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SGE\Corona\"/>
    </mc:Choice>
  </mc:AlternateContent>
  <xr:revisionPtr revIDLastSave="0" documentId="13_ncr:1_{E1ED5ABE-E683-4C62-90DB-261E7B22DAD1}" xr6:coauthVersionLast="36" xr6:coauthVersionMax="36" xr10:uidLastSave="{00000000-0000-0000-0000-000000000000}"/>
  <bookViews>
    <workbookView xWindow="0" yWindow="0" windowWidth="21943" windowHeight="8049" activeTab="2" xr2:uid="{DB7826AC-736C-4960-B218-2900DF50EAC0}"/>
  </bookViews>
  <sheets>
    <sheet name="COVID19" sheetId="31" r:id="rId1"/>
    <sheet name="Schweiz" sheetId="33" r:id="rId2"/>
    <sheet name="SchweizModels" sheetId="43" r:id="rId3"/>
  </sheets>
  <definedNames>
    <definedName name="ExterneDaten_1" localSheetId="0" hidden="1">COVID19!$A$1:$L$7471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43" l="1"/>
  <c r="P92" i="43"/>
  <c r="P86" i="43"/>
  <c r="O86" i="43"/>
  <c r="P84" i="43"/>
  <c r="O92" i="43"/>
  <c r="O85" i="43"/>
  <c r="P91" i="43"/>
  <c r="O84" i="43"/>
  <c r="P90" i="43"/>
  <c r="O91" i="43"/>
  <c r="P89" i="43"/>
  <c r="O90" i="43"/>
  <c r="P88" i="43"/>
  <c r="O89" i="43"/>
  <c r="P85" i="43"/>
  <c r="O87" i="43"/>
  <c r="L7" i="33"/>
  <c r="P87" i="43"/>
  <c r="O88" i="43"/>
  <c r="C7" i="43" l="1"/>
  <c r="B8" i="43"/>
  <c r="A8" i="43" s="1"/>
  <c r="H7" i="33"/>
  <c r="B9" i="43" l="1"/>
  <c r="I7" i="33"/>
  <c r="A9" i="43" l="1"/>
  <c r="B10" i="43"/>
  <c r="B11" i="43" l="1"/>
  <c r="A10" i="43"/>
  <c r="A11" i="43" l="1"/>
  <c r="B12" i="43"/>
  <c r="B13" i="43" l="1"/>
  <c r="A12" i="43"/>
  <c r="B14" i="43" l="1"/>
  <c r="A13" i="43"/>
  <c r="B15" i="43" l="1"/>
  <c r="A14" i="43"/>
  <c r="A15" i="43" l="1"/>
  <c r="B16" i="43"/>
  <c r="A16" i="43" l="1"/>
  <c r="B17" i="43"/>
  <c r="B18" i="43" l="1"/>
  <c r="A17" i="43"/>
  <c r="B19" i="43" l="1"/>
  <c r="A18" i="43"/>
  <c r="B20" i="43" l="1"/>
  <c r="A19" i="43"/>
  <c r="B21" i="43" l="1"/>
  <c r="A20" i="43"/>
  <c r="B22" i="43" l="1"/>
  <c r="A21" i="43"/>
  <c r="B23" i="43" l="1"/>
  <c r="A22" i="43"/>
  <c r="A23" i="43" l="1"/>
  <c r="B24" i="43"/>
  <c r="A24" i="43" l="1"/>
  <c r="B25" i="43"/>
  <c r="A25" i="43" l="1"/>
  <c r="B26" i="43"/>
  <c r="B27" i="43" l="1"/>
  <c r="A26" i="43"/>
  <c r="B28" i="43" l="1"/>
  <c r="A27" i="43"/>
  <c r="B29" i="43" l="1"/>
  <c r="A28" i="43"/>
  <c r="B30" i="43" l="1"/>
  <c r="A29" i="43"/>
  <c r="B31" i="43" l="1"/>
  <c r="A30" i="43"/>
  <c r="B32" i="43" l="1"/>
  <c r="A31" i="43"/>
  <c r="A32" i="43" l="1"/>
  <c r="B33" i="43"/>
  <c r="A33" i="43" l="1"/>
  <c r="B34" i="43"/>
  <c r="B35" i="43" l="1"/>
  <c r="A34" i="43"/>
  <c r="A35" i="43" l="1"/>
  <c r="B36" i="43"/>
  <c r="A36" i="43" l="1"/>
  <c r="B37" i="43"/>
  <c r="A37" i="43" l="1"/>
  <c r="B38" i="43"/>
  <c r="B39" i="43" l="1"/>
  <c r="A38" i="43"/>
  <c r="B40" i="43" l="1"/>
  <c r="A39" i="43"/>
  <c r="B41" i="43" l="1"/>
  <c r="A40" i="43"/>
  <c r="A41" i="43" l="1"/>
  <c r="B42" i="43"/>
  <c r="A42" i="43" l="1"/>
  <c r="B43" i="43"/>
  <c r="A43" i="43" l="1"/>
  <c r="B44" i="43"/>
  <c r="B45" i="43" l="1"/>
  <c r="A44" i="43"/>
  <c r="A45" i="43" l="1"/>
  <c r="B46" i="43"/>
  <c r="B47" i="43" l="1"/>
  <c r="A46" i="43"/>
  <c r="B48" i="43" l="1"/>
  <c r="A47" i="43"/>
  <c r="B49" i="43" l="1"/>
  <c r="A48" i="43"/>
  <c r="A49" i="43" l="1"/>
  <c r="B50" i="43"/>
  <c r="A50" i="43" l="1"/>
  <c r="B51" i="43"/>
  <c r="B52" i="43" l="1"/>
  <c r="A51" i="43"/>
  <c r="A52" i="43" l="1"/>
  <c r="B53" i="43"/>
  <c r="B54" i="43" l="1"/>
  <c r="A53" i="43"/>
  <c r="B55" i="43" l="1"/>
  <c r="A54" i="43"/>
  <c r="B56" i="43" l="1"/>
  <c r="A55" i="43"/>
  <c r="B57" i="43" l="1"/>
  <c r="A56" i="43"/>
  <c r="A57" i="43" l="1"/>
  <c r="B58" i="43"/>
  <c r="B59" i="43" l="1"/>
  <c r="A58" i="43"/>
  <c r="B60" i="43" l="1"/>
  <c r="A59" i="43"/>
  <c r="B61" i="43" l="1"/>
  <c r="A60" i="43"/>
  <c r="A61" i="43" l="1"/>
  <c r="B62" i="43"/>
  <c r="A62" i="43" l="1"/>
  <c r="B63" i="43"/>
  <c r="B64" i="43" l="1"/>
  <c r="A63" i="43"/>
  <c r="B65" i="43" l="1"/>
  <c r="A64" i="43"/>
  <c r="A65" i="43" l="1"/>
  <c r="B66" i="43"/>
  <c r="A66" i="43" l="1"/>
  <c r="B67" i="43"/>
  <c r="B68" i="43" l="1"/>
  <c r="A67" i="43"/>
  <c r="B69" i="43" l="1"/>
  <c r="A68" i="43"/>
  <c r="A69" i="43" l="1"/>
  <c r="B70" i="43"/>
  <c r="A70" i="43" l="1"/>
  <c r="B71" i="43"/>
  <c r="B72" i="43" l="1"/>
  <c r="A71" i="43"/>
  <c r="B73" i="43" l="1"/>
  <c r="A72" i="43"/>
  <c r="B74" i="43" l="1"/>
  <c r="A73" i="43"/>
  <c r="B75" i="43" l="1"/>
  <c r="A74" i="43"/>
  <c r="A75" i="43" l="1"/>
  <c r="B76" i="43"/>
  <c r="A76" i="43" l="1"/>
  <c r="B77" i="43"/>
  <c r="A77" i="43" l="1"/>
  <c r="B78" i="43"/>
  <c r="B79" i="43" s="1"/>
  <c r="B80" i="43" l="1"/>
  <c r="A78" i="43"/>
  <c r="A79" i="43" s="1"/>
  <c r="B81" i="43" l="1"/>
  <c r="A80" i="43"/>
  <c r="A81" i="43" l="1"/>
  <c r="B82" i="43"/>
  <c r="B83" i="43" l="1"/>
  <c r="A82" i="43"/>
  <c r="B84" i="43" l="1"/>
  <c r="A83" i="43"/>
  <c r="A84" i="43" l="1"/>
  <c r="B85" i="43"/>
  <c r="B86" i="43" l="1"/>
  <c r="A85" i="43"/>
  <c r="B87" i="43" l="1"/>
  <c r="A86" i="43"/>
  <c r="A87" i="43" l="1"/>
  <c r="B88" i="43"/>
  <c r="B89" i="43" s="1"/>
  <c r="B90" i="43" l="1"/>
  <c r="A88" i="43"/>
  <c r="A89" i="43" s="1"/>
  <c r="B91" i="43" l="1"/>
  <c r="A90" i="43"/>
  <c r="B155" i="43"/>
  <c r="A91" i="43" l="1"/>
  <c r="B92" i="43"/>
  <c r="A92" i="43" s="1"/>
  <c r="A155" i="43"/>
  <c r="B156" i="43"/>
  <c r="A156" i="43" l="1"/>
  <c r="B157" i="43"/>
  <c r="B158" i="43" l="1"/>
  <c r="A157" i="43"/>
  <c r="A158" i="43" l="1"/>
  <c r="B159" i="43"/>
  <c r="E158" i="43"/>
  <c r="B160" i="43" l="1"/>
  <c r="A159" i="43"/>
  <c r="E159" i="43"/>
  <c r="A160" i="43" l="1"/>
  <c r="B161" i="43"/>
  <c r="E160" i="43"/>
  <c r="B162" i="43" l="1"/>
  <c r="A161" i="43"/>
  <c r="E161" i="43"/>
  <c r="A162" i="43" l="1"/>
  <c r="B163" i="43"/>
  <c r="E162" i="43"/>
  <c r="B164" i="43" l="1"/>
  <c r="A163" i="43"/>
  <c r="E163" i="43"/>
  <c r="A164" i="43" l="1"/>
  <c r="B165" i="43"/>
  <c r="E164" i="43"/>
  <c r="B166" i="43" l="1"/>
  <c r="A165" i="43"/>
  <c r="E165" i="43"/>
  <c r="A166" i="43" l="1"/>
  <c r="B167" i="43"/>
  <c r="E166" i="43"/>
  <c r="B168" i="43" l="1"/>
  <c r="A167" i="43"/>
  <c r="E167" i="43"/>
  <c r="A168" i="43" l="1"/>
  <c r="J7" i="33"/>
  <c r="E168" i="43"/>
  <c r="C7" i="33"/>
  <c r="E7" i="43" l="1"/>
  <c r="K7" i="33"/>
  <c r="L8" i="33"/>
  <c r="C8" i="43" l="1"/>
  <c r="F7" i="33"/>
  <c r="D7" i="33"/>
  <c r="G7" i="33" l="1"/>
  <c r="E7" i="33" s="1"/>
  <c r="M7" i="33"/>
  <c r="N7" i="33" l="1"/>
  <c r="D7" i="43"/>
  <c r="B8" i="33"/>
  <c r="A8" i="33" l="1"/>
  <c r="B9" i="33"/>
  <c r="D8" i="33"/>
  <c r="J8" i="33"/>
  <c r="C8" i="33"/>
  <c r="H8" i="33"/>
  <c r="I8" i="33" l="1"/>
  <c r="E8" i="43"/>
  <c r="G8" i="43" s="1"/>
  <c r="F8" i="33"/>
  <c r="G8" i="33" s="1"/>
  <c r="E8" i="33" s="1"/>
  <c r="A9" i="33"/>
  <c r="B10" i="33"/>
  <c r="L9" i="33"/>
  <c r="H9" i="33"/>
  <c r="M8" i="33"/>
  <c r="J9" i="33"/>
  <c r="D9" i="33"/>
  <c r="C9" i="33"/>
  <c r="N8" i="33" l="1"/>
  <c r="D8" i="43"/>
  <c r="K8" i="43" s="1"/>
  <c r="C9" i="43"/>
  <c r="K8" i="33"/>
  <c r="I9" i="33"/>
  <c r="E9" i="43"/>
  <c r="F8" i="43"/>
  <c r="M8" i="43" s="1"/>
  <c r="F9" i="33"/>
  <c r="G9" i="33" s="1"/>
  <c r="E9" i="33" s="1"/>
  <c r="A10" i="33"/>
  <c r="B11" i="33"/>
  <c r="L10" i="33"/>
  <c r="C10" i="33"/>
  <c r="H10" i="33"/>
  <c r="M9" i="33"/>
  <c r="J10" i="33"/>
  <c r="D10" i="33"/>
  <c r="D9" i="43" l="1"/>
  <c r="K9" i="43" s="1"/>
  <c r="N9" i="33"/>
  <c r="C10" i="43"/>
  <c r="I9" i="43"/>
  <c r="G9" i="43"/>
  <c r="K9" i="33"/>
  <c r="I10" i="33"/>
  <c r="E10" i="43"/>
  <c r="F9" i="43"/>
  <c r="F10" i="33"/>
  <c r="G10" i="33" s="1"/>
  <c r="E10" i="33" s="1"/>
  <c r="A11" i="33"/>
  <c r="B12" i="33"/>
  <c r="M10" i="33"/>
  <c r="J11" i="33"/>
  <c r="D11" i="33"/>
  <c r="L11" i="33"/>
  <c r="C11" i="33"/>
  <c r="H11" i="33"/>
  <c r="C11" i="43" l="1"/>
  <c r="D10" i="43"/>
  <c r="K10" i="43" s="1"/>
  <c r="N10" i="33"/>
  <c r="I10" i="43"/>
  <c r="G10" i="43"/>
  <c r="H8" i="43"/>
  <c r="N8" i="43" s="1"/>
  <c r="M9" i="43"/>
  <c r="L8" i="43"/>
  <c r="K10" i="33"/>
  <c r="I11" i="33"/>
  <c r="E11" i="43"/>
  <c r="J8" i="43"/>
  <c r="F10" i="43"/>
  <c r="F11" i="33"/>
  <c r="G11" i="33" s="1"/>
  <c r="E11" i="33" s="1"/>
  <c r="A12" i="33"/>
  <c r="B13" i="33"/>
  <c r="L12" i="33"/>
  <c r="H12" i="33"/>
  <c r="D12" i="33"/>
  <c r="C12" i="33"/>
  <c r="M11" i="33"/>
  <c r="J12" i="33"/>
  <c r="N11" i="33" l="1"/>
  <c r="D11" i="43"/>
  <c r="K11" i="43" s="1"/>
  <c r="C12" i="43"/>
  <c r="M10" i="43"/>
  <c r="I11" i="43"/>
  <c r="G11" i="43"/>
  <c r="N7" i="43"/>
  <c r="K11" i="33"/>
  <c r="I12" i="33"/>
  <c r="E12" i="43"/>
  <c r="F11" i="43"/>
  <c r="F12" i="33"/>
  <c r="G12" i="33" s="1"/>
  <c r="E12" i="33" s="1"/>
  <c r="A13" i="33"/>
  <c r="B14" i="33"/>
  <c r="H13" i="33"/>
  <c r="L13" i="33"/>
  <c r="M12" i="33"/>
  <c r="D13" i="33"/>
  <c r="C13" i="33"/>
  <c r="J13" i="33"/>
  <c r="N12" i="33" l="1"/>
  <c r="D12" i="43"/>
  <c r="K12" i="43" s="1"/>
  <c r="C13" i="43"/>
  <c r="I12" i="43"/>
  <c r="G12" i="43"/>
  <c r="H9" i="43"/>
  <c r="N9" i="43" s="1"/>
  <c r="M11" i="43"/>
  <c r="L9" i="43"/>
  <c r="K12" i="33"/>
  <c r="I13" i="33"/>
  <c r="E13" i="43"/>
  <c r="J9" i="43"/>
  <c r="F12" i="43"/>
  <c r="F13" i="33"/>
  <c r="G13" i="33" s="1"/>
  <c r="E13" i="33" s="1"/>
  <c r="A14" i="33"/>
  <c r="B15" i="33"/>
  <c r="L14" i="33"/>
  <c r="C14" i="33"/>
  <c r="M13" i="33"/>
  <c r="J14" i="33"/>
  <c r="H14" i="33"/>
  <c r="D14" i="33"/>
  <c r="D13" i="43" l="1"/>
  <c r="K13" i="43" s="1"/>
  <c r="N13" i="33"/>
  <c r="C14" i="43"/>
  <c r="M12" i="43"/>
  <c r="I13" i="43"/>
  <c r="G13" i="43"/>
  <c r="K13" i="33"/>
  <c r="I14" i="33"/>
  <c r="E14" i="43"/>
  <c r="F13" i="43"/>
  <c r="F14" i="33"/>
  <c r="G14" i="33" s="1"/>
  <c r="E14" i="33" s="1"/>
  <c r="A15" i="33"/>
  <c r="B16" i="33"/>
  <c r="M14" i="33"/>
  <c r="H15" i="33"/>
  <c r="D15" i="33"/>
  <c r="C15" i="33"/>
  <c r="L15" i="33"/>
  <c r="J15" i="33"/>
  <c r="C15" i="43" l="1"/>
  <c r="N14" i="33"/>
  <c r="D14" i="43"/>
  <c r="M13" i="43"/>
  <c r="I14" i="43"/>
  <c r="G14" i="43"/>
  <c r="K14" i="43"/>
  <c r="L10" i="43"/>
  <c r="K14" i="33"/>
  <c r="I15" i="33"/>
  <c r="E15" i="43"/>
  <c r="J10" i="43"/>
  <c r="H10" i="43"/>
  <c r="N10" i="43" s="1"/>
  <c r="F14" i="43"/>
  <c r="F15" i="33"/>
  <c r="G15" i="33" s="1"/>
  <c r="E15" i="33" s="1"/>
  <c r="A16" i="33"/>
  <c r="B17" i="33"/>
  <c r="C16" i="33"/>
  <c r="H16" i="33"/>
  <c r="J16" i="33"/>
  <c r="L16" i="33"/>
  <c r="M15" i="33"/>
  <c r="D16" i="33"/>
  <c r="N15" i="33" l="1"/>
  <c r="D15" i="43"/>
  <c r="K15" i="43" s="1"/>
  <c r="C16" i="43"/>
  <c r="M14" i="43"/>
  <c r="I15" i="43"/>
  <c r="G15" i="43"/>
  <c r="L11" i="43"/>
  <c r="K15" i="33"/>
  <c r="I16" i="33"/>
  <c r="E16" i="43"/>
  <c r="H11" i="43"/>
  <c r="N11" i="43" s="1"/>
  <c r="J11" i="43"/>
  <c r="F15" i="43"/>
  <c r="F16" i="33"/>
  <c r="G16" i="33" s="1"/>
  <c r="E16" i="33" s="1"/>
  <c r="A17" i="33"/>
  <c r="B18" i="33"/>
  <c r="M16" i="33"/>
  <c r="J17" i="33"/>
  <c r="D17" i="33"/>
  <c r="H17" i="33"/>
  <c r="L17" i="33"/>
  <c r="C17" i="33"/>
  <c r="C17" i="43" l="1"/>
  <c r="N16" i="33"/>
  <c r="D16" i="43"/>
  <c r="M15" i="43"/>
  <c r="I16" i="43"/>
  <c r="J13" i="43" s="1"/>
  <c r="G16" i="43"/>
  <c r="K16" i="43"/>
  <c r="L12" i="43"/>
  <c r="K16" i="33"/>
  <c r="I17" i="33"/>
  <c r="E17" i="43"/>
  <c r="H12" i="43"/>
  <c r="N12" i="43" s="1"/>
  <c r="J12" i="43"/>
  <c r="F16" i="43"/>
  <c r="F17" i="33"/>
  <c r="G17" i="33" s="1"/>
  <c r="E17" i="33" s="1"/>
  <c r="A18" i="33"/>
  <c r="B19" i="33"/>
  <c r="L18" i="33"/>
  <c r="D18" i="33"/>
  <c r="H18" i="33"/>
  <c r="J18" i="33"/>
  <c r="M17" i="33"/>
  <c r="C18" i="33"/>
  <c r="N17" i="33" l="1"/>
  <c r="D17" i="43"/>
  <c r="C18" i="43"/>
  <c r="M16" i="43"/>
  <c r="I17" i="43"/>
  <c r="G17" i="43"/>
  <c r="K17" i="43"/>
  <c r="L13" i="43"/>
  <c r="K17" i="33"/>
  <c r="I18" i="33"/>
  <c r="H13" i="43"/>
  <c r="N13" i="43" s="1"/>
  <c r="E18" i="43"/>
  <c r="F17" i="43"/>
  <c r="F18" i="33"/>
  <c r="G18" i="33" s="1"/>
  <c r="E18" i="33" s="1"/>
  <c r="A19" i="33"/>
  <c r="B20" i="33"/>
  <c r="L19" i="33"/>
  <c r="C19" i="33"/>
  <c r="H19" i="33"/>
  <c r="J19" i="33"/>
  <c r="M18" i="33"/>
  <c r="O7" i="43"/>
  <c r="D19" i="33"/>
  <c r="N18" i="33" l="1"/>
  <c r="D18" i="43"/>
  <c r="C19" i="43"/>
  <c r="M17" i="43"/>
  <c r="I18" i="43"/>
  <c r="G18" i="43"/>
  <c r="K18" i="43"/>
  <c r="L14" i="43"/>
  <c r="K18" i="33"/>
  <c r="I19" i="33"/>
  <c r="E19" i="43"/>
  <c r="H14" i="43"/>
  <c r="N14" i="43" s="1"/>
  <c r="J14" i="43"/>
  <c r="F18" i="43"/>
  <c r="F19" i="33"/>
  <c r="G19" i="33" s="1"/>
  <c r="E19" i="33" s="1"/>
  <c r="A20" i="33"/>
  <c r="M19" i="33"/>
  <c r="J20" i="33"/>
  <c r="D20" i="33"/>
  <c r="L20" i="33"/>
  <c r="O8" i="43"/>
  <c r="C20" i="33"/>
  <c r="H20" i="33"/>
  <c r="C20" i="43" l="1"/>
  <c r="N19" i="33"/>
  <c r="D19" i="43"/>
  <c r="I19" i="43"/>
  <c r="G19" i="43"/>
  <c r="H15" i="43"/>
  <c r="N15" i="43" s="1"/>
  <c r="M18" i="43"/>
  <c r="K19" i="43"/>
  <c r="K19" i="33"/>
  <c r="L15" i="43"/>
  <c r="I20" i="33"/>
  <c r="E20" i="43"/>
  <c r="J15" i="43"/>
  <c r="F19" i="43"/>
  <c r="F20" i="33"/>
  <c r="G20" i="33" s="1"/>
  <c r="E20" i="33" s="1"/>
  <c r="B21" i="33"/>
  <c r="L21" i="33"/>
  <c r="M20" i="33"/>
  <c r="O9" i="43"/>
  <c r="D20" i="43" l="1"/>
  <c r="K20" i="43" s="1"/>
  <c r="N20" i="33"/>
  <c r="C21" i="43"/>
  <c r="M19" i="43"/>
  <c r="I20" i="43"/>
  <c r="G20" i="43"/>
  <c r="K20" i="33"/>
  <c r="L16" i="43"/>
  <c r="J16" i="43"/>
  <c r="H16" i="43"/>
  <c r="N16" i="43" s="1"/>
  <c r="F20" i="43"/>
  <c r="A21" i="33"/>
  <c r="J21" i="33"/>
  <c r="F21" i="33"/>
  <c r="H21" i="33"/>
  <c r="C21" i="33"/>
  <c r="D21" i="33"/>
  <c r="P7" i="43"/>
  <c r="O10" i="43"/>
  <c r="H17" i="43" l="1"/>
  <c r="N17" i="43" s="1"/>
  <c r="M20" i="43"/>
  <c r="L17" i="43"/>
  <c r="I21" i="33"/>
  <c r="E21" i="43"/>
  <c r="J17" i="43"/>
  <c r="G21" i="33"/>
  <c r="E21" i="33" s="1"/>
  <c r="B22" i="33"/>
  <c r="M21" i="33"/>
  <c r="P8" i="43"/>
  <c r="L22" i="33"/>
  <c r="O11" i="43"/>
  <c r="C22" i="43" l="1"/>
  <c r="N21" i="33"/>
  <c r="D21" i="43"/>
  <c r="K21" i="43" s="1"/>
  <c r="I21" i="43"/>
  <c r="G21" i="43"/>
  <c r="K21" i="33"/>
  <c r="F21" i="43"/>
  <c r="A22" i="33"/>
  <c r="B23" i="33"/>
  <c r="H22" i="33"/>
  <c r="C22" i="33"/>
  <c r="J22" i="33"/>
  <c r="D22" i="33"/>
  <c r="F22" i="33"/>
  <c r="M21" i="43" l="1"/>
  <c r="L18" i="43"/>
  <c r="I22" i="33"/>
  <c r="E22" i="43"/>
  <c r="J18" i="43"/>
  <c r="H18" i="43"/>
  <c r="N18" i="43" s="1"/>
  <c r="G22" i="33"/>
  <c r="E22" i="33" s="1"/>
  <c r="A23" i="33"/>
  <c r="B24" i="33"/>
  <c r="M22" i="33"/>
  <c r="D23" i="33"/>
  <c r="J23" i="33"/>
  <c r="P9" i="43"/>
  <c r="L23" i="33"/>
  <c r="C23" i="33"/>
  <c r="H23" i="33"/>
  <c r="F23" i="33"/>
  <c r="O12" i="43"/>
  <c r="C23" i="43" l="1"/>
  <c r="N22" i="33"/>
  <c r="D22" i="43"/>
  <c r="K22" i="43" s="1"/>
  <c r="I22" i="43"/>
  <c r="G22" i="43"/>
  <c r="K22" i="33"/>
  <c r="I23" i="33"/>
  <c r="E23" i="43"/>
  <c r="F22" i="43"/>
  <c r="G23" i="33"/>
  <c r="E23" i="33" s="1"/>
  <c r="A24" i="33"/>
  <c r="B25" i="33"/>
  <c r="L24" i="33"/>
  <c r="M23" i="33"/>
  <c r="F24" i="33"/>
  <c r="C24" i="33"/>
  <c r="D24" i="33"/>
  <c r="J24" i="33"/>
  <c r="H24" i="33"/>
  <c r="D23" i="43" l="1"/>
  <c r="N23" i="33"/>
  <c r="C24" i="43"/>
  <c r="M22" i="43"/>
  <c r="I23" i="43"/>
  <c r="G23" i="43"/>
  <c r="K23" i="43"/>
  <c r="L19" i="43"/>
  <c r="K23" i="33"/>
  <c r="I24" i="33"/>
  <c r="E24" i="43"/>
  <c r="H19" i="43"/>
  <c r="N19" i="43" s="1"/>
  <c r="J19" i="43"/>
  <c r="F23" i="43"/>
  <c r="G24" i="33"/>
  <c r="E24" i="33" s="1"/>
  <c r="A25" i="33"/>
  <c r="B26" i="33"/>
  <c r="M24" i="33"/>
  <c r="F25" i="33"/>
  <c r="L25" i="33"/>
  <c r="D25" i="33"/>
  <c r="P10" i="43"/>
  <c r="C25" i="33"/>
  <c r="O13" i="43"/>
  <c r="H25" i="33"/>
  <c r="J25" i="33"/>
  <c r="C25" i="43" l="1"/>
  <c r="N24" i="33"/>
  <c r="D24" i="43"/>
  <c r="M23" i="43"/>
  <c r="I24" i="43"/>
  <c r="G24" i="43"/>
  <c r="K24" i="43"/>
  <c r="K24" i="33"/>
  <c r="L20" i="43"/>
  <c r="I25" i="33"/>
  <c r="E25" i="43"/>
  <c r="H20" i="43"/>
  <c r="N20" i="43" s="1"/>
  <c r="J20" i="43"/>
  <c r="F24" i="43"/>
  <c r="G25" i="33"/>
  <c r="E25" i="33" s="1"/>
  <c r="A26" i="33"/>
  <c r="B27" i="33"/>
  <c r="L26" i="33"/>
  <c r="H26" i="33"/>
  <c r="M25" i="33"/>
  <c r="D26" i="33"/>
  <c r="C26" i="33"/>
  <c r="J26" i="33"/>
  <c r="F26" i="33"/>
  <c r="O14" i="43"/>
  <c r="P11" i="43"/>
  <c r="N25" i="33" l="1"/>
  <c r="D25" i="43"/>
  <c r="C26" i="43"/>
  <c r="I25" i="43"/>
  <c r="G25" i="43"/>
  <c r="H21" i="43"/>
  <c r="N21" i="43" s="1"/>
  <c r="M24" i="43"/>
  <c r="K25" i="43"/>
  <c r="K25" i="33"/>
  <c r="L21" i="43"/>
  <c r="I26" i="33"/>
  <c r="E26" i="43"/>
  <c r="J21" i="43"/>
  <c r="F25" i="43"/>
  <c r="G26" i="33"/>
  <c r="E26" i="33" s="1"/>
  <c r="A27" i="33"/>
  <c r="B28" i="33"/>
  <c r="L27" i="33"/>
  <c r="M26" i="33"/>
  <c r="H27" i="33"/>
  <c r="J27" i="33"/>
  <c r="P12" i="43"/>
  <c r="O15" i="43"/>
  <c r="D26" i="43" l="1"/>
  <c r="N26" i="33"/>
  <c r="C27" i="43"/>
  <c r="M25" i="43"/>
  <c r="I26" i="43"/>
  <c r="G26" i="43"/>
  <c r="K26" i="43"/>
  <c r="K26" i="33"/>
  <c r="L22" i="43"/>
  <c r="I27" i="33"/>
  <c r="E27" i="43"/>
  <c r="G27" i="43" s="1"/>
  <c r="J22" i="43"/>
  <c r="H22" i="43"/>
  <c r="N22" i="43" s="1"/>
  <c r="F26" i="43"/>
  <c r="D27" i="33"/>
  <c r="C27" i="33"/>
  <c r="O16" i="43"/>
  <c r="F27" i="33"/>
  <c r="P13" i="43"/>
  <c r="H23" i="43" l="1"/>
  <c r="N23" i="43" s="1"/>
  <c r="M26" i="43"/>
  <c r="I27" i="43"/>
  <c r="L23" i="43"/>
  <c r="K27" i="33"/>
  <c r="J23" i="43"/>
  <c r="F27" i="43"/>
  <c r="M27" i="43" s="1"/>
  <c r="G27" i="33"/>
  <c r="E27" i="33" s="1"/>
  <c r="A28" i="33"/>
  <c r="B29" i="33"/>
  <c r="L28" i="33"/>
  <c r="O18" i="43"/>
  <c r="P14" i="43"/>
  <c r="M27" i="33"/>
  <c r="O17" i="43"/>
  <c r="J28" i="33"/>
  <c r="F28" i="33"/>
  <c r="D28" i="33"/>
  <c r="C28" i="33"/>
  <c r="H28" i="33"/>
  <c r="N27" i="33" l="1"/>
  <c r="D27" i="43"/>
  <c r="K27" i="43" s="1"/>
  <c r="L24" i="43" s="1"/>
  <c r="C28" i="43"/>
  <c r="I28" i="33"/>
  <c r="E28" i="43"/>
  <c r="J24" i="43"/>
  <c r="H24" i="43"/>
  <c r="N24" i="43" s="1"/>
  <c r="G28" i="33"/>
  <c r="E28" i="33" s="1"/>
  <c r="A29" i="33"/>
  <c r="B30" i="33"/>
  <c r="L29" i="33"/>
  <c r="P15" i="43"/>
  <c r="F29" i="33"/>
  <c r="M28" i="33"/>
  <c r="C29" i="33"/>
  <c r="D29" i="33"/>
  <c r="H29" i="33"/>
  <c r="J29" i="33"/>
  <c r="D28" i="43" l="1"/>
  <c r="K28" i="43" s="1"/>
  <c r="N28" i="33"/>
  <c r="C29" i="43"/>
  <c r="I28" i="43"/>
  <c r="G28" i="43"/>
  <c r="K28" i="33"/>
  <c r="I29" i="33"/>
  <c r="E29" i="43"/>
  <c r="F28" i="43"/>
  <c r="G29" i="33"/>
  <c r="E29" i="33" s="1"/>
  <c r="M29" i="33"/>
  <c r="L30" i="33"/>
  <c r="C30" i="43" l="1"/>
  <c r="D29" i="43"/>
  <c r="N29" i="33"/>
  <c r="M28" i="43"/>
  <c r="I29" i="43"/>
  <c r="G29" i="43"/>
  <c r="K29" i="33"/>
  <c r="K29" i="43"/>
  <c r="L26" i="43" s="1"/>
  <c r="L25" i="43"/>
  <c r="J25" i="43"/>
  <c r="H25" i="43"/>
  <c r="N25" i="43" s="1"/>
  <c r="F29" i="43"/>
  <c r="A30" i="33"/>
  <c r="B31" i="33"/>
  <c r="H30" i="33"/>
  <c r="J30" i="33"/>
  <c r="D30" i="33"/>
  <c r="C30" i="33"/>
  <c r="F30" i="33"/>
  <c r="O19" i="43"/>
  <c r="P16" i="43"/>
  <c r="M29" i="43" l="1"/>
  <c r="I30" i="33"/>
  <c r="E30" i="43"/>
  <c r="J26" i="43"/>
  <c r="H26" i="43"/>
  <c r="N26" i="43" s="1"/>
  <c r="G30" i="33"/>
  <c r="E30" i="33" s="1"/>
  <c r="A31" i="33"/>
  <c r="B32" i="33"/>
  <c r="L31" i="33"/>
  <c r="J31" i="33"/>
  <c r="F31" i="33"/>
  <c r="M30" i="33"/>
  <c r="H31" i="33"/>
  <c r="D31" i="33"/>
  <c r="C31" i="33"/>
  <c r="O20" i="43"/>
  <c r="P17" i="43"/>
  <c r="N30" i="33" l="1"/>
  <c r="D30" i="43"/>
  <c r="K30" i="43" s="1"/>
  <c r="C31" i="43"/>
  <c r="I30" i="43"/>
  <c r="G30" i="43"/>
  <c r="K30" i="33"/>
  <c r="E31" i="43"/>
  <c r="I31" i="33"/>
  <c r="F30" i="43"/>
  <c r="G31" i="33"/>
  <c r="E31" i="33" s="1"/>
  <c r="A32" i="33"/>
  <c r="B33" i="33"/>
  <c r="L32" i="33"/>
  <c r="D32" i="33"/>
  <c r="M31" i="33"/>
  <c r="C32" i="33"/>
  <c r="H32" i="33"/>
  <c r="F32" i="33"/>
  <c r="J32" i="33"/>
  <c r="D31" i="43" l="1"/>
  <c r="N31" i="33"/>
  <c r="C32" i="43"/>
  <c r="F31" i="43"/>
  <c r="G31" i="43"/>
  <c r="H28" i="43" s="1"/>
  <c r="N28" i="43" s="1"/>
  <c r="M30" i="43"/>
  <c r="I31" i="43"/>
  <c r="J28" i="43" s="1"/>
  <c r="K31" i="43"/>
  <c r="L27" i="43"/>
  <c r="E32" i="43"/>
  <c r="K31" i="33"/>
  <c r="I32" i="33"/>
  <c r="J27" i="43"/>
  <c r="H27" i="43"/>
  <c r="N27" i="43" s="1"/>
  <c r="G32" i="33"/>
  <c r="E32" i="33" s="1"/>
  <c r="A33" i="33"/>
  <c r="B34" i="33"/>
  <c r="L33" i="33"/>
  <c r="O21" i="43"/>
  <c r="F33" i="33"/>
  <c r="H33" i="33"/>
  <c r="D33" i="33"/>
  <c r="P18" i="43"/>
  <c r="M32" i="33"/>
  <c r="J33" i="33"/>
  <c r="C33" i="33"/>
  <c r="P19" i="43"/>
  <c r="N32" i="33" l="1"/>
  <c r="D32" i="43"/>
  <c r="K32" i="43" s="1"/>
  <c r="C33" i="43"/>
  <c r="F32" i="43"/>
  <c r="G32" i="43"/>
  <c r="H29" i="43" s="1"/>
  <c r="N29" i="43" s="1"/>
  <c r="M31" i="43"/>
  <c r="L28" i="43"/>
  <c r="I32" i="43"/>
  <c r="J29" i="43" s="1"/>
  <c r="K32" i="33"/>
  <c r="E33" i="43"/>
  <c r="I33" i="33"/>
  <c r="G33" i="33"/>
  <c r="E33" i="33" s="1"/>
  <c r="A34" i="33"/>
  <c r="B35" i="33"/>
  <c r="L34" i="33"/>
  <c r="D34" i="33"/>
  <c r="C34" i="33"/>
  <c r="J34" i="33"/>
  <c r="F34" i="33"/>
  <c r="H34" i="33"/>
  <c r="M33" i="33"/>
  <c r="O22" i="43"/>
  <c r="P20" i="43"/>
  <c r="N33" i="33" l="1"/>
  <c r="D33" i="43"/>
  <c r="C34" i="43"/>
  <c r="F33" i="43"/>
  <c r="G33" i="43"/>
  <c r="H30" i="43" s="1"/>
  <c r="N30" i="43" s="1"/>
  <c r="M32" i="43"/>
  <c r="I33" i="43"/>
  <c r="J30" i="43" s="1"/>
  <c r="K33" i="43"/>
  <c r="L29" i="43"/>
  <c r="E34" i="43"/>
  <c r="K33" i="33"/>
  <c r="I34" i="33"/>
  <c r="G34" i="33"/>
  <c r="E34" i="33" s="1"/>
  <c r="A35" i="33"/>
  <c r="B36" i="33"/>
  <c r="J35" i="33"/>
  <c r="C35" i="33"/>
  <c r="H35" i="33"/>
  <c r="P21" i="43"/>
  <c r="L35" i="33"/>
  <c r="D35" i="33"/>
  <c r="M34" i="33"/>
  <c r="O23" i="43"/>
  <c r="F35" i="33"/>
  <c r="N34" i="33" l="1"/>
  <c r="D34" i="43"/>
  <c r="C35" i="43"/>
  <c r="F34" i="43"/>
  <c r="G34" i="43"/>
  <c r="H31" i="43" s="1"/>
  <c r="N31" i="43" s="1"/>
  <c r="M33" i="43"/>
  <c r="I34" i="43"/>
  <c r="J31" i="43" s="1"/>
  <c r="K34" i="43"/>
  <c r="L30" i="43"/>
  <c r="E35" i="43"/>
  <c r="I35" i="33"/>
  <c r="K34" i="33"/>
  <c r="G35" i="33"/>
  <c r="E35" i="33" s="1"/>
  <c r="A36" i="33"/>
  <c r="B37" i="33"/>
  <c r="F36" i="33"/>
  <c r="H36" i="33"/>
  <c r="J36" i="33"/>
  <c r="C36" i="33"/>
  <c r="M35" i="33"/>
  <c r="P22" i="43"/>
  <c r="L36" i="33"/>
  <c r="D36" i="33"/>
  <c r="O24" i="43"/>
  <c r="C36" i="43" l="1"/>
  <c r="N35" i="33"/>
  <c r="D35" i="43"/>
  <c r="K35" i="43" s="1"/>
  <c r="F35" i="43"/>
  <c r="G35" i="43"/>
  <c r="H32" i="43" s="1"/>
  <c r="N32" i="43" s="1"/>
  <c r="M34" i="43"/>
  <c r="I35" i="43"/>
  <c r="J32" i="43" s="1"/>
  <c r="K35" i="33"/>
  <c r="L31" i="43"/>
  <c r="E36" i="43"/>
  <c r="I36" i="33"/>
  <c r="G36" i="33"/>
  <c r="E36" i="33" s="1"/>
  <c r="A37" i="33"/>
  <c r="B38" i="33"/>
  <c r="M36" i="33"/>
  <c r="J37" i="33"/>
  <c r="C37" i="33"/>
  <c r="H37" i="33"/>
  <c r="F37" i="33"/>
  <c r="D37" i="33"/>
  <c r="L37" i="33"/>
  <c r="P23" i="43"/>
  <c r="O25" i="43"/>
  <c r="C37" i="43" l="1"/>
  <c r="N36" i="33"/>
  <c r="D36" i="43"/>
  <c r="F36" i="43"/>
  <c r="G36" i="43"/>
  <c r="H33" i="43" s="1"/>
  <c r="N33" i="43" s="1"/>
  <c r="M35" i="43"/>
  <c r="I36" i="43"/>
  <c r="J33" i="43" s="1"/>
  <c r="K36" i="43"/>
  <c r="L32" i="43"/>
  <c r="K36" i="33"/>
  <c r="E37" i="43"/>
  <c r="I37" i="33"/>
  <c r="G37" i="33"/>
  <c r="E37" i="33" s="1"/>
  <c r="A38" i="33"/>
  <c r="B39" i="33"/>
  <c r="D38" i="33"/>
  <c r="M37" i="33"/>
  <c r="F38" i="33"/>
  <c r="H38" i="33"/>
  <c r="L38" i="33"/>
  <c r="C38" i="33"/>
  <c r="J38" i="33"/>
  <c r="P24" i="43"/>
  <c r="O26" i="43"/>
  <c r="C38" i="43" l="1"/>
  <c r="N37" i="33"/>
  <c r="D37" i="43"/>
  <c r="M36" i="43"/>
  <c r="F37" i="43"/>
  <c r="G37" i="43"/>
  <c r="H34" i="43" s="1"/>
  <c r="N34" i="43" s="1"/>
  <c r="I37" i="43"/>
  <c r="J34" i="43" s="1"/>
  <c r="K37" i="43"/>
  <c r="L33" i="43"/>
  <c r="K37" i="33"/>
  <c r="E38" i="43"/>
  <c r="I38" i="33"/>
  <c r="G38" i="33"/>
  <c r="E38" i="33" s="1"/>
  <c r="A39" i="33"/>
  <c r="B40" i="33"/>
  <c r="L39" i="33"/>
  <c r="J39" i="33"/>
  <c r="P25" i="43"/>
  <c r="F39" i="33"/>
  <c r="C39" i="33"/>
  <c r="D39" i="33"/>
  <c r="O27" i="43"/>
  <c r="H39" i="33"/>
  <c r="M38" i="33"/>
  <c r="N38" i="33" l="1"/>
  <c r="D38" i="43"/>
  <c r="C39" i="43"/>
  <c r="F38" i="43"/>
  <c r="G38" i="43"/>
  <c r="H35" i="43" s="1"/>
  <c r="N35" i="43" s="1"/>
  <c r="M37" i="43"/>
  <c r="I38" i="43"/>
  <c r="J35" i="43" s="1"/>
  <c r="K38" i="43"/>
  <c r="L34" i="43"/>
  <c r="K38" i="33"/>
  <c r="E39" i="43"/>
  <c r="I39" i="33"/>
  <c r="G39" i="33"/>
  <c r="E39" i="33" s="1"/>
  <c r="A40" i="33"/>
  <c r="B41" i="33"/>
  <c r="F40" i="33"/>
  <c r="C40" i="33"/>
  <c r="H40" i="33"/>
  <c r="O28" i="43"/>
  <c r="M39" i="33"/>
  <c r="J40" i="33"/>
  <c r="P26" i="43"/>
  <c r="L40" i="33"/>
  <c r="D40" i="33"/>
  <c r="C40" i="43" l="1"/>
  <c r="N39" i="33"/>
  <c r="D39" i="43"/>
  <c r="F39" i="43"/>
  <c r="G39" i="43"/>
  <c r="H36" i="43" s="1"/>
  <c r="N36" i="43" s="1"/>
  <c r="M38" i="43"/>
  <c r="I39" i="43"/>
  <c r="J36" i="43" s="1"/>
  <c r="K39" i="43"/>
  <c r="L35" i="43"/>
  <c r="K39" i="33"/>
  <c r="E40" i="43"/>
  <c r="I40" i="33"/>
  <c r="G40" i="33"/>
  <c r="E40" i="33" s="1"/>
  <c r="M40" i="33"/>
  <c r="O29" i="43"/>
  <c r="P27" i="43"/>
  <c r="L41" i="33"/>
  <c r="C41" i="43" l="1"/>
  <c r="N40" i="33"/>
  <c r="D40" i="43"/>
  <c r="F40" i="43"/>
  <c r="G40" i="43"/>
  <c r="H37" i="43" s="1"/>
  <c r="N37" i="43" s="1"/>
  <c r="M39" i="43"/>
  <c r="I40" i="43"/>
  <c r="J37" i="43" s="1"/>
  <c r="K40" i="43"/>
  <c r="L36" i="43"/>
  <c r="K40" i="33"/>
  <c r="A41" i="33"/>
  <c r="B42" i="33"/>
  <c r="F41" i="33"/>
  <c r="H41" i="33"/>
  <c r="J41" i="33"/>
  <c r="O30" i="43"/>
  <c r="P28" i="43"/>
  <c r="C41" i="33"/>
  <c r="D41" i="33"/>
  <c r="M40" i="43" l="1"/>
  <c r="L37" i="43"/>
  <c r="E41" i="43"/>
  <c r="I41" i="33"/>
  <c r="G41" i="33"/>
  <c r="E41" i="33" s="1"/>
  <c r="A42" i="33"/>
  <c r="B43" i="33"/>
  <c r="M41" i="33"/>
  <c r="F42" i="33"/>
  <c r="J42" i="33"/>
  <c r="L42" i="33"/>
  <c r="D42" i="33"/>
  <c r="C42" i="33"/>
  <c r="O31" i="43"/>
  <c r="H42" i="33"/>
  <c r="C42" i="43" l="1"/>
  <c r="N41" i="33"/>
  <c r="D41" i="43"/>
  <c r="F41" i="43"/>
  <c r="G41" i="43"/>
  <c r="H38" i="43" s="1"/>
  <c r="N38" i="43" s="1"/>
  <c r="I41" i="43"/>
  <c r="J38" i="43" s="1"/>
  <c r="K41" i="43"/>
  <c r="K41" i="33"/>
  <c r="E42" i="43"/>
  <c r="I42" i="33"/>
  <c r="G42" i="33"/>
  <c r="E42" i="33" s="1"/>
  <c r="A43" i="33"/>
  <c r="B44" i="33"/>
  <c r="L43" i="33"/>
  <c r="P29" i="43"/>
  <c r="D43" i="33"/>
  <c r="C43" i="33"/>
  <c r="M42" i="33"/>
  <c r="H43" i="33"/>
  <c r="F43" i="33"/>
  <c r="J43" i="33"/>
  <c r="D42" i="43" l="1"/>
  <c r="N42" i="33"/>
  <c r="C43" i="43"/>
  <c r="F42" i="43"/>
  <c r="G42" i="43"/>
  <c r="M42" i="43" s="1"/>
  <c r="M41" i="43"/>
  <c r="I42" i="43"/>
  <c r="J39" i="43" s="1"/>
  <c r="K42" i="43"/>
  <c r="L38" i="43"/>
  <c r="K42" i="33"/>
  <c r="E43" i="43"/>
  <c r="I43" i="33"/>
  <c r="G43" i="33"/>
  <c r="E43" i="33" s="1"/>
  <c r="A44" i="33"/>
  <c r="B45" i="33"/>
  <c r="O33" i="43"/>
  <c r="H44" i="33"/>
  <c r="J44" i="33"/>
  <c r="L44" i="33"/>
  <c r="D44" i="33"/>
  <c r="M43" i="33"/>
  <c r="O32" i="43"/>
  <c r="F44" i="33"/>
  <c r="C44" i="33"/>
  <c r="H39" i="43" l="1"/>
  <c r="N39" i="43" s="1"/>
  <c r="N43" i="33"/>
  <c r="D43" i="43"/>
  <c r="C44" i="43"/>
  <c r="F43" i="43"/>
  <c r="G43" i="43"/>
  <c r="H40" i="43" s="1"/>
  <c r="N40" i="43" s="1"/>
  <c r="I43" i="43"/>
  <c r="J40" i="43" s="1"/>
  <c r="K43" i="43"/>
  <c r="L39" i="43"/>
  <c r="K43" i="33"/>
  <c r="E44" i="43"/>
  <c r="I44" i="33"/>
  <c r="G44" i="33"/>
  <c r="E44" i="33" s="1"/>
  <c r="A45" i="33"/>
  <c r="B46" i="33"/>
  <c r="P30" i="43"/>
  <c r="L45" i="33"/>
  <c r="J45" i="33"/>
  <c r="D45" i="33"/>
  <c r="F45" i="33"/>
  <c r="P31" i="43"/>
  <c r="M44" i="33"/>
  <c r="C45" i="33"/>
  <c r="H45" i="33"/>
  <c r="D44" i="43" l="1"/>
  <c r="N44" i="33"/>
  <c r="C45" i="43"/>
  <c r="F44" i="43"/>
  <c r="G44" i="43"/>
  <c r="M44" i="43" s="1"/>
  <c r="M43" i="43"/>
  <c r="I44" i="43"/>
  <c r="J41" i="43" s="1"/>
  <c r="K44" i="43"/>
  <c r="L40" i="43"/>
  <c r="K44" i="33"/>
  <c r="E45" i="43"/>
  <c r="I45" i="33"/>
  <c r="G45" i="33"/>
  <c r="E45" i="33" s="1"/>
  <c r="A46" i="33"/>
  <c r="B47" i="33"/>
  <c r="L46" i="33"/>
  <c r="O35" i="43"/>
  <c r="H46" i="33"/>
  <c r="J46" i="33"/>
  <c r="F46" i="33"/>
  <c r="M45" i="33"/>
  <c r="C46" i="33"/>
  <c r="D46" i="33"/>
  <c r="O34" i="43"/>
  <c r="H41" i="43" l="1"/>
  <c r="N41" i="43" s="1"/>
  <c r="N45" i="33"/>
  <c r="D45" i="43"/>
  <c r="C46" i="43"/>
  <c r="F45" i="43"/>
  <c r="G45" i="43"/>
  <c r="H42" i="43" s="1"/>
  <c r="N42" i="43" s="1"/>
  <c r="I45" i="43"/>
  <c r="J42" i="43" s="1"/>
  <c r="K45" i="43"/>
  <c r="K45" i="33"/>
  <c r="L41" i="43"/>
  <c r="E46" i="43"/>
  <c r="I46" i="33"/>
  <c r="G46" i="33"/>
  <c r="E46" i="33" s="1"/>
  <c r="A47" i="33"/>
  <c r="B48" i="33"/>
  <c r="P32" i="43"/>
  <c r="M46" i="33"/>
  <c r="C47" i="33"/>
  <c r="J47" i="33"/>
  <c r="D47" i="33"/>
  <c r="L47" i="33"/>
  <c r="P33" i="43"/>
  <c r="H47" i="33"/>
  <c r="F47" i="33"/>
  <c r="C47" i="43" l="1"/>
  <c r="D46" i="43"/>
  <c r="K46" i="43" s="1"/>
  <c r="N46" i="33"/>
  <c r="F46" i="43"/>
  <c r="G46" i="43"/>
  <c r="H43" i="43" s="1"/>
  <c r="N43" i="43" s="1"/>
  <c r="M45" i="43"/>
  <c r="M46" i="43"/>
  <c r="I46" i="43"/>
  <c r="J43" i="43" s="1"/>
  <c r="L42" i="43"/>
  <c r="K46" i="33"/>
  <c r="E47" i="43"/>
  <c r="I47" i="33"/>
  <c r="G47" i="33"/>
  <c r="E47" i="33" s="1"/>
  <c r="A48" i="33"/>
  <c r="B49" i="33"/>
  <c r="O37" i="43"/>
  <c r="M47" i="33"/>
  <c r="J48" i="33"/>
  <c r="C48" i="33"/>
  <c r="L48" i="33"/>
  <c r="D48" i="33"/>
  <c r="F48" i="33"/>
  <c r="H48" i="33"/>
  <c r="O36" i="43"/>
  <c r="P34" i="43"/>
  <c r="C48" i="43" l="1"/>
  <c r="N47" i="33"/>
  <c r="D47" i="43"/>
  <c r="F47" i="43"/>
  <c r="G47" i="43"/>
  <c r="H44" i="43" s="1"/>
  <c r="N44" i="43" s="1"/>
  <c r="I47" i="43"/>
  <c r="J44" i="43" s="1"/>
  <c r="K47" i="43"/>
  <c r="L43" i="43"/>
  <c r="K47" i="33"/>
  <c r="E48" i="43"/>
  <c r="I48" i="33"/>
  <c r="G48" i="33"/>
  <c r="E48" i="33" s="1"/>
  <c r="A49" i="33"/>
  <c r="B50" i="33"/>
  <c r="M48" i="33"/>
  <c r="H49" i="33"/>
  <c r="J49" i="33"/>
  <c r="C49" i="33"/>
  <c r="L49" i="33"/>
  <c r="P35" i="43"/>
  <c r="F49" i="33"/>
  <c r="D49" i="33"/>
  <c r="C49" i="43" l="1"/>
  <c r="D48" i="43"/>
  <c r="N48" i="33"/>
  <c r="F48" i="43"/>
  <c r="G48" i="43"/>
  <c r="H45" i="43" s="1"/>
  <c r="N45" i="43" s="1"/>
  <c r="M47" i="43"/>
  <c r="I48" i="43"/>
  <c r="J45" i="43" s="1"/>
  <c r="K48" i="43"/>
  <c r="L44" i="43"/>
  <c r="K48" i="33"/>
  <c r="E49" i="43"/>
  <c r="I49" i="33"/>
  <c r="G49" i="33"/>
  <c r="E49" i="33" s="1"/>
  <c r="A50" i="33"/>
  <c r="B51" i="33"/>
  <c r="M49" i="33"/>
  <c r="H50" i="33"/>
  <c r="D50" i="33"/>
  <c r="C50" i="33"/>
  <c r="J50" i="33"/>
  <c r="L50" i="33"/>
  <c r="F50" i="33"/>
  <c r="P36" i="43"/>
  <c r="O38" i="43"/>
  <c r="C50" i="43" l="1"/>
  <c r="N49" i="33"/>
  <c r="D49" i="43"/>
  <c r="F49" i="43"/>
  <c r="G49" i="43"/>
  <c r="H46" i="43" s="1"/>
  <c r="N46" i="43" s="1"/>
  <c r="M48" i="43"/>
  <c r="I49" i="43"/>
  <c r="J46" i="43" s="1"/>
  <c r="K49" i="43"/>
  <c r="L45" i="43"/>
  <c r="K49" i="33"/>
  <c r="E50" i="43"/>
  <c r="I50" i="33"/>
  <c r="G50" i="33"/>
  <c r="E50" i="33" s="1"/>
  <c r="A51" i="33"/>
  <c r="B52" i="33"/>
  <c r="H51" i="33"/>
  <c r="D51" i="33"/>
  <c r="L51" i="33"/>
  <c r="J51" i="33"/>
  <c r="M50" i="33"/>
  <c r="C51" i="33"/>
  <c r="P37" i="43"/>
  <c r="O39" i="43"/>
  <c r="F51" i="33"/>
  <c r="N50" i="33" l="1"/>
  <c r="D50" i="43"/>
  <c r="C51" i="43"/>
  <c r="F50" i="43"/>
  <c r="G50" i="43"/>
  <c r="H47" i="43" s="1"/>
  <c r="N47" i="43" s="1"/>
  <c r="M49" i="43"/>
  <c r="I50" i="43"/>
  <c r="J47" i="43" s="1"/>
  <c r="K50" i="43"/>
  <c r="L46" i="43"/>
  <c r="K50" i="33"/>
  <c r="E51" i="43"/>
  <c r="I51" i="33"/>
  <c r="G51" i="33"/>
  <c r="E51" i="33" s="1"/>
  <c r="A52" i="33"/>
  <c r="B53" i="33"/>
  <c r="L52" i="33"/>
  <c r="C52" i="33"/>
  <c r="F52" i="33"/>
  <c r="J52" i="33"/>
  <c r="H52" i="33"/>
  <c r="D52" i="33"/>
  <c r="M51" i="33"/>
  <c r="P38" i="43"/>
  <c r="O40" i="43"/>
  <c r="N51" i="33" l="1"/>
  <c r="D51" i="43"/>
  <c r="C52" i="43"/>
  <c r="F51" i="43"/>
  <c r="G51" i="43"/>
  <c r="H48" i="43" s="1"/>
  <c r="N48" i="43" s="1"/>
  <c r="M50" i="43"/>
  <c r="I51" i="43"/>
  <c r="J48" i="43" s="1"/>
  <c r="K51" i="43"/>
  <c r="L47" i="43"/>
  <c r="K51" i="33"/>
  <c r="E52" i="43"/>
  <c r="I52" i="33"/>
  <c r="G52" i="33"/>
  <c r="E52" i="33" s="1"/>
  <c r="A53" i="33"/>
  <c r="B54" i="33"/>
  <c r="C53" i="33"/>
  <c r="J53" i="33"/>
  <c r="H53" i="33"/>
  <c r="M52" i="33"/>
  <c r="L53" i="33"/>
  <c r="F53" i="33"/>
  <c r="P39" i="43"/>
  <c r="D53" i="33"/>
  <c r="O41" i="43"/>
  <c r="C53" i="43" l="1"/>
  <c r="N52" i="33"/>
  <c r="D52" i="43"/>
  <c r="F52" i="43"/>
  <c r="G52" i="43"/>
  <c r="H49" i="43" s="1"/>
  <c r="N49" i="43" s="1"/>
  <c r="M51" i="43"/>
  <c r="I52" i="43"/>
  <c r="J49" i="43" s="1"/>
  <c r="K52" i="43"/>
  <c r="L48" i="43"/>
  <c r="K52" i="33"/>
  <c r="E53" i="43"/>
  <c r="I53" i="33"/>
  <c r="G53" i="33"/>
  <c r="E53" i="33" s="1"/>
  <c r="A54" i="33"/>
  <c r="B55" i="33"/>
  <c r="M53" i="33"/>
  <c r="D54" i="33"/>
  <c r="F54" i="33"/>
  <c r="H54" i="33"/>
  <c r="O42" i="43"/>
  <c r="L54" i="33"/>
  <c r="J54" i="33"/>
  <c r="P40" i="43"/>
  <c r="C54" i="33"/>
  <c r="C54" i="43" l="1"/>
  <c r="N53" i="33"/>
  <c r="D53" i="43"/>
  <c r="F53" i="43"/>
  <c r="G53" i="43"/>
  <c r="H50" i="43" s="1"/>
  <c r="N50" i="43" s="1"/>
  <c r="M52" i="43"/>
  <c r="I53" i="43"/>
  <c r="J50" i="43" s="1"/>
  <c r="K53" i="43"/>
  <c r="K53" i="33"/>
  <c r="L49" i="43"/>
  <c r="E54" i="43"/>
  <c r="I54" i="33"/>
  <c r="G54" i="33"/>
  <c r="E54" i="33" s="1"/>
  <c r="A55" i="33"/>
  <c r="B56" i="33"/>
  <c r="L55" i="33"/>
  <c r="J55" i="33"/>
  <c r="C55" i="33"/>
  <c r="D55" i="33"/>
  <c r="H55" i="33"/>
  <c r="M54" i="33"/>
  <c r="F55" i="33"/>
  <c r="P41" i="43"/>
  <c r="O43" i="43"/>
  <c r="N54" i="33" l="1"/>
  <c r="D54" i="43"/>
  <c r="K54" i="43" s="1"/>
  <c r="C55" i="43"/>
  <c r="F54" i="43"/>
  <c r="G54" i="43"/>
  <c r="H51" i="43" s="1"/>
  <c r="N51" i="43" s="1"/>
  <c r="M53" i="43"/>
  <c r="I54" i="43"/>
  <c r="J51" i="43" s="1"/>
  <c r="L50" i="43"/>
  <c r="K54" i="33"/>
  <c r="E55" i="43"/>
  <c r="I55" i="33"/>
  <c r="G55" i="33"/>
  <c r="E55" i="33" s="1"/>
  <c r="A56" i="33"/>
  <c r="B57" i="33"/>
  <c r="C56" i="33"/>
  <c r="J56" i="33"/>
  <c r="P42" i="43"/>
  <c r="H56" i="33"/>
  <c r="F56" i="33"/>
  <c r="O44" i="43"/>
  <c r="M55" i="33"/>
  <c r="L56" i="33"/>
  <c r="D56" i="33"/>
  <c r="C56" i="43" l="1"/>
  <c r="N55" i="33"/>
  <c r="D55" i="43"/>
  <c r="F55" i="43"/>
  <c r="G55" i="43"/>
  <c r="H52" i="43" s="1"/>
  <c r="N52" i="43" s="1"/>
  <c r="M54" i="43"/>
  <c r="I55" i="43"/>
  <c r="J52" i="43" s="1"/>
  <c r="K55" i="43"/>
  <c r="L51" i="43"/>
  <c r="K55" i="33"/>
  <c r="E56" i="43"/>
  <c r="I56" i="33"/>
  <c r="G56" i="33"/>
  <c r="E56" i="33" s="1"/>
  <c r="M56" i="33"/>
  <c r="P43" i="43"/>
  <c r="L57" i="33"/>
  <c r="O45" i="43"/>
  <c r="C57" i="43" l="1"/>
  <c r="N56" i="33"/>
  <c r="D56" i="43"/>
  <c r="F56" i="43"/>
  <c r="G56" i="43"/>
  <c r="H53" i="43" s="1"/>
  <c r="N53" i="43" s="1"/>
  <c r="M55" i="43"/>
  <c r="I56" i="43"/>
  <c r="J53" i="43" s="1"/>
  <c r="K56" i="43"/>
  <c r="L52" i="43"/>
  <c r="K56" i="33"/>
  <c r="A57" i="33"/>
  <c r="B58" i="33"/>
  <c r="F57" i="33"/>
  <c r="C57" i="33"/>
  <c r="D57" i="33"/>
  <c r="J57" i="33"/>
  <c r="P44" i="43"/>
  <c r="H57" i="33"/>
  <c r="O46" i="43"/>
  <c r="M56" i="43" l="1"/>
  <c r="L53" i="43"/>
  <c r="E57" i="43"/>
  <c r="I57" i="33"/>
  <c r="G57" i="33"/>
  <c r="E57" i="33" s="1"/>
  <c r="A58" i="33"/>
  <c r="B59" i="33"/>
  <c r="M57" i="33"/>
  <c r="C58" i="33"/>
  <c r="L58" i="33"/>
  <c r="H58" i="33"/>
  <c r="F58" i="33"/>
  <c r="O47" i="43"/>
  <c r="D58" i="33"/>
  <c r="J58" i="33"/>
  <c r="C58" i="43" l="1"/>
  <c r="N57" i="33"/>
  <c r="D57" i="43"/>
  <c r="K57" i="43" s="1"/>
  <c r="F57" i="43"/>
  <c r="G57" i="43"/>
  <c r="H54" i="43" s="1"/>
  <c r="N54" i="43" s="1"/>
  <c r="I57" i="43"/>
  <c r="J54" i="43" s="1"/>
  <c r="K57" i="33"/>
  <c r="E58" i="43"/>
  <c r="I58" i="33"/>
  <c r="G58" i="33"/>
  <c r="E58" i="33" s="1"/>
  <c r="A59" i="33"/>
  <c r="B60" i="33"/>
  <c r="M58" i="33"/>
  <c r="P45" i="43"/>
  <c r="J59" i="33"/>
  <c r="C59" i="33"/>
  <c r="D59" i="33"/>
  <c r="L59" i="33"/>
  <c r="H59" i="33"/>
  <c r="F59" i="33"/>
  <c r="C59" i="43" l="1"/>
  <c r="D58" i="43"/>
  <c r="N58" i="33"/>
  <c r="F58" i="43"/>
  <c r="G58" i="43"/>
  <c r="M58" i="43" s="1"/>
  <c r="M57" i="43"/>
  <c r="I58" i="43"/>
  <c r="J55" i="43" s="1"/>
  <c r="K58" i="43"/>
  <c r="L54" i="43"/>
  <c r="K58" i="33"/>
  <c r="E59" i="43"/>
  <c r="I59" i="33"/>
  <c r="G59" i="33"/>
  <c r="E59" i="33" s="1"/>
  <c r="A60" i="33"/>
  <c r="B61" i="33"/>
  <c r="O49" i="43"/>
  <c r="F60" i="33"/>
  <c r="M59" i="33"/>
  <c r="D60" i="33"/>
  <c r="J60" i="33"/>
  <c r="O48" i="43"/>
  <c r="L60" i="33"/>
  <c r="H60" i="33"/>
  <c r="C60" i="33"/>
  <c r="C60" i="43" l="1"/>
  <c r="N59" i="33"/>
  <c r="D59" i="43"/>
  <c r="H55" i="43"/>
  <c r="N55" i="43" s="1"/>
  <c r="F59" i="43"/>
  <c r="G59" i="43"/>
  <c r="H56" i="43" s="1"/>
  <c r="N56" i="43" s="1"/>
  <c r="I59" i="43"/>
  <c r="J56" i="43" s="1"/>
  <c r="K59" i="43"/>
  <c r="L55" i="43"/>
  <c r="K59" i="33"/>
  <c r="E60" i="43"/>
  <c r="I60" i="33"/>
  <c r="G60" i="33"/>
  <c r="E60" i="33" s="1"/>
  <c r="A61" i="33"/>
  <c r="B62" i="33"/>
  <c r="L61" i="33"/>
  <c r="C61" i="33"/>
  <c r="F61" i="33"/>
  <c r="J61" i="33"/>
  <c r="M60" i="33"/>
  <c r="H61" i="33"/>
  <c r="D61" i="33"/>
  <c r="P46" i="43"/>
  <c r="P47" i="43"/>
  <c r="N60" i="33" l="1"/>
  <c r="D60" i="43"/>
  <c r="C61" i="43"/>
  <c r="F60" i="43"/>
  <c r="G60" i="43"/>
  <c r="H57" i="43" s="1"/>
  <c r="N57" i="43" s="1"/>
  <c r="M59" i="43"/>
  <c r="I60" i="43"/>
  <c r="J57" i="43" s="1"/>
  <c r="K60" i="43"/>
  <c r="L56" i="43"/>
  <c r="K60" i="33"/>
  <c r="E61" i="43"/>
  <c r="I61" i="33"/>
  <c r="G61" i="33"/>
  <c r="E61" i="33" s="1"/>
  <c r="A62" i="33"/>
  <c r="B63" i="33"/>
  <c r="M61" i="33"/>
  <c r="H62" i="33"/>
  <c r="P48" i="43"/>
  <c r="D62" i="33"/>
  <c r="J62" i="33"/>
  <c r="L62" i="33"/>
  <c r="C62" i="33"/>
  <c r="F62" i="33"/>
  <c r="O50" i="43"/>
  <c r="C62" i="43" l="1"/>
  <c r="N61" i="33"/>
  <c r="D61" i="43"/>
  <c r="M60" i="43"/>
  <c r="F61" i="43"/>
  <c r="G61" i="43"/>
  <c r="H58" i="43" s="1"/>
  <c r="N58" i="43" s="1"/>
  <c r="I61" i="43"/>
  <c r="J58" i="43" s="1"/>
  <c r="K61" i="43"/>
  <c r="L57" i="43"/>
  <c r="K61" i="33"/>
  <c r="E62" i="43"/>
  <c r="I62" i="33"/>
  <c r="G62" i="33"/>
  <c r="E62" i="33" s="1"/>
  <c r="B64" i="33"/>
  <c r="A63" i="33"/>
  <c r="L63" i="33"/>
  <c r="D63" i="33"/>
  <c r="C63" i="33"/>
  <c r="J63" i="33"/>
  <c r="F63" i="33"/>
  <c r="M62" i="33"/>
  <c r="H63" i="33"/>
  <c r="O51" i="43"/>
  <c r="P49" i="43"/>
  <c r="N62" i="33" l="1"/>
  <c r="D62" i="43"/>
  <c r="K62" i="43" s="1"/>
  <c r="C63" i="43"/>
  <c r="F62" i="43"/>
  <c r="G62" i="43"/>
  <c r="H59" i="43" s="1"/>
  <c r="N59" i="43" s="1"/>
  <c r="M61" i="43"/>
  <c r="I62" i="43"/>
  <c r="J59" i="43" s="1"/>
  <c r="L58" i="43"/>
  <c r="K62" i="33"/>
  <c r="E63" i="43"/>
  <c r="I63" i="33"/>
  <c r="G63" i="33"/>
  <c r="E63" i="33" s="1"/>
  <c r="B65" i="33"/>
  <c r="A64" i="33"/>
  <c r="H64" i="33"/>
  <c r="D64" i="33"/>
  <c r="F64" i="33"/>
  <c r="P50" i="43"/>
  <c r="L64" i="33"/>
  <c r="M63" i="33"/>
  <c r="O52" i="43"/>
  <c r="J64" i="33"/>
  <c r="C64" i="33"/>
  <c r="N63" i="33" l="1"/>
  <c r="D63" i="43"/>
  <c r="C64" i="43"/>
  <c r="M62" i="43"/>
  <c r="F63" i="43"/>
  <c r="G63" i="43"/>
  <c r="H60" i="43" s="1"/>
  <c r="N60" i="43" s="1"/>
  <c r="I63" i="43"/>
  <c r="J60" i="43" s="1"/>
  <c r="K63" i="43"/>
  <c r="K63" i="33"/>
  <c r="L59" i="43"/>
  <c r="E64" i="43"/>
  <c r="I64" i="33"/>
  <c r="G64" i="33"/>
  <c r="E64" i="33" s="1"/>
  <c r="A65" i="33"/>
  <c r="B66" i="33"/>
  <c r="L65" i="33"/>
  <c r="C65" i="33"/>
  <c r="F65" i="33"/>
  <c r="H65" i="33"/>
  <c r="O53" i="43"/>
  <c r="D65" i="33"/>
  <c r="M64" i="33"/>
  <c r="P51" i="43"/>
  <c r="J65" i="33"/>
  <c r="N64" i="33" l="1"/>
  <c r="D64" i="43"/>
  <c r="K64" i="43" s="1"/>
  <c r="C65" i="43"/>
  <c r="F64" i="43"/>
  <c r="G64" i="43"/>
  <c r="H61" i="43" s="1"/>
  <c r="N61" i="43" s="1"/>
  <c r="M63" i="43"/>
  <c r="I64" i="43"/>
  <c r="J61" i="43" s="1"/>
  <c r="L60" i="43"/>
  <c r="K64" i="33"/>
  <c r="E65" i="43"/>
  <c r="I65" i="33"/>
  <c r="G65" i="33"/>
  <c r="E65" i="33" s="1"/>
  <c r="A66" i="33"/>
  <c r="B67" i="33"/>
  <c r="F66" i="33"/>
  <c r="J66" i="33"/>
  <c r="D66" i="33"/>
  <c r="M65" i="33"/>
  <c r="H66" i="33"/>
  <c r="L66" i="33"/>
  <c r="C66" i="33"/>
  <c r="P52" i="43"/>
  <c r="O54" i="43"/>
  <c r="C66" i="43" l="1"/>
  <c r="N65" i="33"/>
  <c r="D65" i="43"/>
  <c r="F65" i="43"/>
  <c r="G65" i="43"/>
  <c r="H62" i="43" s="1"/>
  <c r="N62" i="43" s="1"/>
  <c r="M64" i="43"/>
  <c r="I65" i="43"/>
  <c r="J62" i="43" s="1"/>
  <c r="K65" i="43"/>
  <c r="K65" i="33"/>
  <c r="L61" i="43"/>
  <c r="E66" i="43"/>
  <c r="I66" i="33"/>
  <c r="G66" i="33"/>
  <c r="E66" i="33" s="1"/>
  <c r="A67" i="33"/>
  <c r="B68" i="33"/>
  <c r="L67" i="33"/>
  <c r="C67" i="33"/>
  <c r="F67" i="33"/>
  <c r="D67" i="33"/>
  <c r="H67" i="33"/>
  <c r="J67" i="33"/>
  <c r="P53" i="43"/>
  <c r="M66" i="33"/>
  <c r="O55" i="43"/>
  <c r="N66" i="33" l="1"/>
  <c r="D66" i="43"/>
  <c r="K66" i="43" s="1"/>
  <c r="C67" i="43"/>
  <c r="F66" i="43"/>
  <c r="G66" i="43"/>
  <c r="H63" i="43" s="1"/>
  <c r="N63" i="43" s="1"/>
  <c r="M65" i="43"/>
  <c r="L62" i="43"/>
  <c r="I66" i="43"/>
  <c r="J63" i="43" s="1"/>
  <c r="K66" i="33"/>
  <c r="E67" i="43"/>
  <c r="I67" i="33"/>
  <c r="G67" i="33"/>
  <c r="E67" i="33" s="1"/>
  <c r="B69" i="33"/>
  <c r="A68" i="33"/>
  <c r="H68" i="33"/>
  <c r="J68" i="33"/>
  <c r="C68" i="33"/>
  <c r="D68" i="33"/>
  <c r="M67" i="33"/>
  <c r="F68" i="33"/>
  <c r="L68" i="33"/>
  <c r="P54" i="43"/>
  <c r="O56" i="43"/>
  <c r="C68" i="43" l="1"/>
  <c r="N67" i="33"/>
  <c r="D67" i="43"/>
  <c r="F67" i="43"/>
  <c r="G67" i="43"/>
  <c r="H64" i="43" s="1"/>
  <c r="N64" i="43" s="1"/>
  <c r="M66" i="43"/>
  <c r="I67" i="43"/>
  <c r="J64" i="43" s="1"/>
  <c r="K67" i="43"/>
  <c r="L63" i="43"/>
  <c r="K67" i="33"/>
  <c r="E68" i="43"/>
  <c r="I68" i="33"/>
  <c r="B70" i="33"/>
  <c r="G68" i="33"/>
  <c r="E68" i="33" s="1"/>
  <c r="A69" i="33"/>
  <c r="H69" i="33"/>
  <c r="F69" i="33"/>
  <c r="P55" i="43"/>
  <c r="O57" i="43"/>
  <c r="J69" i="33"/>
  <c r="M68" i="33"/>
  <c r="C69" i="33"/>
  <c r="D69" i="33"/>
  <c r="L69" i="33"/>
  <c r="C69" i="43" l="1"/>
  <c r="N68" i="33"/>
  <c r="D68" i="43"/>
  <c r="F68" i="43"/>
  <c r="G68" i="43"/>
  <c r="H65" i="43" s="1"/>
  <c r="N65" i="43" s="1"/>
  <c r="M67" i="43"/>
  <c r="I68" i="43"/>
  <c r="J65" i="43" s="1"/>
  <c r="K68" i="43"/>
  <c r="L64" i="43"/>
  <c r="K68" i="33"/>
  <c r="E69" i="43"/>
  <c r="I69" i="33"/>
  <c r="B71" i="33"/>
  <c r="A70" i="33"/>
  <c r="G69" i="33"/>
  <c r="E69" i="33" s="1"/>
  <c r="J70" i="33"/>
  <c r="M69" i="33"/>
  <c r="L70" i="33"/>
  <c r="O58" i="43"/>
  <c r="H70" i="33"/>
  <c r="P56" i="43"/>
  <c r="C70" i="43" l="1"/>
  <c r="N69" i="33"/>
  <c r="D69" i="43"/>
  <c r="K69" i="43" s="1"/>
  <c r="F69" i="43"/>
  <c r="G69" i="43"/>
  <c r="H66" i="43" s="1"/>
  <c r="N66" i="43" s="1"/>
  <c r="M68" i="43"/>
  <c r="L65" i="43"/>
  <c r="I69" i="43"/>
  <c r="J66" i="43" s="1"/>
  <c r="K69" i="33"/>
  <c r="E70" i="43"/>
  <c r="I70" i="33"/>
  <c r="B72" i="33"/>
  <c r="A71" i="33"/>
  <c r="D70" i="33"/>
  <c r="F71" i="33"/>
  <c r="D71" i="33"/>
  <c r="J71" i="33"/>
  <c r="P57" i="43"/>
  <c r="C71" i="33"/>
  <c r="H71" i="33"/>
  <c r="F70" i="33"/>
  <c r="C70" i="33"/>
  <c r="O59" i="43"/>
  <c r="F70" i="43" l="1"/>
  <c r="G70" i="43"/>
  <c r="H67" i="43" s="1"/>
  <c r="N67" i="43" s="1"/>
  <c r="M69" i="43"/>
  <c r="L66" i="43"/>
  <c r="I70" i="43"/>
  <c r="K70" i="33"/>
  <c r="E71" i="43"/>
  <c r="I71" i="33"/>
  <c r="G71" i="33"/>
  <c r="E71" i="33" s="1"/>
  <c r="A72" i="33"/>
  <c r="B73" i="33"/>
  <c r="G70" i="33"/>
  <c r="E70" i="33" s="1"/>
  <c r="L71" i="33"/>
  <c r="H72" i="33"/>
  <c r="D72" i="33"/>
  <c r="L72" i="33"/>
  <c r="F72" i="33"/>
  <c r="M71" i="33"/>
  <c r="J72" i="33"/>
  <c r="M70" i="33"/>
  <c r="C72" i="33"/>
  <c r="O60" i="43"/>
  <c r="P58" i="43"/>
  <c r="N70" i="33" l="1"/>
  <c r="D70" i="43"/>
  <c r="D71" i="43"/>
  <c r="C72" i="43"/>
  <c r="C71" i="43"/>
  <c r="I71" i="43" s="1"/>
  <c r="J68" i="43" s="1"/>
  <c r="N71" i="33"/>
  <c r="F71" i="43"/>
  <c r="G71" i="43"/>
  <c r="H68" i="43" s="1"/>
  <c r="N68" i="43" s="1"/>
  <c r="M70" i="43"/>
  <c r="K70" i="43"/>
  <c r="L67" i="43" s="1"/>
  <c r="E72" i="43"/>
  <c r="K71" i="33"/>
  <c r="I72" i="33"/>
  <c r="J67" i="43"/>
  <c r="G72" i="33"/>
  <c r="E72" i="33" s="1"/>
  <c r="A73" i="33"/>
  <c r="B74" i="33"/>
  <c r="L73" i="33"/>
  <c r="P59" i="43"/>
  <c r="O61" i="43"/>
  <c r="D73" i="33"/>
  <c r="H73" i="33"/>
  <c r="J73" i="33"/>
  <c r="M72" i="33"/>
  <c r="K71" i="43" l="1"/>
  <c r="N72" i="33"/>
  <c r="D72" i="43"/>
  <c r="K72" i="43" s="1"/>
  <c r="C73" i="43"/>
  <c r="F72" i="43"/>
  <c r="G72" i="43"/>
  <c r="H69" i="43" s="1"/>
  <c r="N69" i="43" s="1"/>
  <c r="M71" i="43"/>
  <c r="I72" i="43"/>
  <c r="J69" i="43" s="1"/>
  <c r="L68" i="43"/>
  <c r="K72" i="33"/>
  <c r="E73" i="43"/>
  <c r="I73" i="33"/>
  <c r="A74" i="33"/>
  <c r="B75" i="33"/>
  <c r="H74" i="33"/>
  <c r="J74" i="33"/>
  <c r="F74" i="33"/>
  <c r="P60" i="43"/>
  <c r="O62" i="43"/>
  <c r="M73" i="33"/>
  <c r="F73" i="33"/>
  <c r="C74" i="33"/>
  <c r="D74" i="33"/>
  <c r="C73" i="33"/>
  <c r="D73" i="43" l="1"/>
  <c r="K73" i="43" s="1"/>
  <c r="N73" i="33"/>
  <c r="F73" i="43"/>
  <c r="G73" i="43"/>
  <c r="H70" i="43" s="1"/>
  <c r="N70" i="43" s="1"/>
  <c r="M72" i="43"/>
  <c r="I73" i="43"/>
  <c r="L69" i="43"/>
  <c r="K73" i="33"/>
  <c r="E74" i="43"/>
  <c r="I74" i="33"/>
  <c r="G73" i="33"/>
  <c r="E73" i="33" s="1"/>
  <c r="G74" i="33"/>
  <c r="E74" i="33" s="1"/>
  <c r="A75" i="33"/>
  <c r="B76" i="33"/>
  <c r="L74" i="33"/>
  <c r="O63" i="43"/>
  <c r="J75" i="33"/>
  <c r="M74" i="33"/>
  <c r="L75" i="33"/>
  <c r="H75" i="33"/>
  <c r="F75" i="33"/>
  <c r="P61" i="43"/>
  <c r="C75" i="43" l="1"/>
  <c r="D74" i="43"/>
  <c r="K74" i="43" s="1"/>
  <c r="N74" i="33"/>
  <c r="C74" i="43"/>
  <c r="I74" i="43" s="1"/>
  <c r="J71" i="43" s="1"/>
  <c r="F74" i="43"/>
  <c r="G74" i="43"/>
  <c r="H71" i="43" s="1"/>
  <c r="N71" i="43" s="1"/>
  <c r="M73" i="43"/>
  <c r="L70" i="43"/>
  <c r="K74" i="33"/>
  <c r="E75" i="43"/>
  <c r="I75" i="33"/>
  <c r="J70" i="43"/>
  <c r="B77" i="33"/>
  <c r="A76" i="33"/>
  <c r="P62" i="43"/>
  <c r="C75" i="33"/>
  <c r="O64" i="43"/>
  <c r="H76" i="33"/>
  <c r="J76" i="33"/>
  <c r="C76" i="33"/>
  <c r="D76" i="33"/>
  <c r="F76" i="33"/>
  <c r="D75" i="33"/>
  <c r="F75" i="43" l="1"/>
  <c r="G75" i="43"/>
  <c r="H72" i="43" s="1"/>
  <c r="N72" i="43" s="1"/>
  <c r="M74" i="43"/>
  <c r="I75" i="43"/>
  <c r="L71" i="43"/>
  <c r="E76" i="43"/>
  <c r="I76" i="33"/>
  <c r="K75" i="33"/>
  <c r="G76" i="33"/>
  <c r="E76" i="33" s="1"/>
  <c r="G75" i="33"/>
  <c r="E75" i="33" s="1"/>
  <c r="B78" i="33"/>
  <c r="A77" i="33"/>
  <c r="M75" i="33"/>
  <c r="O65" i="43"/>
  <c r="M76" i="33"/>
  <c r="H77" i="33"/>
  <c r="L77" i="33"/>
  <c r="J77" i="33"/>
  <c r="L76" i="33"/>
  <c r="C77" i="33"/>
  <c r="P63" i="43"/>
  <c r="C76" i="43" l="1"/>
  <c r="I76" i="43" s="1"/>
  <c r="N76" i="33"/>
  <c r="C77" i="43"/>
  <c r="D76" i="43"/>
  <c r="N75" i="33"/>
  <c r="D75" i="43"/>
  <c r="K75" i="43" s="1"/>
  <c r="L72" i="43" s="1"/>
  <c r="F76" i="43"/>
  <c r="G76" i="43"/>
  <c r="H73" i="43" s="1"/>
  <c r="N73" i="43" s="1"/>
  <c r="M75" i="43"/>
  <c r="K76" i="33"/>
  <c r="E77" i="43"/>
  <c r="I77" i="33"/>
  <c r="J72" i="43"/>
  <c r="L78" i="33"/>
  <c r="P64" i="43"/>
  <c r="O66" i="43"/>
  <c r="C78" i="43" l="1"/>
  <c r="K76" i="43"/>
  <c r="F77" i="43"/>
  <c r="G77" i="43"/>
  <c r="H74" i="43" s="1"/>
  <c r="N74" i="43" s="1"/>
  <c r="M76" i="43"/>
  <c r="I77" i="43"/>
  <c r="J74" i="43" s="1"/>
  <c r="L73" i="43"/>
  <c r="K77" i="33"/>
  <c r="J73" i="43"/>
  <c r="A78" i="33"/>
  <c r="B79" i="33"/>
  <c r="J78" i="33"/>
  <c r="F77" i="33"/>
  <c r="H78" i="33"/>
  <c r="O67" i="43"/>
  <c r="D77" i="33"/>
  <c r="P65" i="43"/>
  <c r="M77" i="43" l="1"/>
  <c r="E78" i="43"/>
  <c r="I78" i="33"/>
  <c r="G77" i="33"/>
  <c r="E77" i="33" s="1"/>
  <c r="B80" i="33"/>
  <c r="A79" i="33"/>
  <c r="M77" i="33"/>
  <c r="C78" i="33"/>
  <c r="F78" i="33"/>
  <c r="O68" i="43"/>
  <c r="H79" i="33"/>
  <c r="D78" i="33"/>
  <c r="J79" i="33"/>
  <c r="N77" i="33" l="1"/>
  <c r="D77" i="43"/>
  <c r="F78" i="43"/>
  <c r="G78" i="43"/>
  <c r="H75" i="43" s="1"/>
  <c r="N75" i="43" s="1"/>
  <c r="I78" i="43"/>
  <c r="K77" i="43"/>
  <c r="L74" i="43" s="1"/>
  <c r="K78" i="33"/>
  <c r="E79" i="43"/>
  <c r="I79" i="33"/>
  <c r="G78" i="33"/>
  <c r="E78" i="33" s="1"/>
  <c r="B81" i="33"/>
  <c r="A80" i="33"/>
  <c r="M78" i="33"/>
  <c r="P66" i="43"/>
  <c r="H80" i="33"/>
  <c r="L79" i="33"/>
  <c r="J80" i="33"/>
  <c r="D79" i="33"/>
  <c r="F80" i="33"/>
  <c r="C79" i="43" l="1"/>
  <c r="I79" i="43" s="1"/>
  <c r="D78" i="43"/>
  <c r="N78" i="33"/>
  <c r="M78" i="43"/>
  <c r="F79" i="43"/>
  <c r="G79" i="43"/>
  <c r="H76" i="43" s="1"/>
  <c r="N76" i="43" s="1"/>
  <c r="K78" i="43"/>
  <c r="L75" i="43" s="1"/>
  <c r="K79" i="33"/>
  <c r="E80" i="43"/>
  <c r="I80" i="33"/>
  <c r="J75" i="43"/>
  <c r="M79" i="33"/>
  <c r="O69" i="43"/>
  <c r="C79" i="33"/>
  <c r="F79" i="33"/>
  <c r="P67" i="43"/>
  <c r="D79" i="43" l="1"/>
  <c r="N79" i="33"/>
  <c r="F80" i="43"/>
  <c r="G80" i="43"/>
  <c r="H77" i="43" s="1"/>
  <c r="N77" i="43" s="1"/>
  <c r="M79" i="43"/>
  <c r="K79" i="43"/>
  <c r="L76" i="43" s="1"/>
  <c r="K80" i="33"/>
  <c r="G79" i="33"/>
  <c r="E79" i="33" s="1"/>
  <c r="B82" i="33"/>
  <c r="A81" i="33"/>
  <c r="L80" i="33"/>
  <c r="J81" i="33"/>
  <c r="D80" i="33"/>
  <c r="F81" i="33"/>
  <c r="C80" i="33"/>
  <c r="H81" i="33"/>
  <c r="P68" i="43"/>
  <c r="O70" i="43"/>
  <c r="C80" i="43" l="1"/>
  <c r="I80" i="43" s="1"/>
  <c r="J77" i="43" s="1"/>
  <c r="M80" i="43"/>
  <c r="E81" i="43"/>
  <c r="B83" i="33"/>
  <c r="I81" i="33"/>
  <c r="J76" i="43"/>
  <c r="G80" i="33"/>
  <c r="E80" i="33" s="1"/>
  <c r="A82" i="33"/>
  <c r="L81" i="33"/>
  <c r="C81" i="33"/>
  <c r="D82" i="33"/>
  <c r="M80" i="33"/>
  <c r="D81" i="33"/>
  <c r="J82" i="33"/>
  <c r="O71" i="43"/>
  <c r="H82" i="33"/>
  <c r="N80" i="33" l="1"/>
  <c r="D80" i="43"/>
  <c r="C81" i="43"/>
  <c r="F81" i="43"/>
  <c r="G81" i="43"/>
  <c r="H78" i="43" s="1"/>
  <c r="N78" i="43" s="1"/>
  <c r="I81" i="43"/>
  <c r="J78" i="43" s="1"/>
  <c r="K80" i="43"/>
  <c r="L77" i="43" s="1"/>
  <c r="K81" i="33"/>
  <c r="E82" i="43"/>
  <c r="B84" i="33"/>
  <c r="A83" i="33"/>
  <c r="I82" i="33"/>
  <c r="G81" i="33"/>
  <c r="E81" i="33" s="1"/>
  <c r="M81" i="33"/>
  <c r="C82" i="33"/>
  <c r="P69" i="43"/>
  <c r="M82" i="33"/>
  <c r="L82" i="33"/>
  <c r="F82" i="33"/>
  <c r="N82" i="33" l="1"/>
  <c r="C82" i="43"/>
  <c r="I82" i="43" s="1"/>
  <c r="J79" i="43" s="1"/>
  <c r="D82" i="43"/>
  <c r="N81" i="33"/>
  <c r="D81" i="43"/>
  <c r="F82" i="43"/>
  <c r="G82" i="43"/>
  <c r="H79" i="43" s="1"/>
  <c r="N79" i="43" s="1"/>
  <c r="M81" i="43"/>
  <c r="K82" i="33"/>
  <c r="A84" i="33"/>
  <c r="B85" i="33"/>
  <c r="G82" i="33"/>
  <c r="E82" i="33" s="1"/>
  <c r="C83" i="33"/>
  <c r="F83" i="33"/>
  <c r="P70" i="43"/>
  <c r="O72" i="43"/>
  <c r="L83" i="33"/>
  <c r="J83" i="33"/>
  <c r="D83" i="33"/>
  <c r="H83" i="33"/>
  <c r="K82" i="43" l="1"/>
  <c r="C83" i="43"/>
  <c r="K81" i="43"/>
  <c r="L78" i="43" s="1"/>
  <c r="M82" i="43"/>
  <c r="E83" i="43"/>
  <c r="G83" i="43" s="1"/>
  <c r="I83" i="33"/>
  <c r="G83" i="33"/>
  <c r="E83" i="33" s="1"/>
  <c r="B86" i="33"/>
  <c r="A85" i="33"/>
  <c r="M83" i="33"/>
  <c r="H84" i="33"/>
  <c r="J84" i="33"/>
  <c r="F84" i="33"/>
  <c r="L84" i="33"/>
  <c r="C84" i="33"/>
  <c r="D84" i="33"/>
  <c r="O73" i="43"/>
  <c r="C84" i="43" l="1"/>
  <c r="D83" i="43"/>
  <c r="N83" i="33"/>
  <c r="L79" i="43"/>
  <c r="F83" i="43"/>
  <c r="M83" i="43" s="1"/>
  <c r="I83" i="43"/>
  <c r="J80" i="43" s="1"/>
  <c r="K83" i="43"/>
  <c r="E84" i="43"/>
  <c r="G84" i="43" s="1"/>
  <c r="G84" i="33"/>
  <c r="E84" i="33" s="1"/>
  <c r="I84" i="33"/>
  <c r="K83" i="33"/>
  <c r="A86" i="33"/>
  <c r="B87" i="33"/>
  <c r="M84" i="33"/>
  <c r="O74" i="43"/>
  <c r="L85" i="33"/>
  <c r="F85" i="33"/>
  <c r="J85" i="33"/>
  <c r="D85" i="33"/>
  <c r="C85" i="33"/>
  <c r="H85" i="33"/>
  <c r="C85" i="43" l="1"/>
  <c r="D84" i="43"/>
  <c r="K84" i="43" s="1"/>
  <c r="N84" i="33"/>
  <c r="H80" i="43"/>
  <c r="N80" i="43" s="1"/>
  <c r="F84" i="43"/>
  <c r="M84" i="43" s="1"/>
  <c r="I84" i="43"/>
  <c r="J81" i="43" s="1"/>
  <c r="L80" i="43"/>
  <c r="E85" i="43"/>
  <c r="G85" i="43" s="1"/>
  <c r="G85" i="33"/>
  <c r="E85" i="33" s="1"/>
  <c r="I85" i="33"/>
  <c r="K84" i="33"/>
  <c r="A87" i="33"/>
  <c r="B88" i="33"/>
  <c r="L86" i="33"/>
  <c r="J86" i="33"/>
  <c r="D86" i="33"/>
  <c r="M85" i="33"/>
  <c r="F86" i="33"/>
  <c r="O75" i="43"/>
  <c r="P71" i="43"/>
  <c r="H86" i="33"/>
  <c r="C86" i="33"/>
  <c r="D85" i="43" l="1"/>
  <c r="K85" i="43" s="1"/>
  <c r="N85" i="33"/>
  <c r="C86" i="43"/>
  <c r="H81" i="43"/>
  <c r="N81" i="43" s="1"/>
  <c r="I86" i="33"/>
  <c r="E86" i="43"/>
  <c r="G86" i="33"/>
  <c r="E86" i="33" s="1"/>
  <c r="F85" i="43"/>
  <c r="I85" i="43"/>
  <c r="L81" i="43"/>
  <c r="K85" i="33"/>
  <c r="B89" i="33"/>
  <c r="A88" i="33"/>
  <c r="L87" i="33"/>
  <c r="J87" i="33"/>
  <c r="C87" i="33"/>
  <c r="H87" i="33"/>
  <c r="P72" i="43"/>
  <c r="F87" i="33"/>
  <c r="M86" i="33"/>
  <c r="D87" i="33"/>
  <c r="N86" i="33" l="1"/>
  <c r="D86" i="43"/>
  <c r="K86" i="43" s="1"/>
  <c r="C87" i="43"/>
  <c r="I86" i="43"/>
  <c r="J83" i="43" s="1"/>
  <c r="G86" i="43"/>
  <c r="M85" i="43"/>
  <c r="I87" i="33"/>
  <c r="E87" i="43"/>
  <c r="G87" i="33"/>
  <c r="E87" i="33" s="1"/>
  <c r="F86" i="43"/>
  <c r="K86" i="33"/>
  <c r="H82" i="43"/>
  <c r="N82" i="43" s="1"/>
  <c r="J82" i="43"/>
  <c r="A89" i="33"/>
  <c r="B90" i="33"/>
  <c r="M87" i="33"/>
  <c r="C88" i="33"/>
  <c r="D88" i="33"/>
  <c r="J88" i="33"/>
  <c r="L88" i="33"/>
  <c r="F88" i="33"/>
  <c r="P73" i="43"/>
  <c r="O76" i="43"/>
  <c r="H88" i="33"/>
  <c r="C88" i="43" l="1"/>
  <c r="N87" i="33"/>
  <c r="D87" i="43"/>
  <c r="K87" i="43" s="1"/>
  <c r="I87" i="43"/>
  <c r="J84" i="43" s="1"/>
  <c r="G87" i="43"/>
  <c r="M86" i="43"/>
  <c r="H83" i="43"/>
  <c r="N83" i="43" s="1"/>
  <c r="E88" i="43"/>
  <c r="I88" i="33"/>
  <c r="G88" i="33"/>
  <c r="E88" i="33" s="1"/>
  <c r="F87" i="43"/>
  <c r="K87" i="33"/>
  <c r="L83" i="43"/>
  <c r="L82" i="43"/>
  <c r="B91" i="33"/>
  <c r="A90" i="33"/>
  <c r="D89" i="33"/>
  <c r="H89" i="33"/>
  <c r="F89" i="33"/>
  <c r="M88" i="33"/>
  <c r="L89" i="33"/>
  <c r="J89" i="33"/>
  <c r="C89" i="33"/>
  <c r="O77" i="43"/>
  <c r="P74" i="43"/>
  <c r="C89" i="43" l="1"/>
  <c r="N88" i="33"/>
  <c r="D88" i="43"/>
  <c r="K88" i="43"/>
  <c r="I88" i="43"/>
  <c r="J85" i="43" s="1"/>
  <c r="G88" i="43"/>
  <c r="E89" i="43"/>
  <c r="G89" i="43" s="1"/>
  <c r="K2" i="43"/>
  <c r="M87" i="43"/>
  <c r="L84" i="43"/>
  <c r="H84" i="43"/>
  <c r="N84" i="43" s="1"/>
  <c r="F88" i="43"/>
  <c r="G89" i="33"/>
  <c r="E89" i="33" s="1"/>
  <c r="I89" i="33"/>
  <c r="K88" i="33"/>
  <c r="B92" i="33"/>
  <c r="A91" i="33"/>
  <c r="L90" i="33"/>
  <c r="H90" i="33"/>
  <c r="D90" i="33"/>
  <c r="F90" i="33"/>
  <c r="J90" i="33"/>
  <c r="C90" i="33"/>
  <c r="O78" i="43"/>
  <c r="M89" i="33"/>
  <c r="P75" i="43"/>
  <c r="N89" i="33" l="1"/>
  <c r="D89" i="43"/>
  <c r="K89" i="43" s="1"/>
  <c r="C90" i="43"/>
  <c r="E90" i="43"/>
  <c r="G90" i="43" s="1"/>
  <c r="M88" i="43"/>
  <c r="F89" i="43"/>
  <c r="I89" i="43"/>
  <c r="H85" i="43"/>
  <c r="N85" i="43" s="1"/>
  <c r="I90" i="33"/>
  <c r="G90" i="33"/>
  <c r="E90" i="33" s="1"/>
  <c r="L85" i="43"/>
  <c r="K89" i="33"/>
  <c r="A92" i="33"/>
  <c r="B93" i="33"/>
  <c r="J91" i="33"/>
  <c r="D91" i="33"/>
  <c r="H91" i="33"/>
  <c r="F91" i="33"/>
  <c r="C91" i="33"/>
  <c r="L91" i="33"/>
  <c r="M90" i="33"/>
  <c r="P76" i="43"/>
  <c r="O79" i="43"/>
  <c r="D90" i="43" l="1"/>
  <c r="K90" i="43" s="1"/>
  <c r="N90" i="33"/>
  <c r="C91" i="43"/>
  <c r="E91" i="43"/>
  <c r="G91" i="43" s="1"/>
  <c r="J86" i="43"/>
  <c r="F90" i="43"/>
  <c r="I90" i="43"/>
  <c r="J87" i="43" s="1"/>
  <c r="M89" i="43"/>
  <c r="G91" i="33"/>
  <c r="E91" i="33" s="1"/>
  <c r="I91" i="33"/>
  <c r="H86" i="43"/>
  <c r="N86" i="43" s="1"/>
  <c r="K90" i="33"/>
  <c r="L86" i="43"/>
  <c r="B94" i="33"/>
  <c r="A93" i="33"/>
  <c r="J92" i="33"/>
  <c r="D92" i="33"/>
  <c r="C92" i="33"/>
  <c r="H92" i="33"/>
  <c r="P77" i="43"/>
  <c r="L92" i="33"/>
  <c r="M91" i="33"/>
  <c r="O80" i="43"/>
  <c r="F92" i="33"/>
  <c r="D91" i="43" l="1"/>
  <c r="K91" i="43" s="1"/>
  <c r="N91" i="33"/>
  <c r="C92" i="43"/>
  <c r="E92" i="43"/>
  <c r="G92" i="43" s="1"/>
  <c r="M90" i="43"/>
  <c r="K91" i="33"/>
  <c r="F91" i="43"/>
  <c r="I91" i="43"/>
  <c r="I92" i="33"/>
  <c r="G92" i="33"/>
  <c r="E92" i="33" s="1"/>
  <c r="H87" i="43"/>
  <c r="N87" i="43" s="1"/>
  <c r="L87" i="43"/>
  <c r="G93" i="33"/>
  <c r="H93" i="33"/>
  <c r="D93" i="33"/>
  <c r="E93" i="33"/>
  <c r="F93" i="33"/>
  <c r="K93" i="33"/>
  <c r="C93" i="33"/>
  <c r="I93" i="33"/>
  <c r="J93" i="33"/>
  <c r="A94" i="33"/>
  <c r="B95" i="33"/>
  <c r="P78" i="43"/>
  <c r="M92" i="33"/>
  <c r="O81" i="43"/>
  <c r="N92" i="33" l="1"/>
  <c r="D92" i="43"/>
  <c r="K92" i="43" s="1"/>
  <c r="M91" i="43"/>
  <c r="H88" i="43"/>
  <c r="N88" i="43" s="1"/>
  <c r="L88" i="43"/>
  <c r="K92" i="33"/>
  <c r="F92" i="43"/>
  <c r="I92" i="43"/>
  <c r="J90" i="43" s="1"/>
  <c r="J88" i="43"/>
  <c r="A95" i="33"/>
  <c r="B96" i="33"/>
  <c r="G94" i="33"/>
  <c r="E94" i="33"/>
  <c r="D94" i="33"/>
  <c r="K94" i="33"/>
  <c r="C94" i="33"/>
  <c r="J94" i="33"/>
  <c r="I94" i="33"/>
  <c r="F94" i="33"/>
  <c r="H94" i="33"/>
  <c r="O82" i="43"/>
  <c r="P79" i="43"/>
  <c r="L89" i="43" l="1"/>
  <c r="H91" i="43"/>
  <c r="N91" i="43" s="1"/>
  <c r="H92" i="43"/>
  <c r="N92" i="43" s="1"/>
  <c r="H90" i="43"/>
  <c r="N90" i="43" s="1"/>
  <c r="M92" i="43"/>
  <c r="H89" i="43"/>
  <c r="N89" i="43" s="1"/>
  <c r="L92" i="43"/>
  <c r="J91" i="43"/>
  <c r="L90" i="43"/>
  <c r="J92" i="43"/>
  <c r="L91" i="43"/>
  <c r="J89" i="43"/>
  <c r="B97" i="33"/>
  <c r="A96" i="33"/>
  <c r="D95" i="33"/>
  <c r="K95" i="33"/>
  <c r="I95" i="33"/>
  <c r="C95" i="33"/>
  <c r="H95" i="33"/>
  <c r="F95" i="33"/>
  <c r="J95" i="33"/>
  <c r="G95" i="33"/>
  <c r="E95" i="33"/>
  <c r="P81" i="43"/>
  <c r="P83" i="43"/>
  <c r="O83" i="43"/>
  <c r="P80" i="43"/>
  <c r="P82" i="43"/>
  <c r="F96" i="33" l="1"/>
  <c r="G96" i="33"/>
  <c r="K96" i="33"/>
  <c r="C96" i="33"/>
  <c r="E96" i="33"/>
  <c r="D96" i="33"/>
  <c r="J96" i="33"/>
  <c r="I96" i="33"/>
  <c r="H96" i="33"/>
  <c r="A97" i="33"/>
  <c r="B98" i="33"/>
  <c r="B99" i="33" l="1"/>
  <c r="A98" i="33"/>
  <c r="F97" i="33"/>
  <c r="D97" i="33"/>
  <c r="K97" i="33"/>
  <c r="E97" i="33"/>
  <c r="C97" i="33"/>
  <c r="H97" i="33"/>
  <c r="J97" i="33"/>
  <c r="I97" i="33"/>
  <c r="G97" i="33"/>
  <c r="H98" i="33" l="1"/>
  <c r="J98" i="33"/>
  <c r="I98" i="33"/>
  <c r="G98" i="33"/>
  <c r="F98" i="33"/>
  <c r="E98" i="33"/>
  <c r="D98" i="33"/>
  <c r="K98" i="33"/>
  <c r="C98" i="33"/>
  <c r="B100" i="33"/>
  <c r="A99" i="33"/>
  <c r="H99" i="33" l="1"/>
  <c r="F99" i="33"/>
  <c r="E99" i="33"/>
  <c r="G99" i="33"/>
  <c r="D99" i="33"/>
  <c r="K99" i="33"/>
  <c r="C99" i="33"/>
  <c r="J99" i="33"/>
  <c r="I99" i="33"/>
  <c r="A100" i="33"/>
  <c r="B101" i="33"/>
  <c r="B102" i="33" l="1"/>
  <c r="A101" i="33"/>
  <c r="D100" i="33"/>
  <c r="J100" i="33"/>
  <c r="I100" i="33"/>
  <c r="H100" i="33"/>
  <c r="F100" i="33"/>
  <c r="E100" i="33"/>
  <c r="K100" i="33"/>
  <c r="C100" i="33"/>
  <c r="G100" i="33"/>
  <c r="F106" i="33"/>
  <c r="G101" i="33" l="1"/>
  <c r="H101" i="33"/>
  <c r="F101" i="33"/>
  <c r="E101" i="33"/>
  <c r="D101" i="33"/>
  <c r="K101" i="33"/>
  <c r="C101" i="33"/>
  <c r="I101" i="33"/>
  <c r="J101" i="33"/>
  <c r="B103" i="33"/>
  <c r="A102" i="33"/>
  <c r="F107" i="33"/>
  <c r="G102" i="33" l="1"/>
  <c r="E102" i="33"/>
  <c r="D102" i="33"/>
  <c r="K102" i="33"/>
  <c r="F102" i="33"/>
  <c r="C102" i="33"/>
  <c r="J102" i="33"/>
  <c r="I102" i="33"/>
  <c r="H102" i="33"/>
  <c r="A103" i="33"/>
  <c r="F109" i="33" s="1"/>
  <c r="B104" i="33"/>
  <c r="F108" i="33"/>
  <c r="B105" i="33" l="1"/>
  <c r="A105" i="33" s="1"/>
  <c r="A104" i="33"/>
  <c r="D103" i="33"/>
  <c r="K103" i="33"/>
  <c r="I103" i="33"/>
  <c r="C103" i="33"/>
  <c r="H103" i="33"/>
  <c r="G103" i="33"/>
  <c r="J103" i="33"/>
  <c r="E103" i="33"/>
  <c r="F103" i="33"/>
  <c r="F110" i="33"/>
  <c r="F104" i="33" l="1"/>
  <c r="H104" i="33"/>
  <c r="E104" i="33"/>
  <c r="D104" i="33"/>
  <c r="I104" i="33"/>
  <c r="G104" i="33"/>
  <c r="K104" i="33"/>
  <c r="C104" i="33"/>
  <c r="J104" i="33"/>
  <c r="E105" i="33"/>
  <c r="K105" i="33"/>
  <c r="D105" i="33"/>
  <c r="C105" i="33"/>
  <c r="J105" i="33"/>
  <c r="I105" i="33"/>
  <c r="H105" i="33"/>
  <c r="G105" i="33"/>
  <c r="F105" i="33"/>
  <c r="B106" i="33"/>
  <c r="F111" i="33"/>
  <c r="C106" i="33" l="1"/>
  <c r="B107" i="33"/>
  <c r="D106" i="33"/>
  <c r="A106" i="33"/>
  <c r="F112" i="33" s="1"/>
  <c r="C107" i="33" l="1"/>
  <c r="B108" i="33"/>
  <c r="A107" i="33"/>
  <c r="F113" i="33" s="1"/>
  <c r="D107" i="33"/>
  <c r="D108" i="33" l="1"/>
  <c r="C108" i="33"/>
  <c r="B109" i="33"/>
  <c r="A108" i="33"/>
  <c r="F114" i="33" s="1"/>
  <c r="C109" i="33" l="1"/>
  <c r="B110" i="33"/>
  <c r="A109" i="33"/>
  <c r="F115" i="33" s="1"/>
  <c r="D109" i="33"/>
  <c r="B111" i="33" l="1"/>
  <c r="A110" i="33"/>
  <c r="F116" i="33" s="1"/>
  <c r="D110" i="33"/>
  <c r="C110" i="33"/>
  <c r="C111" i="33" l="1"/>
  <c r="D111" i="33"/>
  <c r="B112" i="33"/>
  <c r="A111" i="33"/>
  <c r="F117" i="33" s="1"/>
  <c r="A112" i="33" l="1"/>
  <c r="F118" i="33" s="1"/>
  <c r="D112" i="33"/>
  <c r="C112" i="33"/>
  <c r="B113" i="33"/>
  <c r="B114" i="33" l="1"/>
  <c r="A113" i="33"/>
  <c r="F119" i="33" s="1"/>
  <c r="C113" i="33"/>
  <c r="D113" i="33"/>
  <c r="C114" i="33" l="1"/>
  <c r="B115" i="33"/>
  <c r="A114" i="33"/>
  <c r="F120" i="33" s="1"/>
  <c r="D114" i="33"/>
  <c r="D115" i="33" l="1"/>
  <c r="B116" i="33"/>
  <c r="A115" i="33"/>
  <c r="F121" i="33" s="1"/>
  <c r="C115" i="33"/>
  <c r="C116" i="33" l="1"/>
  <c r="B117" i="33"/>
  <c r="A116" i="33"/>
  <c r="F122" i="33" s="1"/>
  <c r="D116" i="33"/>
  <c r="B118" i="33" l="1"/>
  <c r="A117" i="33"/>
  <c r="F123" i="33" s="1"/>
  <c r="D117" i="33"/>
  <c r="C117" i="33"/>
  <c r="C118" i="33" l="1"/>
  <c r="B119" i="33"/>
  <c r="D118" i="33"/>
  <c r="A118" i="33"/>
  <c r="F124" i="33" s="1"/>
  <c r="C119" i="33" l="1"/>
  <c r="B120" i="33"/>
  <c r="D119" i="33"/>
  <c r="A119" i="33"/>
  <c r="F125" i="33" s="1"/>
  <c r="C120" i="33" l="1"/>
  <c r="B121" i="33"/>
  <c r="D120" i="33"/>
  <c r="A120" i="33"/>
  <c r="F126" i="33" s="1"/>
  <c r="D121" i="33" l="1"/>
  <c r="B122" i="33"/>
  <c r="C121" i="33"/>
  <c r="A121" i="33"/>
  <c r="F127" i="33" s="1"/>
  <c r="B123" i="33" l="1"/>
  <c r="A122" i="33"/>
  <c r="F128" i="33" s="1"/>
  <c r="D122" i="33"/>
  <c r="C122" i="33"/>
  <c r="C123" i="33" l="1"/>
  <c r="B124" i="33"/>
  <c r="A123" i="33"/>
  <c r="F129" i="33" s="1"/>
  <c r="D123" i="33"/>
  <c r="A124" i="33" l="1"/>
  <c r="F130" i="33" s="1"/>
  <c r="D124" i="33"/>
  <c r="C124" i="33"/>
  <c r="B125" i="33"/>
  <c r="C125" i="33" l="1"/>
  <c r="B126" i="33"/>
  <c r="D125" i="33"/>
  <c r="A125" i="33"/>
  <c r="F131" i="33" s="1"/>
  <c r="D126" i="33" l="1"/>
  <c r="B127" i="33"/>
  <c r="A126" i="33"/>
  <c r="F132" i="33" s="1"/>
  <c r="C126" i="33"/>
  <c r="C127" i="33" l="1"/>
  <c r="B128" i="33"/>
  <c r="A127" i="33"/>
  <c r="F133" i="33" s="1"/>
  <c r="D127" i="33"/>
  <c r="C128" i="33" l="1"/>
  <c r="B129" i="33"/>
  <c r="A128" i="33"/>
  <c r="F134" i="33" s="1"/>
  <c r="D128" i="33"/>
  <c r="C129" i="33" l="1"/>
  <c r="B130" i="33"/>
  <c r="A129" i="33"/>
  <c r="F135" i="33" s="1"/>
  <c r="D129" i="33"/>
  <c r="A130" i="33" l="1"/>
  <c r="F136" i="33" s="1"/>
  <c r="D130" i="33"/>
  <c r="B131" i="33"/>
  <c r="C130" i="33"/>
  <c r="C131" i="33" l="1"/>
  <c r="B132" i="33"/>
  <c r="D131" i="33"/>
  <c r="A131" i="33"/>
  <c r="F137" i="33" s="1"/>
  <c r="C132" i="33" l="1"/>
  <c r="D132" i="33"/>
  <c r="B133" i="33"/>
  <c r="A132" i="33"/>
  <c r="F138" i="33" s="1"/>
  <c r="C133" i="33" l="1"/>
  <c r="B134" i="33"/>
  <c r="D133" i="33"/>
  <c r="A133" i="33"/>
  <c r="F139" i="33" s="1"/>
  <c r="C134" i="33" l="1"/>
  <c r="D134" i="33"/>
  <c r="B135" i="33"/>
  <c r="A134" i="33"/>
  <c r="A135" i="33" l="1"/>
  <c r="D135" i="33"/>
  <c r="C135" i="33"/>
  <c r="B136" i="33"/>
  <c r="C136" i="33" l="1"/>
  <c r="B137" i="33"/>
  <c r="D136" i="33"/>
  <c r="A136" i="33"/>
  <c r="D137" i="33" l="1"/>
  <c r="C137" i="33"/>
  <c r="B138" i="33"/>
  <c r="A137" i="33"/>
  <c r="C138" i="33" l="1"/>
  <c r="B139" i="33"/>
  <c r="A138" i="33"/>
  <c r="D138" i="33"/>
  <c r="C139" i="33" l="1"/>
  <c r="B140" i="33"/>
  <c r="A139" i="33"/>
  <c r="D139" i="33"/>
  <c r="D140" i="33" l="1"/>
  <c r="C140" i="33"/>
  <c r="A140" i="33"/>
  <c r="B141" i="33"/>
  <c r="D141" i="33" l="1"/>
  <c r="C141" i="33"/>
  <c r="A141" i="33"/>
  <c r="B142" i="33"/>
  <c r="D142" i="33" l="1"/>
  <c r="C142" i="33"/>
  <c r="A142" i="33"/>
  <c r="B143" i="33"/>
  <c r="D143" i="33" l="1"/>
  <c r="C143" i="33"/>
  <c r="B144" i="33"/>
  <c r="A143" i="33"/>
  <c r="D144" i="33" l="1"/>
  <c r="C144" i="33"/>
  <c r="B145" i="33"/>
  <c r="A144" i="33"/>
  <c r="D145" i="33" l="1"/>
  <c r="C145" i="33"/>
  <c r="B146" i="33"/>
  <c r="A145" i="33"/>
  <c r="D146" i="33" l="1"/>
  <c r="C146" i="33"/>
  <c r="A146" i="33"/>
  <c r="B147" i="33"/>
  <c r="D147" i="33" l="1"/>
  <c r="C147" i="33"/>
  <c r="B148" i="33"/>
  <c r="A147" i="33"/>
  <c r="D148" i="33" l="1"/>
  <c r="C148" i="33"/>
  <c r="A148" i="33"/>
  <c r="B149" i="33"/>
  <c r="D149" i="33" l="1"/>
  <c r="C149" i="33"/>
  <c r="B150" i="33"/>
  <c r="A149" i="33"/>
  <c r="D150" i="33" l="1"/>
  <c r="C150" i="33"/>
  <c r="A150" i="33"/>
  <c r="B151" i="33"/>
  <c r="D151" i="33" l="1"/>
  <c r="C151" i="33"/>
  <c r="B152" i="33"/>
  <c r="A151" i="33"/>
  <c r="D152" i="33" l="1"/>
  <c r="C152" i="33"/>
  <c r="B153" i="33"/>
  <c r="A152" i="33"/>
  <c r="D153" i="33" l="1"/>
  <c r="C153" i="33"/>
  <c r="A153" i="33"/>
  <c r="B154" i="33"/>
  <c r="D154" i="33" l="1"/>
  <c r="C154" i="33"/>
  <c r="B155" i="33"/>
  <c r="A154" i="33"/>
  <c r="D155" i="33" l="1"/>
  <c r="C155" i="33"/>
  <c r="B156" i="33"/>
  <c r="A155" i="33"/>
  <c r="D156" i="33" l="1"/>
  <c r="C156" i="33"/>
  <c r="B157" i="33"/>
  <c r="A156" i="33"/>
  <c r="D157" i="33" l="1"/>
  <c r="C157" i="33"/>
  <c r="A157" i="33"/>
  <c r="B158" i="33"/>
  <c r="I158" i="33" l="1"/>
  <c r="D158" i="33"/>
  <c r="C158" i="33"/>
  <c r="A158" i="33"/>
  <c r="J158" i="33"/>
  <c r="B159" i="33"/>
  <c r="I159" i="33" l="1"/>
  <c r="D159" i="33"/>
  <c r="C159" i="33"/>
  <c r="J159" i="33"/>
  <c r="A159" i="33"/>
  <c r="B160" i="33"/>
  <c r="I160" i="33" l="1"/>
  <c r="D160" i="33"/>
  <c r="C160" i="33"/>
  <c r="B161" i="33"/>
  <c r="J160" i="33"/>
  <c r="A160" i="33"/>
  <c r="I161" i="33" l="1"/>
  <c r="D161" i="33"/>
  <c r="C161" i="33"/>
  <c r="J161" i="33"/>
  <c r="A161" i="33"/>
  <c r="B162" i="33"/>
  <c r="I162" i="33" l="1"/>
  <c r="D162" i="33"/>
  <c r="C162" i="33"/>
  <c r="B163" i="33"/>
  <c r="J162" i="33"/>
  <c r="A162" i="33"/>
  <c r="I163" i="33" l="1"/>
  <c r="D163" i="33"/>
  <c r="C163" i="33"/>
  <c r="B164" i="33"/>
  <c r="A163" i="33"/>
  <c r="J163" i="33"/>
  <c r="I164" i="33" l="1"/>
  <c r="D164" i="33"/>
  <c r="C164" i="33"/>
  <c r="B165" i="33"/>
  <c r="J164" i="33"/>
  <c r="A164" i="33"/>
  <c r="I165" i="33" l="1"/>
  <c r="D165" i="33"/>
  <c r="C165" i="33"/>
  <c r="J165" i="33"/>
  <c r="A165" i="33"/>
  <c r="B166" i="33"/>
  <c r="I166" i="33" l="1"/>
  <c r="D166" i="33"/>
  <c r="C166" i="33"/>
  <c r="A166" i="33"/>
  <c r="J166" i="33"/>
  <c r="B167" i="33"/>
  <c r="I167" i="33" l="1"/>
  <c r="D167" i="33"/>
  <c r="C167" i="33"/>
  <c r="B168" i="33"/>
  <c r="J167" i="33"/>
  <c r="A167" i="33"/>
  <c r="I168" i="33" l="1"/>
  <c r="D168" i="33"/>
  <c r="C168" i="33"/>
  <c r="A168" i="33"/>
  <c r="J168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DA8535-A418-4056-AB92-5E23A9DFC445}" keepAlive="1" name="Abfrage - COVID19_Fallzahlen_CH_cleaned_v2" description="Verbindung mit der Abfrage 'COVID19_Fallzahlen_CH_cleaned_v2' in der Arbeitsmappe." type="5" refreshedVersion="6" background="1" saveData="1">
    <dbPr connection="Provider=Microsoft.Mashup.OleDb.1;Data Source=$Workbook$;Location=COVID19_Fallzahlen_CH_cleaned_v2;Extended Properties=&quot;&quot;" command="SELECT * FROM [COVID19_Fallzahlen_CH_cleaned_v2]"/>
  </connection>
</connections>
</file>

<file path=xl/sharedStrings.xml><?xml version="1.0" encoding="utf-8"?>
<sst xmlns="http://schemas.openxmlformats.org/spreadsheetml/2006/main" count="22463" uniqueCount="396">
  <si>
    <t/>
  </si>
  <si>
    <t>date</t>
  </si>
  <si>
    <t>time</t>
  </si>
  <si>
    <t>abbreviation_canton_and_fl</t>
  </si>
  <si>
    <t>ncumul_tested</t>
  </si>
  <si>
    <t>ncumul_conf</t>
  </si>
  <si>
    <t>ncumul_released</t>
  </si>
  <si>
    <t>source</t>
  </si>
  <si>
    <t>GE</t>
  </si>
  <si>
    <t>TI</t>
  </si>
  <si>
    <t>FL</t>
  </si>
  <si>
    <t>https://www.regierung.li/media/attachments/83-verdachtsfaelle-negativ-getestet.pdf?t=637202562374055719</t>
  </si>
  <si>
    <t>ZH</t>
  </si>
  <si>
    <t>BS</t>
  </si>
  <si>
    <t>https://www.coronavirus.bs.ch/nm/2020-coronavirus-erster-positiver-fall-in-basel-stadt-zweiter-positiv-getesteter-ausserkantonaler-fall-gd.html</t>
  </si>
  <si>
    <t>BE</t>
  </si>
  <si>
    <t>https://www.be.ch/portal/de/index/mediencenter/medienmitteilungen/suche.archiv.meldungNeu.html/portal/de/meldungen/mm/2020/02/20200229_0936_corona.html</t>
  </si>
  <si>
    <t>BL</t>
  </si>
  <si>
    <t>VD</t>
  </si>
  <si>
    <t>https://www.vd.ch/toutes-les-actualites/hotline-et-informations-sur-le-coronavirus/</t>
  </si>
  <si>
    <t>VS</t>
  </si>
  <si>
    <t>https://twitter.com/BR_Sprecher/status/1233316679863631873?s=20</t>
  </si>
  <si>
    <t>AG</t>
  </si>
  <si>
    <t>https://www.ag.ch/media/kanton_aargau/themen_1/coronavirus_1/20200228_KFS_20200106_Coronavirus_Lagebulletin_AG_Unterschrieben.pdf</t>
  </si>
  <si>
    <t>https://twitter.com/BAG_OFSP_UFSP/status/1233759578241863681?s=20</t>
  </si>
  <si>
    <t>https://www.be.ch/portal/de/index/mediencenter/medienmitteilungen/suche.meldungNeu.html/portal/de/meldungen/mm/2020/03/20200302_1522_zweiter_bestaetigtercorona-fallinbiel</t>
  </si>
  <si>
    <t>FR</t>
  </si>
  <si>
    <t>https://www.fr.ch/sites/default/files/2020-03/200301_commd_dsas_covid_cas_fr.pdf</t>
  </si>
  <si>
    <t>GL</t>
  </si>
  <si>
    <t>NE</t>
  </si>
  <si>
    <t>https://www.coronavirus.bs.ch/nm/2020-coronavirus-anzahl-der-getesteten-faelle-und-zwischenstand-kita-riehen-gd.html</t>
  </si>
  <si>
    <t>https://www.be.ch/portal/de/index/mediencenter/medienmitteilungen/suche.meldungNeu.html/portal/de/meldungen/mm/2020/03/20200303_1333_mann_in_spital_interlakenpositivgetestet</t>
  </si>
  <si>
    <t>https://www.fr.ch/sites/default/files/2020-03/200302_CommD_DSAS_covid_cas%20FR.pdf</t>
  </si>
  <si>
    <t>SG</t>
  </si>
  <si>
    <t>https://www.sg.ch/news/sgch_allgemein/2020/03/zwei-personen-in-quarantaene---kein-bestaetigter-fall.html</t>
  </si>
  <si>
    <t>https://www.coronavirus.bs.ch/nm/2020-coronavirus-zwei-neue-positive-faelle-in-basel-stadt-gd.html</t>
  </si>
  <si>
    <t>https://www.ag.ch/media/kanton_aargau/themen_1/coronavirus_1/200302_KFS_Coronavirus_Lagebulletin_2.pdf</t>
  </si>
  <si>
    <t>https://www.regierung.li/media/attachments/90-coronavirus.pdf?t=637202562374055719</t>
  </si>
  <si>
    <t>JU</t>
  </si>
  <si>
    <t>SZ</t>
  </si>
  <si>
    <t>https://www.sz.ch/public/upload/assets/45351/MM_Coronavirus_4_3_2020.pdf</t>
  </si>
  <si>
    <t>ZG</t>
  </si>
  <si>
    <t>https://www.ag.ch/media/kanton_aargau/themen_1/coronavirus_1/lagebulletins/200303_KFS_Coronavirus_Lagebulletin_3.pdf</t>
  </si>
  <si>
    <t>https://twitter.com/BAG_OFSP_UFSP/status/1234880556095213569?s=20</t>
  </si>
  <si>
    <t>https://www.be.ch/portal/de/index/mediencenter/medienmitteilungen/suche.meldungNeu.html/portal/de/meldungen/mm/2020/03/20200304_1443_corona-4-3-2020</t>
  </si>
  <si>
    <t>https://www.regierung.li/media/attachments/97-coronavirus.pdf?t=637202562374055719</t>
  </si>
  <si>
    <t>https://www.fr.ch/sites/default/files/2020-03/200304_CommD_DSAS_covid_cas%20FR.pdf</t>
  </si>
  <si>
    <t>https://www.sg.ch/news/sgch_allgemein/2020/03/erster-bestaetigter-corona-fall-im-kanton-.html</t>
  </si>
  <si>
    <t>https://www.ag.ch/media/kanton_aargau/themen_1/coronavirus_1/lagebulletins/200304_KFS_Coronavirus_Lagebulletin_4.pdf</t>
  </si>
  <si>
    <t>https://twitter.com/BAG_OFSP_UFSP/status/1235240377134862336?s=20</t>
  </si>
  <si>
    <t>LU</t>
  </si>
  <si>
    <t>https://web.archive.org/web/20200304173939/https://gesundheit.lu.ch/themen/Humanmedizin/Infektionskrankheiten/Coronavirus</t>
  </si>
  <si>
    <t>AR</t>
  </si>
  <si>
    <t>https://www.ar.ch/verwaltung/departement-gesundheit-und-soziales/news-aus-dem-departement/detail/news/coronavirusersterfallinappenzellausserrhoden/?tx_news_pi1[controller]=News&amp;tx_news_pi1[action]=detail&amp;cHash=fb1a9cf08108cdc7b82780b9239b009d</t>
  </si>
  <si>
    <t>https://www.regierung.li/media/attachments/100-coronavirus-18-verdachtsfaelle-0305.pdf?t=637202562374055719</t>
  </si>
  <si>
    <t>https://www.fr.ch/de/covid19/gesundheit/covid-19/coronavirus-entwicklungen-der-situation</t>
  </si>
  <si>
    <t>https://www.ag.ch/media/kanton_aargau/themen_1/coronavirus_1/lagebulletins/200305_KFS_Coronavirus_Lagebulletin_5.pdf</t>
  </si>
  <si>
    <t>https://www.coronavirus.bs.ch/nm/2020-coronavirus-fuenf-neue-positive-faelle-in-basel-stadt-gd.html</t>
  </si>
  <si>
    <t>https://www.be.ch/portal/de/index/mediencenter/medienmitteilungen/suche.meldungNeu.html/portal/de/meldungen/mm/2020/03/20200306_1343_corona6-3</t>
  </si>
  <si>
    <t>https://www.regierung.li/media/attachments/104-coronavirus-vorsicht.pdf?t=637202562374055719</t>
  </si>
  <si>
    <t>https://www.sz.ch/public/upload/assets/45417/MM_Coronavirus_6_3_2020.pdf</t>
  </si>
  <si>
    <t>SO</t>
  </si>
  <si>
    <t>https://so.ch/startseite/aktuell/news/erster-laborbestaetigter-covid-19-fall-im-kanton-solothurn/?tx_news_pi1%5Bcontroller%5D=News&amp;tx_news_pi1%5Baction%5D=detail&amp;cHash=3074bbdc8f0fcdcb9f1e11a21fc05e73</t>
  </si>
  <si>
    <t>https://twitter.com/BAG_OFSP_UFSP/status/1235934884167852035?s=20</t>
  </si>
  <si>
    <t>https://www.ag.ch/media/kanton_aargau/themen_1/coronavirus_1/lagebulletins/200305_KFS_Coronavirus_Lagebulletin_6.pdf</t>
  </si>
  <si>
    <t>https://www.sg.ch/news/sgch_allgemein/2020/03/zweiter-bestaetigter-fall-einer-corona-patientin.html</t>
  </si>
  <si>
    <t>https://twitter.com/BAG_OFSP_UFSP/status/1236249864473894914?s=20</t>
  </si>
  <si>
    <t>https://twitter.com/BAG_OFSP_UFSP/status/1236609191831384064?s=20</t>
  </si>
  <si>
    <t>https://www.ar.ch/schnellzugriff/medienmitteilungen-der-kantonalen-verwaltung/detail/news/zweiter-coronafall-in-appenzell-ausserrhoden/?tx_news_pi1[controller]=News&amp;tx_news_pi1[action]=detail&amp;cHash=de7ec38198b5e60b6dce8fccc7735501</t>
  </si>
  <si>
    <t>https://www.be.ch/portal/de/index/mediencenter/medienmitteilungen/suche.meldungNeu.html/portal/de/meldungen/mm/2020/03/20200309_1545_corona-9-3</t>
  </si>
  <si>
    <t>https://www.regierung.li/media/attachments/106-coronavirus-anpassung-massnahmen.pdf?t=637202562374055719</t>
  </si>
  <si>
    <t>https://twitter.com/BAG_OFSP_UFSP/status/1236973685602426881?s=20</t>
  </si>
  <si>
    <t>https://www.ag.ch/media/kanton_aargau/themen_1/coronavirus_1/lagebulletins/200309_KFS_Coronavirus_Lagebulletin_7.pdf</t>
  </si>
  <si>
    <t>https://www.regierung.li/media/attachments/110-corona-0310.pdf?t=637202562374055719</t>
  </si>
  <si>
    <t>https://twitter.com/BAG_OFSP_UFSP/status/1237336196772175873?s=20</t>
  </si>
  <si>
    <t>https://www.ag.ch/media/kanton_aargau/themen_1/coronavirus_1/lagebulletins/200310_KFS_Coronavirus_Lagebulletin_8.pdf</t>
  </si>
  <si>
    <t>https://www.regierung.li/media/attachments/112-drei-personen-infiziert.pdf?t=637202562374055719</t>
  </si>
  <si>
    <t>NW</t>
  </si>
  <si>
    <t>https://www.coronavirus.bs.ch/nm/2020-coronavirus-ende-der-quarantaenemassnahmen-im-fall-kita-riehen-gd.html</t>
  </si>
  <si>
    <t>https://www.ag.ch/media/kanton_aargau/themen_1/coronavirus_1/lagebulletins/200311_KFS_Coronavirus_Lagebulletin_9.pdf</t>
  </si>
  <si>
    <t>https://www.ar.ch/schnellzugriff/medienmitteilungen-der-kantonalen-verwaltung/detail/news/coronavirus-drei-neue-faelle-in-appenzell-ausserrhoden/?tx_news_pi1[controller]=News&amp;tx_news_pi1[action]=detail&amp;cHash=272411484066c8fb971dcc838aa96ef9</t>
  </si>
  <si>
    <t>https://www.regierung.li/media/attachments/114-hallenbaeder-geschlossen-0312.pdf?t=637202562374055719</t>
  </si>
  <si>
    <t>https://www.sg.ch/tools/informationen-coronavirus.html</t>
  </si>
  <si>
    <t>UR</t>
  </si>
  <si>
    <t>https://twitter.com/BAG_OFSP_UFSP/status/1238073089902235648?s=20 https://www.coronavirus.bs.ch/nm/2020-coronavirus-erster-todesfall-im-kanton-basel-stadt-gd.html</t>
  </si>
  <si>
    <t>https://www.ag.ch/media/kanton_aargau/themen_1/coronavirus_1/lagebulletins/200312_KFS_Coronavirus_Lagebulletin_10.pdf</t>
  </si>
  <si>
    <t>OW</t>
  </si>
  <si>
    <t>https://www.ow.ch/de/aktuelles/aktuellesinformationen/amtsmitteilungen/welcome.php?action=showinfo&amp;info_id=63566&amp;ls=0&amp;sq=&amp;kategorie_id=&amp;date_from=&amp;date_to=</t>
  </si>
  <si>
    <t>https://www.sz.ch/public/upload/assets/45585/MM_Coronavirus_13_03_2020.pdf</t>
  </si>
  <si>
    <t>https://twitter.com/BAG_OFSP_UFSP/status/1238430659762364417?s=20</t>
  </si>
  <si>
    <t>https://www.ag.ch/media/kanton_aargau/themen_1/coronavirus_1/lagebulletins/200313_KFS_Coronavirus_Lagebulletin_11.pdf</t>
  </si>
  <si>
    <t>AI</t>
  </si>
  <si>
    <t>https://www.ai.ch/themen/gesundheit-alter-und-soziales/gesundheitsfoerderung-und-praevention/aktuelles/erste-bestaetigte-coronavirus-faelle-auch-in-innerrhoden</t>
  </si>
  <si>
    <t>https://www.regierung.li/media/attachments/118-corona-rueckkehrer-skiferien-0314.pdf?t=637202562374055719</t>
  </si>
  <si>
    <t>https://twitter.com/BAG_OFSP_UFSP/status/1238773726423941127?s=20</t>
  </si>
  <si>
    <t>https://www.regierung.li/media/attachments/119-corona-massnahmen-verschaerft-0315.pdf?t=637202562374055719</t>
  </si>
  <si>
    <t>https://www.sz.ch/public/upload/assets/45590/MM_Coronavirus_15_3_2020.pdf</t>
  </si>
  <si>
    <t>https://www.besondere-lage.sites.be.ch/besondere-lage_sites/de/index/corona/index.html</t>
  </si>
  <si>
    <t>TG</t>
  </si>
  <si>
    <t>https://www.coronavirus.bs.ch/nm/2020-tagesbulletin-coronavirus-144-bestaetigte-faelle-im-kanton-basel-stadt-gd.html</t>
  </si>
  <si>
    <t>https://www.ag.ch/media/kanton_aargau/themen_1/coronavirus_1/lagebulletins/200316_KFS_Coronavirus_Lagebulletin_12.pdf</t>
  </si>
  <si>
    <t>https://www.regierung.li/media/attachments/126-corona-generelles-veranstaltungsverbot-weitere-schliessungen.pdf?t=637202562374055719</t>
  </si>
  <si>
    <t>https://www.coronavirus.bs.ch/nm/2020-tagesbulletin-coronavirus-165-bestaetigte-faelle-im-kanton-basel-stadt-gd.html</t>
  </si>
  <si>
    <t>https://www.ag.ch/media/kanton_aargau/themen_1/coronavirus_1/lagebulletins/200317_KFS_Coronavirus_Lagebulletin_13.pdf</t>
  </si>
  <si>
    <t>https://www.regierung.li/media/attachments/131-corona-hotline-0318.pdf?t=637202562374055719</t>
  </si>
  <si>
    <t>GR</t>
  </si>
  <si>
    <t>https://www.tg.ch/news/fachdossier-coronavirus.html/10552</t>
  </si>
  <si>
    <t>https://www.ur.ch/mmdirektionen/63802</t>
  </si>
  <si>
    <t>https://www.coronavirus.bs.ch/nm/2020-tagesbulletin-coronavirus-182-bestaetigte-faelle-im-kanton-basel-stadt-treffen-mit-allen-spitaelern-gd.html</t>
  </si>
  <si>
    <t>https://www.ag.ch/media/kanton_aargau/themen_1/coronavirus_1/lagebulletins/200318_KFS_Coronavirus_Lagebulletin_14.pdf</t>
  </si>
  <si>
    <t>https://web.archive.org/web/20200318191404/https://gesundheit.lu.ch/themen/Humanmedizin/Infektionskrankheiten/Coronavirus</t>
  </si>
  <si>
    <t>https://www.ur.ch/mmdirektionen/63841</t>
  </si>
  <si>
    <t>https://www.coronavirus.bs.ch/nm/2020-tagesbulletin-coronavirus-222-bestaetigte-faelle-basel-stadt-trifft-gemeinsam-mit-den-spitaelern-vorkehrungen-fuer-intensiv--und-beatmungskapazitaeten-gd.html</t>
  </si>
  <si>
    <t>https://www.ag.ch/media/kanton_aargau/themen_1/coronavirus_1/lagebulletins/200319_KFS_Coronavirus_Lagebulletin_15.pdf</t>
  </si>
  <si>
    <t>https://www.regierung.li/media/attachments/136-soziale-kontakte-reduktion-corona.pdf?t=637203388043363286</t>
  </si>
  <si>
    <t>SH</t>
  </si>
  <si>
    <t>https://gesundheit.lu.ch/themen/Humanmedizin/Infektionskrankheiten/Coronavirus</t>
  </si>
  <si>
    <t>https://www.coronavirus.bs.ch/nm/2020-tagesbulletin-coronavirus-272-bestaetigte-faelle-im-kanton-basel-stadt-gd.html</t>
  </si>
  <si>
    <t>https://www.ur.ch/themen/2920</t>
  </si>
  <si>
    <t>https://www.ag.ch/media/kanton_aargau/themen_1/coronavirus_1/lagebulletins/200320_KFS_Coronavirus_Lagebulletin_16.pdf</t>
  </si>
  <si>
    <t>https://twitter.com/KantonSolothurn/status/1241041303024041989?p=p</t>
  </si>
  <si>
    <t>https://www.ar.ch/schnellzugriff/medienmitteilungen-der-kantonalen-verwaltung/detail/news/coronavirus-erster-todesfall-in-appenzell-ausserrhoden/?tx_news_pi1%5Bcontroller%5D=News&amp;tx_news_pi1%5Baction%5D=detail&amp;cHash=a88f209df29c38474f9c5f9e1c5dd53f</t>
  </si>
  <si>
    <t>https://www.regierung.li/media/attachments/138-corona-starke-zunahme-0321.pdf?t=637204593432337675</t>
  </si>
  <si>
    <t>https://www.coronavirus.bs.ch/nm/2020-tagesbulletin-coronavirus-299-bestaetigte-faelle-im-kanton-basel-stadt-gd.html</t>
  </si>
  <si>
    <t>https://www.regierung.li/media/attachments/139-46-faelle-0322.pdf?t=637204971345932209</t>
  </si>
  <si>
    <t>https://www.coronavirus.bs.ch/nm/2020-tagesbulletin-coronavirus-358-bestaetigte-faelle-im-kanton-basel-stadt-gd.html</t>
  </si>
  <si>
    <t>https://www.ag.ch/de/aktuelles/medienportal/medienmitteilung/medienmitteilungen/mediendetails_139237.jsp</t>
  </si>
  <si>
    <t>https://www.ow.ch/de/verwaltung/dienstleistungen/?dienst_id=5962</t>
  </si>
  <si>
    <t>https://www.ar.ch/verwaltung/departement-gesundheit-und-soziales/amt-fuer-gesundheit/informationsseite-coronavirus/</t>
  </si>
  <si>
    <t>https://www.coronavirus.bs.ch/nm/2020-tagesbulletin-coronavirus-376-bestaetigte-faelle-im-kanton-basel-stadt-gd.html</t>
  </si>
  <si>
    <t>https://corona.so.ch/</t>
  </si>
  <si>
    <t>https://www.ag.ch/media/kanton_aargau/themen_1/coronavirus_1/lagebulletins/200323_KFS_Coronavirus_Lagebulletin_17.pdf</t>
  </si>
  <si>
    <t>https://www.regierung.li/media/attachments/140-corona-regierung-0323.pdf?t=637205847493377066</t>
  </si>
  <si>
    <t>https://www.baselland.ch/politik-und-behorden/direktionen/volkswirtschafts-und-gesundheitsdirektion/amt-fur-gesundheit/medizinische-dienste/kantonsarztlicher-dienst/aktuelles/covid-19-faelle-kanton-basel-landschaft</t>
  </si>
  <si>
    <t>https://www.regierung.li/media/attachments/143-coronavirus-praesenz-fernunterricht.pdf?t=637207680400073990</t>
  </si>
  <si>
    <t>https://www.tg.ch/news/fachdossier-coronavirus.html/10552 &amp; https://www.tg.ch/news/news-detailseite.html/485/news/44925</t>
  </si>
  <si>
    <t>https://www.coronavirus.bs.ch/nm/2020-tagesbulletin-coronavirus-414-bestaetigte-faelle-im-kanton-basel-stadt-gd.html</t>
  </si>
  <si>
    <t>https://www.ag.ch/media/kanton_aargau/themen_1/coronavirus_1/lagebulletins/200324_KFS_Coronavirus_Lagebulletin_18.pdf</t>
  </si>
  <si>
    <t>https://www.ai.ch/themen/gesundheit-alter-und-soziales/gesundheitsfoerderung-und-praevention/uebertragbare-krankheiten/coronavirus</t>
  </si>
  <si>
    <t>https://www.regierung.li/media/attachments/145-drive-trouhg-anlage-corona.pdf?t=637207634421649200</t>
  </si>
  <si>
    <t>https://www.coronavirus.bs.ch/nm/2020-tagesbulletin-coronavirus-466-bestaetigte-faelle-im-kanton-basel-stadt-gd.html</t>
  </si>
  <si>
    <t>https://www.ag.ch/media/kanton_aargau/themen_1/coronavirus_1/lagebulletins/200325_KFS_Coronavirus_Lagebulletin_19.pdf</t>
  </si>
  <si>
    <t>https://www.regierung.li/media/attachments/151-900-personen-getestet.pdf?t=637208497707275503</t>
  </si>
  <si>
    <t>https://www.coronavirus.bs.ch/nm/2020-tagesbulletin-coronavirus-505-bestaetigte-faelle-im-kanton-basel-stadt-gd.html</t>
  </si>
  <si>
    <t>https://www.ag.ch/media/kanton_aargau/themen_1/coronavirus_1/lagebulletins/200326_KFS_Coronavirus_Lagebulletin_20.pdf</t>
  </si>
  <si>
    <t>https://www.regierung.li/media/attachments/152-regierung-bedankt-sich.pdf?t=637209361840426241</t>
  </si>
  <si>
    <t>https://www.tg.ch/news/fachdossier-coronavirus.html/10552 &amp; email der Staatskanzlei des Kanton Thurgau</t>
  </si>
  <si>
    <t>https://www.vd.ch/toutes-les-actualites/hotline-et-informations-sur-le-coronavirus/point-de-situation-statistique-dans-le-canton-de-vaud/</t>
  </si>
  <si>
    <t>https://www.coronavirus.bs.ch/nm/2020-tagesbulletin-coronavirus-534-bestaetigte-faelle-im-kanton-basel-stadt-gd.html</t>
  </si>
  <si>
    <t>https://www.ag.ch/media/kanton_aargau/themen_1/coronavirus_1/lagebulletins/200327_KFS_Coronavirus_Lagebulletin_21.pdf</t>
  </si>
  <si>
    <t>https://www.regierung.li/de/mitteilungen/223346/?typ=news</t>
  </si>
  <si>
    <t>https://www.coronavirus.bs.ch/nm/2020-tagesbulletin-coronavirus-573-bestaetigte-faelle-im-kanton-basel-stadt-gd.html</t>
  </si>
  <si>
    <t>https://www.regierung.li/de/mitteilungen/223347/?typ=news</t>
  </si>
  <si>
    <t>https://www.coronavirus.bs.ch/nm/2020-tagesbulletin-coronavirus-609-bestaetigte-faelle-im-kanton-basel-stadt-gd.html</t>
  </si>
  <si>
    <t>https://www.regierung.li/de/mitteilungen/223349/?typ=newss</t>
  </si>
  <si>
    <t>https://www.coronavirus.bs.ch/nm/2020-tagesbulletin-coronavirus-621-bestaetigte-faelle-im-kanton-basel-stadt-gd.html</t>
  </si>
  <si>
    <t>https://www.ag.ch/media/kanton_aargau/themen_1/coronavirus_1/lagebulletins/200330_KFS_Coronavirus_Lagebulletin_22.pdf</t>
  </si>
  <si>
    <t>https://www.regierung.li/media/attachments/160-coronavirus-68-personen-positiv.pdf?t=637212737830081294</t>
  </si>
  <si>
    <t>https://www.coronavirus.bs.ch/nm/2020-tagesbulletin-coronavirus-628-bestaetigte-faelle-im-kanton-basel-stadt-gd.html https://www.coronavirus.bs.ch/nm/2020-tagesbulletin-coronavirus-691-bestaetigte-faelle-im-kanton-basel-stadt-gd.html</t>
  </si>
  <si>
    <t>https://www.ag.ch/media/kanton_aargau/themen_1/coronavirus_1/lagebulletins/200331_KFS_Coronavirus_Lagebulletin_23.pdf</t>
  </si>
  <si>
    <t>https://www.regierung.li/media/attachments/164-corona-schweizer-sanitaetssoldaten-0401.pdf?t=637213766824962451</t>
  </si>
  <si>
    <t>https://www.coronavirus.bs.ch/nm/2020-tagesbulletin-coronavirus-691-bestaetigte-faelle-im-kanton-basel-stadt-gd.html</t>
  </si>
  <si>
    <t>https://www.ag.ch/media/kanton_aargau/themen_1/coronavirus_1/lagebulletins/200401_KFS_Coronavirus_Lagebulletin_24.pdf</t>
  </si>
  <si>
    <t>https://www.regierung.li/media/attachments/166-massnahmen-weiter-einhalten-0402.pdf?t=637214501732587547</t>
  </si>
  <si>
    <t>https://www.gd.bs.ch//nm/2020-tagesbulletin-coronavirus-718-bestaetigte-faelle-im-kanton-basel-stadt-gd.html</t>
  </si>
  <si>
    <t>https://www.ag.ch/media/kanton_aargau/themen_1/coronavirus_1/lagebulletins/200402_KFS_Coronavirus_Lagebulletin_25.pdf</t>
  </si>
  <si>
    <t>https://www.gd.bs.ch/nm/2020-tagesbulletin-coronavirus-748-bestaetigte-faelle-im-kanton-basel-stadt-gd.html https://www.coronavirus.bs.ch/nm/2020-tagesbulletin-coronavirus-771-bestaetigte-faelle-im-kanton-basel-stadt-gd.html</t>
  </si>
  <si>
    <t>https://www.ag.ch/media/kanton_aargau/themen_1/coronavirus_1/lagebulletins/200403_KFS_Coronavirus_Lagebulletin_26.pdf</t>
  </si>
  <si>
    <t>https://www.regierung.li/media/attachments/168-corona-person-verstorben-0404.pdf?t=637216219078826521</t>
  </si>
  <si>
    <t>https://www.gd.bs.ch//nm/2020-tagesbulletin-coronavirus-771-bestaetigte-faelle-im-kanton-basel-stadt-gd.html</t>
  </si>
  <si>
    <t>https://www.gd.bs.ch//nm/2020-tagesbulletin-coronavirus-794-bestaetigte-faelle-im-kanton-basel-stadt-gd.html</t>
  </si>
  <si>
    <t>https://www.regierung.li/de/mitteilungen/223366/?typ=news</t>
  </si>
  <si>
    <t>https://www.coronavirus.bs.ch/nm/2020-tagesbulletin-coronavirus-803-bestaetigte-faelle-im-kanton-basel-stadt-gd.html</t>
  </si>
  <si>
    <t>https://www.ag.ch/media/kanton_aargau/themen_1/coronavirus_1/lagebulletins/200406_KFS_Coronavirus_Lagebulletin_27.pdf</t>
  </si>
  <si>
    <t>https://www.gd.bs.ch//nm/2020-tagesbulletin-coronavirus-813-bestaetigte-faelle-im-kanton-basel-stadt-gd.html</t>
  </si>
  <si>
    <t>https://www.ag.ch/media/kanton_aargau/themen_1/coronavirus_1/lagebulletins/200407_KFS_Coronavirus_Lagebulletin_28.pdf</t>
  </si>
  <si>
    <t>https://gd.zh.ch/internet/gesundheitsdirektion/de/themen/coronavirus.html</t>
  </si>
  <si>
    <t>https://www.gd.bs.ch//nm/2020-tagesbulletin-coronavirus-834-bestaetigte-faelle-im-kanton-basel-stadt-gd.html</t>
  </si>
  <si>
    <t>https://www.ur.ch/themen/2962</t>
  </si>
  <si>
    <t>https://www.ag.ch/media/kanton_aargau/themen_1/coronavirus_1/lagebulletins/200408_KFS_Coronavirus_Lagebulletin_29.pdf</t>
  </si>
  <si>
    <t>https://www.gd.bs.ch//nm/2020-tagesbulletin-coronavirus-846-bestaetigte-faelle-im-kanton-basel-stadt-gd.html</t>
  </si>
  <si>
    <t>https://www.ag.ch/media/kanton_aargau/themen_1/coronavirus_1/lagebulletins/200409_KFS_Coronavirus_Lagebulletin_30.pdf</t>
  </si>
  <si>
    <t>https://www.gd.bs.ch//nm/2020-tagesbulletin-coronavirus-859-bestaetigte-faelle-im-kanton-basel-stadt-gd.html</t>
  </si>
  <si>
    <t>new_hosp</t>
  </si>
  <si>
    <t>current_hosp</t>
  </si>
  <si>
    <t>https://www.gd.bs.ch//nm/2020-tagesbulletin-coronavirus-866-bestaetigte-faelle-im-kanton-basel-stadt-gd.html</t>
  </si>
  <si>
    <t>current_ICU</t>
  </si>
  <si>
    <t>https://www.regierung.li/media/attachments/188-corona-keine-neuen-faelle-0410.pdf?t=637222261316868970</t>
  </si>
  <si>
    <t>https://www.ag.ch/media/kanton_aargau/themen_1/coronavirus_1/lagebulletins/200411_KFS_Coronavirus_Lagebulletin_31.pdf</t>
  </si>
  <si>
    <t>https://www.regierung.li/media/attachments/189-corona-keine-neuen-faelle-0411.pdf?t=637222261316868970</t>
  </si>
  <si>
    <t>https://www.gd.bs.ch//nm/2020-tagesbulletin-coronavirus-882-bestaetigte-faelle-im-kanton-basel-stadt-gd.html</t>
  </si>
  <si>
    <t>https://www.regierung.li/media/attachments/190-corona-zusaetzliche-person-0412.pdf?t=637223083991919653</t>
  </si>
  <si>
    <t>https://www.gd.bs.ch//nm/2020-tagesbulletin-coronavirus-893-bestaetigte-faelle-im-kanton-basel-stadt-gd.html</t>
  </si>
  <si>
    <t>https://www.regierung.li/media/attachments/191-corona-keine-neuen-faelle-0413.pdf?t=637224053004137202</t>
  </si>
  <si>
    <t>https://www.liechtenstein.li/news-detail/article/aktuelle-informationen-zum-coronavirus/</t>
  </si>
  <si>
    <t>https://www.gd.bs.ch//nm/2020-tagesbulletin-coronavirus-899-bestaetigte-faelle-im-kanton-basel-stadt-gd.html</t>
  </si>
  <si>
    <t>https://www.ag.ch/media/kanton_aargau/themen_1/coronavirus_1/lagebulletins/200414_KFS_Coronavirus_Lagebulletin_32.pdf</t>
  </si>
  <si>
    <t>https://www.gd.bs.ch//nm/2020-tagesbulletin-coronavirus-909-bestaetigte-faelle-im-kanton-basel-stadt-gd.html</t>
  </si>
  <si>
    <t>https://www.regierung.li/media/attachments/194-corona-neue-wege-zur-messung-0415.pdf?t=637225709239139141</t>
  </si>
  <si>
    <t>https://www.ag.ch/media/kanton_aargau/themen_1/coronavirus_1/lagebulletins/200415_KFS_Coronavirus_Lagebulletin_33.pdf</t>
  </si>
  <si>
    <t xml:space="preserve">current_vent </t>
  </si>
  <si>
    <t xml:space="preserve">ncumul_deceased </t>
  </si>
  <si>
    <t>https://www.gd.bs.ch//nm/2020-tagesbulletin-coronavirus-917-bestaetigte-faelle-im-kanton-basel-stadt-gd.html</t>
  </si>
  <si>
    <t>https://www.ag.ch/media/kanton_aargau/themen_1/coronavirus_1/lagebulletins/200416_KFS_Coronavirus_Lagebulletin_34.pdf</t>
  </si>
  <si>
    <t>https://www.regierung.li/media/attachments/196-corona-regierung-informiert-freitag-0416.pdf?t=637226573940474014</t>
  </si>
  <si>
    <t>https://www.gd.bs.ch//nm/2020-tagesbulletin-coronavirus-923-bestaetigte-faelle-im-kanton-basel-stadt-gd.html</t>
  </si>
  <si>
    <t>Kantonaler F�hrungsstab Appenzell Innerrhoden</t>
  </si>
  <si>
    <t>https://www.ag.ch/media/kanton_aargau/themen_1/coronavirus_1/lagebulletins/200417_KFS_Coronavirus_Lagebulletin_35.pdf</t>
  </si>
  <si>
    <t>https://www.regierung.li/media/attachments/197-corona-regierung-orientiert-ueber-vorgehen-0417.pdf?t=637227446845695629</t>
  </si>
  <si>
    <t>CH</t>
  </si>
  <si>
    <t>1</t>
  </si>
  <si>
    <t>5</t>
  </si>
  <si>
    <t>2</t>
  </si>
  <si>
    <t>4</t>
  </si>
  <si>
    <t>9</t>
  </si>
  <si>
    <t>10</t>
  </si>
  <si>
    <t>12</t>
  </si>
  <si>
    <t>8</t>
  </si>
  <si>
    <t>17</t>
  </si>
  <si>
    <t>7</t>
  </si>
  <si>
    <t>19</t>
  </si>
  <si>
    <t>21</t>
  </si>
  <si>
    <t>29</t>
  </si>
  <si>
    <t>13</t>
  </si>
  <si>
    <t>42</t>
  </si>
  <si>
    <t>11</t>
  </si>
  <si>
    <t>37</t>
  </si>
  <si>
    <t>53</t>
  </si>
  <si>
    <t>31</t>
  </si>
  <si>
    <t>14</t>
  </si>
  <si>
    <t>33</t>
  </si>
  <si>
    <t>15</t>
  </si>
  <si>
    <t>0</t>
  </si>
  <si>
    <t>49</t>
  </si>
  <si>
    <t>30</t>
  </si>
  <si>
    <t>3</t>
  </si>
  <si>
    <t>32</t>
  </si>
  <si>
    <t>22</t>
  </si>
  <si>
    <t>54</t>
  </si>
  <si>
    <t>51</t>
  </si>
  <si>
    <t>44</t>
  </si>
  <si>
    <t>38</t>
  </si>
  <si>
    <t>52</t>
  </si>
  <si>
    <t>https://www.ag.ch/media/kanton_aargau/themen_1/coronavirus_1/lagebulletins/200420_KFS_Coronavirus_Lagebulletin_36.pdf</t>
  </si>
  <si>
    <t>https://www.gd.bs.ch//nm/2020-tagesbulletin-coronavirus-929-bestaetigte-faelle-im-kanton-basel-stadt-gd.html</t>
  </si>
  <si>
    <t>https://www.regierung.li/media/attachments/198-corona-kein-zusaetzlicher-fall-0418.pdf?t=637228301134424983</t>
  </si>
  <si>
    <t>https://www.gd.bs.ch//nm/2020-tagesbulletin-coronavirus-932-bestaetigte-faelle-im-kanton-basel-stadt-gd.html</t>
  </si>
  <si>
    <t>https://www.regierung.li/media/attachments/199-corona-keine-neuen-faelle-0419.pdf?t=637229165752237624</t>
  </si>
  <si>
    <t>https://www.gd.bs.ch//nm/2020-tagesbulletin-coronavirus-933-bestaetigte-faelle-im-kanton-basel-stadt-gd.html</t>
  </si>
  <si>
    <t>https://www.regierung.li/de/mitteilungen/223410/?typ=news</t>
  </si>
  <si>
    <t>http://www.nw.ch/coronastatistik</t>
  </si>
  <si>
    <t>https://www.ag.ch/media/kanton_aargau/themen_1/coronavirus_1/lagebulletins/200421_KFS_Coronavirus_Lagebulletin_37.pdf</t>
  </si>
  <si>
    <t>https://www.gd.bs.ch//nm/2020-tagesbulletin-coronavirus-933-bestaetigte-faelle-im-kanton-basel-stadt-gd-2.html</t>
  </si>
  <si>
    <t>https://www.regierung.li/media/attachments/207-corona-keine-neuen-Faelle-0421.pdf?t=637230900737305962</t>
  </si>
  <si>
    <t>Leichte Fälle</t>
  </si>
  <si>
    <t>Mittlere Fälle</t>
  </si>
  <si>
    <t>Schwere Fälle</t>
  </si>
  <si>
    <t>ncumul_recovered</t>
  </si>
  <si>
    <t>index</t>
  </si>
  <si>
    <t>47</t>
  </si>
  <si>
    <t>114</t>
  </si>
  <si>
    <t>https://www.ag.ch/media/kanton_aargau/themen_1/coronavirus_1/lagebulletins/200422_KFS_Coronavirus_Lagebulletin_38.pdf</t>
  </si>
  <si>
    <t>https://www.gd.bs.ch//nm/2020-tagesbulletin-coronavirus-933-bestaetigte-faelle-im-kanton-basel-stadt-gd-3.html</t>
  </si>
  <si>
    <t>https://www.ne.ch/autorites/DFS/SCSP/medecin-cantonal/maladies-vaccinations/Documents/Covid-19-Statistiques/COVID19_PublicationInternet.xlsx</t>
  </si>
  <si>
    <t>26</t>
  </si>
  <si>
    <t>34</t>
  </si>
  <si>
    <t>63</t>
  </si>
  <si>
    <t>https://www.zg.ch/behoerden/gesundheitsdirektion/statistikfachstelle/themen/gesundheit/corona</t>
  </si>
  <si>
    <t>https://corona.so.ch/index.php?id=27979</t>
  </si>
  <si>
    <t>https://www.regierung.li/de/mitteilungen/223419/?typ=news</t>
  </si>
  <si>
    <t>https://www.ag.ch/media/kanton_aargau/themen_1/coronavirus_1/lagebulletins/200423_KFS_Coronavirus_Lagebulletin_39.pdf</t>
  </si>
  <si>
    <t>https://www.gd.bs.ch//nm/2020-tagesbulletin-coronavirus-931-bestaetigte-faelle-im-kanton-basel-stadt-gd.html</t>
  </si>
  <si>
    <t>https://www.regierung.li/de/mitteilungen/223424/?typ=news</t>
  </si>
  <si>
    <t>https://www.ag.ch/media/kanton_aargau/themen_1/coronavirus_1/lagebulletins/200424_KFS_Coronavirus_Lagebulletin_40.pdf</t>
  </si>
  <si>
    <t>https://www.gd.bs.ch//nm/2020-tagesbulletin-coronavirus-936-bestaetigte-faelle-im-kanton-basel-stadt-gd.html</t>
  </si>
  <si>
    <t>https://www.regierung.li/media/attachments/212-corona-massnahmen-und-wirtschaft.pdf?t=637233485133850178</t>
  </si>
  <si>
    <t>20</t>
  </si>
  <si>
    <t>https://gesundheit.lu.ch/themen/Humanmedizin/Infektionskrankheiten/Coronavirus,https://newsletter.lu.ch/inxmail/html_mail.jsp?params=7UGt4J1Fx6OIONHlV9upAAuOzkQ6ZmQA%2FxRrLjJkeDWZdweUdKfwhAE94i2Apium%2F6rIvcF2Z5MaTtV52A77W2jrwVmrkZ8UhFPVmHC4iuI%3D</t>
  </si>
  <si>
    <t>https://www.gd.bs.ch//nm/2020-tagesbulletin-coronavirus-941-bestaetigte-faelle-im-kanton-basel-stadt-gd.html</t>
  </si>
  <si>
    <t>https://www.regierung.li/de/mitteilungen/223427/?typ=news</t>
  </si>
  <si>
    <t>https://www.regierung.li/de/mitteilungen/223428/?typ=news</t>
  </si>
  <si>
    <t>https://www.ag.ch/media/kanton_aargau/themen_1/coronavirus_1/lagebulletins/200427_KFS_Coronavirus_Lagebulletin_41.pdf</t>
  </si>
  <si>
    <t>https://www.regierung.li/de/mitteilungen/223429/?typ=content&amp;nid=11076</t>
  </si>
  <si>
    <t>40</t>
  </si>
  <si>
    <t>https://www.ag.ch/media/kanton_aargau/themen_1/coronavirus_1/lagebulletins/200428_KFS_Coronavirus_Lagebulletin_42.pdf</t>
  </si>
  <si>
    <t>https://www.gd.bs.ch//nm/2020-tagesbulletin-coronavirus-943-bestaetigte-faelle-im-kanton-basel-stadt-gd.html</t>
  </si>
  <si>
    <t>https://www.regierung.li/de/mitteilungen/223435/?typ=content&amp;nid=11076</t>
  </si>
  <si>
    <t>https://www.ge.ch/document/20094/telecharger</t>
  </si>
  <si>
    <t>https://www4.ti.ch/fileadmin/DSS/DSP/UMC/malattie_infettive/Coronavirus/dati/COVID19_Dati_TI_per_github.xlsx</t>
  </si>
  <si>
    <t>https://www.gr.ch/DE/institutionen/verwaltung/djsg/ga/coronavirus/_layouts/15/GenericDataFeed/feed.aspx?PageID=26&amp;ID=g_1175d522_e609_4287_93af_d14c9efd5218&amp;FORMAT=JSONRAW</t>
  </si>
  <si>
    <t>https://www.ag.ch/media/kanton_aargau/themen_1/coronavirus_1/lagebulletins/200429_KFS_Coronavirus_Lagebulletin_43.pdf</t>
  </si>
  <si>
    <t>https://www.gd.bs.ch//nm/2020-tagesbulletin-coronavirus-946-bestaetigte-faelle-im-kanton-basel-stadt-gd.html</t>
  </si>
  <si>
    <t>https://www.regierung.li/media/attachments/228-corona-information-lockerungen-0429.pdf?t=637237803125206694</t>
  </si>
  <si>
    <t>https://www.ag.ch/media/kanton_aargau/themen_1/coronavirus_1/lagebulletins/200430_KFS_Coronavirus_Lagebulletin_44.pdf</t>
  </si>
  <si>
    <t>https://www.gd.bs.ch//nm/2020-tagesbulletin-coronavirus-951-bestaetigte-faelle-im-kanton-basel-stadt-gd.html</t>
  </si>
  <si>
    <t>https://www.regierung.li/media/attachments/229-corona-massnahmen-0430.pdf?t=637238673125266621</t>
  </si>
  <si>
    <t>https://www.ag.ch/media/kanton_aargau/themen_1/coronavirus_1/lagebulletins/200501_KFS_Coronavirus_Lagebulletin_45.pdf</t>
  </si>
  <si>
    <t>https://www.gd.bs.ch//nm/2020-tagesbulletin-coronavirus-958-bestaetigte-faelle-im-kanton-basel-stadt-gd.html</t>
  </si>
  <si>
    <t>https://www.regierung.li/media/attachments/230-corona-immer-noch-82-0501.pdf?t=637239528964359340</t>
  </si>
  <si>
    <t>https://www.ag.ch/media/kanton_aargau/themen_1/coronavirus_1/lagebulletins/200504_KFS_Coronavirus_Lagebulletin_46.pdf</t>
  </si>
  <si>
    <t>https://www.regierung.li/media/attachments/231-corona-samstag-keine-neuen-faelle-0502.pdf?t=637240398540917983</t>
  </si>
  <si>
    <t>https://www.regierung.li/de/mitteilungen/223445/?typ=news</t>
  </si>
  <si>
    <t>158</t>
  </si>
  <si>
    <t>195</t>
  </si>
  <si>
    <t>41</t>
  </si>
  <si>
    <t>43</t>
  </si>
  <si>
    <t>6</t>
  </si>
  <si>
    <t>150</t>
  </si>
  <si>
    <t>https://www.vs.ch/de/web/coronavirus</t>
  </si>
  <si>
    <t>https://www.regierung.li/media/attachments/238-corona-oeffnung-von-bildungseinrichtungen-0505.pdf?t=637243077631918468</t>
  </si>
  <si>
    <t>https://www.gd.bs.ch//nm/2020-tagesbulletin-coronavirus-959-bestaetigte-faelle-im-kanton-basel-stadt-gd.html</t>
  </si>
  <si>
    <t>https://www.regierung.li/media/attachments/246-corona-keine-neuen-faelle-0506.pdf?t=637243865310890323</t>
  </si>
  <si>
    <t>https://www.gd.bs.ch//nm/2020-tagesbulletin-coronavirus-962-bestaetigte-faelle-im-kanton-basel-stadt-gd.html</t>
  </si>
  <si>
    <t>https://www.gd.bs.ch//nm/2020-tagesbulletin-coronavirus-965-bestaetigte-faelle-im-kanton-basel-stadt-gd.html</t>
  </si>
  <si>
    <t>https://www.regierung.li/de/mitteilungen/223470/?typ=news</t>
  </si>
  <si>
    <t>129</t>
  </si>
  <si>
    <t>156</t>
  </si>
  <si>
    <t>118</t>
  </si>
  <si>
    <t>93</t>
  </si>
  <si>
    <t>39</t>
  </si>
  <si>
    <t>Daten Schweiz</t>
  </si>
  <si>
    <t>Offset</t>
  </si>
  <si>
    <t>Scale</t>
  </si>
  <si>
    <t>180</t>
  </si>
  <si>
    <t>109</t>
  </si>
  <si>
    <t>91</t>
  </si>
  <si>
    <t>70</t>
  </si>
  <si>
    <t>50</t>
  </si>
  <si>
    <t>https://www.ag.ch/media/kanton_aargau/themen_1/coronavirus_1/lagebulletins/200508_KFS_Coronavirus_Lagebulletin_50.pdf</t>
  </si>
  <si>
    <t>https://www.gd.bs.ch//nm/2020-tagesbulletin-coronavirus-966-bestaetigte-faelle-im-kanton-basel-stadt-gd.html</t>
  </si>
  <si>
    <t>https://www.regierung.li/media/attachments/250-corona-erste-lockerungen-kulturbereich-0508.pdf?t=637245631950707048</t>
  </si>
  <si>
    <t>Re(t)</t>
  </si>
  <si>
    <t>g mean</t>
  </si>
  <si>
    <t>36</t>
  </si>
  <si>
    <t>23</t>
  </si>
  <si>
    <t>28</t>
  </si>
  <si>
    <t>https://www.ag.ch/media/kanton_aargau/themen_1/coronavirus_1/lagebulletins/200511_KFS_Coronavirus_Lagebulletin_51.pdf</t>
  </si>
  <si>
    <t>https://www.gd.bs.ch//nm/2020-tagesbulletin-coronavirus-970-bestaetigte-faelle-im-kanton-basel-stadt-gd.html</t>
  </si>
  <si>
    <t>https://www.regierung.li/de/mitteilungen/223472/?typ=news</t>
  </si>
  <si>
    <t>https://www.regierung.li/media/attachments/253-corona-auswertung-0510.pdf?t=637247323699465940</t>
  </si>
  <si>
    <t>55</t>
  </si>
  <si>
    <t>67</t>
  </si>
  <si>
    <t>Modelle Schweiz</t>
  </si>
  <si>
    <t>https://www.regierung.li/media/attachments/255-corona-keine-faelle-montag-0511.pdf?t=637248176052289699</t>
  </si>
  <si>
    <t>https://www.gd.bs.ch//nm/2020-tagesbulletin-coronavirus-970-bestaetigte-faelle-im-kanton-basel-stadt-gd-2.html</t>
  </si>
  <si>
    <t>https://www.regierung.li/media/attachments/257-corona-ruhige-lage-haelt-an-0512.pdf?t=637249078342194162</t>
  </si>
  <si>
    <t>https://www.gd.bs.ch//nm/2020-tagesbulletin-coronavirus-970-bestaetigte-faelle-im-kanton-basel-stadt-gd-3.html</t>
  </si>
  <si>
    <t>https://www.gl.ch/public/upload/assets/28211/COVID-19_Fallzahlen_Kanton_Glarus.xlsx</t>
  </si>
  <si>
    <t>https://www.regierung.li/media/attachments/259-corona-lockerung-mit-vorsicht-0513.pdf?t=637249897958492165</t>
  </si>
  <si>
    <t>https://www.gd.bs.ch//nm/2020-tagesbulletin-coronavirus-971-bestaetigte-faelle-im-kanton-basel-stadt-gd.html</t>
  </si>
  <si>
    <t>https://www.regierung.li/de/mitteilungen/223485/?typ=news</t>
  </si>
  <si>
    <t>106</t>
  </si>
  <si>
    <t>132</t>
  </si>
  <si>
    <t>123</t>
  </si>
  <si>
    <t>204</t>
  </si>
  <si>
    <t>121</t>
  </si>
  <si>
    <t>98</t>
  </si>
  <si>
    <t>57</t>
  </si>
  <si>
    <t>https://www.ag.ch/media/kanton_aargau/themen_1/coronavirus_1/lagebulletins/200515_KFS_Coronavirus_Lagebulletin_55_aussordentliche_Ergaenzung.pdf</t>
  </si>
  <si>
    <t>https://www.gd.bs.ch//nm/2020-tagesbulletin-coronavirus-972-bestaetigte-faelle-im-kanton-basel-stadt-gd.html</t>
  </si>
  <si>
    <t>https://www.regierung.li/de/mitteilungen/223488/?typ=news</t>
  </si>
  <si>
    <t>https://www.gd.bs.ch//nm/2020-tagesbulletin-coronavirus-974-bestaetigte-faelle-im-kanton-basel-stadt-gd.html</t>
  </si>
  <si>
    <t>https://www.regierung.li/media/attachments/268-corona-situationsbericht-0516.pdf?t=637252563949584631</t>
  </si>
  <si>
    <t>https://www.regierung.li/media/attachments/269-corona-situationsbericht-0517.pdf?t=637253429846473959</t>
  </si>
  <si>
    <t>g eff</t>
  </si>
  <si>
    <t>https://www.jura.ch/Htdocs/Files/v/34501.xlsx/Departements/CHA/SIC/Carrousel/Coronavirus/Cornavirus/Chiffres/donnees_20_05.xlsx?download=1</t>
  </si>
  <si>
    <t>https://www.fr.ch/sites/default/files/2020-05/statistiques_situation_FR_2005.xlsx</t>
  </si>
  <si>
    <t>https://sh.ch/CMS/get/file/88a37350-86d7-4145-a80f-0eae8f5f9206</t>
  </si>
  <si>
    <t>https://www.sz.ch/public/upload/assets/46774/COVID-19_Fallzahlen_Kanton_Schwyz.xlsx</t>
  </si>
  <si>
    <t>https://www.ag.ch/media/kanton_aargau/themen_1/coronavirus_1/lagebulletins/200520_KFS_Coronavirus_Lagebulletin_58.pdf</t>
  </si>
  <si>
    <t>https://www.regierung.li/de/mitteilungen/223492/?typ=news</t>
  </si>
  <si>
    <t>https://www.gd.bs.ch//nm/2020-tagesbulletin-coronavirus-975-bestaetigte-faelle-im-kanton-basel-stadt-gd.html</t>
  </si>
  <si>
    <t>https://www.regierung.li/de/mitteilungen/223494/?typ=news</t>
  </si>
  <si>
    <t>https://www.gd.bs.ch//nm/2020-tagesbulletin-coronavirus-976-bestaetigte-faelle-im-kanton-basel-stadt-gd.html</t>
  </si>
  <si>
    <t>https://www.regierung.li/de/mitteilungen/223501/?typ=news</t>
  </si>
  <si>
    <t>C(t)</t>
  </si>
  <si>
    <t>D(t)</t>
  </si>
  <si>
    <t>I(t)</t>
  </si>
  <si>
    <t>R(t)</t>
  </si>
  <si>
    <t>Ch(t)</t>
  </si>
  <si>
    <t>dCh(t)</t>
  </si>
  <si>
    <t>Ih(t)</t>
  </si>
  <si>
    <t>Rh(t)</t>
  </si>
  <si>
    <t>Chm(t)</t>
  </si>
  <si>
    <t>Rhm(t)</t>
  </si>
  <si>
    <t>Ihm(t)</t>
  </si>
  <si>
    <t>dIh(t)</t>
  </si>
  <si>
    <t>rh(t)</t>
  </si>
  <si>
    <t>rhf(t)</t>
  </si>
  <si>
    <t>bhm(t)</t>
  </si>
  <si>
    <t>bhmf(t)</t>
  </si>
  <si>
    <t>ghm(t)</t>
  </si>
  <si>
    <t>ghmf(t)</t>
  </si>
  <si>
    <t>Reh(t)</t>
  </si>
  <si>
    <t>Rehf(t)</t>
  </si>
  <si>
    <t>Ref(t)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</si>
</sst>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C(t)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Schweiz!$B$7:$B$80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Schweiz!$C$7:$C$80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28</c:v>
                </c:pt>
                <c:pt idx="5">
                  <c:v>35</c:v>
                </c:pt>
                <c:pt idx="6">
                  <c:v>52</c:v>
                </c:pt>
                <c:pt idx="7">
                  <c:v>76</c:v>
                </c:pt>
                <c:pt idx="8">
                  <c:v>102</c:v>
                </c:pt>
                <c:pt idx="9">
                  <c:v>162</c:v>
                </c:pt>
                <c:pt idx="10">
                  <c:v>221</c:v>
                </c:pt>
                <c:pt idx="11">
                  <c:v>287</c:v>
                </c:pt>
                <c:pt idx="12">
                  <c:v>343</c:v>
                </c:pt>
                <c:pt idx="13">
                  <c:v>431</c:v>
                </c:pt>
                <c:pt idx="14">
                  <c:v>622</c:v>
                </c:pt>
                <c:pt idx="15">
                  <c:v>876</c:v>
                </c:pt>
                <c:pt idx="16">
                  <c:v>1176</c:v>
                </c:pt>
                <c:pt idx="17">
                  <c:v>1537</c:v>
                </c:pt>
                <c:pt idx="18">
                  <c:v>1985</c:v>
                </c:pt>
                <c:pt idx="19">
                  <c:v>2340</c:v>
                </c:pt>
                <c:pt idx="20">
                  <c:v>3055</c:v>
                </c:pt>
                <c:pt idx="21">
                  <c:v>3889</c:v>
                </c:pt>
                <c:pt idx="22">
                  <c:v>4908</c:v>
                </c:pt>
                <c:pt idx="23">
                  <c:v>5936</c:v>
                </c:pt>
                <c:pt idx="24">
                  <c:v>7109</c:v>
                </c:pt>
                <c:pt idx="25">
                  <c:v>7882</c:v>
                </c:pt>
                <c:pt idx="26">
                  <c:v>8466</c:v>
                </c:pt>
                <c:pt idx="27">
                  <c:v>9845</c:v>
                </c:pt>
                <c:pt idx="28">
                  <c:v>10890</c:v>
                </c:pt>
                <c:pt idx="29">
                  <c:v>12036</c:v>
                </c:pt>
                <c:pt idx="30">
                  <c:v>13111</c:v>
                </c:pt>
                <c:pt idx="31">
                  <c:v>14421</c:v>
                </c:pt>
                <c:pt idx="32">
                  <c:v>15299</c:v>
                </c:pt>
                <c:pt idx="33">
                  <c:v>15946</c:v>
                </c:pt>
                <c:pt idx="34">
                  <c:v>16988</c:v>
                </c:pt>
                <c:pt idx="35">
                  <c:v>17911</c:v>
                </c:pt>
                <c:pt idx="36">
                  <c:v>18984</c:v>
                </c:pt>
                <c:pt idx="37">
                  <c:v>20073</c:v>
                </c:pt>
                <c:pt idx="38">
                  <c:v>21042</c:v>
                </c:pt>
                <c:pt idx="39">
                  <c:v>21648</c:v>
                </c:pt>
                <c:pt idx="40">
                  <c:v>22085</c:v>
                </c:pt>
                <c:pt idx="41">
                  <c:v>22756</c:v>
                </c:pt>
                <c:pt idx="42">
                  <c:v>23410</c:v>
                </c:pt>
                <c:pt idx="43">
                  <c:v>24079</c:v>
                </c:pt>
                <c:pt idx="44">
                  <c:v>24744</c:v>
                </c:pt>
                <c:pt idx="45">
                  <c:v>25195</c:v>
                </c:pt>
                <c:pt idx="46">
                  <c:v>25659</c:v>
                </c:pt>
                <c:pt idx="47">
                  <c:v>25933</c:v>
                </c:pt>
                <c:pt idx="48">
                  <c:v>26176</c:v>
                </c:pt>
                <c:pt idx="49">
                  <c:v>26499</c:v>
                </c:pt>
                <c:pt idx="50">
                  <c:v>26814</c:v>
                </c:pt>
                <c:pt idx="51">
                  <c:v>27116</c:v>
                </c:pt>
                <c:pt idx="52">
                  <c:v>27424</c:v>
                </c:pt>
                <c:pt idx="53">
                  <c:v>27703</c:v>
                </c:pt>
                <c:pt idx="54">
                  <c:v>27882</c:v>
                </c:pt>
                <c:pt idx="55">
                  <c:v>28079</c:v>
                </c:pt>
                <c:pt idx="56">
                  <c:v>28245</c:v>
                </c:pt>
                <c:pt idx="57">
                  <c:v>28451</c:v>
                </c:pt>
                <c:pt idx="58">
                  <c:v>28672</c:v>
                </c:pt>
                <c:pt idx="59">
                  <c:v>28862</c:v>
                </c:pt>
                <c:pt idx="60">
                  <c:v>29020</c:v>
                </c:pt>
                <c:pt idx="61">
                  <c:v>29116</c:v>
                </c:pt>
                <c:pt idx="62">
                  <c:v>29259</c:v>
                </c:pt>
                <c:pt idx="63">
                  <c:v>29386</c:v>
                </c:pt>
                <c:pt idx="64">
                  <c:v>29527</c:v>
                </c:pt>
                <c:pt idx="65">
                  <c:v>29661</c:v>
                </c:pt>
                <c:pt idx="66">
                  <c:v>29771</c:v>
                </c:pt>
                <c:pt idx="67">
                  <c:v>29853</c:v>
                </c:pt>
                <c:pt idx="68">
                  <c:v>29915</c:v>
                </c:pt>
                <c:pt idx="69">
                  <c:v>29971</c:v>
                </c:pt>
                <c:pt idx="70">
                  <c:v>30030</c:v>
                </c:pt>
                <c:pt idx="71">
                  <c:v>30113</c:v>
                </c:pt>
                <c:pt idx="72">
                  <c:v>30182</c:v>
                </c:pt>
                <c:pt idx="73">
                  <c:v>30248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4-40F1-97CB-0E127E22004B}"/>
            </c:ext>
          </c:extLst>
        </c:ser>
        <c:ser>
          <c:idx val="2"/>
          <c:order val="1"/>
          <c:tx>
            <c:v>R(t)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Schweiz!$B$7:$B$80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Schweiz!$G$7:$G$80</c:f>
              <c:numCache>
                <c:formatCode>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5.6</c:v>
                </c:pt>
                <c:pt idx="16">
                  <c:v>11.4</c:v>
                </c:pt>
                <c:pt idx="17">
                  <c:v>18.399999999999999</c:v>
                </c:pt>
                <c:pt idx="18">
                  <c:v>29.8</c:v>
                </c:pt>
                <c:pt idx="19">
                  <c:v>43</c:v>
                </c:pt>
                <c:pt idx="20">
                  <c:v>60.2</c:v>
                </c:pt>
                <c:pt idx="21">
                  <c:v>81.599999999999994</c:v>
                </c:pt>
                <c:pt idx="22">
                  <c:v>107.19999999999999</c:v>
                </c:pt>
                <c:pt idx="23">
                  <c:v>152.19999999999999</c:v>
                </c:pt>
                <c:pt idx="24">
                  <c:v>210</c:v>
                </c:pt>
                <c:pt idx="25">
                  <c:v>269.60000000000002</c:v>
                </c:pt>
                <c:pt idx="26">
                  <c:v>318.89999999999998</c:v>
                </c:pt>
                <c:pt idx="27">
                  <c:v>401.59999999999997</c:v>
                </c:pt>
                <c:pt idx="28">
                  <c:v>540</c:v>
                </c:pt>
                <c:pt idx="29">
                  <c:v>731</c:v>
                </c:pt>
                <c:pt idx="30">
                  <c:v>955.69999999999993</c:v>
                </c:pt>
                <c:pt idx="31">
                  <c:v>1214.8</c:v>
                </c:pt>
                <c:pt idx="32">
                  <c:v>1541</c:v>
                </c:pt>
                <c:pt idx="33">
                  <c:v>1802.3999999999999</c:v>
                </c:pt>
                <c:pt idx="34">
                  <c:v>2303.1999999999998</c:v>
                </c:pt>
                <c:pt idx="35">
                  <c:v>2880.7999999999997</c:v>
                </c:pt>
                <c:pt idx="36">
                  <c:v>3570</c:v>
                </c:pt>
                <c:pt idx="37">
                  <c:v>4258.8999999999996</c:v>
                </c:pt>
                <c:pt idx="38">
                  <c:v>5036.2999999999993</c:v>
                </c:pt>
                <c:pt idx="39">
                  <c:v>5611.7999999999993</c:v>
                </c:pt>
                <c:pt idx="40">
                  <c:v>6082.5</c:v>
                </c:pt>
                <c:pt idx="41">
                  <c:v>7040.3</c:v>
                </c:pt>
                <c:pt idx="42">
                  <c:v>7823.1</c:v>
                </c:pt>
                <c:pt idx="43">
                  <c:v>8690.2000000000007</c:v>
                </c:pt>
                <c:pt idx="44">
                  <c:v>9463</c:v>
                </c:pt>
                <c:pt idx="45">
                  <c:v>10488.599999999999</c:v>
                </c:pt>
                <c:pt idx="46">
                  <c:v>11269.3</c:v>
                </c:pt>
                <c:pt idx="47">
                  <c:v>11988.6</c:v>
                </c:pt>
                <c:pt idx="48">
                  <c:v>12916.699999999999</c:v>
                </c:pt>
                <c:pt idx="49">
                  <c:v>13815.099999999999</c:v>
                </c:pt>
                <c:pt idx="50">
                  <c:v>14700.499999999998</c:v>
                </c:pt>
                <c:pt idx="51">
                  <c:v>15536</c:v>
                </c:pt>
                <c:pt idx="52">
                  <c:v>16532.8</c:v>
                </c:pt>
                <c:pt idx="53">
                  <c:v>17206.5</c:v>
                </c:pt>
                <c:pt idx="54">
                  <c:v>17794.3</c:v>
                </c:pt>
                <c:pt idx="55">
                  <c:v>18515.2</c:v>
                </c:pt>
                <c:pt idx="56">
                  <c:v>19296</c:v>
                </c:pt>
                <c:pt idx="57">
                  <c:v>19935.599999999999</c:v>
                </c:pt>
                <c:pt idx="58">
                  <c:v>20520.3</c:v>
                </c:pt>
                <c:pt idx="59">
                  <c:v>21090.899999999998</c:v>
                </c:pt>
                <c:pt idx="60">
                  <c:v>21636.399999999998</c:v>
                </c:pt>
                <c:pt idx="61">
                  <c:v>22092.399999999998</c:v>
                </c:pt>
                <c:pt idx="62">
                  <c:v>22557.200000000001</c:v>
                </c:pt>
                <c:pt idx="63">
                  <c:v>23044.499999999996</c:v>
                </c:pt>
                <c:pt idx="64">
                  <c:v>23396.1</c:v>
                </c:pt>
                <c:pt idx="65">
                  <c:v>23711</c:v>
                </c:pt>
                <c:pt idx="66">
                  <c:v>24099.8</c:v>
                </c:pt>
                <c:pt idx="67">
                  <c:v>24477.399999999998</c:v>
                </c:pt>
                <c:pt idx="68">
                  <c:v>24792.6</c:v>
                </c:pt>
                <c:pt idx="69">
                  <c:v>25156.999999999996</c:v>
                </c:pt>
                <c:pt idx="70">
                  <c:v>25446.999999999996</c:v>
                </c:pt>
                <c:pt idx="71">
                  <c:v>25788.799999999999</c:v>
                </c:pt>
                <c:pt idx="72">
                  <c:v>26079.699999999997</c:v>
                </c:pt>
                <c:pt idx="73">
                  <c:v>26363.599999999999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C4-40F1-97CB-0E127E22004B}"/>
            </c:ext>
          </c:extLst>
        </c:ser>
        <c:ser>
          <c:idx val="3"/>
          <c:order val="2"/>
          <c:tx>
            <c:v>I(t)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Schweiz!$B$7:$B$80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Schweiz!$E$7:$E$80</c:f>
              <c:numCache>
                <c:formatCode>0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28</c:v>
                </c:pt>
                <c:pt idx="5">
                  <c:v>35</c:v>
                </c:pt>
                <c:pt idx="6">
                  <c:v>52</c:v>
                </c:pt>
                <c:pt idx="7">
                  <c:v>76</c:v>
                </c:pt>
                <c:pt idx="8">
                  <c:v>102</c:v>
                </c:pt>
                <c:pt idx="9">
                  <c:v>162</c:v>
                </c:pt>
                <c:pt idx="10">
                  <c:v>220</c:v>
                </c:pt>
                <c:pt idx="11">
                  <c:v>286</c:v>
                </c:pt>
                <c:pt idx="12">
                  <c:v>341</c:v>
                </c:pt>
                <c:pt idx="13">
                  <c:v>429</c:v>
                </c:pt>
                <c:pt idx="14">
                  <c:v>618</c:v>
                </c:pt>
                <c:pt idx="15">
                  <c:v>870.4</c:v>
                </c:pt>
                <c:pt idx="16">
                  <c:v>1164.5999999999999</c:v>
                </c:pt>
                <c:pt idx="17">
                  <c:v>1518.6</c:v>
                </c:pt>
                <c:pt idx="18">
                  <c:v>1955.2</c:v>
                </c:pt>
                <c:pt idx="19">
                  <c:v>2297</c:v>
                </c:pt>
                <c:pt idx="20">
                  <c:v>2994.8</c:v>
                </c:pt>
                <c:pt idx="21">
                  <c:v>3807.4</c:v>
                </c:pt>
                <c:pt idx="22">
                  <c:v>4800.8</c:v>
                </c:pt>
                <c:pt idx="23">
                  <c:v>5783.8</c:v>
                </c:pt>
                <c:pt idx="24">
                  <c:v>6899</c:v>
                </c:pt>
                <c:pt idx="25">
                  <c:v>7612.4</c:v>
                </c:pt>
                <c:pt idx="26">
                  <c:v>8147.1</c:v>
                </c:pt>
                <c:pt idx="27">
                  <c:v>9443.4</c:v>
                </c:pt>
                <c:pt idx="28">
                  <c:v>10350</c:v>
                </c:pt>
                <c:pt idx="29">
                  <c:v>11305</c:v>
                </c:pt>
                <c:pt idx="30">
                  <c:v>12155.3</c:v>
                </c:pt>
                <c:pt idx="31">
                  <c:v>13206.2</c:v>
                </c:pt>
                <c:pt idx="32">
                  <c:v>13758</c:v>
                </c:pt>
                <c:pt idx="33">
                  <c:v>14143.6</c:v>
                </c:pt>
                <c:pt idx="34">
                  <c:v>14684.8</c:v>
                </c:pt>
                <c:pt idx="35">
                  <c:v>15030.2</c:v>
                </c:pt>
                <c:pt idx="36">
                  <c:v>15414</c:v>
                </c:pt>
                <c:pt idx="37">
                  <c:v>15814.1</c:v>
                </c:pt>
                <c:pt idx="38">
                  <c:v>16005.7</c:v>
                </c:pt>
                <c:pt idx="39">
                  <c:v>16036.2</c:v>
                </c:pt>
                <c:pt idx="40">
                  <c:v>16002.5</c:v>
                </c:pt>
                <c:pt idx="41">
                  <c:v>15715.7</c:v>
                </c:pt>
                <c:pt idx="42">
                  <c:v>15586.9</c:v>
                </c:pt>
                <c:pt idx="43">
                  <c:v>15388.8</c:v>
                </c:pt>
                <c:pt idx="44">
                  <c:v>15281</c:v>
                </c:pt>
                <c:pt idx="45">
                  <c:v>14706.400000000001</c:v>
                </c:pt>
                <c:pt idx="46">
                  <c:v>14389.7</c:v>
                </c:pt>
                <c:pt idx="47">
                  <c:v>13944.4</c:v>
                </c:pt>
                <c:pt idx="48">
                  <c:v>13259.300000000001</c:v>
                </c:pt>
                <c:pt idx="49">
                  <c:v>12683.900000000001</c:v>
                </c:pt>
                <c:pt idx="50">
                  <c:v>12113.500000000002</c:v>
                </c:pt>
                <c:pt idx="51">
                  <c:v>11580</c:v>
                </c:pt>
                <c:pt idx="52">
                  <c:v>10891.2</c:v>
                </c:pt>
                <c:pt idx="53">
                  <c:v>10496.5</c:v>
                </c:pt>
                <c:pt idx="54">
                  <c:v>10087.700000000001</c:v>
                </c:pt>
                <c:pt idx="55">
                  <c:v>9563.7999999999993</c:v>
                </c:pt>
                <c:pt idx="56">
                  <c:v>8949</c:v>
                </c:pt>
                <c:pt idx="57">
                  <c:v>8515.4000000000015</c:v>
                </c:pt>
                <c:pt idx="58">
                  <c:v>8151.7000000000007</c:v>
                </c:pt>
                <c:pt idx="59">
                  <c:v>7771.1000000000022</c:v>
                </c:pt>
                <c:pt idx="60">
                  <c:v>7383.6000000000022</c:v>
                </c:pt>
                <c:pt idx="61">
                  <c:v>7023.6000000000022</c:v>
                </c:pt>
                <c:pt idx="62">
                  <c:v>6701.7999999999993</c:v>
                </c:pt>
                <c:pt idx="63">
                  <c:v>6341.5000000000036</c:v>
                </c:pt>
                <c:pt idx="64">
                  <c:v>6130.9000000000015</c:v>
                </c:pt>
                <c:pt idx="65">
                  <c:v>5950</c:v>
                </c:pt>
                <c:pt idx="66">
                  <c:v>5671.2000000000007</c:v>
                </c:pt>
                <c:pt idx="67">
                  <c:v>5375.6000000000022</c:v>
                </c:pt>
                <c:pt idx="68">
                  <c:v>5122.4000000000015</c:v>
                </c:pt>
                <c:pt idx="69">
                  <c:v>4814.0000000000036</c:v>
                </c:pt>
                <c:pt idx="70">
                  <c:v>4583.0000000000036</c:v>
                </c:pt>
                <c:pt idx="71">
                  <c:v>4324.2000000000007</c:v>
                </c:pt>
                <c:pt idx="72">
                  <c:v>4102.3000000000029</c:v>
                </c:pt>
                <c:pt idx="73">
                  <c:v>3884.4000000000015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C4-40F1-97CB-0E127E220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</c:scatterChart>
      <c:valAx>
        <c:axId val="1544811776"/>
        <c:scaling>
          <c:orientation val="minMax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Chm(t)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Schweiz!$B$7:$B$80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Schweiz!$L$7:$L$80</c:f>
              <c:numCache>
                <c:formatCode>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0.223</c:v>
                </c:pt>
                <c:pt idx="3">
                  <c:v>0.89200000000000002</c:v>
                </c:pt>
                <c:pt idx="4">
                  <c:v>3.1219999999999999</c:v>
                </c:pt>
                <c:pt idx="5">
                  <c:v>6.2439999999999998</c:v>
                </c:pt>
                <c:pt idx="6">
                  <c:v>7.8049999999999997</c:v>
                </c:pt>
                <c:pt idx="7">
                  <c:v>11.596</c:v>
                </c:pt>
                <c:pt idx="8">
                  <c:v>16.948</c:v>
                </c:pt>
                <c:pt idx="9">
                  <c:v>22.745999999999999</c:v>
                </c:pt>
                <c:pt idx="10">
                  <c:v>36.125999999999998</c:v>
                </c:pt>
                <c:pt idx="11">
                  <c:v>49.283000000000001</c:v>
                </c:pt>
                <c:pt idx="12">
                  <c:v>64.001000000000005</c:v>
                </c:pt>
                <c:pt idx="13">
                  <c:v>76.489000000000004</c:v>
                </c:pt>
                <c:pt idx="14">
                  <c:v>96.113</c:v>
                </c:pt>
                <c:pt idx="15">
                  <c:v>138.70599999999999</c:v>
                </c:pt>
                <c:pt idx="16">
                  <c:v>195.34800000000001</c:v>
                </c:pt>
                <c:pt idx="17">
                  <c:v>262.24799999999999</c:v>
                </c:pt>
                <c:pt idx="18">
                  <c:v>342.75100000000003</c:v>
                </c:pt>
                <c:pt idx="19">
                  <c:v>442.65500000000003</c:v>
                </c:pt>
                <c:pt idx="20">
                  <c:v>521.82000000000005</c:v>
                </c:pt>
                <c:pt idx="21">
                  <c:v>681.26499999999999</c:v>
                </c:pt>
                <c:pt idx="22">
                  <c:v>867.24700000000007</c:v>
                </c:pt>
                <c:pt idx="23">
                  <c:v>1094.4839999999999</c:v>
                </c:pt>
                <c:pt idx="24">
                  <c:v>1323.7280000000001</c:v>
                </c:pt>
                <c:pt idx="25">
                  <c:v>1585.307</c:v>
                </c:pt>
                <c:pt idx="26">
                  <c:v>1757.6859999999999</c:v>
                </c:pt>
                <c:pt idx="27">
                  <c:v>1887.9180000000001</c:v>
                </c:pt>
                <c:pt idx="28">
                  <c:v>2195.4349999999999</c:v>
                </c:pt>
                <c:pt idx="29">
                  <c:v>2428.4700000000003</c:v>
                </c:pt>
                <c:pt idx="30">
                  <c:v>2684.0280000000002</c:v>
                </c:pt>
                <c:pt idx="31">
                  <c:v>2923.7530000000002</c:v>
                </c:pt>
                <c:pt idx="32">
                  <c:v>3215.8830000000003</c:v>
                </c:pt>
                <c:pt idx="33">
                  <c:v>3411.6770000000001</c:v>
                </c:pt>
                <c:pt idx="34">
                  <c:v>3555.9580000000001</c:v>
                </c:pt>
                <c:pt idx="35">
                  <c:v>3788.3240000000001</c:v>
                </c:pt>
                <c:pt idx="36">
                  <c:v>3994.1530000000002</c:v>
                </c:pt>
                <c:pt idx="37">
                  <c:v>4233.4319999999998</c:v>
                </c:pt>
                <c:pt idx="38">
                  <c:v>4476.2790000000005</c:v>
                </c:pt>
                <c:pt idx="39">
                  <c:v>4692.366</c:v>
                </c:pt>
                <c:pt idx="40">
                  <c:v>4827.5039999999999</c:v>
                </c:pt>
                <c:pt idx="41">
                  <c:v>4924.9549999999999</c:v>
                </c:pt>
                <c:pt idx="42">
                  <c:v>5074.5879999999997</c:v>
                </c:pt>
                <c:pt idx="43">
                  <c:v>5220.43</c:v>
                </c:pt>
                <c:pt idx="44">
                  <c:v>5369.6170000000002</c:v>
                </c:pt>
                <c:pt idx="45">
                  <c:v>5517.9120000000003</c:v>
                </c:pt>
                <c:pt idx="46">
                  <c:v>5618.4849999999997</c:v>
                </c:pt>
                <c:pt idx="47">
                  <c:v>5721.9570000000003</c:v>
                </c:pt>
                <c:pt idx="48">
                  <c:v>5783.0590000000002</c:v>
                </c:pt>
                <c:pt idx="49">
                  <c:v>5837.2480000000005</c:v>
                </c:pt>
                <c:pt idx="50">
                  <c:v>5909.277</c:v>
                </c:pt>
                <c:pt idx="51">
                  <c:v>5979.5219999999999</c:v>
                </c:pt>
                <c:pt idx="52">
                  <c:v>6046.8680000000004</c:v>
                </c:pt>
                <c:pt idx="53">
                  <c:v>6115.5519999999997</c:v>
                </c:pt>
                <c:pt idx="54">
                  <c:v>6177.7690000000002</c:v>
                </c:pt>
                <c:pt idx="55">
                  <c:v>6217.6859999999997</c:v>
                </c:pt>
                <c:pt idx="56">
                  <c:v>6261.6170000000002</c:v>
                </c:pt>
                <c:pt idx="57">
                  <c:v>6298.6350000000002</c:v>
                </c:pt>
                <c:pt idx="58">
                  <c:v>6344.5730000000003</c:v>
                </c:pt>
                <c:pt idx="59">
                  <c:v>6393.8559999999998</c:v>
                </c:pt>
                <c:pt idx="60">
                  <c:v>6436.2259999999997</c:v>
                </c:pt>
                <c:pt idx="61">
                  <c:v>6471.46</c:v>
                </c:pt>
                <c:pt idx="62">
                  <c:v>6492.8680000000004</c:v>
                </c:pt>
                <c:pt idx="63">
                  <c:v>6524.7570000000005</c:v>
                </c:pt>
                <c:pt idx="64">
                  <c:v>6553.0780000000004</c:v>
                </c:pt>
                <c:pt idx="65">
                  <c:v>6584.5209999999997</c:v>
                </c:pt>
                <c:pt idx="66">
                  <c:v>6614.4030000000002</c:v>
                </c:pt>
                <c:pt idx="67">
                  <c:v>6638.933</c:v>
                </c:pt>
                <c:pt idx="68">
                  <c:v>6657.2190000000001</c:v>
                </c:pt>
                <c:pt idx="69">
                  <c:v>6671.0450000000001</c:v>
                </c:pt>
                <c:pt idx="70">
                  <c:v>6683.5330000000004</c:v>
                </c:pt>
                <c:pt idx="71">
                  <c:v>6696.6900000000005</c:v>
                </c:pt>
                <c:pt idx="72">
                  <c:v>6715.1990000000005</c:v>
                </c:pt>
                <c:pt idx="73">
                  <c:v>6730.5860000000002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7-4CF6-914A-D4826E247EDC}"/>
            </c:ext>
          </c:extLst>
        </c:ser>
        <c:ser>
          <c:idx val="1"/>
          <c:order val="1"/>
          <c:tx>
            <c:v>Ih(t)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Schweiz!$B$7:$B$80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Schweiz!$J$7:$J$80</c:f>
              <c:numCache>
                <c:formatCode>General</c:formatCode>
                <c:ptCount val="74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13</c:v>
                </c:pt>
                <c:pt idx="4">
                  <c:v>18</c:v>
                </c:pt>
                <c:pt idx="5">
                  <c:v>19</c:v>
                </c:pt>
                <c:pt idx="6">
                  <c:v>25</c:v>
                </c:pt>
                <c:pt idx="7">
                  <c:v>32</c:v>
                </c:pt>
                <c:pt idx="8">
                  <c:v>41</c:v>
                </c:pt>
                <c:pt idx="9">
                  <c:v>48</c:v>
                </c:pt>
                <c:pt idx="10">
                  <c:v>59</c:v>
                </c:pt>
                <c:pt idx="11">
                  <c:v>62</c:v>
                </c:pt>
                <c:pt idx="12">
                  <c:v>76</c:v>
                </c:pt>
                <c:pt idx="13">
                  <c:v>91</c:v>
                </c:pt>
                <c:pt idx="14">
                  <c:v>123</c:v>
                </c:pt>
                <c:pt idx="15">
                  <c:v>142</c:v>
                </c:pt>
                <c:pt idx="16">
                  <c:v>177</c:v>
                </c:pt>
                <c:pt idx="17">
                  <c:v>213</c:v>
                </c:pt>
                <c:pt idx="18">
                  <c:v>282</c:v>
                </c:pt>
                <c:pt idx="19">
                  <c:v>350</c:v>
                </c:pt>
                <c:pt idx="20">
                  <c:v>467</c:v>
                </c:pt>
                <c:pt idx="21">
                  <c:v>572</c:v>
                </c:pt>
                <c:pt idx="22">
                  <c:v>671</c:v>
                </c:pt>
                <c:pt idx="23">
                  <c:v>765</c:v>
                </c:pt>
                <c:pt idx="24">
                  <c:v>878</c:v>
                </c:pt>
                <c:pt idx="25">
                  <c:v>1014</c:v>
                </c:pt>
                <c:pt idx="26">
                  <c:v>1171</c:v>
                </c:pt>
                <c:pt idx="27">
                  <c:v>1312</c:v>
                </c:pt>
                <c:pt idx="28">
                  <c:v>1490</c:v>
                </c:pt>
                <c:pt idx="29">
                  <c:v>1605</c:v>
                </c:pt>
                <c:pt idx="30">
                  <c:v>1780</c:v>
                </c:pt>
                <c:pt idx="31">
                  <c:v>1985</c:v>
                </c:pt>
                <c:pt idx="32">
                  <c:v>2113</c:v>
                </c:pt>
                <c:pt idx="33">
                  <c:v>2266</c:v>
                </c:pt>
                <c:pt idx="34">
                  <c:v>2331</c:v>
                </c:pt>
                <c:pt idx="35">
                  <c:v>2364</c:v>
                </c:pt>
                <c:pt idx="36">
                  <c:v>2399</c:v>
                </c:pt>
                <c:pt idx="37">
                  <c:v>2399</c:v>
                </c:pt>
                <c:pt idx="38">
                  <c:v>2382</c:v>
                </c:pt>
                <c:pt idx="39">
                  <c:v>2364</c:v>
                </c:pt>
                <c:pt idx="40">
                  <c:v>2341</c:v>
                </c:pt>
                <c:pt idx="41">
                  <c:v>2330</c:v>
                </c:pt>
                <c:pt idx="42">
                  <c:v>2247</c:v>
                </c:pt>
                <c:pt idx="43">
                  <c:v>2162</c:v>
                </c:pt>
                <c:pt idx="44">
                  <c:v>2093</c:v>
                </c:pt>
                <c:pt idx="45">
                  <c:v>2026</c:v>
                </c:pt>
                <c:pt idx="46">
                  <c:v>1957</c:v>
                </c:pt>
                <c:pt idx="47">
                  <c:v>1936</c:v>
                </c:pt>
                <c:pt idx="48">
                  <c:v>1917</c:v>
                </c:pt>
                <c:pt idx="49">
                  <c:v>1876</c:v>
                </c:pt>
                <c:pt idx="50">
                  <c:v>1750</c:v>
                </c:pt>
                <c:pt idx="51">
                  <c:v>1691</c:v>
                </c:pt>
                <c:pt idx="52">
                  <c:v>1592</c:v>
                </c:pt>
                <c:pt idx="53">
                  <c:v>1531</c:v>
                </c:pt>
                <c:pt idx="54">
                  <c:v>1514</c:v>
                </c:pt>
                <c:pt idx="55">
                  <c:v>1497</c:v>
                </c:pt>
                <c:pt idx="56">
                  <c:v>1428</c:v>
                </c:pt>
                <c:pt idx="57">
                  <c:v>1365</c:v>
                </c:pt>
                <c:pt idx="58">
                  <c:v>1310</c:v>
                </c:pt>
                <c:pt idx="59">
                  <c:v>1262</c:v>
                </c:pt>
                <c:pt idx="60">
                  <c:v>1228</c:v>
                </c:pt>
                <c:pt idx="61">
                  <c:v>1207</c:v>
                </c:pt>
                <c:pt idx="62">
                  <c:v>1180</c:v>
                </c:pt>
                <c:pt idx="63">
                  <c:v>1159</c:v>
                </c:pt>
                <c:pt idx="64">
                  <c:v>1090</c:v>
                </c:pt>
                <c:pt idx="65">
                  <c:v>1007</c:v>
                </c:pt>
                <c:pt idx="66">
                  <c:v>961</c:v>
                </c:pt>
                <c:pt idx="67">
                  <c:v>916</c:v>
                </c:pt>
                <c:pt idx="68">
                  <c:v>911</c:v>
                </c:pt>
                <c:pt idx="69">
                  <c:v>859</c:v>
                </c:pt>
                <c:pt idx="70">
                  <c:v>830</c:v>
                </c:pt>
                <c:pt idx="71">
                  <c:v>798</c:v>
                </c:pt>
                <c:pt idx="72">
                  <c:v>746</c:v>
                </c:pt>
                <c:pt idx="73">
                  <c:v>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F7-4CF6-914A-D4826E247EDC}"/>
            </c:ext>
          </c:extLst>
        </c:ser>
        <c:ser>
          <c:idx val="2"/>
          <c:order val="2"/>
          <c:tx>
            <c:v>Rhm(t)</c:v>
          </c:tx>
          <c:spPr>
            <a:ln w="317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Schweiz!$B$7:$B$80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Schweiz!$M$7:$M$80</c:f>
              <c:numCache>
                <c:formatCode>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3.15</c:v>
                </c:pt>
                <c:pt idx="11">
                  <c:v>3.15</c:v>
                </c:pt>
                <c:pt idx="12">
                  <c:v>6.3</c:v>
                </c:pt>
                <c:pt idx="13">
                  <c:v>6.3</c:v>
                </c:pt>
                <c:pt idx="14">
                  <c:v>12.6</c:v>
                </c:pt>
                <c:pt idx="15">
                  <c:v>15.75</c:v>
                </c:pt>
                <c:pt idx="16">
                  <c:v>28.349999999999998</c:v>
                </c:pt>
                <c:pt idx="17">
                  <c:v>31.5</c:v>
                </c:pt>
                <c:pt idx="18">
                  <c:v>40.949999999999996</c:v>
                </c:pt>
                <c:pt idx="19">
                  <c:v>69.3</c:v>
                </c:pt>
                <c:pt idx="20">
                  <c:v>91.35</c:v>
                </c:pt>
                <c:pt idx="21">
                  <c:v>113.39999999999999</c:v>
                </c:pt>
                <c:pt idx="22">
                  <c:v>144.9</c:v>
                </c:pt>
                <c:pt idx="23">
                  <c:v>173.25</c:v>
                </c:pt>
                <c:pt idx="24">
                  <c:v>245.7</c:v>
                </c:pt>
                <c:pt idx="25">
                  <c:v>308.7</c:v>
                </c:pt>
                <c:pt idx="26">
                  <c:v>359.09999999999997</c:v>
                </c:pt>
                <c:pt idx="27">
                  <c:v>450.45</c:v>
                </c:pt>
                <c:pt idx="28">
                  <c:v>519.75</c:v>
                </c:pt>
                <c:pt idx="29">
                  <c:v>630</c:v>
                </c:pt>
                <c:pt idx="30">
                  <c:v>771.75</c:v>
                </c:pt>
                <c:pt idx="31">
                  <c:v>891.44999999999993</c:v>
                </c:pt>
                <c:pt idx="32">
                  <c:v>1055.25</c:v>
                </c:pt>
                <c:pt idx="33">
                  <c:v>1200.1499999999999</c:v>
                </c:pt>
                <c:pt idx="34">
                  <c:v>1382.85</c:v>
                </c:pt>
                <c:pt idx="35">
                  <c:v>1584.45</c:v>
                </c:pt>
                <c:pt idx="36">
                  <c:v>1786.05</c:v>
                </c:pt>
                <c:pt idx="37">
                  <c:v>1978.2</c:v>
                </c:pt>
                <c:pt idx="38">
                  <c:v>2170.35</c:v>
                </c:pt>
                <c:pt idx="39">
                  <c:v>2381.4</c:v>
                </c:pt>
                <c:pt idx="40">
                  <c:v>2551.5</c:v>
                </c:pt>
                <c:pt idx="41">
                  <c:v>2737.35</c:v>
                </c:pt>
                <c:pt idx="42">
                  <c:v>2929.5</c:v>
                </c:pt>
                <c:pt idx="43">
                  <c:v>3140.5499999999997</c:v>
                </c:pt>
                <c:pt idx="44">
                  <c:v>3301.2</c:v>
                </c:pt>
                <c:pt idx="45">
                  <c:v>3458.7</c:v>
                </c:pt>
                <c:pt idx="46">
                  <c:v>3575.25</c:v>
                </c:pt>
                <c:pt idx="47">
                  <c:v>3751.65</c:v>
                </c:pt>
                <c:pt idx="48">
                  <c:v>3852.45</c:v>
                </c:pt>
                <c:pt idx="49">
                  <c:v>3972.15</c:v>
                </c:pt>
                <c:pt idx="50">
                  <c:v>4142.25</c:v>
                </c:pt>
                <c:pt idx="51">
                  <c:v>4293.45</c:v>
                </c:pt>
                <c:pt idx="52">
                  <c:v>4438.3499999999995</c:v>
                </c:pt>
                <c:pt idx="53">
                  <c:v>4570.6499999999996</c:v>
                </c:pt>
                <c:pt idx="54">
                  <c:v>4646.25</c:v>
                </c:pt>
                <c:pt idx="55">
                  <c:v>4781.7</c:v>
                </c:pt>
                <c:pt idx="56">
                  <c:v>4910.8499999999995</c:v>
                </c:pt>
                <c:pt idx="57">
                  <c:v>4999.05</c:v>
                </c:pt>
                <c:pt idx="58">
                  <c:v>5093.55</c:v>
                </c:pt>
                <c:pt idx="59">
                  <c:v>5184.8999999999996</c:v>
                </c:pt>
                <c:pt idx="60">
                  <c:v>5263.65</c:v>
                </c:pt>
                <c:pt idx="61">
                  <c:v>5317.2</c:v>
                </c:pt>
                <c:pt idx="62">
                  <c:v>5383.3499999999995</c:v>
                </c:pt>
                <c:pt idx="63">
                  <c:v>5462.0999999999995</c:v>
                </c:pt>
                <c:pt idx="64">
                  <c:v>5487.3</c:v>
                </c:pt>
                <c:pt idx="65">
                  <c:v>5544</c:v>
                </c:pt>
                <c:pt idx="66">
                  <c:v>5581.8</c:v>
                </c:pt>
                <c:pt idx="67">
                  <c:v>5622.75</c:v>
                </c:pt>
                <c:pt idx="68">
                  <c:v>5644.8</c:v>
                </c:pt>
                <c:pt idx="69">
                  <c:v>5698.3499999999995</c:v>
                </c:pt>
                <c:pt idx="70">
                  <c:v>5736.15</c:v>
                </c:pt>
                <c:pt idx="71">
                  <c:v>5755.05</c:v>
                </c:pt>
                <c:pt idx="72">
                  <c:v>5783.4</c:v>
                </c:pt>
                <c:pt idx="73">
                  <c:v>5811.75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F7-4CF6-914A-D4826E247EDC}"/>
            </c:ext>
          </c:extLst>
        </c:ser>
        <c:ser>
          <c:idx val="3"/>
          <c:order val="3"/>
          <c:tx>
            <c:v>Ihm(t)</c:v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Schweiz!$B$7:$B$80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Schweiz!$N$7:$N$80</c:f>
              <c:numCache>
                <c:formatCode>0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0.223</c:v>
                </c:pt>
                <c:pt idx="3">
                  <c:v>0.89200000000000002</c:v>
                </c:pt>
                <c:pt idx="4">
                  <c:v>3.1219999999999999</c:v>
                </c:pt>
                <c:pt idx="5">
                  <c:v>6.2439999999999998</c:v>
                </c:pt>
                <c:pt idx="6">
                  <c:v>7.8049999999999997</c:v>
                </c:pt>
                <c:pt idx="7">
                  <c:v>11.596</c:v>
                </c:pt>
                <c:pt idx="8">
                  <c:v>16.948</c:v>
                </c:pt>
                <c:pt idx="9">
                  <c:v>22.745999999999999</c:v>
                </c:pt>
                <c:pt idx="10">
                  <c:v>32.975999999999999</c:v>
                </c:pt>
                <c:pt idx="11">
                  <c:v>46.133000000000003</c:v>
                </c:pt>
                <c:pt idx="12">
                  <c:v>57.701000000000008</c:v>
                </c:pt>
                <c:pt idx="13">
                  <c:v>70.189000000000007</c:v>
                </c:pt>
                <c:pt idx="14">
                  <c:v>83.513000000000005</c:v>
                </c:pt>
                <c:pt idx="15">
                  <c:v>122.95599999999999</c:v>
                </c:pt>
                <c:pt idx="16">
                  <c:v>166.99800000000002</c:v>
                </c:pt>
                <c:pt idx="17">
                  <c:v>230.74799999999999</c:v>
                </c:pt>
                <c:pt idx="18">
                  <c:v>301.80100000000004</c:v>
                </c:pt>
                <c:pt idx="19">
                  <c:v>373.35500000000002</c:v>
                </c:pt>
                <c:pt idx="20">
                  <c:v>430.47</c:v>
                </c:pt>
                <c:pt idx="21">
                  <c:v>567.86500000000001</c:v>
                </c:pt>
                <c:pt idx="22">
                  <c:v>722.34700000000009</c:v>
                </c:pt>
                <c:pt idx="23">
                  <c:v>921.23399999999992</c:v>
                </c:pt>
                <c:pt idx="24">
                  <c:v>1078.028</c:v>
                </c:pt>
                <c:pt idx="25">
                  <c:v>1276.607</c:v>
                </c:pt>
                <c:pt idx="26">
                  <c:v>1398.586</c:v>
                </c:pt>
                <c:pt idx="27">
                  <c:v>1437.4680000000001</c:v>
                </c:pt>
                <c:pt idx="28">
                  <c:v>1675.6849999999999</c:v>
                </c:pt>
                <c:pt idx="29">
                  <c:v>1798.4700000000003</c:v>
                </c:pt>
                <c:pt idx="30">
                  <c:v>1912.2780000000002</c:v>
                </c:pt>
                <c:pt idx="31">
                  <c:v>2032.3030000000003</c:v>
                </c:pt>
                <c:pt idx="32">
                  <c:v>2160.6330000000003</c:v>
                </c:pt>
                <c:pt idx="33">
                  <c:v>2211.527</c:v>
                </c:pt>
                <c:pt idx="34">
                  <c:v>2173.1080000000002</c:v>
                </c:pt>
                <c:pt idx="35">
                  <c:v>2203.8739999999998</c:v>
                </c:pt>
                <c:pt idx="36">
                  <c:v>2208.1030000000001</c:v>
                </c:pt>
                <c:pt idx="37">
                  <c:v>2255.232</c:v>
                </c:pt>
                <c:pt idx="38">
                  <c:v>2305.9290000000005</c:v>
                </c:pt>
                <c:pt idx="39">
                  <c:v>2310.9659999999999</c:v>
                </c:pt>
                <c:pt idx="40">
                  <c:v>2276.0039999999999</c:v>
                </c:pt>
                <c:pt idx="41">
                  <c:v>2187.605</c:v>
                </c:pt>
                <c:pt idx="42">
                  <c:v>2145.0879999999997</c:v>
                </c:pt>
                <c:pt idx="43">
                  <c:v>2079.8800000000006</c:v>
                </c:pt>
                <c:pt idx="44">
                  <c:v>2068.4170000000004</c:v>
                </c:pt>
                <c:pt idx="45">
                  <c:v>2059.2120000000004</c:v>
                </c:pt>
                <c:pt idx="46">
                  <c:v>2043.2349999999997</c:v>
                </c:pt>
                <c:pt idx="47">
                  <c:v>1970.3070000000002</c:v>
                </c:pt>
                <c:pt idx="48">
                  <c:v>1930.6090000000004</c:v>
                </c:pt>
                <c:pt idx="49">
                  <c:v>1865.0980000000004</c:v>
                </c:pt>
                <c:pt idx="50">
                  <c:v>1767.027</c:v>
                </c:pt>
                <c:pt idx="51">
                  <c:v>1686.0720000000001</c:v>
                </c:pt>
                <c:pt idx="52">
                  <c:v>1608.5180000000009</c:v>
                </c:pt>
                <c:pt idx="53">
                  <c:v>1544.902</c:v>
                </c:pt>
                <c:pt idx="54">
                  <c:v>1531.5190000000002</c:v>
                </c:pt>
                <c:pt idx="55">
                  <c:v>1435.9859999999999</c:v>
                </c:pt>
                <c:pt idx="56">
                  <c:v>1350.7670000000007</c:v>
                </c:pt>
                <c:pt idx="57">
                  <c:v>1299.585</c:v>
                </c:pt>
                <c:pt idx="58">
                  <c:v>1251.0230000000001</c:v>
                </c:pt>
                <c:pt idx="59">
                  <c:v>1208.9560000000001</c:v>
                </c:pt>
                <c:pt idx="60">
                  <c:v>1172.576</c:v>
                </c:pt>
                <c:pt idx="61">
                  <c:v>1154.2600000000002</c:v>
                </c:pt>
                <c:pt idx="62">
                  <c:v>1109.5180000000009</c:v>
                </c:pt>
                <c:pt idx="63">
                  <c:v>1062.6570000000011</c:v>
                </c:pt>
                <c:pt idx="64">
                  <c:v>1065.7780000000002</c:v>
                </c:pt>
                <c:pt idx="65">
                  <c:v>1040.5209999999997</c:v>
                </c:pt>
                <c:pt idx="66">
                  <c:v>1032.6030000000001</c:v>
                </c:pt>
                <c:pt idx="67">
                  <c:v>1016.183</c:v>
                </c:pt>
                <c:pt idx="68">
                  <c:v>1012.4189999999999</c:v>
                </c:pt>
                <c:pt idx="69">
                  <c:v>972.69500000000062</c:v>
                </c:pt>
                <c:pt idx="70">
                  <c:v>947.38300000000072</c:v>
                </c:pt>
                <c:pt idx="71">
                  <c:v>941.64000000000033</c:v>
                </c:pt>
                <c:pt idx="72">
                  <c:v>931.79900000000089</c:v>
                </c:pt>
                <c:pt idx="73">
                  <c:v>918.83600000000024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F7-4CF6-914A-D4826E247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</c:scatterChart>
      <c:valAx>
        <c:axId val="1544811776"/>
        <c:scaling>
          <c:orientation val="minMax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r(t) filtered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SchweizModels!$B$7:$B$87</c:f>
              <c:numCache>
                <c:formatCode>m/d/yyyy</c:formatCode>
                <c:ptCount val="8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</c:numCache>
            </c:numRef>
          </c:xVal>
          <c:yVal>
            <c:numRef>
              <c:f>SchweizModels!$H$7:$H$90</c:f>
              <c:numCache>
                <c:formatCode>0.00</c:formatCode>
                <c:ptCount val="84"/>
                <c:pt idx="1">
                  <c:v>0.51851851851851849</c:v>
                </c:pt>
                <c:pt idx="2">
                  <c:v>0.42820512820512818</c:v>
                </c:pt>
                <c:pt idx="3">
                  <c:v>0.3476653171390014</c:v>
                </c:pt>
                <c:pt idx="4">
                  <c:v>0.3789153171390014</c:v>
                </c:pt>
                <c:pt idx="5">
                  <c:v>0.26741705929928006</c:v>
                </c:pt>
                <c:pt idx="6">
                  <c:v>0.20888531326753407</c:v>
                </c:pt>
                <c:pt idx="7">
                  <c:v>0.19156365187807606</c:v>
                </c:pt>
                <c:pt idx="8">
                  <c:v>0.15879355459184974</c:v>
                </c:pt>
                <c:pt idx="9">
                  <c:v>0.17759054707305275</c:v>
                </c:pt>
                <c:pt idx="10">
                  <c:v>0.16685271347807631</c:v>
                </c:pt>
                <c:pt idx="11">
                  <c:v>0.17276879942465007</c:v>
                </c:pt>
                <c:pt idx="12">
                  <c:v>0.16052460253600107</c:v>
                </c:pt>
                <c:pt idx="13">
                  <c:v>0.16793985677328924</c:v>
                </c:pt>
                <c:pt idx="14">
                  <c:v>0.16545034342199502</c:v>
                </c:pt>
                <c:pt idx="15">
                  <c:v>0.19349230832051451</c:v>
                </c:pt>
                <c:pt idx="16">
                  <c:v>0.1949316208876466</c:v>
                </c:pt>
                <c:pt idx="17">
                  <c:v>0.20717450189773473</c:v>
                </c:pt>
                <c:pt idx="18">
                  <c:v>0.19623219217493718</c:v>
                </c:pt>
                <c:pt idx="19">
                  <c:v>0.19819478741852989</c:v>
                </c:pt>
                <c:pt idx="20">
                  <c:v>0.18749988798983183</c:v>
                </c:pt>
                <c:pt idx="21">
                  <c:v>0.18174096085068719</c:v>
                </c:pt>
                <c:pt idx="22">
                  <c:v>0.1659468804084889</c:v>
                </c:pt>
                <c:pt idx="23">
                  <c:v>0.15734512715381385</c:v>
                </c:pt>
                <c:pt idx="24">
                  <c:v>0.13690715290943389</c:v>
                </c:pt>
                <c:pt idx="25">
                  <c:v>0.12774953200684655</c:v>
                </c:pt>
                <c:pt idx="26">
                  <c:v>0.11690811868343534</c:v>
                </c:pt>
                <c:pt idx="27">
                  <c:v>0.11339937436173664</c:v>
                </c:pt>
                <c:pt idx="28">
                  <c:v>0.1097669407418688</c:v>
                </c:pt>
                <c:pt idx="29">
                  <c:v>9.9260525051427489E-2</c:v>
                </c:pt>
                <c:pt idx="30">
                  <c:v>8.9752870376999749E-2</c:v>
                </c:pt>
                <c:pt idx="31">
                  <c:v>7.8383658332700584E-2</c:v>
                </c:pt>
                <c:pt idx="32">
                  <c:v>6.3311701706218027E-2</c:v>
                </c:pt>
                <c:pt idx="33">
                  <c:v>5.5160033407993338E-2</c:v>
                </c:pt>
                <c:pt idx="34">
                  <c:v>4.1115089587768612E-2</c:v>
                </c:pt>
                <c:pt idx="35">
                  <c:v>2.534202973410422E-2</c:v>
                </c:pt>
                <c:pt idx="36">
                  <c:v>1.5600373829343924E-2</c:v>
                </c:pt>
                <c:pt idx="37">
                  <c:v>4.5511281218532512E-3</c:v>
                </c:pt>
                <c:pt idx="38">
                  <c:v>-1.0688015356765406E-4</c:v>
                </c:pt>
                <c:pt idx="39">
                  <c:v>-7.3779559542565421E-3</c:v>
                </c:pt>
                <c:pt idx="40">
                  <c:v>-1.5078650370507356E-2</c:v>
                </c:pt>
                <c:pt idx="41">
                  <c:v>-1.9788226508654923E-2</c:v>
                </c:pt>
                <c:pt idx="42">
                  <c:v>-2.3492973517700459E-2</c:v>
                </c:pt>
                <c:pt idx="43">
                  <c:v>-2.7442092779805256E-2</c:v>
                </c:pt>
                <c:pt idx="44">
                  <c:v>-2.7588127960887616E-2</c:v>
                </c:pt>
                <c:pt idx="45">
                  <c:v>-2.8329597921967081E-2</c:v>
                </c:pt>
                <c:pt idx="46">
                  <c:v>-2.6174865196124619E-2</c:v>
                </c:pt>
                <c:pt idx="47">
                  <c:v>-3.0844086816317562E-2</c:v>
                </c:pt>
                <c:pt idx="48">
                  <c:v>-3.1118881718129442E-2</c:v>
                </c:pt>
                <c:pt idx="49">
                  <c:v>-3.5278287547161787E-2</c:v>
                </c:pt>
                <c:pt idx="50">
                  <c:v>-3.5933314930005074E-2</c:v>
                </c:pt>
                <c:pt idx="51">
                  <c:v>-3.5987804393945722E-2</c:v>
                </c:pt>
                <c:pt idx="52">
                  <c:v>-3.6194193773046723E-2</c:v>
                </c:pt>
                <c:pt idx="53">
                  <c:v>-3.9974810497348391E-2</c:v>
                </c:pt>
                <c:pt idx="54">
                  <c:v>-3.6282502805040688E-2</c:v>
                </c:pt>
                <c:pt idx="55">
                  <c:v>-3.7295950739999459E-2</c:v>
                </c:pt>
                <c:pt idx="56">
                  <c:v>-3.3845798689277201E-2</c:v>
                </c:pt>
                <c:pt idx="57">
                  <c:v>-3.2109235361324616E-2</c:v>
                </c:pt>
                <c:pt idx="58">
                  <c:v>-3.2990660363275089E-2</c:v>
                </c:pt>
                <c:pt idx="59">
                  <c:v>-3.4637133292992478E-2</c:v>
                </c:pt>
                <c:pt idx="60">
                  <c:v>-3.0322810497437673E-2</c:v>
                </c:pt>
                <c:pt idx="61">
                  <c:v>-3.2772654231685079E-2</c:v>
                </c:pt>
                <c:pt idx="62">
                  <c:v>-3.8549555075180826E-2</c:v>
                </c:pt>
                <c:pt idx="63">
                  <c:v>-3.9954117949158645E-2</c:v>
                </c:pt>
                <c:pt idx="64">
                  <c:v>-4.3016880968822502E-2</c:v>
                </c:pt>
                <c:pt idx="65">
                  <c:v>-4.1315447469524924E-2</c:v>
                </c:pt>
                <c:pt idx="66">
                  <c:v>-4.6694611822466425E-2</c:v>
                </c:pt>
                <c:pt idx="67">
                  <c:v>-4.909756766160011E-2</c:v>
                </c:pt>
                <c:pt idx="68">
                  <c:v>-4.5782924566312742E-2</c:v>
                </c:pt>
                <c:pt idx="69">
                  <c:v>-4.3966075295581664E-2</c:v>
                </c:pt>
                <c:pt idx="70">
                  <c:v>-4.7390686016830226E-2</c:v>
                </c:pt>
                <c:pt idx="71">
                  <c:v>-4.7709668739934381E-2</c:v>
                </c:pt>
                <c:pt idx="72">
                  <c:v>-5.0237590398115262E-2</c:v>
                </c:pt>
                <c:pt idx="73">
                  <c:v>-4.2032628796830195E-2</c:v>
                </c:pt>
                <c:pt idx="74">
                  <c:v>-3.8157306077380958E-2</c:v>
                </c:pt>
                <c:pt idx="75">
                  <c:v>-4.3491709908025401E-2</c:v>
                </c:pt>
                <c:pt idx="76">
                  <c:v>-4.3023452081553074E-2</c:v>
                </c:pt>
                <c:pt idx="77">
                  <c:v>-4.0893011473719286E-2</c:v>
                </c:pt>
                <c:pt idx="78">
                  <c:v>-3.9191327922163559E-2</c:v>
                </c:pt>
                <c:pt idx="79">
                  <c:v>-3.672967865658406E-2</c:v>
                </c:pt>
                <c:pt idx="80">
                  <c:v>-3.9474192661063161E-2</c:v>
                </c:pt>
                <c:pt idx="81">
                  <c:v>-4.1014555707108026E-2</c:v>
                </c:pt>
                <c:pt idx="82">
                  <c:v>-3.3583505903176866E-2</c:v>
                </c:pt>
                <c:pt idx="83">
                  <c:v>-2.2346251213766103E-2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4-4E2D-BE9C-D928294A2FF8}"/>
            </c:ext>
          </c:extLst>
        </c:ser>
        <c:ser>
          <c:idx val="1"/>
          <c:order val="1"/>
          <c:tx>
            <c:v>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SchweizModels!$B$7:$B$87</c:f>
              <c:numCache>
                <c:formatCode>m/d/yyyy</c:formatCode>
                <c:ptCount val="8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</c:numCache>
            </c:numRef>
          </c:xVal>
          <c:yVal>
            <c:numRef>
              <c:f>SchweizModels!$G$7:$G$90</c:f>
              <c:numCache>
                <c:formatCode>0.00</c:formatCode>
                <c:ptCount val="84"/>
                <c:pt idx="1">
                  <c:v>1</c:v>
                </c:pt>
                <c:pt idx="2">
                  <c:v>0.55555555555555558</c:v>
                </c:pt>
                <c:pt idx="3">
                  <c:v>0.30769230769230771</c:v>
                </c:pt>
                <c:pt idx="4">
                  <c:v>0.27777777777777779</c:v>
                </c:pt>
                <c:pt idx="5">
                  <c:v>5.2631578947368418E-2</c:v>
                </c:pt>
                <c:pt idx="6">
                  <c:v>0.24</c:v>
                </c:pt>
                <c:pt idx="7">
                  <c:v>0.21875</c:v>
                </c:pt>
                <c:pt idx="8">
                  <c:v>0.21951219512195122</c:v>
                </c:pt>
                <c:pt idx="9">
                  <c:v>0.14583333333333334</c:v>
                </c:pt>
                <c:pt idx="10">
                  <c:v>0.1864406779661017</c:v>
                </c:pt>
                <c:pt idx="11">
                  <c:v>4.8387096774193547E-2</c:v>
                </c:pt>
                <c:pt idx="12">
                  <c:v>0.18421052631578946</c:v>
                </c:pt>
                <c:pt idx="13">
                  <c:v>0.16483516483516483</c:v>
                </c:pt>
                <c:pt idx="14">
                  <c:v>0.26016260162601629</c:v>
                </c:pt>
                <c:pt idx="15">
                  <c:v>0.13380281690140844</c:v>
                </c:pt>
                <c:pt idx="16">
                  <c:v>0.19774011299435029</c:v>
                </c:pt>
                <c:pt idx="17">
                  <c:v>0.16901408450704225</c:v>
                </c:pt>
                <c:pt idx="18">
                  <c:v>0.24468085106382978</c:v>
                </c:pt>
                <c:pt idx="19">
                  <c:v>0.19428571428571428</c:v>
                </c:pt>
                <c:pt idx="20">
                  <c:v>0.25053533190578159</c:v>
                </c:pt>
                <c:pt idx="21">
                  <c:v>0.18356643356643357</c:v>
                </c:pt>
                <c:pt idx="22">
                  <c:v>0.14754098360655737</c:v>
                </c:pt>
                <c:pt idx="23">
                  <c:v>0.12287581699346405</c:v>
                </c:pt>
                <c:pt idx="24">
                  <c:v>0.12870159453302962</c:v>
                </c:pt>
                <c:pt idx="25">
                  <c:v>0.13412228796844181</c:v>
                </c:pt>
                <c:pt idx="26">
                  <c:v>0.13407344150298889</c:v>
                </c:pt>
                <c:pt idx="27">
                  <c:v>0.10746951219512195</c:v>
                </c:pt>
                <c:pt idx="28">
                  <c:v>0.11946308724832215</c:v>
                </c:pt>
                <c:pt idx="29">
                  <c:v>7.1651090342679122E-2</c:v>
                </c:pt>
                <c:pt idx="30">
                  <c:v>9.8314606741573038E-2</c:v>
                </c:pt>
                <c:pt idx="31">
                  <c:v>0.10327455919395466</c:v>
                </c:pt>
                <c:pt idx="32">
                  <c:v>6.0577378135352578E-2</c:v>
                </c:pt>
                <c:pt idx="33">
                  <c:v>6.7519858781994707E-2</c:v>
                </c:pt>
                <c:pt idx="34">
                  <c:v>2.7885027885027884E-2</c:v>
                </c:pt>
                <c:pt idx="35">
                  <c:v>1.3959390862944163E-2</c:v>
                </c:pt>
                <c:pt idx="36">
                  <c:v>1.4589412255106295E-2</c:v>
                </c:pt>
                <c:pt idx="37">
                  <c:v>0</c:v>
                </c:pt>
                <c:pt idx="38">
                  <c:v>-7.136859781696054E-3</c:v>
                </c:pt>
                <c:pt idx="39">
                  <c:v>-7.6142131979695434E-3</c:v>
                </c:pt>
                <c:pt idx="40">
                  <c:v>-9.8248611704399823E-3</c:v>
                </c:pt>
                <c:pt idx="41">
                  <c:v>-4.7210300429184546E-3</c:v>
                </c:pt>
                <c:pt idx="42">
                  <c:v>-3.6938139741878061E-2</c:v>
                </c:pt>
                <c:pt idx="43">
                  <c:v>-3.9315448658649402E-2</c:v>
                </c:pt>
                <c:pt idx="44">
                  <c:v>-3.2967032967032968E-2</c:v>
                </c:pt>
                <c:pt idx="45">
                  <c:v>-3.3070088845014806E-2</c:v>
                </c:pt>
                <c:pt idx="46">
                  <c:v>-3.5258048032703118E-2</c:v>
                </c:pt>
                <c:pt idx="47">
                  <c:v>-1.0847107438016529E-2</c:v>
                </c:pt>
                <c:pt idx="48">
                  <c:v>-9.9113197704746997E-3</c:v>
                </c:pt>
                <c:pt idx="49">
                  <c:v>-2.1855010660980809E-2</c:v>
                </c:pt>
                <c:pt idx="50">
                  <c:v>-7.1999999999999995E-2</c:v>
                </c:pt>
                <c:pt idx="51">
                  <c:v>-3.4890597279716141E-2</c:v>
                </c:pt>
                <c:pt idx="52">
                  <c:v>-6.2185929648241205E-2</c:v>
                </c:pt>
                <c:pt idx="53">
                  <c:v>-3.9843239712606136E-2</c:v>
                </c:pt>
                <c:pt idx="54">
                  <c:v>-1.1228533685601057E-2</c:v>
                </c:pt>
                <c:pt idx="55">
                  <c:v>-1.1356045424181697E-2</c:v>
                </c:pt>
                <c:pt idx="56">
                  <c:v>-4.8319327731092439E-2</c:v>
                </c:pt>
                <c:pt idx="57">
                  <c:v>-4.6153846153846156E-2</c:v>
                </c:pt>
                <c:pt idx="58">
                  <c:v>-4.1984732824427481E-2</c:v>
                </c:pt>
                <c:pt idx="59">
                  <c:v>-3.8034865293185421E-2</c:v>
                </c:pt>
                <c:pt idx="60">
                  <c:v>-2.7687296416938109E-2</c:v>
                </c:pt>
                <c:pt idx="61">
                  <c:v>-1.7398508699254349E-2</c:v>
                </c:pt>
                <c:pt idx="62">
                  <c:v>-2.288135593220339E-2</c:v>
                </c:pt>
                <c:pt idx="63">
                  <c:v>-1.8119068162208801E-2</c:v>
                </c:pt>
                <c:pt idx="64">
                  <c:v>-6.3302752293577985E-2</c:v>
                </c:pt>
                <c:pt idx="65">
                  <c:v>-8.242303872889771E-2</c:v>
                </c:pt>
                <c:pt idx="66">
                  <c:v>-4.7866805411030174E-2</c:v>
                </c:pt>
                <c:pt idx="67">
                  <c:v>-4.9126637554585149E-2</c:v>
                </c:pt>
                <c:pt idx="68">
                  <c:v>-5.4884742041712408E-3</c:v>
                </c:pt>
                <c:pt idx="69">
                  <c:v>-6.0535506402793947E-2</c:v>
                </c:pt>
                <c:pt idx="70">
                  <c:v>-3.4939759036144581E-2</c:v>
                </c:pt>
                <c:pt idx="71">
                  <c:v>-4.0100250626566414E-2</c:v>
                </c:pt>
                <c:pt idx="72">
                  <c:v>-6.9705093833780166E-2</c:v>
                </c:pt>
                <c:pt idx="73">
                  <c:v>-7.183908045977011E-2</c:v>
                </c:pt>
                <c:pt idx="74">
                  <c:v>-5.1359516616314202E-2</c:v>
                </c:pt>
                <c:pt idx="75">
                  <c:v>-2.3183925811437404E-2</c:v>
                </c:pt>
                <c:pt idx="76">
                  <c:v>-3.1007751937984496E-3</c:v>
                </c:pt>
                <c:pt idx="77">
                  <c:v>-7.8125E-3</c:v>
                </c:pt>
                <c:pt idx="78">
                  <c:v>-7.7441077441077436E-2</c:v>
                </c:pt>
                <c:pt idx="79">
                  <c:v>-6.6427289048473961E-2</c:v>
                </c:pt>
                <c:pt idx="80">
                  <c:v>-5.6925996204933584E-2</c:v>
                </c:pt>
                <c:pt idx="81">
                  <c:v>-3.9447731755424063E-2</c:v>
                </c:pt>
                <c:pt idx="82">
                  <c:v>-5.9523809523809521E-3</c:v>
                </c:pt>
                <c:pt idx="83">
                  <c:v>-2.231237322515213E-2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4-4E2D-BE9C-D928294A2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</c:scatterChart>
      <c:valAx>
        <c:axId val="15448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  <c:max val="0.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b(t) filtered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SchweizModels!$J$7:$J$100</c:f>
              <c:numCache>
                <c:formatCode>0.00</c:formatCode>
                <c:ptCount val="94"/>
                <c:pt idx="1">
                  <c:v>8.2592592592592596E-3</c:v>
                </c:pt>
                <c:pt idx="2">
                  <c:v>4.0025641025641025E-2</c:v>
                </c:pt>
                <c:pt idx="3">
                  <c:v>6.0983427800269899E-2</c:v>
                </c:pt>
                <c:pt idx="4">
                  <c:v>7.7907534943127049E-2</c:v>
                </c:pt>
                <c:pt idx="5">
                  <c:v>9.655561856682042E-2</c:v>
                </c:pt>
                <c:pt idx="6">
                  <c:v>0.11027188840809025</c:v>
                </c:pt>
                <c:pt idx="7">
                  <c:v>0.13531733448743463</c:v>
                </c:pt>
                <c:pt idx="8">
                  <c:v>0.14793458999178694</c:v>
                </c:pt>
                <c:pt idx="9">
                  <c:v>0.15212631931509521</c:v>
                </c:pt>
                <c:pt idx="10">
                  <c:v>0.16281071491949084</c:v>
                </c:pt>
                <c:pt idx="11">
                  <c:v>0.16867870998337001</c:v>
                </c:pt>
                <c:pt idx="12">
                  <c:v>0.19288072696329836</c:v>
                </c:pt>
                <c:pt idx="13">
                  <c:v>0.22134067450163575</c:v>
                </c:pt>
                <c:pt idx="14">
                  <c:v>0.23381279536239349</c:v>
                </c:pt>
                <c:pt idx="15">
                  <c:v>0.2442787887604391</c:v>
                </c:pt>
                <c:pt idx="16">
                  <c:v>0.25739051808374735</c:v>
                </c:pt>
                <c:pt idx="17">
                  <c:v>0.26200300837717982</c:v>
                </c:pt>
                <c:pt idx="18">
                  <c:v>0.279032334741872</c:v>
                </c:pt>
                <c:pt idx="19">
                  <c:v>0.27577814642268722</c:v>
                </c:pt>
                <c:pt idx="20">
                  <c:v>0.2724967936555916</c:v>
                </c:pt>
                <c:pt idx="21">
                  <c:v>0.26492728549042754</c:v>
                </c:pt>
                <c:pt idx="22">
                  <c:v>0.26099811754980295</c:v>
                </c:pt>
                <c:pt idx="23">
                  <c:v>0.24125049768887821</c:v>
                </c:pt>
                <c:pt idx="24">
                  <c:v>0.23121392537990035</c:v>
                </c:pt>
                <c:pt idx="25">
                  <c:v>0.22087638942592142</c:v>
                </c:pt>
                <c:pt idx="26">
                  <c:v>0.20202235520111964</c:v>
                </c:pt>
                <c:pt idx="27">
                  <c:v>0.18009808092211968</c:v>
                </c:pt>
                <c:pt idx="28">
                  <c:v>0.16005098264763831</c:v>
                </c:pt>
                <c:pt idx="29">
                  <c:v>0.14294901295472975</c:v>
                </c:pt>
                <c:pt idx="30">
                  <c:v>0.13426307840889617</c:v>
                </c:pt>
                <c:pt idx="31">
                  <c:v>0.12892513780527612</c:v>
                </c:pt>
                <c:pt idx="32">
                  <c:v>0.11348318379067877</c:v>
                </c:pt>
                <c:pt idx="33">
                  <c:v>0.10499813893535502</c:v>
                </c:pt>
                <c:pt idx="34">
                  <c:v>9.8736600653954967E-2</c:v>
                </c:pt>
                <c:pt idx="35">
                  <c:v>9.604840346072005E-2</c:v>
                </c:pt>
                <c:pt idx="36">
                  <c:v>8.9356073837169939E-2</c:v>
                </c:pt>
                <c:pt idx="37">
                  <c:v>8.5259144323747607E-2</c:v>
                </c:pt>
                <c:pt idx="38">
                  <c:v>8.2391694698419365E-2</c:v>
                </c:pt>
                <c:pt idx="39">
                  <c:v>7.7862948288332026E-2</c:v>
                </c:pt>
                <c:pt idx="40">
                  <c:v>7.5242827123137943E-2</c:v>
                </c:pt>
                <c:pt idx="41">
                  <c:v>7.1176810434558563E-2</c:v>
                </c:pt>
                <c:pt idx="42">
                  <c:v>6.7068963435115883E-2</c:v>
                </c:pt>
                <c:pt idx="43">
                  <c:v>6.135239986735757E-2</c:v>
                </c:pt>
                <c:pt idx="44">
                  <c:v>6.0740923929214763E-2</c:v>
                </c:pt>
                <c:pt idx="45">
                  <c:v>5.931939501003123E-2</c:v>
                </c:pt>
                <c:pt idx="46">
                  <c:v>5.3932687739593442E-2</c:v>
                </c:pt>
                <c:pt idx="47">
                  <c:v>5.0175894067823086E-2</c:v>
                </c:pt>
                <c:pt idx="48">
                  <c:v>4.5927534532437982E-2</c:v>
                </c:pt>
                <c:pt idx="49">
                  <c:v>4.1514221847167077E-2</c:v>
                </c:pt>
                <c:pt idx="50">
                  <c:v>4.0581474154150317E-2</c:v>
                </c:pt>
                <c:pt idx="51">
                  <c:v>3.8816927124381721E-2</c:v>
                </c:pt>
                <c:pt idx="52">
                  <c:v>3.8072770206327669E-2</c:v>
                </c:pt>
                <c:pt idx="53">
                  <c:v>3.8341143227177833E-2</c:v>
                </c:pt>
                <c:pt idx="54">
                  <c:v>3.6335426848318635E-2</c:v>
                </c:pt>
                <c:pt idx="55">
                  <c:v>3.5410664990848835E-2</c:v>
                </c:pt>
                <c:pt idx="56">
                  <c:v>3.4946199523370976E-2</c:v>
                </c:pt>
                <c:pt idx="57">
                  <c:v>3.3466353201703034E-2</c:v>
                </c:pt>
                <c:pt idx="58">
                  <c:v>3.1765914889179667E-2</c:v>
                </c:pt>
                <c:pt idx="59">
                  <c:v>3.0548444920994795E-2</c:v>
                </c:pt>
                <c:pt idx="60">
                  <c:v>3.0084192179345905E-2</c:v>
                </c:pt>
                <c:pt idx="61">
                  <c:v>2.9921785734763819E-2</c:v>
                </c:pt>
                <c:pt idx="62">
                  <c:v>2.9372821938263963E-2</c:v>
                </c:pt>
                <c:pt idx="63">
                  <c:v>2.8236134435599036E-2</c:v>
                </c:pt>
                <c:pt idx="64">
                  <c:v>2.71327371003908E-2</c:v>
                </c:pt>
                <c:pt idx="65">
                  <c:v>2.5830031995219802E-2</c:v>
                </c:pt>
                <c:pt idx="66">
                  <c:v>2.5537615846028889E-2</c:v>
                </c:pt>
                <c:pt idx="67">
                  <c:v>2.3756408234861952E-2</c:v>
                </c:pt>
                <c:pt idx="68">
                  <c:v>2.2399965358339099E-2</c:v>
                </c:pt>
                <c:pt idx="69">
                  <c:v>2.148376006692259E-2</c:v>
                </c:pt>
                <c:pt idx="70">
                  <c:v>2.0199912294435872E-2</c:v>
                </c:pt>
                <c:pt idx="71">
                  <c:v>1.9550362639615706E-2</c:v>
                </c:pt>
                <c:pt idx="72">
                  <c:v>1.9341735179891045E-2</c:v>
                </c:pt>
                <c:pt idx="73">
                  <c:v>1.9018020540936955E-2</c:v>
                </c:pt>
                <c:pt idx="74">
                  <c:v>1.9158355093432562E-2</c:v>
                </c:pt>
                <c:pt idx="75">
                  <c:v>1.9430948553995846E-2</c:v>
                </c:pt>
                <c:pt idx="76">
                  <c:v>1.8002704768382342E-2</c:v>
                </c:pt>
                <c:pt idx="77">
                  <c:v>1.7504252940487703E-2</c:v>
                </c:pt>
                <c:pt idx="78">
                  <c:v>1.7030051024965794E-2</c:v>
                </c:pt>
                <c:pt idx="79">
                  <c:v>1.664669613741571E-2</c:v>
                </c:pt>
                <c:pt idx="80">
                  <c:v>1.5963438391655007E-2</c:v>
                </c:pt>
                <c:pt idx="81">
                  <c:v>1.5516681455409385E-2</c:v>
                </c:pt>
                <c:pt idx="82">
                  <c:v>1.4576083995744149E-2</c:v>
                </c:pt>
                <c:pt idx="83">
                  <c:v>1.2459900358914143E-2</c:v>
                </c:pt>
                <c:pt idx="84">
                  <c:v>9.8001009552817469E-3</c:v>
                </c:pt>
                <c:pt idx="85">
                  <c:v>7.0982130995477554E-3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8-4D78-956C-4A059826F1F0}"/>
            </c:ext>
          </c:extLst>
        </c:ser>
        <c:ser>
          <c:idx val="1"/>
          <c:order val="1"/>
          <c:tx>
            <c:v>b(t)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SchweizModels!$B$7:$B$80</c:f>
              <c:numCache>
                <c:formatCode>m/d/yyyy</c:formatCode>
                <c:ptCount val="7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</c:numCache>
            </c:numRef>
          </c:xVal>
          <c:yVal>
            <c:numRef>
              <c:f>SchweizModels!$I$7:$I$80</c:f>
              <c:numCache>
                <c:formatCode>0.00</c:formatCode>
                <c:ptCount val="74"/>
                <c:pt idx="1">
                  <c:v>0</c:v>
                </c:pt>
                <c:pt idx="2">
                  <c:v>2.4777777777777777E-2</c:v>
                </c:pt>
                <c:pt idx="3">
                  <c:v>5.1461538461538461E-2</c:v>
                </c:pt>
                <c:pt idx="4">
                  <c:v>0.12388888888888888</c:v>
                </c:pt>
                <c:pt idx="5">
                  <c:v>0.16431578947368419</c:v>
                </c:pt>
                <c:pt idx="6">
                  <c:v>6.2439999999999996E-2</c:v>
                </c:pt>
                <c:pt idx="7">
                  <c:v>0.11846875000000001</c:v>
                </c:pt>
                <c:pt idx="8">
                  <c:v>0.13053658536585366</c:v>
                </c:pt>
                <c:pt idx="9">
                  <c:v>0.12079166666666663</c:v>
                </c:pt>
                <c:pt idx="10">
                  <c:v>0.22677966101694913</c:v>
                </c:pt>
                <c:pt idx="11">
                  <c:v>0.2122096774193549</c:v>
                </c:pt>
                <c:pt idx="12">
                  <c:v>0.19365789473684214</c:v>
                </c:pt>
                <c:pt idx="13">
                  <c:v>0.13723076923076924</c:v>
                </c:pt>
                <c:pt idx="14">
                  <c:v>0.15954471544715443</c:v>
                </c:pt>
                <c:pt idx="15">
                  <c:v>0.29995070422535203</c:v>
                </c:pt>
                <c:pt idx="16">
                  <c:v>0.32001129943502837</c:v>
                </c:pt>
                <c:pt idx="17">
                  <c:v>0.31408450704225344</c:v>
                </c:pt>
                <c:pt idx="18">
                  <c:v>0.28547163120567393</c:v>
                </c:pt>
                <c:pt idx="19">
                  <c:v>0.28543999999999997</c:v>
                </c:pt>
                <c:pt idx="20">
                  <c:v>0.16951820128479661</c:v>
                </c:pt>
                <c:pt idx="21">
                  <c:v>0.27874999999999989</c:v>
                </c:pt>
                <c:pt idx="22">
                  <c:v>0.27717138599105823</c:v>
                </c:pt>
                <c:pt idx="23">
                  <c:v>0.29704183006535928</c:v>
                </c:pt>
                <c:pt idx="24">
                  <c:v>0.26109794988610496</c:v>
                </c:pt>
                <c:pt idx="25">
                  <c:v>0.25796745562130174</c:v>
                </c:pt>
                <c:pt idx="26">
                  <c:v>0.14720666097352683</c:v>
                </c:pt>
                <c:pt idx="27">
                  <c:v>9.9262195121951377E-2</c:v>
                </c:pt>
                <c:pt idx="28">
                  <c:v>0.20638724832214753</c:v>
                </c:pt>
                <c:pt idx="29">
                  <c:v>0.14519314641744568</c:v>
                </c:pt>
                <c:pt idx="30">
                  <c:v>0.14357191011235954</c:v>
                </c:pt>
                <c:pt idx="31">
                  <c:v>0.12076826196473547</c:v>
                </c:pt>
                <c:pt idx="32">
                  <c:v>0.13825366777094183</c:v>
                </c:pt>
                <c:pt idx="33">
                  <c:v>8.6405119152691917E-2</c:v>
                </c:pt>
                <c:pt idx="34">
                  <c:v>6.1896610896610874E-2</c:v>
                </c:pt>
                <c:pt idx="35">
                  <c:v>9.8293570219966153E-2</c:v>
                </c:pt>
                <c:pt idx="36">
                  <c:v>8.5797832430179313E-2</c:v>
                </c:pt>
                <c:pt idx="37">
                  <c:v>9.9741142142559205E-2</c:v>
                </c:pt>
                <c:pt idx="38">
                  <c:v>0.10195088161209095</c:v>
                </c:pt>
                <c:pt idx="39">
                  <c:v>9.1407360406091168E-2</c:v>
                </c:pt>
                <c:pt idx="40">
                  <c:v>5.7726612558735547E-2</c:v>
                </c:pt>
                <c:pt idx="41">
                  <c:v>4.1824463519313314E-2</c:v>
                </c:pt>
                <c:pt idx="42">
                  <c:v>6.6592345349354612E-2</c:v>
                </c:pt>
                <c:pt idx="43">
                  <c:v>6.7456984273820797E-2</c:v>
                </c:pt>
                <c:pt idx="44">
                  <c:v>7.1279025322503534E-2</c:v>
                </c:pt>
                <c:pt idx="45">
                  <c:v>7.3195952615992141E-2</c:v>
                </c:pt>
                <c:pt idx="46">
                  <c:v>5.1391415431783043E-2</c:v>
                </c:pt>
                <c:pt idx="47">
                  <c:v>5.344628099173588E-2</c:v>
                </c:pt>
                <c:pt idx="48">
                  <c:v>3.1873761085028617E-2</c:v>
                </c:pt>
                <c:pt idx="49">
                  <c:v>2.8885394456290143E-2</c:v>
                </c:pt>
                <c:pt idx="50">
                  <c:v>4.1159428571428312E-2</c:v>
                </c:pt>
                <c:pt idx="51">
                  <c:v>4.154050857480774E-2</c:v>
                </c:pt>
                <c:pt idx="52">
                  <c:v>4.2302763819095764E-2</c:v>
                </c:pt>
                <c:pt idx="53">
                  <c:v>4.4862181580665766E-2</c:v>
                </c:pt>
                <c:pt idx="54">
                  <c:v>4.1094451783355718E-2</c:v>
                </c:pt>
                <c:pt idx="55">
                  <c:v>2.6664662658650275E-2</c:v>
                </c:pt>
                <c:pt idx="56">
                  <c:v>3.0764005602241244E-2</c:v>
                </c:pt>
                <c:pt idx="57">
                  <c:v>2.7119413919413939E-2</c:v>
                </c:pt>
                <c:pt idx="58">
                  <c:v>3.5067175572519163E-2</c:v>
                </c:pt>
                <c:pt idx="59">
                  <c:v>3.9051505546750749E-2</c:v>
                </c:pt>
                <c:pt idx="60">
                  <c:v>3.4503257328990136E-2</c:v>
                </c:pt>
                <c:pt idx="61">
                  <c:v>2.9191383595692112E-2</c:v>
                </c:pt>
                <c:pt idx="62">
                  <c:v>1.8142372881356235E-2</c:v>
                </c:pt>
                <c:pt idx="63">
                  <c:v>2.7514236410698986E-2</c:v>
                </c:pt>
                <c:pt idx="64">
                  <c:v>2.598256880733937E-2</c:v>
                </c:pt>
                <c:pt idx="65">
                  <c:v>3.1224428997020159E-2</c:v>
                </c:pt>
                <c:pt idx="66">
                  <c:v>3.1094693028096271E-2</c:v>
                </c:pt>
                <c:pt idx="67">
                  <c:v>2.6779475982532473E-2</c:v>
                </c:pt>
                <c:pt idx="68">
                  <c:v>2.0072447859495125E-2</c:v>
                </c:pt>
                <c:pt idx="69">
                  <c:v>1.6095459837019818E-2</c:v>
                </c:pt>
                <c:pt idx="70">
                  <c:v>1.5045783132530462E-2</c:v>
                </c:pt>
                <c:pt idx="71">
                  <c:v>1.6487468671679391E-2</c:v>
                </c:pt>
                <c:pt idx="72">
                  <c:v>2.4810991957104577E-2</c:v>
                </c:pt>
                <c:pt idx="73">
                  <c:v>2.2107758620689248E-2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8-4D78-956C-4A059826F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</c:scatterChart>
      <c:valAx>
        <c:axId val="15448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  <c:max val="0.9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g(t)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SchweizModels!$B$7:$B$92</c:f>
              <c:numCache>
                <c:formatCode>m/d/yyyy</c:formatCode>
                <c:ptCount val="8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</c:numCache>
            </c:numRef>
          </c:xVal>
          <c:yVal>
            <c:numRef>
              <c:f>SchweizModels!$K$7:$K$92</c:f>
              <c:numCache>
                <c:formatCode>0.000</c:formatCode>
                <c:ptCount val="8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5.3389830508474574E-2</c:v>
                </c:pt>
                <c:pt idx="11">
                  <c:v>0</c:v>
                </c:pt>
                <c:pt idx="12">
                  <c:v>4.1447368421052629E-2</c:v>
                </c:pt>
                <c:pt idx="13">
                  <c:v>0</c:v>
                </c:pt>
                <c:pt idx="14">
                  <c:v>5.1219512195121948E-2</c:v>
                </c:pt>
                <c:pt idx="15">
                  <c:v>2.2183098591549297E-2</c:v>
                </c:pt>
                <c:pt idx="16">
                  <c:v>7.118644067796609E-2</c:v>
                </c:pt>
                <c:pt idx="17">
                  <c:v>1.4788732394366207E-2</c:v>
                </c:pt>
                <c:pt idx="18">
                  <c:v>3.3510638297872326E-2</c:v>
                </c:pt>
                <c:pt idx="19">
                  <c:v>8.1000000000000003E-2</c:v>
                </c:pt>
                <c:pt idx="20">
                  <c:v>4.7216274089935756E-2</c:v>
                </c:pt>
                <c:pt idx="21">
                  <c:v>3.8548951048951043E-2</c:v>
                </c:pt>
                <c:pt idx="22">
                  <c:v>4.6944858420268278E-2</c:v>
                </c:pt>
                <c:pt idx="23">
                  <c:v>3.7058823529411755E-2</c:v>
                </c:pt>
                <c:pt idx="24">
                  <c:v>8.2517084282460129E-2</c:v>
                </c:pt>
                <c:pt idx="25">
                  <c:v>6.2130177514792898E-2</c:v>
                </c:pt>
                <c:pt idx="26">
                  <c:v>4.304013663535438E-2</c:v>
                </c:pt>
                <c:pt idx="27">
                  <c:v>6.9626524390243916E-2</c:v>
                </c:pt>
                <c:pt idx="28">
                  <c:v>4.6510067114093966E-2</c:v>
                </c:pt>
                <c:pt idx="29">
                  <c:v>6.8691588785046734E-2</c:v>
                </c:pt>
                <c:pt idx="30">
                  <c:v>7.9634831460674155E-2</c:v>
                </c:pt>
                <c:pt idx="31">
                  <c:v>6.030226700251886E-2</c:v>
                </c:pt>
                <c:pt idx="32">
                  <c:v>7.7520113582584038E-2</c:v>
                </c:pt>
                <c:pt idx="33">
                  <c:v>6.394527802294786E-2</c:v>
                </c:pt>
                <c:pt idx="34">
                  <c:v>7.8378378378378397E-2</c:v>
                </c:pt>
                <c:pt idx="35">
                  <c:v>8.5279187817258947E-2</c:v>
                </c:pt>
                <c:pt idx="36">
                  <c:v>8.4035014589412219E-2</c:v>
                </c:pt>
                <c:pt idx="37">
                  <c:v>8.0095873280533594E-2</c:v>
                </c:pt>
                <c:pt idx="38">
                  <c:v>8.0667506297229158E-2</c:v>
                </c:pt>
                <c:pt idx="39">
                  <c:v>8.9276649746192968E-2</c:v>
                </c:pt>
                <c:pt idx="40">
                  <c:v>7.2661255873558275E-2</c:v>
                </c:pt>
                <c:pt idx="41">
                  <c:v>7.9763948497854037E-2</c:v>
                </c:pt>
                <c:pt idx="42">
                  <c:v>8.5514018691588825E-2</c:v>
                </c:pt>
                <c:pt idx="43">
                  <c:v>9.7617946345975828E-2</c:v>
                </c:pt>
                <c:pt idx="44">
                  <c:v>7.6755852842809405E-2</c:v>
                </c:pt>
                <c:pt idx="45">
                  <c:v>7.7739387956564654E-2</c:v>
                </c:pt>
                <c:pt idx="46">
                  <c:v>5.9555442003066013E-2</c:v>
                </c:pt>
                <c:pt idx="47">
                  <c:v>9.1115702479338895E-2</c:v>
                </c:pt>
                <c:pt idx="48">
                  <c:v>5.2582159624413004E-2</c:v>
                </c:pt>
                <c:pt idx="49">
                  <c:v>6.3805970149253877E-2</c:v>
                </c:pt>
                <c:pt idx="50">
                  <c:v>9.7199999999999953E-2</c:v>
                </c:pt>
                <c:pt idx="51">
                  <c:v>8.9414547604967365E-2</c:v>
                </c:pt>
                <c:pt idx="52">
                  <c:v>9.1017587939698261E-2</c:v>
                </c:pt>
                <c:pt idx="53">
                  <c:v>8.6414108425865568E-2</c:v>
                </c:pt>
                <c:pt idx="54">
                  <c:v>4.9933949801849647E-2</c:v>
                </c:pt>
                <c:pt idx="55">
                  <c:v>9.048096192384758E-2</c:v>
                </c:pt>
                <c:pt idx="56">
                  <c:v>9.0441176470587983E-2</c:v>
                </c:pt>
                <c:pt idx="57">
                  <c:v>6.4615384615385144E-2</c:v>
                </c:pt>
                <c:pt idx="58">
                  <c:v>7.2137404580152678E-2</c:v>
                </c:pt>
                <c:pt idx="59">
                  <c:v>7.2385103011093063E-2</c:v>
                </c:pt>
                <c:pt idx="60">
                  <c:v>6.4128664495114007E-2</c:v>
                </c:pt>
                <c:pt idx="61">
                  <c:v>4.4366197183098741E-2</c:v>
                </c:pt>
                <c:pt idx="62">
                  <c:v>5.6059322033897997E-2</c:v>
                </c:pt>
                <c:pt idx="63">
                  <c:v>6.7946505608282998E-2</c:v>
                </c:pt>
                <c:pt idx="64">
                  <c:v>2.311926605504654E-2</c:v>
                </c:pt>
                <c:pt idx="65">
                  <c:v>5.6305858987090188E-2</c:v>
                </c:pt>
                <c:pt idx="66">
                  <c:v>3.9334027055151072E-2</c:v>
                </c:pt>
                <c:pt idx="67">
                  <c:v>4.4705240174672291E-2</c:v>
                </c:pt>
                <c:pt idx="68">
                  <c:v>2.420417124039537E-2</c:v>
                </c:pt>
                <c:pt idx="69">
                  <c:v>6.2339930151337916E-2</c:v>
                </c:pt>
                <c:pt idx="70">
                  <c:v>4.5542168674699013E-2</c:v>
                </c:pt>
                <c:pt idx="71">
                  <c:v>2.3684210526316474E-2</c:v>
                </c:pt>
                <c:pt idx="72">
                  <c:v>3.8002680965146723E-2</c:v>
                </c:pt>
                <c:pt idx="73">
                  <c:v>4.0732758620690181E-2</c:v>
                </c:pt>
                <c:pt idx="74">
                  <c:v>4.7583081570996978E-2</c:v>
                </c:pt>
                <c:pt idx="75">
                  <c:v>4.3817619783615848E-2</c:v>
                </c:pt>
                <c:pt idx="76">
                  <c:v>4.8837209302334044E-3</c:v>
                </c:pt>
                <c:pt idx="77">
                  <c:v>2.9531249999999433E-2</c:v>
                </c:pt>
                <c:pt idx="78">
                  <c:v>1.5909090909090602E-2</c:v>
                </c:pt>
                <c:pt idx="79">
                  <c:v>1.6965888689408848E-2</c:v>
                </c:pt>
                <c:pt idx="80">
                  <c:v>2.390891840607107E-2</c:v>
                </c:pt>
                <c:pt idx="81">
                  <c:v>6.2130177514803661E-3</c:v>
                </c:pt>
                <c:pt idx="82">
                  <c:v>3.125E-2</c:v>
                </c:pt>
                <c:pt idx="83">
                  <c:v>1.9168356997971234E-2</c:v>
                </c:pt>
                <c:pt idx="84">
                  <c:v>1.301652892562021E-2</c:v>
                </c:pt>
                <c:pt idx="85">
                  <c:v>6.6737288135585516E-3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28-412E-8A28-695524168F75}"/>
            </c:ext>
          </c:extLst>
        </c:ser>
        <c:ser>
          <c:idx val="0"/>
          <c:order val="1"/>
          <c:tx>
            <c:v>gm(t)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SchweizModels!$B$7:$B$92</c:f>
              <c:numCache>
                <c:formatCode>m/d/yyyy</c:formatCode>
                <c:ptCount val="8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</c:numCache>
            </c:numRef>
          </c:xVal>
          <c:yVal>
            <c:numRef>
              <c:f>SchweizModels!$L$7:$L$92</c:f>
              <c:numCache>
                <c:formatCode>0.00</c:formatCode>
                <c:ptCount val="8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7.6271186440677961E-3</c:v>
                </c:pt>
                <c:pt idx="8">
                  <c:v>7.6271186440677961E-3</c:v>
                </c:pt>
                <c:pt idx="9">
                  <c:v>1.3548171275646743E-2</c:v>
                </c:pt>
                <c:pt idx="10">
                  <c:v>1.3548171275646743E-2</c:v>
                </c:pt>
                <c:pt idx="11">
                  <c:v>2.086524444637845E-2</c:v>
                </c:pt>
                <c:pt idx="12">
                  <c:v>2.4034258530885495E-2</c:v>
                </c:pt>
                <c:pt idx="13">
                  <c:v>3.4203750056309219E-2</c:v>
                </c:pt>
                <c:pt idx="14">
                  <c:v>2.8689307468579454E-2</c:v>
                </c:pt>
                <c:pt idx="15">
                  <c:v>3.3476541511132642E-2</c:v>
                </c:pt>
                <c:pt idx="16">
                  <c:v>3.912691745098227E-2</c:v>
                </c:pt>
                <c:pt idx="17">
                  <c:v>4.5872099463830231E-2</c:v>
                </c:pt>
                <c:pt idx="18">
                  <c:v>4.4062019300091536E-2</c:v>
                </c:pt>
                <c:pt idx="19">
                  <c:v>4.7599413561337102E-2</c:v>
                </c:pt>
                <c:pt idx="20">
                  <c:v>4.2724039682972191E-2</c:v>
                </c:pt>
                <c:pt idx="21">
                  <c:v>5.2399518524128476E-2</c:v>
                </c:pt>
                <c:pt idx="22">
                  <c:v>5.6488024126545688E-2</c:v>
                </c:pt>
                <c:pt idx="23">
                  <c:v>5.1065186503024884E-2</c:v>
                </c:pt>
                <c:pt idx="24">
                  <c:v>5.426665083164034E-2</c:v>
                </c:pt>
                <c:pt idx="25">
                  <c:v>5.5403953126660757E-2</c:v>
                </c:pt>
                <c:pt idx="26">
                  <c:v>5.8510628893057678E-2</c:v>
                </c:pt>
                <c:pt idx="27">
                  <c:v>6.4592915740380868E-2</c:v>
                </c:pt>
                <c:pt idx="28">
                  <c:v>6.1419370414674983E-2</c:v>
                </c:pt>
                <c:pt idx="29">
                  <c:v>6.3617932710073724E-2</c:v>
                </c:pt>
                <c:pt idx="30">
                  <c:v>6.660438147972994E-2</c:v>
                </c:pt>
                <c:pt idx="31">
                  <c:v>6.785464633517771E-2</c:v>
                </c:pt>
                <c:pt idx="32">
                  <c:v>7.3393092149915587E-2</c:v>
                </c:pt>
                <c:pt idx="33">
                  <c:v>7.5585010121967791E-2</c:v>
                </c:pt>
                <c:pt idx="34">
                  <c:v>7.565087323909056E-2</c:v>
                </c:pt>
                <c:pt idx="35">
                  <c:v>7.8560193138334886E-2</c:v>
                </c:pt>
                <c:pt idx="36">
                  <c:v>8.0239698304564747E-2</c:v>
                </c:pt>
                <c:pt idx="37">
                  <c:v>8.148483799750908E-2</c:v>
                </c:pt>
                <c:pt idx="38">
                  <c:v>8.1682776586005604E-2</c:v>
                </c:pt>
                <c:pt idx="39">
                  <c:v>8.1716323853767009E-2</c:v>
                </c:pt>
                <c:pt idx="40">
                  <c:v>8.3656742676133239E-2</c:v>
                </c:pt>
                <c:pt idx="41">
                  <c:v>8.3179596899315505E-2</c:v>
                </c:pt>
                <c:pt idx="42">
                  <c:v>8.2761294279220562E-2</c:v>
                </c:pt>
                <c:pt idx="43">
                  <c:v>7.8515407458773862E-2</c:v>
                </c:pt>
                <c:pt idx="44">
                  <c:v>8.1151756973885367E-2</c:v>
                </c:pt>
                <c:pt idx="45">
                  <c:v>7.726864427767953E-2</c:v>
                </c:pt>
                <c:pt idx="46">
                  <c:v>7.416749448591739E-2</c:v>
                </c:pt>
                <c:pt idx="47">
                  <c:v>7.4107787865063682E-2</c:v>
                </c:pt>
                <c:pt idx="48">
                  <c:v>7.5916172831086245E-2</c:v>
                </c:pt>
                <c:pt idx="49">
                  <c:v>7.7813058542962485E-2</c:v>
                </c:pt>
                <c:pt idx="50">
                  <c:v>8.165001088907671E-2</c:v>
                </c:pt>
                <c:pt idx="51">
                  <c:v>7.5766903363721091E-2</c:v>
                </c:pt>
                <c:pt idx="52">
                  <c:v>8.1181017977926026E-2</c:v>
                </c:pt>
                <c:pt idx="53">
                  <c:v>8.4986047452402347E-2</c:v>
                </c:pt>
                <c:pt idx="54">
                  <c:v>8.033110239745736E-2</c:v>
                </c:pt>
                <c:pt idx="55">
                  <c:v>7.7862939108198123E-2</c:v>
                </c:pt>
                <c:pt idx="56">
                  <c:v>7.5201155546968809E-2</c:v>
                </c:pt>
                <c:pt idx="57">
                  <c:v>7.2017520699718576E-2</c:v>
                </c:pt>
                <c:pt idx="58">
                  <c:v>7.1222127468468455E-2</c:v>
                </c:pt>
                <c:pt idx="59">
                  <c:v>6.6304750341332805E-2</c:v>
                </c:pt>
                <c:pt idx="60">
                  <c:v>6.3091225932432091E-2</c:v>
                </c:pt>
                <c:pt idx="61">
                  <c:v>5.7163208995240869E-2</c:v>
                </c:pt>
                <c:pt idx="62">
                  <c:v>5.4901559624803364E-2</c:v>
                </c:pt>
                <c:pt idx="63">
                  <c:v>5.0179977345383077E-2</c:v>
                </c:pt>
                <c:pt idx="64">
                  <c:v>4.7405202442462831E-2</c:v>
                </c:pt>
                <c:pt idx="65">
                  <c:v>4.4524913022076631E-2</c:v>
                </c:pt>
                <c:pt idx="66">
                  <c:v>4.5422142753139487E-2</c:v>
                </c:pt>
                <c:pt idx="67">
                  <c:v>4.2221523191198915E-2</c:v>
                </c:pt>
                <c:pt idx="68">
                  <c:v>4.2302229544237471E-2</c:v>
                </c:pt>
                <c:pt idx="69">
                  <c:v>3.9687489826816975E-2</c:v>
                </c:pt>
                <c:pt idx="70">
                  <c:v>3.9887308621893998E-2</c:v>
                </c:pt>
                <c:pt idx="71">
                  <c:v>4.0298428821368956E-2</c:v>
                </c:pt>
                <c:pt idx="72">
                  <c:v>4.3100350041829029E-2</c:v>
                </c:pt>
                <c:pt idx="73">
                  <c:v>3.4892320153099801E-2</c:v>
                </c:pt>
                <c:pt idx="74">
                  <c:v>3.2605046056714146E-2</c:v>
                </c:pt>
                <c:pt idx="75">
                  <c:v>3.149431468282473E-2</c:v>
                </c:pt>
                <c:pt idx="76">
                  <c:v>2.8489058643433613E-2</c:v>
                </c:pt>
                <c:pt idx="77">
                  <c:v>2.6085652898488024E-2</c:v>
                </c:pt>
                <c:pt idx="78">
                  <c:v>2.0175643781414225E-2</c:v>
                </c:pt>
                <c:pt idx="79">
                  <c:v>1.838026952661196E-2</c:v>
                </c:pt>
                <c:pt idx="80">
                  <c:v>2.042093182200308E-2</c:v>
                </c:pt>
                <c:pt idx="81">
                  <c:v>1.8061685954234619E-2</c:v>
                </c:pt>
                <c:pt idx="82">
                  <c:v>1.6742348512015753E-2</c:v>
                </c:pt>
                <c:pt idx="83">
                  <c:v>1.4318650127814489E-2</c:v>
                </c:pt>
                <c:pt idx="84">
                  <c:v>1.0903090355518622E-2</c:v>
                </c:pt>
                <c:pt idx="85">
                  <c:v>1.0015516391021427E-2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D-48BF-B706-4ABA8A02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</c:scatterChart>
      <c:valAx>
        <c:axId val="15448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  <c:max val="0.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Reh(t) filtered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SchweizModels!$B$7:$B$87</c:f>
              <c:numCache>
                <c:formatCode>m/d/yyyy</c:formatCode>
                <c:ptCount val="8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</c:numCache>
            </c:numRef>
          </c:xVal>
          <c:yVal>
            <c:numRef>
              <c:f>SchweizModels!$N$7:$N$90</c:f>
              <c:numCache>
                <c:formatCode>0.00</c:formatCode>
                <c:ptCount val="84"/>
                <c:pt idx="0">
                  <c:v>1</c:v>
                </c:pt>
                <c:pt idx="1">
                  <c:v>4.7037037037037033</c:v>
                </c:pt>
                <c:pt idx="2">
                  <c:v>4.0586080586080584</c:v>
                </c:pt>
                <c:pt idx="3">
                  <c:v>3.4833236938500098</c:v>
                </c:pt>
                <c:pt idx="4">
                  <c:v>3.7065379795642954</c:v>
                </c:pt>
                <c:pt idx="5">
                  <c:v>2.9101218521377143</c:v>
                </c:pt>
                <c:pt idx="6">
                  <c:v>2.4920379519109574</c:v>
                </c:pt>
                <c:pt idx="7">
                  <c:v>2.3683117991291143</c:v>
                </c:pt>
                <c:pt idx="8">
                  <c:v>2.1342396756560698</c:v>
                </c:pt>
                <c:pt idx="9">
                  <c:v>2.2685039076646625</c:v>
                </c:pt>
                <c:pt idx="10">
                  <c:v>2.1918050962719735</c:v>
                </c:pt>
                <c:pt idx="11">
                  <c:v>2.2340628530332145</c:v>
                </c:pt>
                <c:pt idx="12">
                  <c:v>2.1466043038285791</c:v>
                </c:pt>
                <c:pt idx="13">
                  <c:v>2.1995704055234944</c:v>
                </c:pt>
                <c:pt idx="14">
                  <c:v>2.1817881672999642</c:v>
                </c:pt>
                <c:pt idx="15">
                  <c:v>2.3820879165751032</c:v>
                </c:pt>
                <c:pt idx="16">
                  <c:v>2.3923687206260471</c:v>
                </c:pt>
                <c:pt idx="17">
                  <c:v>2.4798178706981053</c:v>
                </c:pt>
                <c:pt idx="18">
                  <c:v>2.4016585155352654</c:v>
                </c:pt>
                <c:pt idx="19">
                  <c:v>2.4156770529894991</c:v>
                </c:pt>
                <c:pt idx="20">
                  <c:v>2.3392849142130845</c:v>
                </c:pt>
                <c:pt idx="21">
                  <c:v>2.2981497203620513</c:v>
                </c:pt>
                <c:pt idx="22">
                  <c:v>2.1853348600606348</c:v>
                </c:pt>
                <c:pt idx="23">
                  <c:v>2.1238937653843846</c:v>
                </c:pt>
                <c:pt idx="24">
                  <c:v>1.9779082350673849</c:v>
                </c:pt>
                <c:pt idx="25">
                  <c:v>1.912496657191761</c:v>
                </c:pt>
                <c:pt idx="26">
                  <c:v>1.8350579905959665</c:v>
                </c:pt>
                <c:pt idx="27">
                  <c:v>1.8099955311552616</c:v>
                </c:pt>
                <c:pt idx="28">
                  <c:v>1.7840495767276341</c:v>
                </c:pt>
                <c:pt idx="29">
                  <c:v>1.709003750367339</c:v>
                </c:pt>
                <c:pt idx="30">
                  <c:v>1.6410919312642838</c:v>
                </c:pt>
                <c:pt idx="31">
                  <c:v>1.5598832738050041</c:v>
                </c:pt>
                <c:pt idx="32">
                  <c:v>1.4522264407587002</c:v>
                </c:pt>
                <c:pt idx="33">
                  <c:v>1.3940002386285237</c:v>
                </c:pt>
                <c:pt idx="34">
                  <c:v>1.2936792113412043</c:v>
                </c:pt>
                <c:pt idx="35">
                  <c:v>1.1810144981007444</c:v>
                </c:pt>
                <c:pt idx="36">
                  <c:v>1.1114312416381709</c:v>
                </c:pt>
                <c:pt idx="37">
                  <c:v>1.0325080580132375</c:v>
                </c:pt>
                <c:pt idx="38">
                  <c:v>0.99923657033165958</c:v>
                </c:pt>
                <c:pt idx="39">
                  <c:v>0.94730031461245323</c:v>
                </c:pt>
                <c:pt idx="40">
                  <c:v>0.89229535449637609</c:v>
                </c:pt>
                <c:pt idx="41">
                  <c:v>0.85865552493817909</c:v>
                </c:pt>
                <c:pt idx="42">
                  <c:v>0.83219304630213964</c:v>
                </c:pt>
                <c:pt idx="43">
                  <c:v>0.80398505157281963</c:v>
                </c:pt>
                <c:pt idx="44">
                  <c:v>0.80294194313651701</c:v>
                </c:pt>
                <c:pt idx="45">
                  <c:v>0.7976457291288066</c:v>
                </c:pt>
                <c:pt idx="46">
                  <c:v>0.8130366771705384</c:v>
                </c:pt>
                <c:pt idx="47">
                  <c:v>0.77968509416916032</c:v>
                </c:pt>
                <c:pt idx="48">
                  <c:v>0.77772227344193257</c:v>
                </c:pt>
                <c:pt idx="49">
                  <c:v>0.74801223180598719</c:v>
                </c:pt>
                <c:pt idx="50">
                  <c:v>0.74333346478567808</c:v>
                </c:pt>
                <c:pt idx="51">
                  <c:v>0.74294425432895916</c:v>
                </c:pt>
                <c:pt idx="52">
                  <c:v>0.74147004447823772</c:v>
                </c:pt>
                <c:pt idx="53">
                  <c:v>0.71446563930465445</c:v>
                </c:pt>
                <c:pt idx="54">
                  <c:v>0.74083926567828084</c:v>
                </c:pt>
                <c:pt idx="55">
                  <c:v>0.73360035185714678</c:v>
                </c:pt>
                <c:pt idx="56">
                  <c:v>0.75824429507659141</c:v>
                </c:pt>
                <c:pt idx="57">
                  <c:v>0.77064831884768137</c:v>
                </c:pt>
                <c:pt idx="58">
                  <c:v>0.76435242597660658</c:v>
                </c:pt>
                <c:pt idx="59">
                  <c:v>0.7525919050500538</c:v>
                </c:pt>
                <c:pt idx="60">
                  <c:v>0.78340849644687383</c:v>
                </c:pt>
                <c:pt idx="61">
                  <c:v>0.76590961263082091</c:v>
                </c:pt>
                <c:pt idx="62">
                  <c:v>0.72464603517727988</c:v>
                </c:pt>
                <c:pt idx="63">
                  <c:v>0.71461344322029541</c:v>
                </c:pt>
                <c:pt idx="64">
                  <c:v>0.6927365645084107</c:v>
                </c:pt>
                <c:pt idx="65">
                  <c:v>0.70488966093196481</c:v>
                </c:pt>
                <c:pt idx="66">
                  <c:v>0.66646705841095422</c:v>
                </c:pt>
                <c:pt idx="67">
                  <c:v>0.6493030881314279</c:v>
                </c:pt>
                <c:pt idx="68">
                  <c:v>0.67297911024062329</c:v>
                </c:pt>
                <c:pt idx="69">
                  <c:v>0.68595660503155953</c:v>
                </c:pt>
                <c:pt idx="70">
                  <c:v>0.66149509987978417</c:v>
                </c:pt>
                <c:pt idx="71">
                  <c:v>0.65921665185761158</c:v>
                </c:pt>
                <c:pt idx="72">
                  <c:v>0.64116006858489105</c:v>
                </c:pt>
                <c:pt idx="73">
                  <c:v>0.69976693716549865</c:v>
                </c:pt>
                <c:pt idx="74">
                  <c:v>0.72744781373299316</c:v>
                </c:pt>
                <c:pt idx="75">
                  <c:v>0.68934492922838997</c:v>
                </c:pt>
                <c:pt idx="76">
                  <c:v>0.69268962798890665</c:v>
                </c:pt>
                <c:pt idx="77">
                  <c:v>0.70790706090200506</c:v>
                </c:pt>
                <c:pt idx="78">
                  <c:v>0.72006194341311747</c:v>
                </c:pt>
                <c:pt idx="79">
                  <c:v>0.73764515245297102</c:v>
                </c:pt>
                <c:pt idx="80">
                  <c:v>0.71804148099240606</c:v>
                </c:pt>
                <c:pt idx="81">
                  <c:v>0.70703888780637125</c:v>
                </c:pt>
                <c:pt idx="82">
                  <c:v>0.76011781497730813</c:v>
                </c:pt>
                <c:pt idx="83">
                  <c:v>0.84038391990167072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C-4C5E-9419-1CEF9FF0A661}"/>
            </c:ext>
          </c:extLst>
        </c:ser>
        <c:ser>
          <c:idx val="1"/>
          <c:order val="1"/>
          <c:tx>
            <c:v>Reh(t)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SchweizModels!$B$7:$B$87</c:f>
              <c:numCache>
                <c:formatCode>m/d/yyyy</c:formatCode>
                <c:ptCount val="8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</c:numCache>
            </c:numRef>
          </c:xVal>
          <c:yVal>
            <c:numRef>
              <c:f>SchweizModels!$M$7:$M$90</c:f>
              <c:numCache>
                <c:formatCode>0.00</c:formatCode>
                <c:ptCount val="84"/>
                <c:pt idx="0">
                  <c:v>1</c:v>
                </c:pt>
                <c:pt idx="1">
                  <c:v>8.1428571428571423</c:v>
                </c:pt>
                <c:pt idx="2">
                  <c:v>4.9682539682539684</c:v>
                </c:pt>
                <c:pt idx="3">
                  <c:v>3.1978021978021975</c:v>
                </c:pt>
                <c:pt idx="4">
                  <c:v>2.9841269841269842</c:v>
                </c:pt>
                <c:pt idx="5">
                  <c:v>1.37593984962406</c:v>
                </c:pt>
                <c:pt idx="6">
                  <c:v>2.714285714285714</c:v>
                </c:pt>
                <c:pt idx="7">
                  <c:v>2.5625</c:v>
                </c:pt>
                <c:pt idx="8">
                  <c:v>2.5679442508710801</c:v>
                </c:pt>
                <c:pt idx="9">
                  <c:v>2.041666666666667</c:v>
                </c:pt>
                <c:pt idx="10">
                  <c:v>2.331719128329298</c:v>
                </c:pt>
                <c:pt idx="11">
                  <c:v>1.3456221198156681</c:v>
                </c:pt>
                <c:pt idx="12">
                  <c:v>2.3157894736842106</c:v>
                </c:pt>
                <c:pt idx="13">
                  <c:v>2.1773940345368916</c:v>
                </c:pt>
                <c:pt idx="14">
                  <c:v>2.8583042973286874</c:v>
                </c:pt>
                <c:pt idx="15">
                  <c:v>1.9557344064386317</c:v>
                </c:pt>
                <c:pt idx="16">
                  <c:v>2.4124293785310735</c:v>
                </c:pt>
                <c:pt idx="17">
                  <c:v>2.2072434607645874</c:v>
                </c:pt>
                <c:pt idx="18">
                  <c:v>2.7477203647416411</c:v>
                </c:pt>
                <c:pt idx="19">
                  <c:v>2.3877551020408161</c:v>
                </c:pt>
                <c:pt idx="20">
                  <c:v>2.789538085041297</c:v>
                </c:pt>
                <c:pt idx="21">
                  <c:v>2.3111888111888108</c:v>
                </c:pt>
                <c:pt idx="22">
                  <c:v>2.0538641686182668</c:v>
                </c:pt>
                <c:pt idx="23">
                  <c:v>1.8776844070961718</c:v>
                </c:pt>
                <c:pt idx="24">
                  <c:v>1.9192971038073545</c:v>
                </c:pt>
                <c:pt idx="25">
                  <c:v>1.9580163426317272</c:v>
                </c:pt>
                <c:pt idx="26">
                  <c:v>1.9576674393070634</c:v>
                </c:pt>
                <c:pt idx="27">
                  <c:v>1.7676393728222997</c:v>
                </c:pt>
                <c:pt idx="28">
                  <c:v>1.8533077660594439</c:v>
                </c:pt>
                <c:pt idx="29">
                  <c:v>1.5117935024477078</c:v>
                </c:pt>
                <c:pt idx="30">
                  <c:v>1.702247191011236</c:v>
                </c:pt>
                <c:pt idx="31">
                  <c:v>1.7376754228139619</c:v>
                </c:pt>
                <c:pt idx="32">
                  <c:v>1.4326955581096612</c:v>
                </c:pt>
                <c:pt idx="33">
                  <c:v>1.4822847055856765</c:v>
                </c:pt>
                <c:pt idx="34">
                  <c:v>1.199178770607342</c:v>
                </c:pt>
                <c:pt idx="35">
                  <c:v>1.0997099347353154</c:v>
                </c:pt>
                <c:pt idx="36">
                  <c:v>1.1042100875364735</c:v>
                </c:pt>
                <c:pt idx="37">
                  <c:v>1</c:v>
                </c:pt>
                <c:pt idx="38">
                  <c:v>0.9490224301307425</c:v>
                </c:pt>
                <c:pt idx="39">
                  <c:v>0.94561276287164608</c:v>
                </c:pt>
                <c:pt idx="40">
                  <c:v>0.92982242021114303</c:v>
                </c:pt>
                <c:pt idx="41">
                  <c:v>0.9662783568362967</c:v>
                </c:pt>
                <c:pt idx="42">
                  <c:v>0.7361561447008711</c:v>
                </c:pt>
                <c:pt idx="43">
                  <c:v>0.7191753667239329</c:v>
                </c:pt>
                <c:pt idx="44">
                  <c:v>0.76452119309262168</c:v>
                </c:pt>
                <c:pt idx="45">
                  <c:v>0.76378507967846576</c:v>
                </c:pt>
                <c:pt idx="46">
                  <c:v>0.74815679976640626</c:v>
                </c:pt>
                <c:pt idx="47">
                  <c:v>0.9225206611570248</c:v>
                </c:pt>
                <c:pt idx="48">
                  <c:v>0.92920485878232362</c:v>
                </c:pt>
                <c:pt idx="49">
                  <c:v>0.84389278099299425</c:v>
                </c:pt>
                <c:pt idx="50">
                  <c:v>0.48571428571428577</c:v>
                </c:pt>
                <c:pt idx="51">
                  <c:v>0.75078144800202762</c:v>
                </c:pt>
                <c:pt idx="52">
                  <c:v>0.5558147882268486</c:v>
                </c:pt>
                <c:pt idx="53">
                  <c:v>0.71540543062424189</c:v>
                </c:pt>
                <c:pt idx="54">
                  <c:v>0.91979618795999241</c:v>
                </c:pt>
                <c:pt idx="55">
                  <c:v>0.91888538982727364</c:v>
                </c:pt>
                <c:pt idx="56">
                  <c:v>0.65486194477791115</c:v>
                </c:pt>
                <c:pt idx="57">
                  <c:v>0.67032967032967039</c:v>
                </c:pt>
                <c:pt idx="58">
                  <c:v>0.70010905125408951</c:v>
                </c:pt>
                <c:pt idx="59">
                  <c:v>0.72832239076296124</c:v>
                </c:pt>
                <c:pt idx="60">
                  <c:v>0.80223359702187069</c:v>
                </c:pt>
                <c:pt idx="61">
                  <c:v>0.87572493786246897</c:v>
                </c:pt>
                <c:pt idx="62">
                  <c:v>0.83656174334140432</c:v>
                </c:pt>
                <c:pt idx="63">
                  <c:v>0.87057808455565144</c:v>
                </c:pt>
                <c:pt idx="64">
                  <c:v>0.54783748361730011</c:v>
                </c:pt>
                <c:pt idx="65">
                  <c:v>0.41126400907930216</c:v>
                </c:pt>
                <c:pt idx="66">
                  <c:v>0.65809424706407027</c:v>
                </c:pt>
                <c:pt idx="67">
                  <c:v>0.64909544603867753</c:v>
                </c:pt>
                <c:pt idx="68">
                  <c:v>0.9607966128273483</c:v>
                </c:pt>
                <c:pt idx="69">
                  <c:v>0.56760352569432904</c:v>
                </c:pt>
                <c:pt idx="70">
                  <c:v>0.75043029259896732</c:v>
                </c:pt>
                <c:pt idx="71">
                  <c:v>0.71356963838166854</c:v>
                </c:pt>
                <c:pt idx="72">
                  <c:v>0.50210647261585595</c:v>
                </c:pt>
                <c:pt idx="73">
                  <c:v>0.48686371100164216</c:v>
                </c:pt>
                <c:pt idx="74">
                  <c:v>0.63314630988346998</c:v>
                </c:pt>
                <c:pt idx="75">
                  <c:v>0.83440052991830427</c:v>
                </c:pt>
                <c:pt idx="76">
                  <c:v>0.97785160575858254</c:v>
                </c:pt>
                <c:pt idx="77">
                  <c:v>0.9441964285714286</c:v>
                </c:pt>
                <c:pt idx="78">
                  <c:v>0.44684944684944694</c:v>
                </c:pt>
                <c:pt idx="79">
                  <c:v>0.52551936393947174</c:v>
                </c:pt>
                <c:pt idx="80">
                  <c:v>0.59338574139333167</c:v>
                </c:pt>
                <c:pt idx="81">
                  <c:v>0.71823048746125673</c:v>
                </c:pt>
                <c:pt idx="82">
                  <c:v>0.95748299319727892</c:v>
                </c:pt>
                <c:pt idx="83">
                  <c:v>0.84062590553462768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C-4C5E-9419-1CEF9FF0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SchweizModels!$B$7:$B$80</c15:sqref>
                        </c15:formulaRef>
                      </c:ext>
                    </c:extLst>
                    <c:numCache>
                      <c:formatCode>m/d/yyyy</c:formatCode>
                      <c:ptCount val="74"/>
                      <c:pt idx="0">
                        <c:v>43886</c:v>
                      </c:pt>
                      <c:pt idx="1">
                        <c:v>43887</c:v>
                      </c:pt>
                      <c:pt idx="2">
                        <c:v>43888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  <c:pt idx="54">
                        <c:v>43940</c:v>
                      </c:pt>
                      <c:pt idx="55">
                        <c:v>43941</c:v>
                      </c:pt>
                      <c:pt idx="56">
                        <c:v>43942</c:v>
                      </c:pt>
                      <c:pt idx="57">
                        <c:v>43943</c:v>
                      </c:pt>
                      <c:pt idx="58">
                        <c:v>43944</c:v>
                      </c:pt>
                      <c:pt idx="59">
                        <c:v>43945</c:v>
                      </c:pt>
                      <c:pt idx="60">
                        <c:v>43946</c:v>
                      </c:pt>
                      <c:pt idx="61">
                        <c:v>43947</c:v>
                      </c:pt>
                      <c:pt idx="62">
                        <c:v>43948</c:v>
                      </c:pt>
                      <c:pt idx="63">
                        <c:v>43949</c:v>
                      </c:pt>
                      <c:pt idx="64">
                        <c:v>43950</c:v>
                      </c:pt>
                      <c:pt idx="65">
                        <c:v>43951</c:v>
                      </c:pt>
                      <c:pt idx="66">
                        <c:v>43952</c:v>
                      </c:pt>
                      <c:pt idx="67">
                        <c:v>43953</c:v>
                      </c:pt>
                      <c:pt idx="68">
                        <c:v>43954</c:v>
                      </c:pt>
                      <c:pt idx="69">
                        <c:v>43955</c:v>
                      </c:pt>
                      <c:pt idx="70">
                        <c:v>43956</c:v>
                      </c:pt>
                      <c:pt idx="71">
                        <c:v>43957</c:v>
                      </c:pt>
                      <c:pt idx="72">
                        <c:v>43958</c:v>
                      </c:pt>
                      <c:pt idx="73">
                        <c:v>43959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SchweizModels!$R$7:$R$80</c15:sqref>
                        </c15:formulaRef>
                      </c:ext>
                    </c:extLst>
                    <c:numCache>
                      <c:formatCode>General</c:formatCode>
                      <c:ptCount val="7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D5E-47FE-8988-DA27FE93B9C0}"/>
                  </c:ext>
                </c:extLst>
              </c15:ser>
            </c15:filteredScatterSeries>
          </c:ext>
        </c:extLst>
      </c:scatterChart>
      <c:valAx>
        <c:axId val="15448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Reh(t) filtered and shifted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SchweizModels!$B$7:$B$83</c:f>
              <c:numCache>
                <c:formatCode>m/d/yyyy</c:formatCode>
                <c:ptCount val="7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</c:numCache>
            </c:numRef>
          </c:xVal>
          <c:yVal>
            <c:numRef>
              <c:f>SchweizModels!$P$7:$P$83</c:f>
              <c:numCache>
                <c:formatCode>0.00</c:formatCode>
                <c:ptCount val="77"/>
                <c:pt idx="0">
                  <c:v>2.2685039076646625</c:v>
                </c:pt>
                <c:pt idx="1">
                  <c:v>2.1918050962719735</c:v>
                </c:pt>
                <c:pt idx="2">
                  <c:v>2.2340628530332145</c:v>
                </c:pt>
                <c:pt idx="3">
                  <c:v>2.1466043038285791</c:v>
                </c:pt>
                <c:pt idx="4">
                  <c:v>2.1995704055234944</c:v>
                </c:pt>
                <c:pt idx="5">
                  <c:v>2.1817881672999642</c:v>
                </c:pt>
                <c:pt idx="6">
                  <c:v>2.3820879165751032</c:v>
                </c:pt>
                <c:pt idx="7">
                  <c:v>2.3923687206260471</c:v>
                </c:pt>
                <c:pt idx="8">
                  <c:v>2.4798178706981053</c:v>
                </c:pt>
                <c:pt idx="9">
                  <c:v>2.4016585155352654</c:v>
                </c:pt>
                <c:pt idx="10">
                  <c:v>2.4156770529894991</c:v>
                </c:pt>
                <c:pt idx="11">
                  <c:v>2.3392849142130845</c:v>
                </c:pt>
                <c:pt idx="12">
                  <c:v>2.2981497203620513</c:v>
                </c:pt>
                <c:pt idx="13">
                  <c:v>2.1853348600606348</c:v>
                </c:pt>
                <c:pt idx="14">
                  <c:v>2.1238937653843846</c:v>
                </c:pt>
                <c:pt idx="15">
                  <c:v>1.9779082350673849</c:v>
                </c:pt>
                <c:pt idx="16">
                  <c:v>1.912496657191761</c:v>
                </c:pt>
                <c:pt idx="17">
                  <c:v>1.8350579905959665</c:v>
                </c:pt>
                <c:pt idx="18">
                  <c:v>1.8099955311552616</c:v>
                </c:pt>
                <c:pt idx="19">
                  <c:v>1.7840495767276341</c:v>
                </c:pt>
                <c:pt idx="20">
                  <c:v>1.709003750367339</c:v>
                </c:pt>
                <c:pt idx="21">
                  <c:v>1.6410919312642838</c:v>
                </c:pt>
                <c:pt idx="22">
                  <c:v>1.5598832738050041</c:v>
                </c:pt>
                <c:pt idx="23">
                  <c:v>1.4522264407587002</c:v>
                </c:pt>
                <c:pt idx="24">
                  <c:v>1.3940002386285237</c:v>
                </c:pt>
                <c:pt idx="25">
                  <c:v>1.2936792113412043</c:v>
                </c:pt>
                <c:pt idx="26">
                  <c:v>1.1810144981007444</c:v>
                </c:pt>
                <c:pt idx="27">
                  <c:v>1.1114312416381709</c:v>
                </c:pt>
                <c:pt idx="28">
                  <c:v>1.0325080580132375</c:v>
                </c:pt>
                <c:pt idx="29">
                  <c:v>0.99923657033165958</c:v>
                </c:pt>
                <c:pt idx="30">
                  <c:v>0.94730031461245323</c:v>
                </c:pt>
                <c:pt idx="31">
                  <c:v>0.89229535449637609</c:v>
                </c:pt>
                <c:pt idx="32">
                  <c:v>0.85865552493817909</c:v>
                </c:pt>
                <c:pt idx="33">
                  <c:v>0.83219304630213964</c:v>
                </c:pt>
                <c:pt idx="34">
                  <c:v>0.80398505157281963</c:v>
                </c:pt>
                <c:pt idx="35">
                  <c:v>0.80294194313651701</c:v>
                </c:pt>
                <c:pt idx="36">
                  <c:v>0.7976457291288066</c:v>
                </c:pt>
                <c:pt idx="37">
                  <c:v>0.8130366771705384</c:v>
                </c:pt>
                <c:pt idx="38">
                  <c:v>0.77968509416916032</c:v>
                </c:pt>
                <c:pt idx="39">
                  <c:v>0.77772227344193257</c:v>
                </c:pt>
                <c:pt idx="40">
                  <c:v>0.74801223180598719</c:v>
                </c:pt>
                <c:pt idx="41">
                  <c:v>0.74333346478567808</c:v>
                </c:pt>
                <c:pt idx="42">
                  <c:v>0.74294425432895916</c:v>
                </c:pt>
                <c:pt idx="43">
                  <c:v>0.74147004447823772</c:v>
                </c:pt>
                <c:pt idx="44">
                  <c:v>0.71446563930465445</c:v>
                </c:pt>
                <c:pt idx="45">
                  <c:v>0.74083926567828084</c:v>
                </c:pt>
                <c:pt idx="46">
                  <c:v>0.73360035185714678</c:v>
                </c:pt>
                <c:pt idx="47">
                  <c:v>0.75824429507659141</c:v>
                </c:pt>
                <c:pt idx="48">
                  <c:v>0.77064831884768137</c:v>
                </c:pt>
                <c:pt idx="49">
                  <c:v>0.76435242597660658</c:v>
                </c:pt>
                <c:pt idx="50">
                  <c:v>0.7525919050500538</c:v>
                </c:pt>
                <c:pt idx="51">
                  <c:v>0.78340849644687383</c:v>
                </c:pt>
                <c:pt idx="52">
                  <c:v>0.76590961263082091</c:v>
                </c:pt>
                <c:pt idx="53">
                  <c:v>0.72464603517727988</c:v>
                </c:pt>
                <c:pt idx="54">
                  <c:v>0.71461344322029541</c:v>
                </c:pt>
                <c:pt idx="55">
                  <c:v>0.6927365645084107</c:v>
                </c:pt>
                <c:pt idx="56">
                  <c:v>0.70488966093196481</c:v>
                </c:pt>
                <c:pt idx="57">
                  <c:v>0.66646705841095422</c:v>
                </c:pt>
                <c:pt idx="58">
                  <c:v>0.6493030881314279</c:v>
                </c:pt>
                <c:pt idx="59">
                  <c:v>0.67297911024062329</c:v>
                </c:pt>
                <c:pt idx="60">
                  <c:v>0.68595660503155953</c:v>
                </c:pt>
                <c:pt idx="61">
                  <c:v>0.66149509987978417</c:v>
                </c:pt>
                <c:pt idx="62">
                  <c:v>0.65921665185761158</c:v>
                </c:pt>
                <c:pt idx="63">
                  <c:v>0.64116006858489105</c:v>
                </c:pt>
                <c:pt idx="64">
                  <c:v>0.69976693716549865</c:v>
                </c:pt>
                <c:pt idx="65">
                  <c:v>0.72744781373299316</c:v>
                </c:pt>
                <c:pt idx="66">
                  <c:v>0.68934492922838997</c:v>
                </c:pt>
                <c:pt idx="67">
                  <c:v>0.69268962798890665</c:v>
                </c:pt>
                <c:pt idx="68">
                  <c:v>0.70790706090200506</c:v>
                </c:pt>
                <c:pt idx="69">
                  <c:v>0.72006194341311747</c:v>
                </c:pt>
                <c:pt idx="70">
                  <c:v>0.73764515245297102</c:v>
                </c:pt>
                <c:pt idx="71">
                  <c:v>0.71804148099240606</c:v>
                </c:pt>
                <c:pt idx="72">
                  <c:v>0.70703888780637125</c:v>
                </c:pt>
                <c:pt idx="73">
                  <c:v>0.76011781497730813</c:v>
                </c:pt>
                <c:pt idx="74">
                  <c:v>0.84038391990167072</c:v>
                </c:pt>
                <c:pt idx="75">
                  <c:v>0.84206870628327268</c:v>
                </c:pt>
                <c:pt idx="76">
                  <c:v>0.81840193704600483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C-403B-949D-3D966A8164CF}"/>
            </c:ext>
          </c:extLst>
        </c:ser>
        <c:ser>
          <c:idx val="1"/>
          <c:order val="1"/>
          <c:tx>
            <c:v>Reh(t) shifted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SchweizModels!$B$7:$B$83</c:f>
              <c:numCache>
                <c:formatCode>m/d/yyyy</c:formatCode>
                <c:ptCount val="7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</c:numCache>
            </c:numRef>
          </c:xVal>
          <c:yVal>
            <c:numRef>
              <c:f>SchweizModels!$O$7:$O$83</c:f>
              <c:numCache>
                <c:formatCode>0.00</c:formatCode>
                <c:ptCount val="77"/>
                <c:pt idx="0">
                  <c:v>2.041666666666667</c:v>
                </c:pt>
                <c:pt idx="1">
                  <c:v>2.331719128329298</c:v>
                </c:pt>
                <c:pt idx="2">
                  <c:v>1.3456221198156681</c:v>
                </c:pt>
                <c:pt idx="3">
                  <c:v>2.3157894736842106</c:v>
                </c:pt>
                <c:pt idx="4">
                  <c:v>2.1773940345368916</c:v>
                </c:pt>
                <c:pt idx="5">
                  <c:v>2.8583042973286874</c:v>
                </c:pt>
                <c:pt idx="6">
                  <c:v>1.9557344064386317</c:v>
                </c:pt>
                <c:pt idx="7">
                  <c:v>2.4124293785310735</c:v>
                </c:pt>
                <c:pt idx="8">
                  <c:v>2.2072434607645874</c:v>
                </c:pt>
                <c:pt idx="9">
                  <c:v>2.7477203647416411</c:v>
                </c:pt>
                <c:pt idx="10">
                  <c:v>2.3877551020408161</c:v>
                </c:pt>
                <c:pt idx="11">
                  <c:v>2.789538085041297</c:v>
                </c:pt>
                <c:pt idx="12">
                  <c:v>2.3111888111888108</c:v>
                </c:pt>
                <c:pt idx="13">
                  <c:v>2.0538641686182668</c:v>
                </c:pt>
                <c:pt idx="14">
                  <c:v>1.8776844070961718</c:v>
                </c:pt>
                <c:pt idx="15">
                  <c:v>1.9192971038073545</c:v>
                </c:pt>
                <c:pt idx="16">
                  <c:v>1.9580163426317272</c:v>
                </c:pt>
                <c:pt idx="17">
                  <c:v>1.9576674393070634</c:v>
                </c:pt>
                <c:pt idx="18">
                  <c:v>1.7676393728222997</c:v>
                </c:pt>
                <c:pt idx="19">
                  <c:v>1.8533077660594439</c:v>
                </c:pt>
                <c:pt idx="20">
                  <c:v>1.5117935024477078</c:v>
                </c:pt>
                <c:pt idx="21">
                  <c:v>1.702247191011236</c:v>
                </c:pt>
                <c:pt idx="22">
                  <c:v>1.7376754228139619</c:v>
                </c:pt>
                <c:pt idx="23">
                  <c:v>1.4326955581096612</c:v>
                </c:pt>
                <c:pt idx="24">
                  <c:v>1.4822847055856765</c:v>
                </c:pt>
                <c:pt idx="25">
                  <c:v>1.199178770607342</c:v>
                </c:pt>
                <c:pt idx="26">
                  <c:v>1.0997099347353154</c:v>
                </c:pt>
                <c:pt idx="27">
                  <c:v>1.1042100875364735</c:v>
                </c:pt>
                <c:pt idx="28">
                  <c:v>1</c:v>
                </c:pt>
                <c:pt idx="29">
                  <c:v>0.9490224301307425</c:v>
                </c:pt>
                <c:pt idx="30">
                  <c:v>0.94561276287164608</c:v>
                </c:pt>
                <c:pt idx="31">
                  <c:v>0.92982242021114303</c:v>
                </c:pt>
                <c:pt idx="32">
                  <c:v>0.9662783568362967</c:v>
                </c:pt>
                <c:pt idx="33">
                  <c:v>0.7361561447008711</c:v>
                </c:pt>
                <c:pt idx="34">
                  <c:v>0.7191753667239329</c:v>
                </c:pt>
                <c:pt idx="35">
                  <c:v>0.76452119309262168</c:v>
                </c:pt>
                <c:pt idx="36">
                  <c:v>0.76378507967846576</c:v>
                </c:pt>
                <c:pt idx="37">
                  <c:v>0.74815679976640626</c:v>
                </c:pt>
                <c:pt idx="38">
                  <c:v>0.9225206611570248</c:v>
                </c:pt>
                <c:pt idx="39">
                  <c:v>0.92920485878232362</c:v>
                </c:pt>
                <c:pt idx="40">
                  <c:v>0.84389278099299425</c:v>
                </c:pt>
                <c:pt idx="41">
                  <c:v>0.48571428571428577</c:v>
                </c:pt>
                <c:pt idx="42">
                  <c:v>0.75078144800202762</c:v>
                </c:pt>
                <c:pt idx="43">
                  <c:v>0.5558147882268486</c:v>
                </c:pt>
                <c:pt idx="44">
                  <c:v>0.71540543062424189</c:v>
                </c:pt>
                <c:pt idx="45">
                  <c:v>0.91979618795999241</c:v>
                </c:pt>
                <c:pt idx="46">
                  <c:v>0.91888538982727364</c:v>
                </c:pt>
                <c:pt idx="47">
                  <c:v>0.65486194477791115</c:v>
                </c:pt>
                <c:pt idx="48">
                  <c:v>0.67032967032967039</c:v>
                </c:pt>
                <c:pt idx="49">
                  <c:v>0.70010905125408951</c:v>
                </c:pt>
                <c:pt idx="50">
                  <c:v>0.72832239076296124</c:v>
                </c:pt>
                <c:pt idx="51">
                  <c:v>0.80223359702187069</c:v>
                </c:pt>
                <c:pt idx="52">
                  <c:v>0.87572493786246897</c:v>
                </c:pt>
                <c:pt idx="53">
                  <c:v>0.83656174334140432</c:v>
                </c:pt>
                <c:pt idx="54">
                  <c:v>0.87057808455565144</c:v>
                </c:pt>
                <c:pt idx="55">
                  <c:v>0.54783748361730011</c:v>
                </c:pt>
                <c:pt idx="56">
                  <c:v>0.41126400907930216</c:v>
                </c:pt>
                <c:pt idx="57">
                  <c:v>0.65809424706407027</c:v>
                </c:pt>
                <c:pt idx="58">
                  <c:v>0.64909544603867753</c:v>
                </c:pt>
                <c:pt idx="59">
                  <c:v>0.9607966128273483</c:v>
                </c:pt>
                <c:pt idx="60">
                  <c:v>0.56760352569432904</c:v>
                </c:pt>
                <c:pt idx="61">
                  <c:v>0.75043029259896732</c:v>
                </c:pt>
                <c:pt idx="62">
                  <c:v>0.71356963838166854</c:v>
                </c:pt>
                <c:pt idx="63">
                  <c:v>0.50210647261585595</c:v>
                </c:pt>
                <c:pt idx="64">
                  <c:v>0.48686371100164216</c:v>
                </c:pt>
                <c:pt idx="65">
                  <c:v>0.63314630988346998</c:v>
                </c:pt>
                <c:pt idx="66">
                  <c:v>0.83440052991830427</c:v>
                </c:pt>
                <c:pt idx="67">
                  <c:v>0.97785160575858254</c:v>
                </c:pt>
                <c:pt idx="68">
                  <c:v>0.9441964285714286</c:v>
                </c:pt>
                <c:pt idx="69">
                  <c:v>0.44684944684944694</c:v>
                </c:pt>
                <c:pt idx="70">
                  <c:v>0.52551936393947174</c:v>
                </c:pt>
                <c:pt idx="71">
                  <c:v>0.59338574139333167</c:v>
                </c:pt>
                <c:pt idx="72">
                  <c:v>0.71823048746125673</c:v>
                </c:pt>
                <c:pt idx="73">
                  <c:v>0.95748299319727892</c:v>
                </c:pt>
                <c:pt idx="74">
                  <c:v>0.84062590553462768</c:v>
                </c:pt>
                <c:pt idx="75">
                  <c:v>0.86717827626918531</c:v>
                </c:pt>
                <c:pt idx="76">
                  <c:v>0.81840193704600483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EC-403B-949D-3D966A816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811776"/>
        <c:axId val="1544871520"/>
        <c:extLst/>
      </c:scatterChart>
      <c:valAx>
        <c:axId val="15448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71520"/>
        <c:crossesAt val="-0.1"/>
        <c:crossBetween val="midCat"/>
      </c:valAx>
      <c:valAx>
        <c:axId val="154487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48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7</xdr:row>
      <xdr:rowOff>141514</xdr:rowOff>
    </xdr:from>
    <xdr:to>
      <xdr:col>9</xdr:col>
      <xdr:colOff>702132</xdr:colOff>
      <xdr:row>24</xdr:row>
      <xdr:rowOff>174173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D68F19-23FE-4CC7-92A7-FFAB1011C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691244</xdr:colOff>
      <xdr:row>12</xdr:row>
      <xdr:rowOff>43542</xdr:rowOff>
    </xdr:from>
    <xdr:to>
      <xdr:col>17</xdr:col>
      <xdr:colOff>65567</xdr:colOff>
      <xdr:row>29</xdr:row>
      <xdr:rowOff>53068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028DC57-2A22-4043-8F10-A0259B172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183697</xdr:colOff>
      <xdr:row>18</xdr:row>
      <xdr:rowOff>161923</xdr:rowOff>
    </xdr:from>
    <xdr:to>
      <xdr:col>6</xdr:col>
      <xdr:colOff>526596</xdr:colOff>
      <xdr:row>36</xdr:row>
      <xdr:rowOff>10886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A69240-95C2-4A4E-A74E-9D9F20AD9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35</xdr:row>
      <xdr:rowOff>53071</xdr:rowOff>
    </xdr:from>
    <xdr:to>
      <xdr:col>6</xdr:col>
      <xdr:colOff>742949</xdr:colOff>
      <xdr:row>52</xdr:row>
      <xdr:rowOff>85730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85CA26C-D8E2-43E9-8D4D-52CB37C29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505692</xdr:colOff>
      <xdr:row>35</xdr:row>
      <xdr:rowOff>60117</xdr:rowOff>
    </xdr:from>
    <xdr:to>
      <xdr:col>11</xdr:col>
      <xdr:colOff>775608</xdr:colOff>
      <xdr:row>52</xdr:row>
      <xdr:rowOff>92777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F86D519-E0A3-49D9-93DB-ECDB450FE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477362</xdr:colOff>
      <xdr:row>18</xdr:row>
      <xdr:rowOff>109599</xdr:rowOff>
    </xdr:from>
    <xdr:to>
      <xdr:col>11</xdr:col>
      <xdr:colOff>714375</xdr:colOff>
      <xdr:row>35</xdr:row>
      <xdr:rowOff>142259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CA7DE8-C56D-4AC4-A904-C1E102E96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312468</xdr:colOff>
      <xdr:row>6</xdr:row>
      <xdr:rowOff>51458</xdr:rowOff>
    </xdr:from>
    <xdr:to>
      <xdr:col>16</xdr:col>
      <xdr:colOff>72983</xdr:colOff>
      <xdr:row>23</xdr:row>
      <xdr:rowOff>82137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F430EC6-64C9-4B6B-8E2A-C4BA4D950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E779355-8007-44B0-97C8-AF05AB450949}" autoFormatId="16" applyNumberFormats="0" applyBorderFormats="0" applyFontFormats="0" applyPatternFormats="0" applyAlignmentFormats="0" applyWidthHeightFormats="0">
  <queryTableRefresh nextId="13">
    <queryTableFields count="12">
      <queryTableField id="1" name="date" tableColumnId="1"/>
      <queryTableField id="2" name="time" tableColumnId="2"/>
      <queryTableField id="3" name="abbreviation_canton_and_fl" tableColumnId="3"/>
      <queryTableField id="4" name="ncumul_tested" tableColumnId="4"/>
      <queryTableField id="5" name="ncumul_conf" tableColumnId="5"/>
      <queryTableField id="6" name="new_hosp" tableColumnId="6"/>
      <queryTableField id="7" name="current_hosp" tableColumnId="7"/>
      <queryTableField id="8" name="current_ICU" tableColumnId="8"/>
      <queryTableField id="9" name="current_vent " tableColumnId="9"/>
      <queryTableField id="10" name="ncumul_released" tableColumnId="10"/>
      <queryTableField id="11" name="ncumul_deceased " tableColumnId="11"/>
      <queryTableField id="12" name="sourc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D38BE-4A8F-4A22-AF61-E6049CBCA1AD}" name="COVID19_Fallzahlen_CH_cleaned_v2" displayName="COVID19_Fallzahlen_CH_cleaned_v2" ref="A1:L7471" tableType="queryTable" totalsRowShown="0">
  <autoFilter ref="A1:L7471" xr:uid="{8B7B8447-87D8-4B2F-84FB-71105C7DE2DD}"/>
  <tableColumns count="12">
    <tableColumn id="1" xr3:uid="{596F2AB5-2FE1-4D37-84CB-8269BF1C8ED1}" uniqueName="1" name="date" queryTableFieldId="1" dataDxfId="4"/>
    <tableColumn id="2" xr3:uid="{89214EEC-0B4C-46E9-84BC-BD9D11B8D869}" uniqueName="2" name="time" queryTableFieldId="2" dataDxfId="3"/>
    <tableColumn id="3" xr3:uid="{A92CDFEB-1401-4864-8924-776B39C745C5}" uniqueName="3" name="abbreviation_canton_and_fl" queryTableFieldId="3" dataDxfId="2"/>
    <tableColumn id="4" xr3:uid="{4775F6A8-AF32-4D74-8436-8DEDFD5AA1B8}" uniqueName="4" name="ncumul_tested" queryTableFieldId="4"/>
    <tableColumn id="5" xr3:uid="{A75C82AC-ADAE-47C6-8F66-9F144528C57A}" uniqueName="5" name="ncumul_conf" queryTableFieldId="5"/>
    <tableColumn id="6" xr3:uid="{F9BBAE50-A36D-49BE-A6B6-769516F0F205}" uniqueName="6" name="new_hosp" queryTableFieldId="6" dataDxfId="1"/>
    <tableColumn id="7" xr3:uid="{8FBA207B-1188-4FEF-89A1-6B0132F5C646}" uniqueName="7" name="current_hosp" queryTableFieldId="7"/>
    <tableColumn id="8" xr3:uid="{F1B25F95-6542-4ACA-A506-72A5EFDCA7F2}" uniqueName="8" name="current_ICU" queryTableFieldId="8"/>
    <tableColumn id="9" xr3:uid="{87848B80-8809-4F92-B39B-A344C6B26C72}" uniqueName="9" name="current_vent " queryTableFieldId="9"/>
    <tableColumn id="10" xr3:uid="{E2832896-F1AD-4F8F-9AC4-6B8542E14CDD}" uniqueName="10" name="ncumul_released" queryTableFieldId="10"/>
    <tableColumn id="11" xr3:uid="{5BED144A-1C03-41FA-AFCE-742B63C30EFA}" uniqueName="11" name="ncumul_deceased " queryTableFieldId="11"/>
    <tableColumn id="12" xr3:uid="{9D677926-769D-4556-98E1-1EC5D21BB407}" uniqueName="12" name="sourc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F1F3-C220-49DA-B303-93E5F98D82E7}">
  <dimension ref="A1:L7471"/>
  <sheetViews>
    <sheetView topLeftCell="A2330" workbookViewId="0">
      <selection activeCell="C9" sqref="C9"/>
    </sheetView>
  </sheetViews>
  <sheetFormatPr baseColWidth="10" defaultRowHeight="14.6" x14ac:dyDescent="0.4"/>
  <cols>
    <col min="1" max="1" width="9.921875" bestFit="1" customWidth="1"/>
    <col min="2" max="2" width="7.921875" bestFit="1" customWidth="1"/>
    <col min="3" max="3" width="26.765625" bestFit="1" customWidth="1"/>
    <col min="4" max="4" width="15.4609375" bestFit="1" customWidth="1"/>
    <col min="5" max="5" width="13.84375" bestFit="1" customWidth="1"/>
    <col min="6" max="6" width="11.61328125" bestFit="1" customWidth="1"/>
    <col min="7" max="7" width="14.15234375" bestFit="1" customWidth="1"/>
    <col min="8" max="8" width="13.07421875" bestFit="1" customWidth="1"/>
    <col min="9" max="9" width="14.3046875" bestFit="1" customWidth="1"/>
    <col min="10" max="10" width="17.23046875" bestFit="1" customWidth="1"/>
    <col min="11" max="11" width="18.53515625" bestFit="1" customWidth="1"/>
    <col min="12" max="12" width="80.61328125" bestFit="1" customWidth="1"/>
  </cols>
  <sheetData>
    <row r="1" spans="1:12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183</v>
      </c>
      <c r="G1" t="s">
        <v>184</v>
      </c>
      <c r="H1" t="s">
        <v>186</v>
      </c>
      <c r="I1" t="s">
        <v>200</v>
      </c>
      <c r="J1" t="s">
        <v>6</v>
      </c>
      <c r="K1" t="s">
        <v>201</v>
      </c>
      <c r="L1" t="s">
        <v>7</v>
      </c>
    </row>
    <row r="2" spans="1:12" x14ac:dyDescent="0.4">
      <c r="A2" s="1">
        <v>43886</v>
      </c>
      <c r="B2" s="5"/>
      <c r="C2" s="2" t="s">
        <v>22</v>
      </c>
      <c r="E2">
        <v>0</v>
      </c>
      <c r="F2" s="2" t="s">
        <v>232</v>
      </c>
      <c r="G2">
        <v>0</v>
      </c>
      <c r="K2">
        <v>0</v>
      </c>
      <c r="L2" s="2" t="s">
        <v>0</v>
      </c>
    </row>
    <row r="3" spans="1:12" x14ac:dyDescent="0.4">
      <c r="A3" s="1">
        <v>43886</v>
      </c>
      <c r="B3" s="5"/>
      <c r="C3" s="2" t="s">
        <v>91</v>
      </c>
      <c r="E3">
        <v>0</v>
      </c>
      <c r="F3" s="2" t="s">
        <v>232</v>
      </c>
      <c r="G3">
        <v>0</v>
      </c>
      <c r="K3">
        <v>0</v>
      </c>
      <c r="L3" s="2" t="s">
        <v>0</v>
      </c>
    </row>
    <row r="4" spans="1:12" x14ac:dyDescent="0.4">
      <c r="A4" s="1">
        <v>43886</v>
      </c>
      <c r="B4" s="5"/>
      <c r="C4" s="2" t="s">
        <v>52</v>
      </c>
      <c r="E4">
        <v>0</v>
      </c>
      <c r="F4" s="2" t="s">
        <v>232</v>
      </c>
      <c r="G4">
        <v>0</v>
      </c>
      <c r="K4">
        <v>0</v>
      </c>
      <c r="L4" s="2" t="s">
        <v>0</v>
      </c>
    </row>
    <row r="5" spans="1:12" x14ac:dyDescent="0.4">
      <c r="A5" s="1">
        <v>43886</v>
      </c>
      <c r="B5" s="5"/>
      <c r="C5" s="2" t="s">
        <v>15</v>
      </c>
      <c r="E5">
        <v>0</v>
      </c>
      <c r="F5" s="2" t="s">
        <v>232</v>
      </c>
      <c r="G5">
        <v>0</v>
      </c>
      <c r="K5">
        <v>0</v>
      </c>
      <c r="L5" s="2" t="s">
        <v>0</v>
      </c>
    </row>
    <row r="6" spans="1:12" x14ac:dyDescent="0.4">
      <c r="A6" s="1">
        <v>43886</v>
      </c>
      <c r="B6" s="5"/>
      <c r="C6" s="2" t="s">
        <v>17</v>
      </c>
      <c r="E6">
        <v>0</v>
      </c>
      <c r="F6" s="2" t="s">
        <v>232</v>
      </c>
      <c r="G6">
        <v>0</v>
      </c>
      <c r="K6">
        <v>0</v>
      </c>
      <c r="L6" s="2" t="s">
        <v>0</v>
      </c>
    </row>
    <row r="7" spans="1:12" x14ac:dyDescent="0.4">
      <c r="A7" s="1">
        <v>43886</v>
      </c>
      <c r="B7" s="5"/>
      <c r="C7" s="2" t="s">
        <v>13</v>
      </c>
      <c r="E7">
        <v>0</v>
      </c>
      <c r="F7" s="2" t="s">
        <v>232</v>
      </c>
      <c r="G7">
        <v>0</v>
      </c>
      <c r="K7">
        <v>0</v>
      </c>
      <c r="L7" s="2" t="s">
        <v>0</v>
      </c>
    </row>
    <row r="8" spans="1:12" x14ac:dyDescent="0.4">
      <c r="A8" s="1">
        <v>43886</v>
      </c>
      <c r="B8" s="5"/>
      <c r="C8" s="2" t="s">
        <v>26</v>
      </c>
      <c r="E8">
        <v>0</v>
      </c>
      <c r="F8" s="2" t="s">
        <v>232</v>
      </c>
      <c r="G8">
        <v>0</v>
      </c>
      <c r="K8">
        <v>0</v>
      </c>
      <c r="L8" s="2" t="s">
        <v>0</v>
      </c>
    </row>
    <row r="9" spans="1:12" x14ac:dyDescent="0.4">
      <c r="A9" s="1">
        <v>43886</v>
      </c>
      <c r="B9" s="5">
        <v>0</v>
      </c>
      <c r="C9" s="2" t="s">
        <v>8</v>
      </c>
      <c r="D9">
        <v>73</v>
      </c>
      <c r="E9">
        <v>0</v>
      </c>
      <c r="F9" s="2" t="s">
        <v>232</v>
      </c>
      <c r="G9">
        <v>0</v>
      </c>
      <c r="H9">
        <v>0</v>
      </c>
      <c r="I9">
        <v>0</v>
      </c>
      <c r="J9">
        <v>0</v>
      </c>
      <c r="K9">
        <v>0</v>
      </c>
      <c r="L9" s="2" t="s">
        <v>287</v>
      </c>
    </row>
    <row r="10" spans="1:12" x14ac:dyDescent="0.4">
      <c r="A10" s="1">
        <v>43886</v>
      </c>
      <c r="B10" s="5"/>
      <c r="C10" s="2" t="s">
        <v>28</v>
      </c>
      <c r="E10">
        <v>0</v>
      </c>
      <c r="F10" s="2" t="s">
        <v>232</v>
      </c>
      <c r="G10">
        <v>0</v>
      </c>
      <c r="K10">
        <v>0</v>
      </c>
      <c r="L10" s="2" t="s">
        <v>0</v>
      </c>
    </row>
    <row r="11" spans="1:12" x14ac:dyDescent="0.4">
      <c r="A11" s="1">
        <v>43886</v>
      </c>
      <c r="B11" s="5"/>
      <c r="C11" s="2" t="s">
        <v>105</v>
      </c>
      <c r="E11">
        <v>0</v>
      </c>
      <c r="F11" s="2" t="s">
        <v>232</v>
      </c>
      <c r="G11">
        <v>0</v>
      </c>
      <c r="K11">
        <v>0</v>
      </c>
      <c r="L11" s="2" t="s">
        <v>0</v>
      </c>
    </row>
    <row r="12" spans="1:12" x14ac:dyDescent="0.4">
      <c r="A12" s="1">
        <v>43886</v>
      </c>
      <c r="B12" s="5"/>
      <c r="C12" s="2" t="s">
        <v>38</v>
      </c>
      <c r="E12">
        <v>0</v>
      </c>
      <c r="F12" s="2" t="s">
        <v>232</v>
      </c>
      <c r="G12">
        <v>0</v>
      </c>
      <c r="K12">
        <v>0</v>
      </c>
      <c r="L12" s="2" t="s">
        <v>0</v>
      </c>
    </row>
    <row r="13" spans="1:12" x14ac:dyDescent="0.4">
      <c r="A13" s="1">
        <v>43886</v>
      </c>
      <c r="B13" s="5"/>
      <c r="C13" s="2" t="s">
        <v>50</v>
      </c>
      <c r="E13">
        <v>0</v>
      </c>
      <c r="F13" s="2" t="s">
        <v>232</v>
      </c>
      <c r="G13">
        <v>0</v>
      </c>
      <c r="K13">
        <v>0</v>
      </c>
      <c r="L13" s="2" t="s">
        <v>0</v>
      </c>
    </row>
    <row r="14" spans="1:12" x14ac:dyDescent="0.4">
      <c r="A14" s="1">
        <v>43886</v>
      </c>
      <c r="B14" s="5"/>
      <c r="C14" s="2" t="s">
        <v>29</v>
      </c>
      <c r="E14">
        <v>0</v>
      </c>
      <c r="F14" s="2" t="s">
        <v>232</v>
      </c>
      <c r="G14">
        <v>0</v>
      </c>
      <c r="K14">
        <v>0</v>
      </c>
      <c r="L14" s="2" t="s">
        <v>0</v>
      </c>
    </row>
    <row r="15" spans="1:12" x14ac:dyDescent="0.4">
      <c r="A15" s="1">
        <v>43886</v>
      </c>
      <c r="B15" s="5"/>
      <c r="C15" s="2" t="s">
        <v>77</v>
      </c>
      <c r="E15">
        <v>0</v>
      </c>
      <c r="F15" s="2" t="s">
        <v>232</v>
      </c>
      <c r="G15">
        <v>0</v>
      </c>
      <c r="K15">
        <v>0</v>
      </c>
      <c r="L15" s="2" t="s">
        <v>0</v>
      </c>
    </row>
    <row r="16" spans="1:12" x14ac:dyDescent="0.4">
      <c r="A16" s="1">
        <v>43886</v>
      </c>
      <c r="B16" s="5"/>
      <c r="C16" s="2" t="s">
        <v>86</v>
      </c>
      <c r="E16">
        <v>0</v>
      </c>
      <c r="F16" s="2" t="s">
        <v>232</v>
      </c>
      <c r="G16">
        <v>0</v>
      </c>
      <c r="K16">
        <v>0</v>
      </c>
      <c r="L16" s="2" t="s">
        <v>0</v>
      </c>
    </row>
    <row r="17" spans="1:12" x14ac:dyDescent="0.4">
      <c r="A17" s="1">
        <v>43886</v>
      </c>
      <c r="B17" s="5"/>
      <c r="C17" s="2" t="s">
        <v>33</v>
      </c>
      <c r="E17">
        <v>0</v>
      </c>
      <c r="F17" s="2" t="s">
        <v>232</v>
      </c>
      <c r="G17">
        <v>0</v>
      </c>
      <c r="K17">
        <v>0</v>
      </c>
      <c r="L17" s="2" t="s">
        <v>0</v>
      </c>
    </row>
    <row r="18" spans="1:12" x14ac:dyDescent="0.4">
      <c r="A18" s="1">
        <v>43886</v>
      </c>
      <c r="B18" s="5"/>
      <c r="C18" s="2" t="s">
        <v>115</v>
      </c>
      <c r="E18">
        <v>0</v>
      </c>
      <c r="F18" s="2" t="s">
        <v>232</v>
      </c>
      <c r="G18">
        <v>0</v>
      </c>
      <c r="K18">
        <v>0</v>
      </c>
      <c r="L18" s="2" t="s">
        <v>0</v>
      </c>
    </row>
    <row r="19" spans="1:12" x14ac:dyDescent="0.4">
      <c r="A19" s="1">
        <v>43886</v>
      </c>
      <c r="B19" s="5"/>
      <c r="C19" s="2" t="s">
        <v>61</v>
      </c>
      <c r="E19">
        <v>0</v>
      </c>
      <c r="F19" s="2" t="s">
        <v>232</v>
      </c>
      <c r="G19">
        <v>0</v>
      </c>
      <c r="K19">
        <v>0</v>
      </c>
      <c r="L19" s="2" t="s">
        <v>0</v>
      </c>
    </row>
    <row r="20" spans="1:12" x14ac:dyDescent="0.4">
      <c r="A20" s="1">
        <v>43886</v>
      </c>
      <c r="B20" s="5"/>
      <c r="C20" s="2" t="s">
        <v>39</v>
      </c>
      <c r="E20">
        <v>0</v>
      </c>
      <c r="F20" s="2" t="s">
        <v>232</v>
      </c>
      <c r="G20">
        <v>0</v>
      </c>
      <c r="K20">
        <v>0</v>
      </c>
      <c r="L20" s="2" t="s">
        <v>0</v>
      </c>
    </row>
    <row r="21" spans="1:12" x14ac:dyDescent="0.4">
      <c r="A21" s="1">
        <v>43886</v>
      </c>
      <c r="B21" s="5"/>
      <c r="C21" s="2" t="s">
        <v>98</v>
      </c>
      <c r="E21">
        <v>0</v>
      </c>
      <c r="F21" s="2" t="s">
        <v>232</v>
      </c>
      <c r="G21">
        <v>0</v>
      </c>
      <c r="K21">
        <v>0</v>
      </c>
      <c r="L21" s="2" t="s">
        <v>0</v>
      </c>
    </row>
    <row r="22" spans="1:12" x14ac:dyDescent="0.4">
      <c r="A22" s="1">
        <v>43886</v>
      </c>
      <c r="B22" s="5">
        <v>0</v>
      </c>
      <c r="C22" s="2" t="s">
        <v>9</v>
      </c>
      <c r="D22">
        <v>0</v>
      </c>
      <c r="E22">
        <v>0</v>
      </c>
      <c r="F22" s="2" t="s">
        <v>232</v>
      </c>
      <c r="G22">
        <v>0</v>
      </c>
      <c r="H22">
        <v>0</v>
      </c>
      <c r="I22">
        <v>0</v>
      </c>
      <c r="J22">
        <v>0</v>
      </c>
      <c r="K22">
        <v>0</v>
      </c>
      <c r="L22" s="2" t="s">
        <v>288</v>
      </c>
    </row>
    <row r="23" spans="1:12" x14ac:dyDescent="0.4">
      <c r="A23" s="1">
        <v>43886</v>
      </c>
      <c r="B23" s="5"/>
      <c r="C23" s="2" t="s">
        <v>83</v>
      </c>
      <c r="E23">
        <v>0</v>
      </c>
      <c r="F23" s="2" t="s">
        <v>232</v>
      </c>
      <c r="G23">
        <v>0</v>
      </c>
      <c r="K23">
        <v>0</v>
      </c>
      <c r="L23" s="2" t="s">
        <v>0</v>
      </c>
    </row>
    <row r="24" spans="1:12" x14ac:dyDescent="0.4">
      <c r="A24" s="1">
        <v>43886</v>
      </c>
      <c r="B24" s="5"/>
      <c r="C24" s="2" t="s">
        <v>18</v>
      </c>
      <c r="E24">
        <v>0</v>
      </c>
      <c r="F24" s="2" t="s">
        <v>232</v>
      </c>
      <c r="G24">
        <v>0</v>
      </c>
      <c r="K24">
        <v>0</v>
      </c>
      <c r="L24" s="2" t="s">
        <v>0</v>
      </c>
    </row>
    <row r="25" spans="1:12" x14ac:dyDescent="0.4">
      <c r="A25" s="1">
        <v>43886</v>
      </c>
      <c r="B25" s="5"/>
      <c r="C25" s="2" t="s">
        <v>20</v>
      </c>
      <c r="E25">
        <v>0</v>
      </c>
      <c r="F25" s="2" t="s">
        <v>232</v>
      </c>
      <c r="G25">
        <v>0</v>
      </c>
      <c r="K25">
        <v>0</v>
      </c>
      <c r="L25" s="2" t="s">
        <v>0</v>
      </c>
    </row>
    <row r="26" spans="1:12" x14ac:dyDescent="0.4">
      <c r="A26" s="1">
        <v>43886</v>
      </c>
      <c r="B26" s="5"/>
      <c r="C26" s="2" t="s">
        <v>41</v>
      </c>
      <c r="E26">
        <v>0</v>
      </c>
      <c r="F26" s="2" t="s">
        <v>232</v>
      </c>
      <c r="G26">
        <v>0</v>
      </c>
      <c r="K26">
        <v>0</v>
      </c>
      <c r="L26" s="2" t="s">
        <v>0</v>
      </c>
    </row>
    <row r="27" spans="1:12" x14ac:dyDescent="0.4">
      <c r="A27" s="1">
        <v>43886</v>
      </c>
      <c r="B27" s="5"/>
      <c r="C27" s="2" t="s">
        <v>12</v>
      </c>
      <c r="E27">
        <v>0</v>
      </c>
      <c r="F27" s="2" t="s">
        <v>232</v>
      </c>
      <c r="G27">
        <v>0</v>
      </c>
      <c r="K27">
        <v>0</v>
      </c>
      <c r="L27" s="2" t="s">
        <v>0</v>
      </c>
    </row>
    <row r="28" spans="1:12" x14ac:dyDescent="0.4">
      <c r="A28" s="1">
        <v>43886</v>
      </c>
      <c r="B28" s="5"/>
      <c r="C28" s="2" t="s">
        <v>10</v>
      </c>
      <c r="E28">
        <v>0</v>
      </c>
      <c r="F28" s="2" t="s">
        <v>232</v>
      </c>
      <c r="G28">
        <v>0</v>
      </c>
      <c r="K28">
        <v>0</v>
      </c>
      <c r="L28" s="2" t="s">
        <v>0</v>
      </c>
    </row>
    <row r="29" spans="1:12" x14ac:dyDescent="0.4">
      <c r="A29" s="1">
        <v>43886</v>
      </c>
      <c r="B29" s="5"/>
      <c r="C29" s="2" t="s">
        <v>209</v>
      </c>
      <c r="E29">
        <v>0</v>
      </c>
      <c r="F29" s="2" t="s">
        <v>213</v>
      </c>
      <c r="G29">
        <v>0</v>
      </c>
      <c r="K29">
        <v>0</v>
      </c>
      <c r="L29" s="2" t="s">
        <v>0</v>
      </c>
    </row>
    <row r="30" spans="1:12" x14ac:dyDescent="0.4">
      <c r="A30" s="1">
        <v>43887</v>
      </c>
      <c r="B30" s="5"/>
      <c r="C30" s="2" t="s">
        <v>22</v>
      </c>
      <c r="E30">
        <v>0</v>
      </c>
      <c r="F30" s="2" t="s">
        <v>232</v>
      </c>
      <c r="G30">
        <v>0</v>
      </c>
      <c r="K30">
        <v>0</v>
      </c>
      <c r="L30" s="2" t="s">
        <v>0</v>
      </c>
    </row>
    <row r="31" spans="1:12" x14ac:dyDescent="0.4">
      <c r="A31" s="1">
        <v>43887</v>
      </c>
      <c r="B31" s="5"/>
      <c r="C31" s="2" t="s">
        <v>91</v>
      </c>
      <c r="E31">
        <v>0</v>
      </c>
      <c r="F31" s="2" t="s">
        <v>232</v>
      </c>
      <c r="G31">
        <v>0</v>
      </c>
      <c r="K31">
        <v>0</v>
      </c>
      <c r="L31" s="2" t="s">
        <v>0</v>
      </c>
    </row>
    <row r="32" spans="1:12" x14ac:dyDescent="0.4">
      <c r="A32" s="1">
        <v>43887</v>
      </c>
      <c r="B32" s="5"/>
      <c r="C32" s="2" t="s">
        <v>52</v>
      </c>
      <c r="E32">
        <v>0</v>
      </c>
      <c r="F32" s="2" t="s">
        <v>232</v>
      </c>
      <c r="G32">
        <v>0</v>
      </c>
      <c r="K32">
        <v>0</v>
      </c>
      <c r="L32" s="2" t="s">
        <v>0</v>
      </c>
    </row>
    <row r="33" spans="1:12" x14ac:dyDescent="0.4">
      <c r="A33" s="1">
        <v>43887</v>
      </c>
      <c r="B33" s="5"/>
      <c r="C33" s="2" t="s">
        <v>15</v>
      </c>
      <c r="E33">
        <v>0</v>
      </c>
      <c r="F33" s="2" t="s">
        <v>232</v>
      </c>
      <c r="G33">
        <v>0</v>
      </c>
      <c r="K33">
        <v>0</v>
      </c>
      <c r="L33" s="2" t="s">
        <v>0</v>
      </c>
    </row>
    <row r="34" spans="1:12" x14ac:dyDescent="0.4">
      <c r="A34" s="1">
        <v>43887</v>
      </c>
      <c r="B34" s="5"/>
      <c r="C34" s="2" t="s">
        <v>17</v>
      </c>
      <c r="E34">
        <v>0</v>
      </c>
      <c r="F34" s="2" t="s">
        <v>232</v>
      </c>
      <c r="G34">
        <v>0</v>
      </c>
      <c r="K34">
        <v>0</v>
      </c>
      <c r="L34" s="2" t="s">
        <v>0</v>
      </c>
    </row>
    <row r="35" spans="1:12" x14ac:dyDescent="0.4">
      <c r="A35" s="1">
        <v>43887</v>
      </c>
      <c r="B35" s="5"/>
      <c r="C35" s="2" t="s">
        <v>13</v>
      </c>
      <c r="E35">
        <v>0</v>
      </c>
      <c r="F35" s="2" t="s">
        <v>232</v>
      </c>
      <c r="G35">
        <v>0</v>
      </c>
      <c r="K35">
        <v>0</v>
      </c>
      <c r="L35" s="2" t="s">
        <v>0</v>
      </c>
    </row>
    <row r="36" spans="1:12" x14ac:dyDescent="0.4">
      <c r="A36" s="1">
        <v>43887</v>
      </c>
      <c r="B36" s="5"/>
      <c r="C36" s="2" t="s">
        <v>26</v>
      </c>
      <c r="E36">
        <v>0</v>
      </c>
      <c r="F36" s="2" t="s">
        <v>232</v>
      </c>
      <c r="G36">
        <v>0</v>
      </c>
      <c r="K36">
        <v>0</v>
      </c>
      <c r="L36" s="2" t="s">
        <v>0</v>
      </c>
    </row>
    <row r="37" spans="1:12" x14ac:dyDescent="0.4">
      <c r="A37" s="1">
        <v>43887</v>
      </c>
      <c r="B37" s="5">
        <v>0</v>
      </c>
      <c r="C37" s="2" t="s">
        <v>8</v>
      </c>
      <c r="D37">
        <v>178</v>
      </c>
      <c r="E37">
        <v>1</v>
      </c>
      <c r="F37" s="2" t="s">
        <v>210</v>
      </c>
      <c r="G37">
        <v>1</v>
      </c>
      <c r="H37">
        <v>0</v>
      </c>
      <c r="I37">
        <v>0</v>
      </c>
      <c r="J37">
        <v>0</v>
      </c>
      <c r="K37">
        <v>0</v>
      </c>
      <c r="L37" s="2" t="s">
        <v>287</v>
      </c>
    </row>
    <row r="38" spans="1:12" x14ac:dyDescent="0.4">
      <c r="A38" s="1">
        <v>43887</v>
      </c>
      <c r="B38" s="5"/>
      <c r="C38" s="2" t="s">
        <v>28</v>
      </c>
      <c r="E38">
        <v>0</v>
      </c>
      <c r="F38" s="2" t="s">
        <v>232</v>
      </c>
      <c r="G38">
        <v>0</v>
      </c>
      <c r="K38">
        <v>0</v>
      </c>
      <c r="L38" s="2" t="s">
        <v>0</v>
      </c>
    </row>
    <row r="39" spans="1:12" x14ac:dyDescent="0.4">
      <c r="A39" s="1">
        <v>43887</v>
      </c>
      <c r="B39" s="5"/>
      <c r="C39" s="2" t="s">
        <v>105</v>
      </c>
      <c r="E39">
        <v>0</v>
      </c>
      <c r="F39" s="2" t="s">
        <v>232</v>
      </c>
      <c r="G39">
        <v>0</v>
      </c>
      <c r="K39">
        <v>0</v>
      </c>
      <c r="L39" s="2" t="s">
        <v>0</v>
      </c>
    </row>
    <row r="40" spans="1:12" x14ac:dyDescent="0.4">
      <c r="A40" s="1">
        <v>43887</v>
      </c>
      <c r="B40" s="5"/>
      <c r="C40" s="2" t="s">
        <v>38</v>
      </c>
      <c r="E40">
        <v>0</v>
      </c>
      <c r="F40" s="2" t="s">
        <v>232</v>
      </c>
      <c r="G40">
        <v>0</v>
      </c>
      <c r="K40">
        <v>0</v>
      </c>
      <c r="L40" s="2" t="s">
        <v>0</v>
      </c>
    </row>
    <row r="41" spans="1:12" x14ac:dyDescent="0.4">
      <c r="A41" s="1">
        <v>43887</v>
      </c>
      <c r="B41" s="5"/>
      <c r="C41" s="2" t="s">
        <v>50</v>
      </c>
      <c r="E41">
        <v>0</v>
      </c>
      <c r="F41" s="2" t="s">
        <v>232</v>
      </c>
      <c r="G41">
        <v>0</v>
      </c>
      <c r="K41">
        <v>0</v>
      </c>
      <c r="L41" s="2" t="s">
        <v>0</v>
      </c>
    </row>
    <row r="42" spans="1:12" x14ac:dyDescent="0.4">
      <c r="A42" s="1">
        <v>43887</v>
      </c>
      <c r="B42" s="5"/>
      <c r="C42" s="2" t="s">
        <v>29</v>
      </c>
      <c r="E42">
        <v>0</v>
      </c>
      <c r="F42" s="2" t="s">
        <v>232</v>
      </c>
      <c r="G42">
        <v>0</v>
      </c>
      <c r="K42">
        <v>0</v>
      </c>
      <c r="L42" s="2" t="s">
        <v>0</v>
      </c>
    </row>
    <row r="43" spans="1:12" x14ac:dyDescent="0.4">
      <c r="A43" s="1">
        <v>43887</v>
      </c>
      <c r="B43" s="5"/>
      <c r="C43" s="2" t="s">
        <v>77</v>
      </c>
      <c r="E43">
        <v>0</v>
      </c>
      <c r="F43" s="2" t="s">
        <v>232</v>
      </c>
      <c r="G43">
        <v>0</v>
      </c>
      <c r="K43">
        <v>0</v>
      </c>
      <c r="L43" s="2" t="s">
        <v>0</v>
      </c>
    </row>
    <row r="44" spans="1:12" x14ac:dyDescent="0.4">
      <c r="A44" s="1">
        <v>43887</v>
      </c>
      <c r="B44" s="5"/>
      <c r="C44" s="2" t="s">
        <v>86</v>
      </c>
      <c r="E44">
        <v>0</v>
      </c>
      <c r="F44" s="2" t="s">
        <v>232</v>
      </c>
      <c r="G44">
        <v>0</v>
      </c>
      <c r="K44">
        <v>0</v>
      </c>
      <c r="L44" s="2" t="s">
        <v>0</v>
      </c>
    </row>
    <row r="45" spans="1:12" x14ac:dyDescent="0.4">
      <c r="A45" s="1">
        <v>43887</v>
      </c>
      <c r="B45" s="5"/>
      <c r="C45" s="2" t="s">
        <v>33</v>
      </c>
      <c r="E45">
        <v>0</v>
      </c>
      <c r="F45" s="2" t="s">
        <v>232</v>
      </c>
      <c r="G45">
        <v>0</v>
      </c>
      <c r="K45">
        <v>0</v>
      </c>
      <c r="L45" s="2" t="s">
        <v>0</v>
      </c>
    </row>
    <row r="46" spans="1:12" x14ac:dyDescent="0.4">
      <c r="A46" s="1">
        <v>43887</v>
      </c>
      <c r="B46" s="5"/>
      <c r="C46" s="2" t="s">
        <v>115</v>
      </c>
      <c r="E46">
        <v>0</v>
      </c>
      <c r="F46" s="2" t="s">
        <v>232</v>
      </c>
      <c r="G46">
        <v>0</v>
      </c>
      <c r="K46">
        <v>0</v>
      </c>
      <c r="L46" s="2" t="s">
        <v>0</v>
      </c>
    </row>
    <row r="47" spans="1:12" x14ac:dyDescent="0.4">
      <c r="A47" s="1">
        <v>43887</v>
      </c>
      <c r="B47" s="5"/>
      <c r="C47" s="2" t="s">
        <v>61</v>
      </c>
      <c r="E47">
        <v>0</v>
      </c>
      <c r="F47" s="2" t="s">
        <v>232</v>
      </c>
      <c r="G47">
        <v>0</v>
      </c>
      <c r="K47">
        <v>0</v>
      </c>
      <c r="L47" s="2" t="s">
        <v>0</v>
      </c>
    </row>
    <row r="48" spans="1:12" x14ac:dyDescent="0.4">
      <c r="A48" s="1">
        <v>43887</v>
      </c>
      <c r="B48" s="5"/>
      <c r="C48" s="2" t="s">
        <v>39</v>
      </c>
      <c r="E48">
        <v>0</v>
      </c>
      <c r="F48" s="2" t="s">
        <v>232</v>
      </c>
      <c r="G48">
        <v>0</v>
      </c>
      <c r="K48">
        <v>0</v>
      </c>
      <c r="L48" s="2" t="s">
        <v>0</v>
      </c>
    </row>
    <row r="49" spans="1:12" x14ac:dyDescent="0.4">
      <c r="A49" s="1">
        <v>43887</v>
      </c>
      <c r="B49" s="5"/>
      <c r="C49" s="2" t="s">
        <v>98</v>
      </c>
      <c r="E49">
        <v>0</v>
      </c>
      <c r="F49" s="2" t="s">
        <v>232</v>
      </c>
      <c r="G49">
        <v>0</v>
      </c>
      <c r="K49">
        <v>0</v>
      </c>
      <c r="L49" s="2" t="s">
        <v>0</v>
      </c>
    </row>
    <row r="50" spans="1:12" x14ac:dyDescent="0.4">
      <c r="A50" s="1">
        <v>43887</v>
      </c>
      <c r="B50" s="5">
        <v>0</v>
      </c>
      <c r="C50" s="2" t="s">
        <v>9</v>
      </c>
      <c r="D50">
        <v>0</v>
      </c>
      <c r="E50">
        <v>0</v>
      </c>
      <c r="F50" s="2" t="s">
        <v>232</v>
      </c>
      <c r="G50">
        <v>0</v>
      </c>
      <c r="H50">
        <v>0</v>
      </c>
      <c r="I50">
        <v>0</v>
      </c>
      <c r="J50">
        <v>0</v>
      </c>
      <c r="K50">
        <v>0</v>
      </c>
      <c r="L50" s="2" t="s">
        <v>288</v>
      </c>
    </row>
    <row r="51" spans="1:12" x14ac:dyDescent="0.4">
      <c r="A51" s="1">
        <v>43887</v>
      </c>
      <c r="B51" s="5"/>
      <c r="C51" s="2" t="s">
        <v>83</v>
      </c>
      <c r="E51">
        <v>0</v>
      </c>
      <c r="F51" s="2" t="s">
        <v>232</v>
      </c>
      <c r="G51">
        <v>0</v>
      </c>
      <c r="K51">
        <v>0</v>
      </c>
      <c r="L51" s="2" t="s">
        <v>0</v>
      </c>
    </row>
    <row r="52" spans="1:12" x14ac:dyDescent="0.4">
      <c r="A52" s="1">
        <v>43887</v>
      </c>
      <c r="B52" s="5"/>
      <c r="C52" s="2" t="s">
        <v>18</v>
      </c>
      <c r="E52">
        <v>0</v>
      </c>
      <c r="F52" s="2" t="s">
        <v>232</v>
      </c>
      <c r="G52">
        <v>1</v>
      </c>
      <c r="K52">
        <v>0</v>
      </c>
      <c r="L52" s="2" t="s">
        <v>0</v>
      </c>
    </row>
    <row r="53" spans="1:12" x14ac:dyDescent="0.4">
      <c r="A53" s="1">
        <v>43887</v>
      </c>
      <c r="B53" s="5"/>
      <c r="C53" s="2" t="s">
        <v>20</v>
      </c>
      <c r="E53">
        <v>0</v>
      </c>
      <c r="F53" s="2" t="s">
        <v>232</v>
      </c>
      <c r="G53">
        <v>2</v>
      </c>
      <c r="K53">
        <v>0</v>
      </c>
      <c r="L53" s="2" t="s">
        <v>0</v>
      </c>
    </row>
    <row r="54" spans="1:12" x14ac:dyDescent="0.4">
      <c r="A54" s="1">
        <v>43887</v>
      </c>
      <c r="B54" s="5"/>
      <c r="C54" s="2" t="s">
        <v>41</v>
      </c>
      <c r="E54">
        <v>0</v>
      </c>
      <c r="F54" s="2" t="s">
        <v>232</v>
      </c>
      <c r="G54">
        <v>0</v>
      </c>
      <c r="K54">
        <v>0</v>
      </c>
      <c r="L54" s="2" t="s">
        <v>0</v>
      </c>
    </row>
    <row r="55" spans="1:12" x14ac:dyDescent="0.4">
      <c r="A55" s="1">
        <v>43887</v>
      </c>
      <c r="B55" s="5"/>
      <c r="C55" s="2" t="s">
        <v>12</v>
      </c>
      <c r="E55">
        <v>0</v>
      </c>
      <c r="F55" s="2" t="s">
        <v>232</v>
      </c>
      <c r="G55">
        <v>0</v>
      </c>
      <c r="K55">
        <v>0</v>
      </c>
      <c r="L55" s="2" t="s">
        <v>0</v>
      </c>
    </row>
    <row r="56" spans="1:12" x14ac:dyDescent="0.4">
      <c r="A56" s="1">
        <v>43887</v>
      </c>
      <c r="B56" s="5"/>
      <c r="C56" s="2" t="s">
        <v>10</v>
      </c>
      <c r="E56">
        <v>0</v>
      </c>
      <c r="F56" s="2" t="s">
        <v>232</v>
      </c>
      <c r="G56">
        <v>0</v>
      </c>
      <c r="K56">
        <v>0</v>
      </c>
      <c r="L56" s="2" t="s">
        <v>0</v>
      </c>
    </row>
    <row r="57" spans="1:12" x14ac:dyDescent="0.4">
      <c r="A57" s="1">
        <v>43887</v>
      </c>
      <c r="B57" s="5"/>
      <c r="C57" s="2" t="s">
        <v>209</v>
      </c>
      <c r="E57">
        <v>1</v>
      </c>
      <c r="F57" s="2" t="s">
        <v>217</v>
      </c>
      <c r="G57">
        <v>4</v>
      </c>
      <c r="K57">
        <v>0</v>
      </c>
      <c r="L57" s="2" t="s">
        <v>0</v>
      </c>
    </row>
    <row r="58" spans="1:12" x14ac:dyDescent="0.4">
      <c r="A58" s="1">
        <v>43888</v>
      </c>
      <c r="B58" s="5"/>
      <c r="C58" s="2" t="s">
        <v>22</v>
      </c>
      <c r="E58">
        <v>0</v>
      </c>
      <c r="F58" s="2" t="s">
        <v>232</v>
      </c>
      <c r="G58">
        <v>0</v>
      </c>
      <c r="K58">
        <v>0</v>
      </c>
      <c r="L58" s="2" t="s">
        <v>0</v>
      </c>
    </row>
    <row r="59" spans="1:12" x14ac:dyDescent="0.4">
      <c r="A59" s="1">
        <v>43888</v>
      </c>
      <c r="B59" s="5"/>
      <c r="C59" s="2" t="s">
        <v>91</v>
      </c>
      <c r="E59">
        <v>0</v>
      </c>
      <c r="F59" s="2" t="s">
        <v>232</v>
      </c>
      <c r="G59">
        <v>0</v>
      </c>
      <c r="K59">
        <v>0</v>
      </c>
      <c r="L59" s="2" t="s">
        <v>0</v>
      </c>
    </row>
    <row r="60" spans="1:12" x14ac:dyDescent="0.4">
      <c r="A60" s="1">
        <v>43888</v>
      </c>
      <c r="B60" s="5"/>
      <c r="C60" s="2" t="s">
        <v>52</v>
      </c>
      <c r="E60">
        <v>0</v>
      </c>
      <c r="F60" s="2" t="s">
        <v>232</v>
      </c>
      <c r="G60">
        <v>0</v>
      </c>
      <c r="K60">
        <v>0</v>
      </c>
      <c r="L60" s="2" t="s">
        <v>0</v>
      </c>
    </row>
    <row r="61" spans="1:12" x14ac:dyDescent="0.4">
      <c r="A61" s="1">
        <v>43888</v>
      </c>
      <c r="B61" s="5"/>
      <c r="C61" s="2" t="s">
        <v>15</v>
      </c>
      <c r="E61">
        <v>0</v>
      </c>
      <c r="F61" s="2" t="s">
        <v>232</v>
      </c>
      <c r="G61">
        <v>1</v>
      </c>
      <c r="K61">
        <v>0</v>
      </c>
      <c r="L61" s="2" t="s">
        <v>0</v>
      </c>
    </row>
    <row r="62" spans="1:12" x14ac:dyDescent="0.4">
      <c r="A62" s="1">
        <v>43888</v>
      </c>
      <c r="B62" s="5"/>
      <c r="C62" s="2" t="s">
        <v>17</v>
      </c>
      <c r="E62">
        <v>0</v>
      </c>
      <c r="F62" s="2" t="s">
        <v>232</v>
      </c>
      <c r="G62">
        <v>0</v>
      </c>
      <c r="K62">
        <v>0</v>
      </c>
      <c r="L62" s="2" t="s">
        <v>0</v>
      </c>
    </row>
    <row r="63" spans="1:12" x14ac:dyDescent="0.4">
      <c r="A63" s="1">
        <v>43888</v>
      </c>
      <c r="B63" s="5">
        <v>0.80347222222222225</v>
      </c>
      <c r="C63" s="2" t="s">
        <v>13</v>
      </c>
      <c r="D63">
        <v>0</v>
      </c>
      <c r="E63">
        <v>1</v>
      </c>
      <c r="F63" s="2" t="s">
        <v>232</v>
      </c>
      <c r="G63">
        <v>0</v>
      </c>
      <c r="H63">
        <v>0</v>
      </c>
      <c r="I63">
        <v>0</v>
      </c>
      <c r="J63">
        <v>0</v>
      </c>
      <c r="K63">
        <v>0</v>
      </c>
      <c r="L63" s="2" t="s">
        <v>14</v>
      </c>
    </row>
    <row r="64" spans="1:12" x14ac:dyDescent="0.4">
      <c r="A64" s="1">
        <v>43888</v>
      </c>
      <c r="B64" s="5"/>
      <c r="C64" s="2" t="s">
        <v>26</v>
      </c>
      <c r="E64">
        <v>0</v>
      </c>
      <c r="F64" s="2" t="s">
        <v>232</v>
      </c>
      <c r="G64">
        <v>0</v>
      </c>
      <c r="K64">
        <v>0</v>
      </c>
      <c r="L64" s="2" t="s">
        <v>0</v>
      </c>
    </row>
    <row r="65" spans="1:12" x14ac:dyDescent="0.4">
      <c r="A65" s="1">
        <v>43888</v>
      </c>
      <c r="B65" s="5">
        <v>0</v>
      </c>
      <c r="C65" s="2" t="s">
        <v>8</v>
      </c>
      <c r="D65">
        <v>329</v>
      </c>
      <c r="E65">
        <v>1</v>
      </c>
      <c r="F65" s="2" t="s">
        <v>232</v>
      </c>
      <c r="G65">
        <v>1</v>
      </c>
      <c r="H65">
        <v>0</v>
      </c>
      <c r="I65">
        <v>0</v>
      </c>
      <c r="J65">
        <v>0</v>
      </c>
      <c r="K65">
        <v>0</v>
      </c>
      <c r="L65" s="2" t="s">
        <v>287</v>
      </c>
    </row>
    <row r="66" spans="1:12" x14ac:dyDescent="0.4">
      <c r="A66" s="1">
        <v>43888</v>
      </c>
      <c r="B66" s="5"/>
      <c r="C66" s="2" t="s">
        <v>28</v>
      </c>
      <c r="E66">
        <v>0</v>
      </c>
      <c r="F66" s="2" t="s">
        <v>232</v>
      </c>
      <c r="G66">
        <v>0</v>
      </c>
      <c r="K66">
        <v>0</v>
      </c>
      <c r="L66" s="2" t="s">
        <v>0</v>
      </c>
    </row>
    <row r="67" spans="1:12" x14ac:dyDescent="0.4">
      <c r="A67" s="1">
        <v>43888</v>
      </c>
      <c r="B67" s="5"/>
      <c r="C67" s="2" t="s">
        <v>105</v>
      </c>
      <c r="E67">
        <v>0</v>
      </c>
      <c r="F67" s="2" t="s">
        <v>232</v>
      </c>
      <c r="G67">
        <v>0</v>
      </c>
      <c r="K67">
        <v>0</v>
      </c>
      <c r="L67" s="2" t="s">
        <v>0</v>
      </c>
    </row>
    <row r="68" spans="1:12" x14ac:dyDescent="0.4">
      <c r="A68" s="1">
        <v>43888</v>
      </c>
      <c r="B68" s="5">
        <v>0</v>
      </c>
      <c r="C68" s="2" t="s">
        <v>38</v>
      </c>
      <c r="D68">
        <v>0</v>
      </c>
      <c r="E68">
        <v>0</v>
      </c>
      <c r="F68" s="2" t="s">
        <v>232</v>
      </c>
      <c r="G68">
        <v>1</v>
      </c>
      <c r="H68">
        <v>0</v>
      </c>
      <c r="I68">
        <v>0</v>
      </c>
      <c r="J68">
        <v>0</v>
      </c>
      <c r="K68">
        <v>0</v>
      </c>
      <c r="L68" s="2" t="s">
        <v>365</v>
      </c>
    </row>
    <row r="69" spans="1:12" x14ac:dyDescent="0.4">
      <c r="A69" s="1">
        <v>43888</v>
      </c>
      <c r="B69" s="5"/>
      <c r="C69" s="2" t="s">
        <v>50</v>
      </c>
      <c r="E69">
        <v>0</v>
      </c>
      <c r="F69" s="2" t="s">
        <v>232</v>
      </c>
      <c r="G69">
        <v>0</v>
      </c>
      <c r="K69">
        <v>0</v>
      </c>
      <c r="L69" s="2" t="s">
        <v>0</v>
      </c>
    </row>
    <row r="70" spans="1:12" x14ac:dyDescent="0.4">
      <c r="A70" s="1">
        <v>43888</v>
      </c>
      <c r="B70" s="5"/>
      <c r="C70" s="2" t="s">
        <v>29</v>
      </c>
      <c r="E70">
        <v>0</v>
      </c>
      <c r="F70" s="2" t="s">
        <v>232</v>
      </c>
      <c r="G70">
        <v>0</v>
      </c>
      <c r="K70">
        <v>0</v>
      </c>
      <c r="L70" s="2" t="s">
        <v>0</v>
      </c>
    </row>
    <row r="71" spans="1:12" x14ac:dyDescent="0.4">
      <c r="A71" s="1">
        <v>43888</v>
      </c>
      <c r="B71" s="5"/>
      <c r="C71" s="2" t="s">
        <v>77</v>
      </c>
      <c r="E71">
        <v>0</v>
      </c>
      <c r="F71" s="2" t="s">
        <v>232</v>
      </c>
      <c r="G71">
        <v>0</v>
      </c>
      <c r="K71">
        <v>0</v>
      </c>
      <c r="L71" s="2" t="s">
        <v>0</v>
      </c>
    </row>
    <row r="72" spans="1:12" x14ac:dyDescent="0.4">
      <c r="A72" s="1">
        <v>43888</v>
      </c>
      <c r="B72" s="5"/>
      <c r="C72" s="2" t="s">
        <v>86</v>
      </c>
      <c r="E72">
        <v>0</v>
      </c>
      <c r="F72" s="2" t="s">
        <v>232</v>
      </c>
      <c r="G72">
        <v>0</v>
      </c>
      <c r="K72">
        <v>0</v>
      </c>
      <c r="L72" s="2" t="s">
        <v>0</v>
      </c>
    </row>
    <row r="73" spans="1:12" x14ac:dyDescent="0.4">
      <c r="A73" s="1">
        <v>43888</v>
      </c>
      <c r="B73" s="5"/>
      <c r="C73" s="2" t="s">
        <v>33</v>
      </c>
      <c r="E73">
        <v>0</v>
      </c>
      <c r="F73" s="2" t="s">
        <v>232</v>
      </c>
      <c r="G73">
        <v>0</v>
      </c>
      <c r="K73">
        <v>0</v>
      </c>
      <c r="L73" s="2" t="s">
        <v>0</v>
      </c>
    </row>
    <row r="74" spans="1:12" x14ac:dyDescent="0.4">
      <c r="A74" s="1">
        <v>43888</v>
      </c>
      <c r="B74" s="5"/>
      <c r="C74" s="2" t="s">
        <v>115</v>
      </c>
      <c r="E74">
        <v>0</v>
      </c>
      <c r="F74" s="2" t="s">
        <v>232</v>
      </c>
      <c r="G74">
        <v>0</v>
      </c>
      <c r="K74">
        <v>0</v>
      </c>
      <c r="L74" s="2" t="s">
        <v>0</v>
      </c>
    </row>
    <row r="75" spans="1:12" x14ac:dyDescent="0.4">
      <c r="A75" s="1">
        <v>43888</v>
      </c>
      <c r="B75" s="5"/>
      <c r="C75" s="2" t="s">
        <v>61</v>
      </c>
      <c r="E75">
        <v>0</v>
      </c>
      <c r="F75" s="2" t="s">
        <v>232</v>
      </c>
      <c r="G75">
        <v>0</v>
      </c>
      <c r="K75">
        <v>0</v>
      </c>
      <c r="L75" s="2" t="s">
        <v>0</v>
      </c>
    </row>
    <row r="76" spans="1:12" x14ac:dyDescent="0.4">
      <c r="A76" s="1">
        <v>43888</v>
      </c>
      <c r="B76" s="5"/>
      <c r="C76" s="2" t="s">
        <v>39</v>
      </c>
      <c r="E76">
        <v>0</v>
      </c>
      <c r="F76" s="2" t="s">
        <v>232</v>
      </c>
      <c r="G76">
        <v>0</v>
      </c>
      <c r="K76">
        <v>0</v>
      </c>
      <c r="L76" s="2" t="s">
        <v>0</v>
      </c>
    </row>
    <row r="77" spans="1:12" x14ac:dyDescent="0.4">
      <c r="A77" s="1">
        <v>43888</v>
      </c>
      <c r="B77" s="5"/>
      <c r="C77" s="2" t="s">
        <v>98</v>
      </c>
      <c r="E77">
        <v>0</v>
      </c>
      <c r="F77" s="2" t="s">
        <v>232</v>
      </c>
      <c r="G77">
        <v>0</v>
      </c>
      <c r="K77">
        <v>0</v>
      </c>
      <c r="L77" s="2" t="s">
        <v>0</v>
      </c>
    </row>
    <row r="78" spans="1:12" x14ac:dyDescent="0.4">
      <c r="A78" s="1">
        <v>43888</v>
      </c>
      <c r="B78" s="5">
        <v>0</v>
      </c>
      <c r="C78" s="2" t="s">
        <v>9</v>
      </c>
      <c r="D78">
        <v>0</v>
      </c>
      <c r="E78">
        <v>0</v>
      </c>
      <c r="F78" s="2" t="s">
        <v>232</v>
      </c>
      <c r="G78">
        <v>0</v>
      </c>
      <c r="H78">
        <v>0</v>
      </c>
      <c r="I78">
        <v>0</v>
      </c>
      <c r="J78">
        <v>0</v>
      </c>
      <c r="K78">
        <v>0</v>
      </c>
      <c r="L78" s="2" t="s">
        <v>288</v>
      </c>
    </row>
    <row r="79" spans="1:12" x14ac:dyDescent="0.4">
      <c r="A79" s="1">
        <v>43888</v>
      </c>
      <c r="B79" s="5"/>
      <c r="C79" s="2" t="s">
        <v>83</v>
      </c>
      <c r="E79">
        <v>0</v>
      </c>
      <c r="F79" s="2" t="s">
        <v>232</v>
      </c>
      <c r="G79">
        <v>0</v>
      </c>
      <c r="K79">
        <v>0</v>
      </c>
      <c r="L79" s="2" t="s">
        <v>0</v>
      </c>
    </row>
    <row r="80" spans="1:12" x14ac:dyDescent="0.4">
      <c r="A80" s="1">
        <v>43888</v>
      </c>
      <c r="B80" s="5"/>
      <c r="C80" s="2" t="s">
        <v>18</v>
      </c>
      <c r="E80">
        <v>0</v>
      </c>
      <c r="F80" s="2" t="s">
        <v>232</v>
      </c>
      <c r="G80">
        <v>3</v>
      </c>
      <c r="K80">
        <v>0</v>
      </c>
      <c r="L80" s="2" t="s">
        <v>0</v>
      </c>
    </row>
    <row r="81" spans="1:12" x14ac:dyDescent="0.4">
      <c r="A81" s="1">
        <v>43888</v>
      </c>
      <c r="B81" s="5"/>
      <c r="C81" s="2" t="s">
        <v>20</v>
      </c>
      <c r="E81">
        <v>0</v>
      </c>
      <c r="F81" s="2" t="s">
        <v>232</v>
      </c>
      <c r="G81">
        <v>3</v>
      </c>
      <c r="K81">
        <v>0</v>
      </c>
      <c r="L81" s="2" t="s">
        <v>0</v>
      </c>
    </row>
    <row r="82" spans="1:12" x14ac:dyDescent="0.4">
      <c r="A82" s="1">
        <v>43888</v>
      </c>
      <c r="B82" s="5"/>
      <c r="C82" s="2" t="s">
        <v>41</v>
      </c>
      <c r="E82">
        <v>0</v>
      </c>
      <c r="F82" s="2" t="s">
        <v>232</v>
      </c>
      <c r="G82">
        <v>0</v>
      </c>
      <c r="K82">
        <v>0</v>
      </c>
      <c r="L82" s="2" t="s">
        <v>0</v>
      </c>
    </row>
    <row r="83" spans="1:12" x14ac:dyDescent="0.4">
      <c r="A83" s="1">
        <v>43888</v>
      </c>
      <c r="B83" s="5">
        <v>0.60416666666666663</v>
      </c>
      <c r="C83" s="2" t="s">
        <v>12</v>
      </c>
      <c r="D83">
        <v>0</v>
      </c>
      <c r="E83">
        <v>2</v>
      </c>
      <c r="F83" s="2" t="s">
        <v>232</v>
      </c>
      <c r="G83">
        <v>0</v>
      </c>
      <c r="H83">
        <v>0</v>
      </c>
      <c r="I83">
        <v>0</v>
      </c>
      <c r="J83">
        <v>0</v>
      </c>
      <c r="K83">
        <v>0</v>
      </c>
      <c r="L83" s="2" t="s">
        <v>176</v>
      </c>
    </row>
    <row r="84" spans="1:12" x14ac:dyDescent="0.4">
      <c r="A84" s="1">
        <v>43888</v>
      </c>
      <c r="B84" s="5">
        <v>0</v>
      </c>
      <c r="C84" s="2" t="s">
        <v>10</v>
      </c>
      <c r="D84">
        <v>3</v>
      </c>
      <c r="E84">
        <v>0</v>
      </c>
      <c r="F84" s="2" t="s">
        <v>232</v>
      </c>
      <c r="G84">
        <v>0</v>
      </c>
      <c r="H84">
        <v>0</v>
      </c>
      <c r="I84">
        <v>0</v>
      </c>
      <c r="J84">
        <v>0</v>
      </c>
      <c r="K84">
        <v>0</v>
      </c>
      <c r="L84" s="2" t="s">
        <v>11</v>
      </c>
    </row>
    <row r="85" spans="1:12" x14ac:dyDescent="0.4">
      <c r="A85" s="1">
        <v>43888</v>
      </c>
      <c r="B85" s="5"/>
      <c r="C85" s="2" t="s">
        <v>209</v>
      </c>
      <c r="E85">
        <v>4</v>
      </c>
      <c r="F85" s="2" t="s">
        <v>213</v>
      </c>
      <c r="G85">
        <v>9</v>
      </c>
      <c r="K85">
        <v>0</v>
      </c>
      <c r="L85" s="2" t="s">
        <v>0</v>
      </c>
    </row>
    <row r="86" spans="1:12" x14ac:dyDescent="0.4">
      <c r="A86" s="1">
        <v>43889</v>
      </c>
      <c r="B86" s="5">
        <v>0.625</v>
      </c>
      <c r="C86" s="2" t="s">
        <v>22</v>
      </c>
      <c r="D86">
        <v>0</v>
      </c>
      <c r="E86">
        <v>1</v>
      </c>
      <c r="F86" s="2" t="s">
        <v>232</v>
      </c>
      <c r="G86">
        <v>0</v>
      </c>
      <c r="H86">
        <v>0</v>
      </c>
      <c r="I86">
        <v>0</v>
      </c>
      <c r="J86">
        <v>0</v>
      </c>
      <c r="K86">
        <v>0</v>
      </c>
      <c r="L86" s="2" t="s">
        <v>23</v>
      </c>
    </row>
    <row r="87" spans="1:12" x14ac:dyDescent="0.4">
      <c r="A87" s="1">
        <v>43889</v>
      </c>
      <c r="B87" s="5"/>
      <c r="C87" s="2" t="s">
        <v>91</v>
      </c>
      <c r="E87">
        <v>0</v>
      </c>
      <c r="F87" s="2" t="s">
        <v>232</v>
      </c>
      <c r="G87">
        <v>0</v>
      </c>
      <c r="K87">
        <v>0</v>
      </c>
      <c r="L87" s="2" t="s">
        <v>0</v>
      </c>
    </row>
    <row r="88" spans="1:12" x14ac:dyDescent="0.4">
      <c r="A88" s="1">
        <v>43889</v>
      </c>
      <c r="B88" s="5"/>
      <c r="C88" s="2" t="s">
        <v>52</v>
      </c>
      <c r="E88">
        <v>0</v>
      </c>
      <c r="F88" s="2" t="s">
        <v>232</v>
      </c>
      <c r="G88">
        <v>0</v>
      </c>
      <c r="K88">
        <v>0</v>
      </c>
      <c r="L88" s="2" t="s">
        <v>0</v>
      </c>
    </row>
    <row r="89" spans="1:12" x14ac:dyDescent="0.4">
      <c r="A89" s="1">
        <v>43889</v>
      </c>
      <c r="B89" s="5">
        <v>0</v>
      </c>
      <c r="C89" s="2" t="s">
        <v>15</v>
      </c>
      <c r="D89">
        <v>0</v>
      </c>
      <c r="E89">
        <v>1</v>
      </c>
      <c r="F89" s="2" t="s">
        <v>232</v>
      </c>
      <c r="G89">
        <v>1</v>
      </c>
      <c r="H89">
        <v>0</v>
      </c>
      <c r="I89">
        <v>0</v>
      </c>
      <c r="J89">
        <v>0</v>
      </c>
      <c r="K89">
        <v>0</v>
      </c>
      <c r="L89" s="2" t="s">
        <v>16</v>
      </c>
    </row>
    <row r="90" spans="1:12" x14ac:dyDescent="0.4">
      <c r="A90" s="1">
        <v>43889</v>
      </c>
      <c r="B90" s="5">
        <v>0</v>
      </c>
      <c r="C90" s="2" t="s">
        <v>17</v>
      </c>
      <c r="D90">
        <v>0</v>
      </c>
      <c r="E90">
        <v>1</v>
      </c>
      <c r="F90" s="2" t="s">
        <v>232</v>
      </c>
      <c r="G90">
        <v>0</v>
      </c>
      <c r="H90">
        <v>0</v>
      </c>
      <c r="I90">
        <v>0</v>
      </c>
      <c r="J90">
        <v>0</v>
      </c>
      <c r="K90">
        <v>0</v>
      </c>
      <c r="L90" s="2" t="s">
        <v>133</v>
      </c>
    </row>
    <row r="91" spans="1:12" x14ac:dyDescent="0.4">
      <c r="A91" s="1">
        <v>43889</v>
      </c>
      <c r="B91" s="5">
        <v>0.42708333333333331</v>
      </c>
      <c r="C91" s="2" t="s">
        <v>13</v>
      </c>
      <c r="D91">
        <v>0</v>
      </c>
      <c r="E91">
        <v>1</v>
      </c>
      <c r="F91" s="2" t="s">
        <v>232</v>
      </c>
      <c r="G91">
        <v>0</v>
      </c>
      <c r="H91">
        <v>0</v>
      </c>
      <c r="I91">
        <v>0</v>
      </c>
      <c r="J91">
        <v>0</v>
      </c>
      <c r="K91">
        <v>0</v>
      </c>
      <c r="L91" s="2" t="s">
        <v>21</v>
      </c>
    </row>
    <row r="92" spans="1:12" x14ac:dyDescent="0.4">
      <c r="A92" s="1">
        <v>43889</v>
      </c>
      <c r="B92" s="5"/>
      <c r="C92" s="2" t="s">
        <v>26</v>
      </c>
      <c r="E92">
        <v>0</v>
      </c>
      <c r="F92" s="2" t="s">
        <v>232</v>
      </c>
      <c r="G92">
        <v>0</v>
      </c>
      <c r="K92">
        <v>0</v>
      </c>
      <c r="L92" s="2" t="s">
        <v>0</v>
      </c>
    </row>
    <row r="93" spans="1:12" x14ac:dyDescent="0.4">
      <c r="A93" s="1">
        <v>43889</v>
      </c>
      <c r="B93" s="5">
        <v>0</v>
      </c>
      <c r="C93" s="2" t="s">
        <v>8</v>
      </c>
      <c r="D93">
        <v>540</v>
      </c>
      <c r="E93">
        <v>4</v>
      </c>
      <c r="F93" s="2" t="s">
        <v>210</v>
      </c>
      <c r="G93">
        <v>2</v>
      </c>
      <c r="H93">
        <v>0</v>
      </c>
      <c r="I93">
        <v>0</v>
      </c>
      <c r="J93">
        <v>0</v>
      </c>
      <c r="K93">
        <v>0</v>
      </c>
      <c r="L93" s="2" t="s">
        <v>287</v>
      </c>
    </row>
    <row r="94" spans="1:12" x14ac:dyDescent="0.4">
      <c r="A94" s="1">
        <v>43889</v>
      </c>
      <c r="B94" s="5"/>
      <c r="C94" s="2" t="s">
        <v>28</v>
      </c>
      <c r="E94">
        <v>0</v>
      </c>
      <c r="F94" s="2" t="s">
        <v>232</v>
      </c>
      <c r="G94">
        <v>0</v>
      </c>
      <c r="K94">
        <v>0</v>
      </c>
      <c r="L94" s="2" t="s">
        <v>0</v>
      </c>
    </row>
    <row r="95" spans="1:12" x14ac:dyDescent="0.4">
      <c r="A95" s="1">
        <v>43889</v>
      </c>
      <c r="B95" s="5"/>
      <c r="C95" s="2" t="s">
        <v>105</v>
      </c>
      <c r="E95">
        <v>2</v>
      </c>
      <c r="F95" s="2" t="s">
        <v>232</v>
      </c>
      <c r="G95">
        <v>0</v>
      </c>
      <c r="K95">
        <v>0</v>
      </c>
      <c r="L95" s="2" t="s">
        <v>0</v>
      </c>
    </row>
    <row r="96" spans="1:12" x14ac:dyDescent="0.4">
      <c r="A96" s="1">
        <v>43889</v>
      </c>
      <c r="B96" s="5">
        <v>0</v>
      </c>
      <c r="C96" s="2" t="s">
        <v>38</v>
      </c>
      <c r="D96">
        <v>0</v>
      </c>
      <c r="E96">
        <v>0</v>
      </c>
      <c r="F96" s="2" t="s">
        <v>232</v>
      </c>
      <c r="G96">
        <v>1</v>
      </c>
      <c r="H96">
        <v>0</v>
      </c>
      <c r="I96">
        <v>0</v>
      </c>
      <c r="J96">
        <v>0</v>
      </c>
      <c r="K96">
        <v>0</v>
      </c>
      <c r="L96" s="2" t="s">
        <v>365</v>
      </c>
    </row>
    <row r="97" spans="1:12" x14ac:dyDescent="0.4">
      <c r="A97" s="1">
        <v>43889</v>
      </c>
      <c r="B97" s="5"/>
      <c r="C97" s="2" t="s">
        <v>50</v>
      </c>
      <c r="E97">
        <v>0</v>
      </c>
      <c r="F97" s="2" t="s">
        <v>232</v>
      </c>
      <c r="G97">
        <v>0</v>
      </c>
      <c r="K97">
        <v>0</v>
      </c>
      <c r="L97" s="2" t="s">
        <v>0</v>
      </c>
    </row>
    <row r="98" spans="1:12" x14ac:dyDescent="0.4">
      <c r="A98" s="1">
        <v>43889</v>
      </c>
      <c r="B98" s="5"/>
      <c r="C98" s="2" t="s">
        <v>29</v>
      </c>
      <c r="E98">
        <v>0</v>
      </c>
      <c r="F98" s="2" t="s">
        <v>232</v>
      </c>
      <c r="G98">
        <v>0</v>
      </c>
      <c r="K98">
        <v>0</v>
      </c>
      <c r="L98" s="2" t="s">
        <v>0</v>
      </c>
    </row>
    <row r="99" spans="1:12" x14ac:dyDescent="0.4">
      <c r="A99" s="1">
        <v>43889</v>
      </c>
      <c r="B99" s="5"/>
      <c r="C99" s="2" t="s">
        <v>77</v>
      </c>
      <c r="E99">
        <v>0</v>
      </c>
      <c r="F99" s="2" t="s">
        <v>232</v>
      </c>
      <c r="G99">
        <v>0</v>
      </c>
      <c r="K99">
        <v>0</v>
      </c>
      <c r="L99" s="2" t="s">
        <v>0</v>
      </c>
    </row>
    <row r="100" spans="1:12" x14ac:dyDescent="0.4">
      <c r="A100" s="1">
        <v>43889</v>
      </c>
      <c r="B100" s="5"/>
      <c r="C100" s="2" t="s">
        <v>86</v>
      </c>
      <c r="E100">
        <v>0</v>
      </c>
      <c r="F100" s="2" t="s">
        <v>232</v>
      </c>
      <c r="G100">
        <v>0</v>
      </c>
      <c r="K100">
        <v>0</v>
      </c>
      <c r="L100" s="2" t="s">
        <v>0</v>
      </c>
    </row>
    <row r="101" spans="1:12" x14ac:dyDescent="0.4">
      <c r="A101" s="1">
        <v>43889</v>
      </c>
      <c r="B101" s="5"/>
      <c r="C101" s="2" t="s">
        <v>33</v>
      </c>
      <c r="E101">
        <v>0</v>
      </c>
      <c r="F101" s="2" t="s">
        <v>232</v>
      </c>
      <c r="G101">
        <v>0</v>
      </c>
      <c r="K101">
        <v>0</v>
      </c>
      <c r="L101" s="2" t="s">
        <v>0</v>
      </c>
    </row>
    <row r="102" spans="1:12" x14ac:dyDescent="0.4">
      <c r="A102" s="1">
        <v>43889</v>
      </c>
      <c r="B102" s="5"/>
      <c r="C102" s="2" t="s">
        <v>115</v>
      </c>
      <c r="E102">
        <v>0</v>
      </c>
      <c r="F102" s="2" t="s">
        <v>232</v>
      </c>
      <c r="G102">
        <v>0</v>
      </c>
      <c r="K102">
        <v>0</v>
      </c>
      <c r="L102" s="2" t="s">
        <v>0</v>
      </c>
    </row>
    <row r="103" spans="1:12" x14ac:dyDescent="0.4">
      <c r="A103" s="1">
        <v>43889</v>
      </c>
      <c r="B103" s="5"/>
      <c r="C103" s="2" t="s">
        <v>61</v>
      </c>
      <c r="E103">
        <v>0</v>
      </c>
      <c r="F103" s="2" t="s">
        <v>232</v>
      </c>
      <c r="G103">
        <v>0</v>
      </c>
      <c r="K103">
        <v>0</v>
      </c>
      <c r="L103" s="2" t="s">
        <v>0</v>
      </c>
    </row>
    <row r="104" spans="1:12" x14ac:dyDescent="0.4">
      <c r="A104" s="1">
        <v>43889</v>
      </c>
      <c r="B104" s="5"/>
      <c r="C104" s="2" t="s">
        <v>39</v>
      </c>
      <c r="E104">
        <v>0</v>
      </c>
      <c r="F104" s="2" t="s">
        <v>232</v>
      </c>
      <c r="G104">
        <v>0</v>
      </c>
      <c r="K104">
        <v>0</v>
      </c>
      <c r="L104" s="2" t="s">
        <v>0</v>
      </c>
    </row>
    <row r="105" spans="1:12" x14ac:dyDescent="0.4">
      <c r="A105" s="1">
        <v>43889</v>
      </c>
      <c r="B105" s="5"/>
      <c r="C105" s="2" t="s">
        <v>98</v>
      </c>
      <c r="E105">
        <v>0</v>
      </c>
      <c r="F105" s="2" t="s">
        <v>232</v>
      </c>
      <c r="G105">
        <v>0</v>
      </c>
      <c r="K105">
        <v>0</v>
      </c>
      <c r="L105" s="2" t="s">
        <v>0</v>
      </c>
    </row>
    <row r="106" spans="1:12" x14ac:dyDescent="0.4">
      <c r="A106" s="1">
        <v>43889</v>
      </c>
      <c r="B106" s="5">
        <v>0</v>
      </c>
      <c r="C106" s="2" t="s">
        <v>9</v>
      </c>
      <c r="D106">
        <v>0</v>
      </c>
      <c r="E106">
        <v>0</v>
      </c>
      <c r="F106" s="2" t="s">
        <v>232</v>
      </c>
      <c r="G106">
        <v>0</v>
      </c>
      <c r="H106">
        <v>0</v>
      </c>
      <c r="I106">
        <v>0</v>
      </c>
      <c r="J106">
        <v>0</v>
      </c>
      <c r="K106">
        <v>0</v>
      </c>
      <c r="L106" s="2" t="s">
        <v>288</v>
      </c>
    </row>
    <row r="107" spans="1:12" x14ac:dyDescent="0.4">
      <c r="A107" s="1">
        <v>43889</v>
      </c>
      <c r="B107" s="5"/>
      <c r="C107" s="2" t="s">
        <v>83</v>
      </c>
      <c r="E107">
        <v>0</v>
      </c>
      <c r="F107" s="2" t="s">
        <v>232</v>
      </c>
      <c r="G107">
        <v>0</v>
      </c>
      <c r="K107">
        <v>0</v>
      </c>
      <c r="L107" s="2" t="s">
        <v>0</v>
      </c>
    </row>
    <row r="108" spans="1:12" x14ac:dyDescent="0.4">
      <c r="A108" s="1">
        <v>43889</v>
      </c>
      <c r="B108" s="5">
        <v>0</v>
      </c>
      <c r="C108" s="2" t="s">
        <v>18</v>
      </c>
      <c r="D108">
        <v>0</v>
      </c>
      <c r="E108">
        <v>1</v>
      </c>
      <c r="F108" s="2" t="s">
        <v>232</v>
      </c>
      <c r="G108">
        <v>4</v>
      </c>
      <c r="H108">
        <v>0</v>
      </c>
      <c r="I108">
        <v>0</v>
      </c>
      <c r="J108">
        <v>0</v>
      </c>
      <c r="K108">
        <v>0</v>
      </c>
      <c r="L108" s="2" t="s">
        <v>19</v>
      </c>
    </row>
    <row r="109" spans="1:12" x14ac:dyDescent="0.4">
      <c r="A109" s="1">
        <v>43889</v>
      </c>
      <c r="B109" s="5">
        <v>0</v>
      </c>
      <c r="C109" s="2" t="s">
        <v>20</v>
      </c>
      <c r="D109">
        <v>0</v>
      </c>
      <c r="E109">
        <v>1</v>
      </c>
      <c r="F109" s="2" t="s">
        <v>232</v>
      </c>
      <c r="G109">
        <v>5</v>
      </c>
      <c r="H109">
        <v>0</v>
      </c>
      <c r="I109">
        <v>0</v>
      </c>
      <c r="J109">
        <v>0</v>
      </c>
      <c r="K109">
        <v>0</v>
      </c>
      <c r="L109" s="2" t="s">
        <v>308</v>
      </c>
    </row>
    <row r="110" spans="1:12" x14ac:dyDescent="0.4">
      <c r="A110" s="1">
        <v>43889</v>
      </c>
      <c r="B110" s="5"/>
      <c r="C110" s="2" t="s">
        <v>41</v>
      </c>
      <c r="E110">
        <v>0</v>
      </c>
      <c r="F110" s="2" t="s">
        <v>232</v>
      </c>
      <c r="G110">
        <v>0</v>
      </c>
      <c r="K110">
        <v>0</v>
      </c>
      <c r="L110" s="2" t="s">
        <v>0</v>
      </c>
    </row>
    <row r="111" spans="1:12" x14ac:dyDescent="0.4">
      <c r="A111" s="1">
        <v>43889</v>
      </c>
      <c r="B111" s="5">
        <v>0.60416666666666663</v>
      </c>
      <c r="C111" s="2" t="s">
        <v>12</v>
      </c>
      <c r="D111">
        <v>0</v>
      </c>
      <c r="E111">
        <v>2</v>
      </c>
      <c r="F111" s="2" t="s">
        <v>232</v>
      </c>
      <c r="G111">
        <v>0</v>
      </c>
      <c r="H111">
        <v>0</v>
      </c>
      <c r="I111">
        <v>0</v>
      </c>
      <c r="J111">
        <v>0</v>
      </c>
      <c r="K111">
        <v>0</v>
      </c>
      <c r="L111" s="2" t="s">
        <v>176</v>
      </c>
    </row>
    <row r="112" spans="1:12" x14ac:dyDescent="0.4">
      <c r="A112" s="1">
        <v>43889</v>
      </c>
      <c r="B112" s="5"/>
      <c r="C112" s="2" t="s">
        <v>10</v>
      </c>
      <c r="E112">
        <v>0</v>
      </c>
      <c r="F112" s="2" t="s">
        <v>232</v>
      </c>
      <c r="G112">
        <v>0</v>
      </c>
      <c r="K112">
        <v>0</v>
      </c>
      <c r="L112" s="2" t="s">
        <v>0</v>
      </c>
    </row>
    <row r="113" spans="1:12" x14ac:dyDescent="0.4">
      <c r="A113" s="1">
        <v>43889</v>
      </c>
      <c r="B113" s="5"/>
      <c r="C113" s="2" t="s">
        <v>209</v>
      </c>
      <c r="E113">
        <v>14</v>
      </c>
      <c r="F113" s="2" t="s">
        <v>211</v>
      </c>
      <c r="G113">
        <v>13</v>
      </c>
      <c r="K113">
        <v>0</v>
      </c>
      <c r="L113" s="2" t="s">
        <v>0</v>
      </c>
    </row>
    <row r="114" spans="1:12" x14ac:dyDescent="0.4">
      <c r="A114" s="1">
        <v>43890</v>
      </c>
      <c r="B114" s="5"/>
      <c r="C114" s="2" t="s">
        <v>22</v>
      </c>
      <c r="E114">
        <v>1</v>
      </c>
      <c r="F114" s="2" t="s">
        <v>232</v>
      </c>
      <c r="G114">
        <v>0</v>
      </c>
      <c r="K114">
        <v>0</v>
      </c>
      <c r="L114" s="2" t="s">
        <v>0</v>
      </c>
    </row>
    <row r="115" spans="1:12" x14ac:dyDescent="0.4">
      <c r="A115" s="1">
        <v>43890</v>
      </c>
      <c r="B115" s="5"/>
      <c r="C115" s="2" t="s">
        <v>91</v>
      </c>
      <c r="E115">
        <v>0</v>
      </c>
      <c r="F115" s="2" t="s">
        <v>232</v>
      </c>
      <c r="G115">
        <v>0</v>
      </c>
      <c r="K115">
        <v>0</v>
      </c>
      <c r="L115" s="2" t="s">
        <v>0</v>
      </c>
    </row>
    <row r="116" spans="1:12" x14ac:dyDescent="0.4">
      <c r="A116" s="1">
        <v>43890</v>
      </c>
      <c r="B116" s="5"/>
      <c r="C116" s="2" t="s">
        <v>52</v>
      </c>
      <c r="E116">
        <v>0</v>
      </c>
      <c r="F116" s="2" t="s">
        <v>232</v>
      </c>
      <c r="G116">
        <v>0</v>
      </c>
      <c r="K116">
        <v>0</v>
      </c>
      <c r="L116" s="2" t="s">
        <v>0</v>
      </c>
    </row>
    <row r="117" spans="1:12" x14ac:dyDescent="0.4">
      <c r="A117" s="1">
        <v>43890</v>
      </c>
      <c r="B117" s="5"/>
      <c r="C117" s="2" t="s">
        <v>15</v>
      </c>
      <c r="E117">
        <v>1</v>
      </c>
      <c r="F117" s="2" t="s">
        <v>232</v>
      </c>
      <c r="G117">
        <v>3</v>
      </c>
      <c r="K117">
        <v>0</v>
      </c>
      <c r="L117" s="2" t="s">
        <v>0</v>
      </c>
    </row>
    <row r="118" spans="1:12" x14ac:dyDescent="0.4">
      <c r="A118" s="1">
        <v>43890</v>
      </c>
      <c r="B118" s="5">
        <v>0</v>
      </c>
      <c r="C118" s="2" t="s">
        <v>17</v>
      </c>
      <c r="D118">
        <v>0</v>
      </c>
      <c r="E118">
        <v>2</v>
      </c>
      <c r="F118" s="2" t="s">
        <v>232</v>
      </c>
      <c r="G118">
        <v>1</v>
      </c>
      <c r="H118">
        <v>0</v>
      </c>
      <c r="I118">
        <v>0</v>
      </c>
      <c r="J118">
        <v>0</v>
      </c>
      <c r="K118">
        <v>0</v>
      </c>
      <c r="L118" s="2" t="s">
        <v>133</v>
      </c>
    </row>
    <row r="119" spans="1:12" x14ac:dyDescent="0.4">
      <c r="A119" s="1">
        <v>43890</v>
      </c>
      <c r="B119" s="5">
        <v>0.64097222222222228</v>
      </c>
      <c r="C119" s="2" t="s">
        <v>13</v>
      </c>
      <c r="D119">
        <v>0</v>
      </c>
      <c r="E119">
        <v>1</v>
      </c>
      <c r="F119" s="2" t="s">
        <v>232</v>
      </c>
      <c r="G119">
        <v>0</v>
      </c>
      <c r="H119">
        <v>0</v>
      </c>
      <c r="I119">
        <v>0</v>
      </c>
      <c r="J119">
        <v>0</v>
      </c>
      <c r="K119">
        <v>0</v>
      </c>
      <c r="L119" s="2" t="s">
        <v>24</v>
      </c>
    </row>
    <row r="120" spans="1:12" x14ac:dyDescent="0.4">
      <c r="A120" s="1">
        <v>43890</v>
      </c>
      <c r="B120" s="5"/>
      <c r="C120" s="2" t="s">
        <v>26</v>
      </c>
      <c r="E120">
        <v>0</v>
      </c>
      <c r="F120" s="2" t="s">
        <v>232</v>
      </c>
      <c r="G120">
        <v>0</v>
      </c>
      <c r="K120">
        <v>0</v>
      </c>
      <c r="L120" s="2" t="s">
        <v>0</v>
      </c>
    </row>
    <row r="121" spans="1:12" x14ac:dyDescent="0.4">
      <c r="A121" s="1">
        <v>43890</v>
      </c>
      <c r="B121" s="5">
        <v>0</v>
      </c>
      <c r="C121" s="2" t="s">
        <v>8</v>
      </c>
      <c r="D121">
        <v>682</v>
      </c>
      <c r="E121">
        <v>8</v>
      </c>
      <c r="F121" s="2" t="s">
        <v>210</v>
      </c>
      <c r="G121">
        <v>3</v>
      </c>
      <c r="H121">
        <v>0</v>
      </c>
      <c r="I121">
        <v>0</v>
      </c>
      <c r="J121">
        <v>0</v>
      </c>
      <c r="K121">
        <v>0</v>
      </c>
      <c r="L121" s="2" t="s">
        <v>287</v>
      </c>
    </row>
    <row r="122" spans="1:12" x14ac:dyDescent="0.4">
      <c r="A122" s="1">
        <v>43890</v>
      </c>
      <c r="B122" s="5"/>
      <c r="C122" s="2" t="s">
        <v>28</v>
      </c>
      <c r="E122">
        <v>0</v>
      </c>
      <c r="F122" s="2" t="s">
        <v>232</v>
      </c>
      <c r="G122">
        <v>0</v>
      </c>
      <c r="K122">
        <v>0</v>
      </c>
      <c r="L122" s="2" t="s">
        <v>0</v>
      </c>
    </row>
    <row r="123" spans="1:12" x14ac:dyDescent="0.4">
      <c r="A123" s="1">
        <v>43890</v>
      </c>
      <c r="B123" s="5"/>
      <c r="C123" s="2" t="s">
        <v>105</v>
      </c>
      <c r="E123">
        <v>6</v>
      </c>
      <c r="F123" s="2" t="s">
        <v>232</v>
      </c>
      <c r="G123">
        <v>0</v>
      </c>
      <c r="K123">
        <v>0</v>
      </c>
      <c r="L123" s="2" t="s">
        <v>0</v>
      </c>
    </row>
    <row r="124" spans="1:12" x14ac:dyDescent="0.4">
      <c r="A124" s="1">
        <v>43890</v>
      </c>
      <c r="B124" s="5">
        <v>0</v>
      </c>
      <c r="C124" s="2" t="s">
        <v>38</v>
      </c>
      <c r="D124">
        <v>0</v>
      </c>
      <c r="E124">
        <v>0</v>
      </c>
      <c r="F124" s="2" t="s">
        <v>232</v>
      </c>
      <c r="G124">
        <v>1</v>
      </c>
      <c r="H124">
        <v>0</v>
      </c>
      <c r="I124">
        <v>0</v>
      </c>
      <c r="J124">
        <v>0</v>
      </c>
      <c r="K124">
        <v>0</v>
      </c>
      <c r="L124" s="2" t="s">
        <v>365</v>
      </c>
    </row>
    <row r="125" spans="1:12" x14ac:dyDescent="0.4">
      <c r="A125" s="1">
        <v>43890</v>
      </c>
      <c r="B125" s="5"/>
      <c r="C125" s="2" t="s">
        <v>50</v>
      </c>
      <c r="E125">
        <v>0</v>
      </c>
      <c r="F125" s="2" t="s">
        <v>232</v>
      </c>
      <c r="G125">
        <v>0</v>
      </c>
      <c r="K125">
        <v>0</v>
      </c>
      <c r="L125" s="2" t="s">
        <v>0</v>
      </c>
    </row>
    <row r="126" spans="1:12" x14ac:dyDescent="0.4">
      <c r="A126" s="1">
        <v>43890</v>
      </c>
      <c r="B126" s="5"/>
      <c r="C126" s="2" t="s">
        <v>29</v>
      </c>
      <c r="E126">
        <v>0</v>
      </c>
      <c r="F126" s="2" t="s">
        <v>232</v>
      </c>
      <c r="G126">
        <v>0</v>
      </c>
      <c r="K126">
        <v>0</v>
      </c>
      <c r="L126" s="2" t="s">
        <v>0</v>
      </c>
    </row>
    <row r="127" spans="1:12" x14ac:dyDescent="0.4">
      <c r="A127" s="1">
        <v>43890</v>
      </c>
      <c r="B127" s="5"/>
      <c r="C127" s="2" t="s">
        <v>77</v>
      </c>
      <c r="E127">
        <v>0</v>
      </c>
      <c r="F127" s="2" t="s">
        <v>232</v>
      </c>
      <c r="G127">
        <v>0</v>
      </c>
      <c r="K127">
        <v>0</v>
      </c>
      <c r="L127" s="2" t="s">
        <v>0</v>
      </c>
    </row>
    <row r="128" spans="1:12" x14ac:dyDescent="0.4">
      <c r="A128" s="1">
        <v>43890</v>
      </c>
      <c r="B128" s="5"/>
      <c r="C128" s="2" t="s">
        <v>86</v>
      </c>
      <c r="E128">
        <v>0</v>
      </c>
      <c r="F128" s="2" t="s">
        <v>232</v>
      </c>
      <c r="G128">
        <v>0</v>
      </c>
      <c r="K128">
        <v>0</v>
      </c>
      <c r="L128" s="2" t="s">
        <v>0</v>
      </c>
    </row>
    <row r="129" spans="1:12" x14ac:dyDescent="0.4">
      <c r="A129" s="1">
        <v>43890</v>
      </c>
      <c r="B129" s="5"/>
      <c r="C129" s="2" t="s">
        <v>33</v>
      </c>
      <c r="E129">
        <v>0</v>
      </c>
      <c r="F129" s="2" t="s">
        <v>232</v>
      </c>
      <c r="G129">
        <v>0</v>
      </c>
      <c r="K129">
        <v>0</v>
      </c>
      <c r="L129" s="2" t="s">
        <v>0</v>
      </c>
    </row>
    <row r="130" spans="1:12" x14ac:dyDescent="0.4">
      <c r="A130" s="1">
        <v>43890</v>
      </c>
      <c r="B130" s="5"/>
      <c r="C130" s="2" t="s">
        <v>115</v>
      </c>
      <c r="E130">
        <v>0</v>
      </c>
      <c r="F130" s="2" t="s">
        <v>232</v>
      </c>
      <c r="G130">
        <v>0</v>
      </c>
      <c r="K130">
        <v>0</v>
      </c>
      <c r="L130" s="2" t="s">
        <v>0</v>
      </c>
    </row>
    <row r="131" spans="1:12" x14ac:dyDescent="0.4">
      <c r="A131" s="1">
        <v>43890</v>
      </c>
      <c r="B131" s="5"/>
      <c r="C131" s="2" t="s">
        <v>61</v>
      </c>
      <c r="E131">
        <v>0</v>
      </c>
      <c r="F131" s="2" t="s">
        <v>232</v>
      </c>
      <c r="G131">
        <v>0</v>
      </c>
      <c r="K131">
        <v>0</v>
      </c>
      <c r="L131" s="2" t="s">
        <v>0</v>
      </c>
    </row>
    <row r="132" spans="1:12" x14ac:dyDescent="0.4">
      <c r="A132" s="1">
        <v>43890</v>
      </c>
      <c r="B132" s="5"/>
      <c r="C132" s="2" t="s">
        <v>39</v>
      </c>
      <c r="E132">
        <v>0</v>
      </c>
      <c r="F132" s="2" t="s">
        <v>232</v>
      </c>
      <c r="G132">
        <v>0</v>
      </c>
      <c r="K132">
        <v>0</v>
      </c>
      <c r="L132" s="2" t="s">
        <v>0</v>
      </c>
    </row>
    <row r="133" spans="1:12" x14ac:dyDescent="0.4">
      <c r="A133" s="1">
        <v>43890</v>
      </c>
      <c r="B133" s="5"/>
      <c r="C133" s="2" t="s">
        <v>98</v>
      </c>
      <c r="E133">
        <v>0</v>
      </c>
      <c r="F133" s="2" t="s">
        <v>232</v>
      </c>
      <c r="G133">
        <v>0</v>
      </c>
      <c r="K133">
        <v>0</v>
      </c>
      <c r="L133" s="2" t="s">
        <v>0</v>
      </c>
    </row>
    <row r="134" spans="1:12" x14ac:dyDescent="0.4">
      <c r="A134" s="1">
        <v>43890</v>
      </c>
      <c r="B134" s="5">
        <v>0</v>
      </c>
      <c r="C134" s="2" t="s">
        <v>9</v>
      </c>
      <c r="D134">
        <v>0</v>
      </c>
      <c r="E134">
        <v>0</v>
      </c>
      <c r="F134" s="2" t="s">
        <v>232</v>
      </c>
      <c r="G134">
        <v>0</v>
      </c>
      <c r="H134">
        <v>0</v>
      </c>
      <c r="I134">
        <v>0</v>
      </c>
      <c r="J134">
        <v>0</v>
      </c>
      <c r="K134">
        <v>0</v>
      </c>
      <c r="L134" s="2" t="s">
        <v>288</v>
      </c>
    </row>
    <row r="135" spans="1:12" x14ac:dyDescent="0.4">
      <c r="A135" s="1">
        <v>43890</v>
      </c>
      <c r="B135" s="5"/>
      <c r="C135" s="2" t="s">
        <v>83</v>
      </c>
      <c r="E135">
        <v>0</v>
      </c>
      <c r="F135" s="2" t="s">
        <v>232</v>
      </c>
      <c r="G135">
        <v>0</v>
      </c>
      <c r="K135">
        <v>0</v>
      </c>
      <c r="L135" s="2" t="s">
        <v>0</v>
      </c>
    </row>
    <row r="136" spans="1:12" x14ac:dyDescent="0.4">
      <c r="A136" s="1">
        <v>43890</v>
      </c>
      <c r="B136" s="5">
        <v>0</v>
      </c>
      <c r="C136" s="2" t="s">
        <v>18</v>
      </c>
      <c r="D136">
        <v>0</v>
      </c>
      <c r="E136">
        <v>2</v>
      </c>
      <c r="F136" s="2" t="s">
        <v>232</v>
      </c>
      <c r="G136">
        <v>4</v>
      </c>
      <c r="H136">
        <v>0</v>
      </c>
      <c r="I136">
        <v>0</v>
      </c>
      <c r="J136">
        <v>0</v>
      </c>
      <c r="K136">
        <v>0</v>
      </c>
      <c r="L136" s="2" t="s">
        <v>19</v>
      </c>
    </row>
    <row r="137" spans="1:12" x14ac:dyDescent="0.4">
      <c r="A137" s="1">
        <v>43890</v>
      </c>
      <c r="B137" s="5">
        <v>0</v>
      </c>
      <c r="C137" s="2" t="s">
        <v>20</v>
      </c>
      <c r="D137">
        <v>0</v>
      </c>
      <c r="E137">
        <v>1</v>
      </c>
      <c r="F137" s="2" t="s">
        <v>232</v>
      </c>
      <c r="G137">
        <v>5</v>
      </c>
      <c r="H137">
        <v>0</v>
      </c>
      <c r="I137">
        <v>0</v>
      </c>
      <c r="J137">
        <v>0</v>
      </c>
      <c r="K137">
        <v>0</v>
      </c>
      <c r="L137" s="2" t="s">
        <v>308</v>
      </c>
    </row>
    <row r="138" spans="1:12" x14ac:dyDescent="0.4">
      <c r="A138" s="1">
        <v>43890</v>
      </c>
      <c r="B138" s="5">
        <v>0.33333333333333331</v>
      </c>
      <c r="C138" s="2" t="s">
        <v>41</v>
      </c>
      <c r="D138">
        <v>0</v>
      </c>
      <c r="E138">
        <v>0</v>
      </c>
      <c r="F138" s="2" t="s">
        <v>232</v>
      </c>
      <c r="G138">
        <v>0</v>
      </c>
      <c r="H138">
        <v>0</v>
      </c>
      <c r="I138">
        <v>0</v>
      </c>
      <c r="J138">
        <v>0</v>
      </c>
      <c r="K138">
        <v>0</v>
      </c>
      <c r="L138" s="2" t="s">
        <v>267</v>
      </c>
    </row>
    <row r="139" spans="1:12" x14ac:dyDescent="0.4">
      <c r="A139" s="1">
        <v>43890</v>
      </c>
      <c r="B139" s="5">
        <v>0.60416666666666663</v>
      </c>
      <c r="C139" s="2" t="s">
        <v>12</v>
      </c>
      <c r="D139">
        <v>0</v>
      </c>
      <c r="E139">
        <v>6</v>
      </c>
      <c r="F139" s="2" t="s">
        <v>232</v>
      </c>
      <c r="G139">
        <v>1</v>
      </c>
      <c r="H139">
        <v>0</v>
      </c>
      <c r="I139">
        <v>0</v>
      </c>
      <c r="J139">
        <v>0</v>
      </c>
      <c r="K139">
        <v>0</v>
      </c>
      <c r="L139" s="2" t="s">
        <v>176</v>
      </c>
    </row>
    <row r="140" spans="1:12" x14ac:dyDescent="0.4">
      <c r="A140" s="1">
        <v>43890</v>
      </c>
      <c r="B140" s="5"/>
      <c r="C140" s="2" t="s">
        <v>10</v>
      </c>
      <c r="E140">
        <v>0</v>
      </c>
      <c r="F140" s="2" t="s">
        <v>232</v>
      </c>
      <c r="G140">
        <v>0</v>
      </c>
      <c r="K140">
        <v>0</v>
      </c>
      <c r="L140" s="2" t="s">
        <v>0</v>
      </c>
    </row>
    <row r="141" spans="1:12" x14ac:dyDescent="0.4">
      <c r="A141" s="1">
        <v>43890</v>
      </c>
      <c r="B141" s="5"/>
      <c r="C141" s="2" t="s">
        <v>209</v>
      </c>
      <c r="E141">
        <v>28</v>
      </c>
      <c r="F141" s="2" t="s">
        <v>216</v>
      </c>
      <c r="G141">
        <v>18</v>
      </c>
      <c r="K141">
        <v>0</v>
      </c>
      <c r="L141" s="2" t="s">
        <v>0</v>
      </c>
    </row>
    <row r="142" spans="1:12" x14ac:dyDescent="0.4">
      <c r="A142" s="1">
        <v>43891</v>
      </c>
      <c r="B142" s="5"/>
      <c r="C142" s="2" t="s">
        <v>22</v>
      </c>
      <c r="E142">
        <v>1</v>
      </c>
      <c r="F142" s="2" t="s">
        <v>232</v>
      </c>
      <c r="G142">
        <v>0</v>
      </c>
      <c r="K142">
        <v>0</v>
      </c>
      <c r="L142" s="2" t="s">
        <v>0</v>
      </c>
    </row>
    <row r="143" spans="1:12" x14ac:dyDescent="0.4">
      <c r="A143" s="1">
        <v>43891</v>
      </c>
      <c r="B143" s="5"/>
      <c r="C143" s="2" t="s">
        <v>91</v>
      </c>
      <c r="E143">
        <v>0</v>
      </c>
      <c r="F143" s="2" t="s">
        <v>232</v>
      </c>
      <c r="G143">
        <v>0</v>
      </c>
      <c r="K143">
        <v>0</v>
      </c>
      <c r="L143" s="2" t="s">
        <v>0</v>
      </c>
    </row>
    <row r="144" spans="1:12" x14ac:dyDescent="0.4">
      <c r="A144" s="1">
        <v>43891</v>
      </c>
      <c r="B144" s="5"/>
      <c r="C144" s="2" t="s">
        <v>52</v>
      </c>
      <c r="E144">
        <v>0</v>
      </c>
      <c r="F144" s="2" t="s">
        <v>232</v>
      </c>
      <c r="G144">
        <v>0</v>
      </c>
      <c r="K144">
        <v>0</v>
      </c>
      <c r="L144" s="2" t="s">
        <v>0</v>
      </c>
    </row>
    <row r="145" spans="1:12" x14ac:dyDescent="0.4">
      <c r="A145" s="1">
        <v>43891</v>
      </c>
      <c r="B145" s="5">
        <v>0</v>
      </c>
      <c r="C145" s="2" t="s">
        <v>15</v>
      </c>
      <c r="D145">
        <v>0</v>
      </c>
      <c r="E145">
        <v>2</v>
      </c>
      <c r="F145" s="2" t="s">
        <v>232</v>
      </c>
      <c r="G145">
        <v>3</v>
      </c>
      <c r="H145">
        <v>0</v>
      </c>
      <c r="I145">
        <v>0</v>
      </c>
      <c r="J145">
        <v>0</v>
      </c>
      <c r="K145">
        <v>0</v>
      </c>
      <c r="L145" s="2" t="s">
        <v>25</v>
      </c>
    </row>
    <row r="146" spans="1:12" x14ac:dyDescent="0.4">
      <c r="A146" s="1">
        <v>43891</v>
      </c>
      <c r="B146" s="5">
        <v>0</v>
      </c>
      <c r="C146" s="2" t="s">
        <v>17</v>
      </c>
      <c r="D146">
        <v>0</v>
      </c>
      <c r="E146">
        <v>2</v>
      </c>
      <c r="F146" s="2" t="s">
        <v>232</v>
      </c>
      <c r="G146">
        <v>1</v>
      </c>
      <c r="H146">
        <v>0</v>
      </c>
      <c r="I146">
        <v>0</v>
      </c>
      <c r="J146">
        <v>0</v>
      </c>
      <c r="K146">
        <v>0</v>
      </c>
      <c r="L146" s="2" t="s">
        <v>133</v>
      </c>
    </row>
    <row r="147" spans="1:12" x14ac:dyDescent="0.4">
      <c r="A147" s="1">
        <v>43891</v>
      </c>
      <c r="B147" s="5">
        <v>0.72847222222222219</v>
      </c>
      <c r="C147" s="2" t="s">
        <v>13</v>
      </c>
      <c r="D147">
        <v>0</v>
      </c>
      <c r="E147">
        <v>1</v>
      </c>
      <c r="F147" s="2" t="s">
        <v>232</v>
      </c>
      <c r="G147">
        <v>0</v>
      </c>
      <c r="H147">
        <v>0</v>
      </c>
      <c r="I147">
        <v>0</v>
      </c>
      <c r="J147">
        <v>0</v>
      </c>
      <c r="K147">
        <v>0</v>
      </c>
      <c r="L147" s="2" t="s">
        <v>30</v>
      </c>
    </row>
    <row r="148" spans="1:12" x14ac:dyDescent="0.4">
      <c r="A148" s="1">
        <v>43891</v>
      </c>
      <c r="B148" s="5">
        <v>0</v>
      </c>
      <c r="C148" s="2" t="s">
        <v>26</v>
      </c>
      <c r="D148">
        <v>30</v>
      </c>
      <c r="E148">
        <v>1</v>
      </c>
      <c r="F148" s="2" t="s">
        <v>232</v>
      </c>
      <c r="G148">
        <v>0</v>
      </c>
      <c r="H148">
        <v>0</v>
      </c>
      <c r="I148">
        <v>0</v>
      </c>
      <c r="J148">
        <v>0</v>
      </c>
      <c r="K148">
        <v>0</v>
      </c>
      <c r="L148" s="2" t="s">
        <v>27</v>
      </c>
    </row>
    <row r="149" spans="1:12" x14ac:dyDescent="0.4">
      <c r="A149" s="1">
        <v>43891</v>
      </c>
      <c r="B149" s="5">
        <v>0</v>
      </c>
      <c r="C149" s="2" t="s">
        <v>8</v>
      </c>
      <c r="D149">
        <v>784</v>
      </c>
      <c r="E149">
        <v>9</v>
      </c>
      <c r="F149" s="2" t="s">
        <v>232</v>
      </c>
      <c r="G149">
        <v>3</v>
      </c>
      <c r="H149">
        <v>0</v>
      </c>
      <c r="I149">
        <v>0</v>
      </c>
      <c r="J149">
        <v>0</v>
      </c>
      <c r="K149">
        <v>0</v>
      </c>
      <c r="L149" s="2" t="s">
        <v>287</v>
      </c>
    </row>
    <row r="150" spans="1:12" x14ac:dyDescent="0.4">
      <c r="A150" s="1">
        <v>43891</v>
      </c>
      <c r="B150" s="5"/>
      <c r="C150" s="2" t="s">
        <v>28</v>
      </c>
      <c r="E150">
        <v>0</v>
      </c>
      <c r="F150" s="2" t="s">
        <v>232</v>
      </c>
      <c r="G150">
        <v>0</v>
      </c>
      <c r="K150">
        <v>0</v>
      </c>
      <c r="L150" s="2" t="s">
        <v>0</v>
      </c>
    </row>
    <row r="151" spans="1:12" x14ac:dyDescent="0.4">
      <c r="A151" s="1">
        <v>43891</v>
      </c>
      <c r="B151" s="5"/>
      <c r="C151" s="2" t="s">
        <v>105</v>
      </c>
      <c r="E151">
        <v>6</v>
      </c>
      <c r="F151" s="2" t="s">
        <v>232</v>
      </c>
      <c r="G151">
        <v>0</v>
      </c>
      <c r="K151">
        <v>0</v>
      </c>
      <c r="L151" s="2" t="s">
        <v>0</v>
      </c>
    </row>
    <row r="152" spans="1:12" x14ac:dyDescent="0.4">
      <c r="A152" s="1">
        <v>43891</v>
      </c>
      <c r="B152" s="5">
        <v>0</v>
      </c>
      <c r="C152" s="2" t="s">
        <v>38</v>
      </c>
      <c r="D152">
        <v>0</v>
      </c>
      <c r="E152">
        <v>0</v>
      </c>
      <c r="F152" s="2" t="s">
        <v>232</v>
      </c>
      <c r="G152">
        <v>1</v>
      </c>
      <c r="H152">
        <v>0</v>
      </c>
      <c r="I152">
        <v>0</v>
      </c>
      <c r="J152">
        <v>0</v>
      </c>
      <c r="K152">
        <v>0</v>
      </c>
      <c r="L152" s="2" t="s">
        <v>365</v>
      </c>
    </row>
    <row r="153" spans="1:12" x14ac:dyDescent="0.4">
      <c r="A153" s="1">
        <v>43891</v>
      </c>
      <c r="B153" s="5"/>
      <c r="C153" s="2" t="s">
        <v>50</v>
      </c>
      <c r="E153">
        <v>0</v>
      </c>
      <c r="F153" s="2" t="s">
        <v>232</v>
      </c>
      <c r="G153">
        <v>0</v>
      </c>
      <c r="K153">
        <v>0</v>
      </c>
      <c r="L153" s="2" t="s">
        <v>0</v>
      </c>
    </row>
    <row r="154" spans="1:12" x14ac:dyDescent="0.4">
      <c r="A154" s="1">
        <v>43891</v>
      </c>
      <c r="B154" s="5">
        <v>0</v>
      </c>
      <c r="C154" s="2" t="s">
        <v>29</v>
      </c>
      <c r="D154">
        <v>0</v>
      </c>
      <c r="E154">
        <v>1</v>
      </c>
      <c r="F154" s="2" t="s">
        <v>232</v>
      </c>
      <c r="G154">
        <v>0</v>
      </c>
      <c r="H154">
        <v>0</v>
      </c>
      <c r="I154">
        <v>0</v>
      </c>
      <c r="J154">
        <v>0</v>
      </c>
      <c r="K154">
        <v>0</v>
      </c>
      <c r="L154" s="2" t="s">
        <v>263</v>
      </c>
    </row>
    <row r="155" spans="1:12" x14ac:dyDescent="0.4">
      <c r="A155" s="1">
        <v>43891</v>
      </c>
      <c r="B155" s="5"/>
      <c r="C155" s="2" t="s">
        <v>77</v>
      </c>
      <c r="E155">
        <v>0</v>
      </c>
      <c r="F155" s="2" t="s">
        <v>232</v>
      </c>
      <c r="G155">
        <v>0</v>
      </c>
      <c r="K155">
        <v>0</v>
      </c>
      <c r="L155" s="2" t="s">
        <v>0</v>
      </c>
    </row>
    <row r="156" spans="1:12" x14ac:dyDescent="0.4">
      <c r="A156" s="1">
        <v>43891</v>
      </c>
      <c r="B156" s="5"/>
      <c r="C156" s="2" t="s">
        <v>86</v>
      </c>
      <c r="E156">
        <v>0</v>
      </c>
      <c r="F156" s="2" t="s">
        <v>232</v>
      </c>
      <c r="G156">
        <v>0</v>
      </c>
      <c r="K156">
        <v>0</v>
      </c>
      <c r="L156" s="2" t="s">
        <v>0</v>
      </c>
    </row>
    <row r="157" spans="1:12" x14ac:dyDescent="0.4">
      <c r="A157" s="1">
        <v>43891</v>
      </c>
      <c r="B157" s="5"/>
      <c r="C157" s="2" t="s">
        <v>33</v>
      </c>
      <c r="E157">
        <v>0</v>
      </c>
      <c r="F157" s="2" t="s">
        <v>232</v>
      </c>
      <c r="G157">
        <v>0</v>
      </c>
      <c r="K157">
        <v>0</v>
      </c>
      <c r="L157" s="2" t="s">
        <v>0</v>
      </c>
    </row>
    <row r="158" spans="1:12" x14ac:dyDescent="0.4">
      <c r="A158" s="1">
        <v>43891</v>
      </c>
      <c r="B158" s="5"/>
      <c r="C158" s="2" t="s">
        <v>115</v>
      </c>
      <c r="E158">
        <v>0</v>
      </c>
      <c r="F158" s="2" t="s">
        <v>232</v>
      </c>
      <c r="G158">
        <v>0</v>
      </c>
      <c r="K158">
        <v>0</v>
      </c>
      <c r="L158" s="2" t="s">
        <v>0</v>
      </c>
    </row>
    <row r="159" spans="1:12" x14ac:dyDescent="0.4">
      <c r="A159" s="1">
        <v>43891</v>
      </c>
      <c r="B159" s="5"/>
      <c r="C159" s="2" t="s">
        <v>61</v>
      </c>
      <c r="E159">
        <v>0</v>
      </c>
      <c r="F159" s="2" t="s">
        <v>232</v>
      </c>
      <c r="G159">
        <v>0</v>
      </c>
      <c r="K159">
        <v>0</v>
      </c>
      <c r="L159" s="2" t="s">
        <v>0</v>
      </c>
    </row>
    <row r="160" spans="1:12" x14ac:dyDescent="0.4">
      <c r="A160" s="1">
        <v>43891</v>
      </c>
      <c r="B160" s="5"/>
      <c r="C160" s="2" t="s">
        <v>39</v>
      </c>
      <c r="E160">
        <v>0</v>
      </c>
      <c r="F160" s="2" t="s">
        <v>232</v>
      </c>
      <c r="G160">
        <v>0</v>
      </c>
      <c r="K160">
        <v>0</v>
      </c>
      <c r="L160" s="2" t="s">
        <v>0</v>
      </c>
    </row>
    <row r="161" spans="1:12" x14ac:dyDescent="0.4">
      <c r="A161" s="1">
        <v>43891</v>
      </c>
      <c r="B161" s="5"/>
      <c r="C161" s="2" t="s">
        <v>98</v>
      </c>
      <c r="E161">
        <v>0</v>
      </c>
      <c r="F161" s="2" t="s">
        <v>232</v>
      </c>
      <c r="G161">
        <v>0</v>
      </c>
      <c r="K161">
        <v>0</v>
      </c>
      <c r="L161" s="2" t="s">
        <v>0</v>
      </c>
    </row>
    <row r="162" spans="1:12" x14ac:dyDescent="0.4">
      <c r="A162" s="1">
        <v>43891</v>
      </c>
      <c r="B162" s="5">
        <v>0</v>
      </c>
      <c r="C162" s="2" t="s">
        <v>9</v>
      </c>
      <c r="D162">
        <v>0</v>
      </c>
      <c r="E162">
        <v>0</v>
      </c>
      <c r="F162" s="2" t="s">
        <v>232</v>
      </c>
      <c r="G162">
        <v>0</v>
      </c>
      <c r="H162">
        <v>0</v>
      </c>
      <c r="I162">
        <v>0</v>
      </c>
      <c r="J162">
        <v>0</v>
      </c>
      <c r="K162">
        <v>0</v>
      </c>
      <c r="L162" s="2" t="s">
        <v>288</v>
      </c>
    </row>
    <row r="163" spans="1:12" x14ac:dyDescent="0.4">
      <c r="A163" s="1">
        <v>43891</v>
      </c>
      <c r="B163" s="5"/>
      <c r="C163" s="2" t="s">
        <v>83</v>
      </c>
      <c r="E163">
        <v>0</v>
      </c>
      <c r="F163" s="2" t="s">
        <v>232</v>
      </c>
      <c r="G163">
        <v>0</v>
      </c>
      <c r="K163">
        <v>0</v>
      </c>
      <c r="L163" s="2" t="s">
        <v>0</v>
      </c>
    </row>
    <row r="164" spans="1:12" x14ac:dyDescent="0.4">
      <c r="A164" s="1">
        <v>43891</v>
      </c>
      <c r="B164" s="5">
        <v>0</v>
      </c>
      <c r="C164" s="2" t="s">
        <v>18</v>
      </c>
      <c r="D164">
        <v>0</v>
      </c>
      <c r="E164">
        <v>3</v>
      </c>
      <c r="F164" s="2" t="s">
        <v>232</v>
      </c>
      <c r="G164">
        <v>4</v>
      </c>
      <c r="H164">
        <v>0</v>
      </c>
      <c r="I164">
        <v>0</v>
      </c>
      <c r="J164">
        <v>0</v>
      </c>
      <c r="K164">
        <v>0</v>
      </c>
      <c r="L164" s="2" t="s">
        <v>19</v>
      </c>
    </row>
    <row r="165" spans="1:12" x14ac:dyDescent="0.4">
      <c r="A165" s="1">
        <v>43891</v>
      </c>
      <c r="B165" s="5">
        <v>0</v>
      </c>
      <c r="C165" s="2" t="s">
        <v>20</v>
      </c>
      <c r="D165">
        <v>0</v>
      </c>
      <c r="E165">
        <v>2</v>
      </c>
      <c r="F165" s="2" t="s">
        <v>232</v>
      </c>
      <c r="G165">
        <v>6</v>
      </c>
      <c r="H165">
        <v>0</v>
      </c>
      <c r="I165">
        <v>0</v>
      </c>
      <c r="J165">
        <v>0</v>
      </c>
      <c r="K165">
        <v>0</v>
      </c>
      <c r="L165" s="2" t="s">
        <v>308</v>
      </c>
    </row>
    <row r="166" spans="1:12" x14ac:dyDescent="0.4">
      <c r="A166" s="1">
        <v>43891</v>
      </c>
      <c r="B166" s="5">
        <v>0.33333333333333331</v>
      </c>
      <c r="C166" s="2" t="s">
        <v>41</v>
      </c>
      <c r="D166">
        <v>0</v>
      </c>
      <c r="E166">
        <v>0</v>
      </c>
      <c r="F166" s="2" t="s">
        <v>232</v>
      </c>
      <c r="G166">
        <v>0</v>
      </c>
      <c r="H166">
        <v>0</v>
      </c>
      <c r="I166">
        <v>0</v>
      </c>
      <c r="J166">
        <v>0</v>
      </c>
      <c r="K166">
        <v>0</v>
      </c>
      <c r="L166" s="2" t="s">
        <v>267</v>
      </c>
    </row>
    <row r="167" spans="1:12" x14ac:dyDescent="0.4">
      <c r="A167" s="1">
        <v>43891</v>
      </c>
      <c r="B167" s="5">
        <v>0.60416666666666663</v>
      </c>
      <c r="C167" s="2" t="s">
        <v>12</v>
      </c>
      <c r="D167">
        <v>0</v>
      </c>
      <c r="E167">
        <v>7</v>
      </c>
      <c r="F167" s="2" t="s">
        <v>232</v>
      </c>
      <c r="G167">
        <v>1</v>
      </c>
      <c r="H167">
        <v>0</v>
      </c>
      <c r="I167">
        <v>0</v>
      </c>
      <c r="J167">
        <v>0</v>
      </c>
      <c r="K167">
        <v>0</v>
      </c>
      <c r="L167" s="2" t="s">
        <v>176</v>
      </c>
    </row>
    <row r="168" spans="1:12" x14ac:dyDescent="0.4">
      <c r="A168" s="1">
        <v>43891</v>
      </c>
      <c r="B168" s="5"/>
      <c r="C168" s="2" t="s">
        <v>10</v>
      </c>
      <c r="E168">
        <v>0</v>
      </c>
      <c r="F168" s="2" t="s">
        <v>232</v>
      </c>
      <c r="G168">
        <v>0</v>
      </c>
      <c r="K168">
        <v>0</v>
      </c>
      <c r="L168" s="2" t="s">
        <v>0</v>
      </c>
    </row>
    <row r="169" spans="1:12" x14ac:dyDescent="0.4">
      <c r="A169" s="1">
        <v>43891</v>
      </c>
      <c r="B169" s="5"/>
      <c r="C169" s="2" t="s">
        <v>209</v>
      </c>
      <c r="E169">
        <v>35</v>
      </c>
      <c r="F169" s="2" t="s">
        <v>215</v>
      </c>
      <c r="G169">
        <v>19</v>
      </c>
      <c r="K169">
        <v>0</v>
      </c>
      <c r="L169" s="2" t="s">
        <v>0</v>
      </c>
    </row>
    <row r="170" spans="1:12" x14ac:dyDescent="0.4">
      <c r="A170" s="1">
        <v>43892</v>
      </c>
      <c r="B170" s="5">
        <v>0.75</v>
      </c>
      <c r="C170" s="2" t="s">
        <v>22</v>
      </c>
      <c r="D170">
        <v>0</v>
      </c>
      <c r="E170">
        <v>2</v>
      </c>
      <c r="F170" s="2" t="s">
        <v>232</v>
      </c>
      <c r="G170">
        <v>0</v>
      </c>
      <c r="H170">
        <v>0</v>
      </c>
      <c r="I170">
        <v>0</v>
      </c>
      <c r="J170">
        <v>0</v>
      </c>
      <c r="K170">
        <v>0</v>
      </c>
      <c r="L170" s="2" t="s">
        <v>36</v>
      </c>
    </row>
    <row r="171" spans="1:12" x14ac:dyDescent="0.4">
      <c r="A171" s="1">
        <v>43892</v>
      </c>
      <c r="B171" s="5"/>
      <c r="C171" s="2" t="s">
        <v>91</v>
      </c>
      <c r="E171">
        <v>0</v>
      </c>
      <c r="F171" s="2" t="s">
        <v>232</v>
      </c>
      <c r="G171">
        <v>0</v>
      </c>
      <c r="K171">
        <v>0</v>
      </c>
      <c r="L171" s="2" t="s">
        <v>0</v>
      </c>
    </row>
    <row r="172" spans="1:12" x14ac:dyDescent="0.4">
      <c r="A172" s="1">
        <v>43892</v>
      </c>
      <c r="B172" s="5"/>
      <c r="C172" s="2" t="s">
        <v>52</v>
      </c>
      <c r="E172">
        <v>0</v>
      </c>
      <c r="F172" s="2" t="s">
        <v>232</v>
      </c>
      <c r="G172">
        <v>0</v>
      </c>
      <c r="K172">
        <v>0</v>
      </c>
      <c r="L172" s="2" t="s">
        <v>0</v>
      </c>
    </row>
    <row r="173" spans="1:12" x14ac:dyDescent="0.4">
      <c r="A173" s="1">
        <v>43892</v>
      </c>
      <c r="B173" s="5">
        <v>0</v>
      </c>
      <c r="C173" s="2" t="s">
        <v>15</v>
      </c>
      <c r="D173">
        <v>0</v>
      </c>
      <c r="E173">
        <v>4</v>
      </c>
      <c r="F173" s="2" t="s">
        <v>232</v>
      </c>
      <c r="G173">
        <v>3</v>
      </c>
      <c r="H173">
        <v>0</v>
      </c>
      <c r="I173">
        <v>0</v>
      </c>
      <c r="J173">
        <v>0</v>
      </c>
      <c r="K173">
        <v>0</v>
      </c>
      <c r="L173" s="2" t="s">
        <v>31</v>
      </c>
    </row>
    <row r="174" spans="1:12" x14ac:dyDescent="0.4">
      <c r="A174" s="1">
        <v>43892</v>
      </c>
      <c r="B174" s="5">
        <v>0</v>
      </c>
      <c r="C174" s="2" t="s">
        <v>17</v>
      </c>
      <c r="D174">
        <v>0</v>
      </c>
      <c r="E174">
        <v>2</v>
      </c>
      <c r="F174" s="2" t="s">
        <v>232</v>
      </c>
      <c r="G174">
        <v>1</v>
      </c>
      <c r="H174">
        <v>0</v>
      </c>
      <c r="I174">
        <v>0</v>
      </c>
      <c r="J174">
        <v>0</v>
      </c>
      <c r="K174">
        <v>0</v>
      </c>
      <c r="L174" s="2" t="s">
        <v>133</v>
      </c>
    </row>
    <row r="175" spans="1:12" x14ac:dyDescent="0.4">
      <c r="A175" s="1">
        <v>43892</v>
      </c>
      <c r="B175" s="5">
        <v>0.71875</v>
      </c>
      <c r="C175" s="2" t="s">
        <v>13</v>
      </c>
      <c r="D175">
        <v>235</v>
      </c>
      <c r="E175">
        <v>1</v>
      </c>
      <c r="F175" s="2" t="s">
        <v>232</v>
      </c>
      <c r="G175">
        <v>0</v>
      </c>
      <c r="H175">
        <v>0</v>
      </c>
      <c r="I175">
        <v>0</v>
      </c>
      <c r="J175">
        <v>0</v>
      </c>
      <c r="K175">
        <v>0</v>
      </c>
      <c r="L175" s="2" t="s">
        <v>35</v>
      </c>
    </row>
    <row r="176" spans="1:12" x14ac:dyDescent="0.4">
      <c r="A176" s="1">
        <v>43892</v>
      </c>
      <c r="B176" s="5">
        <v>0</v>
      </c>
      <c r="C176" s="2" t="s">
        <v>26</v>
      </c>
      <c r="D176">
        <v>0</v>
      </c>
      <c r="E176">
        <v>2</v>
      </c>
      <c r="F176" s="2" t="s">
        <v>232</v>
      </c>
      <c r="G176">
        <v>0</v>
      </c>
      <c r="H176">
        <v>0</v>
      </c>
      <c r="I176">
        <v>0</v>
      </c>
      <c r="J176">
        <v>0</v>
      </c>
      <c r="K176">
        <v>0</v>
      </c>
      <c r="L176" s="2" t="s">
        <v>32</v>
      </c>
    </row>
    <row r="177" spans="1:12" x14ac:dyDescent="0.4">
      <c r="A177" s="1">
        <v>43892</v>
      </c>
      <c r="B177" s="5">
        <v>0</v>
      </c>
      <c r="C177" s="2" t="s">
        <v>8</v>
      </c>
      <c r="D177">
        <v>872</v>
      </c>
      <c r="E177">
        <v>10</v>
      </c>
      <c r="F177" s="2" t="s">
        <v>232</v>
      </c>
      <c r="G177">
        <v>3</v>
      </c>
      <c r="H177">
        <v>0</v>
      </c>
      <c r="I177">
        <v>0</v>
      </c>
      <c r="J177">
        <v>0</v>
      </c>
      <c r="K177">
        <v>0</v>
      </c>
      <c r="L177" s="2" t="s">
        <v>287</v>
      </c>
    </row>
    <row r="178" spans="1:12" x14ac:dyDescent="0.4">
      <c r="A178" s="1">
        <v>43892</v>
      </c>
      <c r="B178" s="5"/>
      <c r="C178" s="2" t="s">
        <v>28</v>
      </c>
      <c r="E178">
        <v>0</v>
      </c>
      <c r="F178" s="2" t="s">
        <v>232</v>
      </c>
      <c r="G178">
        <v>0</v>
      </c>
      <c r="K178">
        <v>0</v>
      </c>
      <c r="L178" s="2" t="s">
        <v>0</v>
      </c>
    </row>
    <row r="179" spans="1:12" x14ac:dyDescent="0.4">
      <c r="A179" s="1">
        <v>43892</v>
      </c>
      <c r="B179" s="5"/>
      <c r="C179" s="2" t="s">
        <v>105</v>
      </c>
      <c r="E179">
        <v>9</v>
      </c>
      <c r="F179" s="2" t="s">
        <v>232</v>
      </c>
      <c r="G179">
        <v>0</v>
      </c>
      <c r="K179">
        <v>0</v>
      </c>
      <c r="L179" s="2" t="s">
        <v>0</v>
      </c>
    </row>
    <row r="180" spans="1:12" x14ac:dyDescent="0.4">
      <c r="A180" s="1">
        <v>43892</v>
      </c>
      <c r="B180" s="5">
        <v>0</v>
      </c>
      <c r="C180" s="2" t="s">
        <v>38</v>
      </c>
      <c r="D180">
        <v>0</v>
      </c>
      <c r="E180">
        <v>0</v>
      </c>
      <c r="F180" s="2" t="s">
        <v>232</v>
      </c>
      <c r="G180">
        <v>1</v>
      </c>
      <c r="H180">
        <v>0</v>
      </c>
      <c r="I180">
        <v>0</v>
      </c>
      <c r="J180">
        <v>0</v>
      </c>
      <c r="K180">
        <v>0</v>
      </c>
      <c r="L180" s="2" t="s">
        <v>365</v>
      </c>
    </row>
    <row r="181" spans="1:12" x14ac:dyDescent="0.4">
      <c r="A181" s="1">
        <v>43892</v>
      </c>
      <c r="B181" s="5"/>
      <c r="C181" s="2" t="s">
        <v>50</v>
      </c>
      <c r="E181">
        <v>0</v>
      </c>
      <c r="F181" s="2" t="s">
        <v>232</v>
      </c>
      <c r="G181">
        <v>0</v>
      </c>
      <c r="K181">
        <v>0</v>
      </c>
      <c r="L181" s="2" t="s">
        <v>0</v>
      </c>
    </row>
    <row r="182" spans="1:12" x14ac:dyDescent="0.4">
      <c r="A182" s="1">
        <v>43892</v>
      </c>
      <c r="B182" s="5">
        <v>0</v>
      </c>
      <c r="C182" s="2" t="s">
        <v>29</v>
      </c>
      <c r="D182">
        <v>0</v>
      </c>
      <c r="E182">
        <v>1</v>
      </c>
      <c r="F182" s="2" t="s">
        <v>232</v>
      </c>
      <c r="G182">
        <v>1</v>
      </c>
      <c r="H182">
        <v>0</v>
      </c>
      <c r="I182">
        <v>0</v>
      </c>
      <c r="J182">
        <v>0</v>
      </c>
      <c r="K182">
        <v>0</v>
      </c>
      <c r="L182" s="2" t="s">
        <v>263</v>
      </c>
    </row>
    <row r="183" spans="1:12" x14ac:dyDescent="0.4">
      <c r="A183" s="1">
        <v>43892</v>
      </c>
      <c r="B183" s="5"/>
      <c r="C183" s="2" t="s">
        <v>77</v>
      </c>
      <c r="E183">
        <v>0</v>
      </c>
      <c r="F183" s="2" t="s">
        <v>232</v>
      </c>
      <c r="G183">
        <v>0</v>
      </c>
      <c r="K183">
        <v>0</v>
      </c>
      <c r="L183" s="2" t="s">
        <v>0</v>
      </c>
    </row>
    <row r="184" spans="1:12" x14ac:dyDescent="0.4">
      <c r="A184" s="1">
        <v>43892</v>
      </c>
      <c r="B184" s="5"/>
      <c r="C184" s="2" t="s">
        <v>86</v>
      </c>
      <c r="E184">
        <v>0</v>
      </c>
      <c r="F184" s="2" t="s">
        <v>232</v>
      </c>
      <c r="G184">
        <v>0</v>
      </c>
      <c r="K184">
        <v>0</v>
      </c>
      <c r="L184" s="2" t="s">
        <v>0</v>
      </c>
    </row>
    <row r="185" spans="1:12" x14ac:dyDescent="0.4">
      <c r="A185" s="1">
        <v>43892</v>
      </c>
      <c r="B185" s="5">
        <v>0</v>
      </c>
      <c r="C185" s="2" t="s">
        <v>33</v>
      </c>
      <c r="D185">
        <v>0</v>
      </c>
      <c r="E185">
        <v>0</v>
      </c>
      <c r="F185" s="2" t="s">
        <v>232</v>
      </c>
      <c r="G185">
        <v>0</v>
      </c>
      <c r="H185">
        <v>0</v>
      </c>
      <c r="I185">
        <v>0</v>
      </c>
      <c r="J185">
        <v>0</v>
      </c>
      <c r="K185">
        <v>0</v>
      </c>
      <c r="L185" s="2" t="s">
        <v>34</v>
      </c>
    </row>
    <row r="186" spans="1:12" x14ac:dyDescent="0.4">
      <c r="A186" s="1">
        <v>43892</v>
      </c>
      <c r="B186" s="5"/>
      <c r="C186" s="2" t="s">
        <v>115</v>
      </c>
      <c r="E186">
        <v>0</v>
      </c>
      <c r="F186" s="2" t="s">
        <v>232</v>
      </c>
      <c r="G186">
        <v>0</v>
      </c>
      <c r="K186">
        <v>0</v>
      </c>
      <c r="L186" s="2" t="s">
        <v>0</v>
      </c>
    </row>
    <row r="187" spans="1:12" x14ac:dyDescent="0.4">
      <c r="A187" s="1">
        <v>43892</v>
      </c>
      <c r="B187" s="5"/>
      <c r="C187" s="2" t="s">
        <v>61</v>
      </c>
      <c r="E187">
        <v>0</v>
      </c>
      <c r="F187" s="2" t="s">
        <v>232</v>
      </c>
      <c r="G187">
        <v>0</v>
      </c>
      <c r="K187">
        <v>0</v>
      </c>
      <c r="L187" s="2" t="s">
        <v>0</v>
      </c>
    </row>
    <row r="188" spans="1:12" x14ac:dyDescent="0.4">
      <c r="A188" s="1">
        <v>43892</v>
      </c>
      <c r="B188" s="5"/>
      <c r="C188" s="2" t="s">
        <v>39</v>
      </c>
      <c r="E188">
        <v>0</v>
      </c>
      <c r="F188" s="2" t="s">
        <v>232</v>
      </c>
      <c r="G188">
        <v>0</v>
      </c>
      <c r="K188">
        <v>0</v>
      </c>
      <c r="L188" s="2" t="s">
        <v>0</v>
      </c>
    </row>
    <row r="189" spans="1:12" x14ac:dyDescent="0.4">
      <c r="A189" s="1">
        <v>43892</v>
      </c>
      <c r="B189" s="5"/>
      <c r="C189" s="2" t="s">
        <v>98</v>
      </c>
      <c r="E189">
        <v>0</v>
      </c>
      <c r="F189" s="2" t="s">
        <v>232</v>
      </c>
      <c r="G189">
        <v>0</v>
      </c>
      <c r="K189">
        <v>0</v>
      </c>
      <c r="L189" s="2" t="s">
        <v>0</v>
      </c>
    </row>
    <row r="190" spans="1:12" x14ac:dyDescent="0.4">
      <c r="A190" s="1">
        <v>43892</v>
      </c>
      <c r="B190" s="5">
        <v>0</v>
      </c>
      <c r="C190" s="2" t="s">
        <v>9</v>
      </c>
      <c r="D190">
        <v>0</v>
      </c>
      <c r="E190">
        <v>4</v>
      </c>
      <c r="F190" s="2" t="s">
        <v>232</v>
      </c>
      <c r="G190">
        <v>0</v>
      </c>
      <c r="H190">
        <v>0</v>
      </c>
      <c r="I190">
        <v>0</v>
      </c>
      <c r="J190">
        <v>0</v>
      </c>
      <c r="K190">
        <v>0</v>
      </c>
      <c r="L190" s="2" t="s">
        <v>288</v>
      </c>
    </row>
    <row r="191" spans="1:12" x14ac:dyDescent="0.4">
      <c r="A191" s="1">
        <v>43892</v>
      </c>
      <c r="B191" s="5"/>
      <c r="C191" s="2" t="s">
        <v>83</v>
      </c>
      <c r="E191">
        <v>0</v>
      </c>
      <c r="F191" s="2" t="s">
        <v>232</v>
      </c>
      <c r="G191">
        <v>0</v>
      </c>
      <c r="K191">
        <v>0</v>
      </c>
      <c r="L191" s="2" t="s">
        <v>0</v>
      </c>
    </row>
    <row r="192" spans="1:12" x14ac:dyDescent="0.4">
      <c r="A192" s="1">
        <v>43892</v>
      </c>
      <c r="B192" s="5">
        <v>0</v>
      </c>
      <c r="C192" s="2" t="s">
        <v>18</v>
      </c>
      <c r="D192">
        <v>0</v>
      </c>
      <c r="E192">
        <v>4</v>
      </c>
      <c r="F192" s="2" t="s">
        <v>232</v>
      </c>
      <c r="G192">
        <v>6</v>
      </c>
      <c r="H192">
        <v>0</v>
      </c>
      <c r="I192">
        <v>0</v>
      </c>
      <c r="J192">
        <v>0</v>
      </c>
      <c r="K192">
        <v>0</v>
      </c>
      <c r="L192" s="2" t="s">
        <v>19</v>
      </c>
    </row>
    <row r="193" spans="1:12" x14ac:dyDescent="0.4">
      <c r="A193" s="1">
        <v>43892</v>
      </c>
      <c r="B193" s="5">
        <v>0</v>
      </c>
      <c r="C193" s="2" t="s">
        <v>20</v>
      </c>
      <c r="D193">
        <v>0</v>
      </c>
      <c r="E193">
        <v>3</v>
      </c>
      <c r="F193" s="2" t="s">
        <v>232</v>
      </c>
      <c r="G193">
        <v>9</v>
      </c>
      <c r="H193">
        <v>0</v>
      </c>
      <c r="I193">
        <v>0</v>
      </c>
      <c r="J193">
        <v>0</v>
      </c>
      <c r="K193">
        <v>0</v>
      </c>
      <c r="L193" s="2" t="s">
        <v>308</v>
      </c>
    </row>
    <row r="194" spans="1:12" x14ac:dyDescent="0.4">
      <c r="A194" s="1">
        <v>43892</v>
      </c>
      <c r="B194" s="5">
        <v>0.33333333333333331</v>
      </c>
      <c r="C194" s="2" t="s">
        <v>41</v>
      </c>
      <c r="D194">
        <v>0</v>
      </c>
      <c r="E194">
        <v>0</v>
      </c>
      <c r="F194" s="2" t="s">
        <v>232</v>
      </c>
      <c r="G194">
        <v>0</v>
      </c>
      <c r="H194">
        <v>0</v>
      </c>
      <c r="I194">
        <v>0</v>
      </c>
      <c r="J194">
        <v>0</v>
      </c>
      <c r="K194">
        <v>0</v>
      </c>
      <c r="L194" s="2" t="s">
        <v>267</v>
      </c>
    </row>
    <row r="195" spans="1:12" x14ac:dyDescent="0.4">
      <c r="A195" s="1">
        <v>43892</v>
      </c>
      <c r="B195" s="5">
        <v>0.60416666666666663</v>
      </c>
      <c r="C195" s="2" t="s">
        <v>12</v>
      </c>
      <c r="D195">
        <v>0</v>
      </c>
      <c r="E195">
        <v>10</v>
      </c>
      <c r="F195" s="2" t="s">
        <v>232</v>
      </c>
      <c r="G195">
        <v>1</v>
      </c>
      <c r="H195">
        <v>0</v>
      </c>
      <c r="I195">
        <v>0</v>
      </c>
      <c r="J195">
        <v>0</v>
      </c>
      <c r="K195">
        <v>0</v>
      </c>
      <c r="L195" s="2" t="s">
        <v>176</v>
      </c>
    </row>
    <row r="196" spans="1:12" x14ac:dyDescent="0.4">
      <c r="A196" s="1">
        <v>43892</v>
      </c>
      <c r="B196" s="5"/>
      <c r="C196" s="2" t="s">
        <v>10</v>
      </c>
      <c r="E196">
        <v>0</v>
      </c>
      <c r="F196" s="2" t="s">
        <v>232</v>
      </c>
      <c r="G196">
        <v>0</v>
      </c>
      <c r="K196">
        <v>0</v>
      </c>
      <c r="L196" s="2" t="s">
        <v>0</v>
      </c>
    </row>
    <row r="197" spans="1:12" x14ac:dyDescent="0.4">
      <c r="A197" s="1">
        <v>43892</v>
      </c>
      <c r="B197" s="5"/>
      <c r="C197" s="2" t="s">
        <v>209</v>
      </c>
      <c r="E197">
        <v>52</v>
      </c>
      <c r="F197" s="2" t="s">
        <v>229</v>
      </c>
      <c r="G197">
        <v>25</v>
      </c>
      <c r="K197">
        <v>0</v>
      </c>
      <c r="L197" s="2" t="s">
        <v>0</v>
      </c>
    </row>
    <row r="198" spans="1:12" x14ac:dyDescent="0.4">
      <c r="A198" s="1">
        <v>43893</v>
      </c>
      <c r="B198" s="5">
        <v>0.625</v>
      </c>
      <c r="C198" s="2" t="s">
        <v>22</v>
      </c>
      <c r="D198">
        <v>0</v>
      </c>
      <c r="E198">
        <v>6</v>
      </c>
      <c r="F198" s="2" t="s">
        <v>232</v>
      </c>
      <c r="G198">
        <v>0</v>
      </c>
      <c r="H198">
        <v>0</v>
      </c>
      <c r="I198">
        <v>0</v>
      </c>
      <c r="J198">
        <v>0</v>
      </c>
      <c r="K198">
        <v>0</v>
      </c>
      <c r="L198" s="2" t="s">
        <v>42</v>
      </c>
    </row>
    <row r="199" spans="1:12" x14ac:dyDescent="0.4">
      <c r="A199" s="1">
        <v>43893</v>
      </c>
      <c r="B199" s="5"/>
      <c r="C199" s="2" t="s">
        <v>91</v>
      </c>
      <c r="E199">
        <v>0</v>
      </c>
      <c r="F199" s="2" t="s">
        <v>232</v>
      </c>
      <c r="G199">
        <v>0</v>
      </c>
      <c r="K199">
        <v>0</v>
      </c>
      <c r="L199" s="2" t="s">
        <v>0</v>
      </c>
    </row>
    <row r="200" spans="1:12" x14ac:dyDescent="0.4">
      <c r="A200" s="1">
        <v>43893</v>
      </c>
      <c r="B200" s="5"/>
      <c r="C200" s="2" t="s">
        <v>52</v>
      </c>
      <c r="E200">
        <v>0</v>
      </c>
      <c r="F200" s="2" t="s">
        <v>232</v>
      </c>
      <c r="G200">
        <v>0</v>
      </c>
      <c r="K200">
        <v>0</v>
      </c>
      <c r="L200" s="2" t="s">
        <v>0</v>
      </c>
    </row>
    <row r="201" spans="1:12" x14ac:dyDescent="0.4">
      <c r="A201" s="1">
        <v>43893</v>
      </c>
      <c r="B201" s="5"/>
      <c r="C201" s="2" t="s">
        <v>15</v>
      </c>
      <c r="E201">
        <v>5</v>
      </c>
      <c r="F201" s="2" t="s">
        <v>232</v>
      </c>
      <c r="G201">
        <v>3</v>
      </c>
      <c r="K201">
        <v>0</v>
      </c>
      <c r="L201" s="2" t="s">
        <v>0</v>
      </c>
    </row>
    <row r="202" spans="1:12" x14ac:dyDescent="0.4">
      <c r="A202" s="1">
        <v>43893</v>
      </c>
      <c r="B202" s="5">
        <v>0</v>
      </c>
      <c r="C202" s="2" t="s">
        <v>17</v>
      </c>
      <c r="D202">
        <v>0</v>
      </c>
      <c r="E202">
        <v>2</v>
      </c>
      <c r="F202" s="2" t="s">
        <v>232</v>
      </c>
      <c r="G202">
        <v>1</v>
      </c>
      <c r="H202">
        <v>0</v>
      </c>
      <c r="I202">
        <v>0</v>
      </c>
      <c r="J202">
        <v>0</v>
      </c>
      <c r="K202">
        <v>0</v>
      </c>
      <c r="L202" s="2" t="s">
        <v>133</v>
      </c>
    </row>
    <row r="203" spans="1:12" x14ac:dyDescent="0.4">
      <c r="A203" s="1">
        <v>43893</v>
      </c>
      <c r="B203" s="5">
        <v>0.72916666666666663</v>
      </c>
      <c r="C203" s="2" t="s">
        <v>13</v>
      </c>
      <c r="D203">
        <v>0</v>
      </c>
      <c r="E203">
        <v>3</v>
      </c>
      <c r="F203" s="2" t="s">
        <v>232</v>
      </c>
      <c r="G203">
        <v>0</v>
      </c>
      <c r="H203">
        <v>0</v>
      </c>
      <c r="I203">
        <v>0</v>
      </c>
      <c r="J203">
        <v>0</v>
      </c>
      <c r="K203">
        <v>0</v>
      </c>
      <c r="L203" s="2" t="s">
        <v>43</v>
      </c>
    </row>
    <row r="204" spans="1:12" x14ac:dyDescent="0.4">
      <c r="A204" s="1">
        <v>43893</v>
      </c>
      <c r="B204" s="5"/>
      <c r="C204" s="2" t="s">
        <v>26</v>
      </c>
      <c r="E204">
        <v>3</v>
      </c>
      <c r="F204" s="2" t="s">
        <v>232</v>
      </c>
      <c r="G204">
        <v>0</v>
      </c>
      <c r="K204">
        <v>0</v>
      </c>
      <c r="L204" s="2" t="s">
        <v>0</v>
      </c>
    </row>
    <row r="205" spans="1:12" x14ac:dyDescent="0.4">
      <c r="A205" s="1">
        <v>43893</v>
      </c>
      <c r="B205" s="5">
        <v>0</v>
      </c>
      <c r="C205" s="2" t="s">
        <v>8</v>
      </c>
      <c r="D205">
        <v>979</v>
      </c>
      <c r="E205">
        <v>13</v>
      </c>
      <c r="F205" s="2" t="s">
        <v>210</v>
      </c>
      <c r="G205">
        <v>4</v>
      </c>
      <c r="H205">
        <v>0</v>
      </c>
      <c r="I205">
        <v>0</v>
      </c>
      <c r="J205">
        <v>0</v>
      </c>
      <c r="K205">
        <v>0</v>
      </c>
      <c r="L205" s="2" t="s">
        <v>287</v>
      </c>
    </row>
    <row r="206" spans="1:12" x14ac:dyDescent="0.4">
      <c r="A206" s="1">
        <v>43893</v>
      </c>
      <c r="B206" s="5"/>
      <c r="C206" s="2" t="s">
        <v>28</v>
      </c>
      <c r="E206">
        <v>0</v>
      </c>
      <c r="F206" s="2" t="s">
        <v>232</v>
      </c>
      <c r="G206">
        <v>0</v>
      </c>
      <c r="K206">
        <v>0</v>
      </c>
      <c r="L206" s="2" t="s">
        <v>0</v>
      </c>
    </row>
    <row r="207" spans="1:12" x14ac:dyDescent="0.4">
      <c r="A207" s="1">
        <v>43893</v>
      </c>
      <c r="B207" s="5"/>
      <c r="C207" s="2" t="s">
        <v>105</v>
      </c>
      <c r="E207">
        <v>10</v>
      </c>
      <c r="F207" s="2" t="s">
        <v>232</v>
      </c>
      <c r="G207">
        <v>0</v>
      </c>
      <c r="K207">
        <v>0</v>
      </c>
      <c r="L207" s="2" t="s">
        <v>0</v>
      </c>
    </row>
    <row r="208" spans="1:12" x14ac:dyDescent="0.4">
      <c r="A208" s="1">
        <v>43893</v>
      </c>
      <c r="B208" s="5">
        <v>0</v>
      </c>
      <c r="C208" s="2" t="s">
        <v>38</v>
      </c>
      <c r="D208">
        <v>0</v>
      </c>
      <c r="E208">
        <v>2</v>
      </c>
      <c r="F208" s="2" t="s">
        <v>232</v>
      </c>
      <c r="G208">
        <v>1</v>
      </c>
      <c r="H208">
        <v>0</v>
      </c>
      <c r="I208">
        <v>0</v>
      </c>
      <c r="J208">
        <v>0</v>
      </c>
      <c r="K208">
        <v>0</v>
      </c>
      <c r="L208" s="2" t="s">
        <v>365</v>
      </c>
    </row>
    <row r="209" spans="1:12" x14ac:dyDescent="0.4">
      <c r="A209" s="1">
        <v>43893</v>
      </c>
      <c r="B209" s="5"/>
      <c r="C209" s="2" t="s">
        <v>50</v>
      </c>
      <c r="E209">
        <v>0</v>
      </c>
      <c r="F209" s="2" t="s">
        <v>232</v>
      </c>
      <c r="G209">
        <v>0</v>
      </c>
      <c r="K209">
        <v>0</v>
      </c>
      <c r="L209" s="2" t="s">
        <v>0</v>
      </c>
    </row>
    <row r="210" spans="1:12" x14ac:dyDescent="0.4">
      <c r="A210" s="1">
        <v>43893</v>
      </c>
      <c r="B210" s="5">
        <v>0</v>
      </c>
      <c r="C210" s="2" t="s">
        <v>29</v>
      </c>
      <c r="D210">
        <v>0</v>
      </c>
      <c r="E210">
        <v>1</v>
      </c>
      <c r="F210" s="2" t="s">
        <v>232</v>
      </c>
      <c r="G210">
        <v>1</v>
      </c>
      <c r="H210">
        <v>0</v>
      </c>
      <c r="I210">
        <v>0</v>
      </c>
      <c r="J210">
        <v>0</v>
      </c>
      <c r="K210">
        <v>0</v>
      </c>
      <c r="L210" s="2" t="s">
        <v>263</v>
      </c>
    </row>
    <row r="211" spans="1:12" x14ac:dyDescent="0.4">
      <c r="A211" s="1">
        <v>43893</v>
      </c>
      <c r="B211" s="5"/>
      <c r="C211" s="2" t="s">
        <v>77</v>
      </c>
      <c r="E211">
        <v>0</v>
      </c>
      <c r="F211" s="2" t="s">
        <v>232</v>
      </c>
      <c r="G211">
        <v>0</v>
      </c>
      <c r="K211">
        <v>0</v>
      </c>
      <c r="L211" s="2" t="s">
        <v>0</v>
      </c>
    </row>
    <row r="212" spans="1:12" x14ac:dyDescent="0.4">
      <c r="A212" s="1">
        <v>43893</v>
      </c>
      <c r="B212" s="5"/>
      <c r="C212" s="2" t="s">
        <v>86</v>
      </c>
      <c r="E212">
        <v>0</v>
      </c>
      <c r="F212" s="2" t="s">
        <v>232</v>
      </c>
      <c r="G212">
        <v>0</v>
      </c>
      <c r="K212">
        <v>0</v>
      </c>
      <c r="L212" s="2" t="s">
        <v>0</v>
      </c>
    </row>
    <row r="213" spans="1:12" x14ac:dyDescent="0.4">
      <c r="A213" s="1">
        <v>43893</v>
      </c>
      <c r="B213" s="5"/>
      <c r="C213" s="2" t="s">
        <v>33</v>
      </c>
      <c r="E213">
        <v>0</v>
      </c>
      <c r="F213" s="2" t="s">
        <v>232</v>
      </c>
      <c r="G213">
        <v>0</v>
      </c>
      <c r="K213">
        <v>0</v>
      </c>
      <c r="L213" s="2" t="s">
        <v>0</v>
      </c>
    </row>
    <row r="214" spans="1:12" x14ac:dyDescent="0.4">
      <c r="A214" s="1">
        <v>43893</v>
      </c>
      <c r="B214" s="5"/>
      <c r="C214" s="2" t="s">
        <v>115</v>
      </c>
      <c r="E214">
        <v>0</v>
      </c>
      <c r="F214" s="2" t="s">
        <v>232</v>
      </c>
      <c r="G214">
        <v>0</v>
      </c>
      <c r="K214">
        <v>0</v>
      </c>
      <c r="L214" s="2" t="s">
        <v>0</v>
      </c>
    </row>
    <row r="215" spans="1:12" x14ac:dyDescent="0.4">
      <c r="A215" s="1">
        <v>43893</v>
      </c>
      <c r="B215" s="5"/>
      <c r="C215" s="2" t="s">
        <v>61</v>
      </c>
      <c r="E215">
        <v>0</v>
      </c>
      <c r="F215" s="2" t="s">
        <v>232</v>
      </c>
      <c r="G215">
        <v>0</v>
      </c>
      <c r="K215">
        <v>0</v>
      </c>
      <c r="L215" s="2" t="s">
        <v>0</v>
      </c>
    </row>
    <row r="216" spans="1:12" x14ac:dyDescent="0.4">
      <c r="A216" s="1">
        <v>43893</v>
      </c>
      <c r="B216" s="5">
        <v>0</v>
      </c>
      <c r="C216" s="2" t="s">
        <v>39</v>
      </c>
      <c r="D216">
        <v>1</v>
      </c>
      <c r="E216">
        <v>1</v>
      </c>
      <c r="F216" s="2" t="s">
        <v>232</v>
      </c>
      <c r="G216">
        <v>0</v>
      </c>
      <c r="H216">
        <v>0</v>
      </c>
      <c r="I216">
        <v>0</v>
      </c>
      <c r="J216">
        <v>0</v>
      </c>
      <c r="K216">
        <v>0</v>
      </c>
      <c r="L216" s="2" t="s">
        <v>40</v>
      </c>
    </row>
    <row r="217" spans="1:12" x14ac:dyDescent="0.4">
      <c r="A217" s="1">
        <v>43893</v>
      </c>
      <c r="B217" s="5"/>
      <c r="C217" s="2" t="s">
        <v>98</v>
      </c>
      <c r="E217">
        <v>0</v>
      </c>
      <c r="F217" s="2" t="s">
        <v>232</v>
      </c>
      <c r="G217">
        <v>0</v>
      </c>
      <c r="K217">
        <v>0</v>
      </c>
      <c r="L217" s="2" t="s">
        <v>0</v>
      </c>
    </row>
    <row r="218" spans="1:12" x14ac:dyDescent="0.4">
      <c r="A218" s="1">
        <v>43893</v>
      </c>
      <c r="B218" s="5">
        <v>0</v>
      </c>
      <c r="C218" s="2" t="s">
        <v>9</v>
      </c>
      <c r="D218">
        <v>0</v>
      </c>
      <c r="E218">
        <v>8</v>
      </c>
      <c r="F218" s="2" t="s">
        <v>232</v>
      </c>
      <c r="G218">
        <v>1</v>
      </c>
      <c r="H218">
        <v>0</v>
      </c>
      <c r="I218">
        <v>0</v>
      </c>
      <c r="J218">
        <v>0</v>
      </c>
      <c r="K218">
        <v>0</v>
      </c>
      <c r="L218" s="2" t="s">
        <v>288</v>
      </c>
    </row>
    <row r="219" spans="1:12" x14ac:dyDescent="0.4">
      <c r="A219" s="1">
        <v>43893</v>
      </c>
      <c r="B219" s="5"/>
      <c r="C219" s="2" t="s">
        <v>83</v>
      </c>
      <c r="E219">
        <v>0</v>
      </c>
      <c r="F219" s="2" t="s">
        <v>232</v>
      </c>
      <c r="G219">
        <v>0</v>
      </c>
      <c r="K219">
        <v>0</v>
      </c>
      <c r="L219" s="2" t="s">
        <v>0</v>
      </c>
    </row>
    <row r="220" spans="1:12" x14ac:dyDescent="0.4">
      <c r="A220" s="1">
        <v>43893</v>
      </c>
      <c r="B220" s="5">
        <v>0</v>
      </c>
      <c r="C220" s="2" t="s">
        <v>18</v>
      </c>
      <c r="D220">
        <v>0</v>
      </c>
      <c r="E220">
        <v>5</v>
      </c>
      <c r="F220" s="2" t="s">
        <v>232</v>
      </c>
      <c r="G220">
        <v>8</v>
      </c>
      <c r="H220">
        <v>0</v>
      </c>
      <c r="I220">
        <v>0</v>
      </c>
      <c r="J220">
        <v>0</v>
      </c>
      <c r="K220">
        <v>0</v>
      </c>
      <c r="L220" s="2" t="s">
        <v>19</v>
      </c>
    </row>
    <row r="221" spans="1:12" x14ac:dyDescent="0.4">
      <c r="A221" s="1">
        <v>43893</v>
      </c>
      <c r="B221" s="5">
        <v>0</v>
      </c>
      <c r="C221" s="2" t="s">
        <v>20</v>
      </c>
      <c r="D221">
        <v>0</v>
      </c>
      <c r="E221">
        <v>3</v>
      </c>
      <c r="F221" s="2" t="s">
        <v>232</v>
      </c>
      <c r="G221">
        <v>11</v>
      </c>
      <c r="H221">
        <v>0</v>
      </c>
      <c r="I221">
        <v>0</v>
      </c>
      <c r="J221">
        <v>0</v>
      </c>
      <c r="K221">
        <v>0</v>
      </c>
      <c r="L221" s="2" t="s">
        <v>308</v>
      </c>
    </row>
    <row r="222" spans="1:12" x14ac:dyDescent="0.4">
      <c r="A222" s="1">
        <v>43893</v>
      </c>
      <c r="B222" s="5">
        <v>0.33333333333333331</v>
      </c>
      <c r="C222" s="2" t="s">
        <v>41</v>
      </c>
      <c r="D222">
        <v>0</v>
      </c>
      <c r="E222">
        <v>1</v>
      </c>
      <c r="F222" s="2" t="s">
        <v>232</v>
      </c>
      <c r="G222">
        <v>0</v>
      </c>
      <c r="H222">
        <v>0</v>
      </c>
      <c r="I222">
        <v>0</v>
      </c>
      <c r="J222">
        <v>0</v>
      </c>
      <c r="K222">
        <v>0</v>
      </c>
      <c r="L222" s="2" t="s">
        <v>267</v>
      </c>
    </row>
    <row r="223" spans="1:12" x14ac:dyDescent="0.4">
      <c r="A223" s="1">
        <v>43893</v>
      </c>
      <c r="B223" s="5">
        <v>0.60416666666666663</v>
      </c>
      <c r="C223" s="2" t="s">
        <v>12</v>
      </c>
      <c r="D223">
        <v>0</v>
      </c>
      <c r="E223">
        <v>13</v>
      </c>
      <c r="F223" s="2" t="s">
        <v>232</v>
      </c>
      <c r="G223">
        <v>2</v>
      </c>
      <c r="H223">
        <v>0</v>
      </c>
      <c r="I223">
        <v>0</v>
      </c>
      <c r="J223">
        <v>0</v>
      </c>
      <c r="K223">
        <v>0</v>
      </c>
      <c r="L223" s="2" t="s">
        <v>176</v>
      </c>
    </row>
    <row r="224" spans="1:12" x14ac:dyDescent="0.4">
      <c r="A224" s="1">
        <v>43893</v>
      </c>
      <c r="B224" s="5">
        <v>0</v>
      </c>
      <c r="C224" s="2" t="s">
        <v>10</v>
      </c>
      <c r="D224">
        <v>14</v>
      </c>
      <c r="E224">
        <v>0</v>
      </c>
      <c r="F224" s="2" t="s">
        <v>232</v>
      </c>
      <c r="G224">
        <v>0</v>
      </c>
      <c r="H224">
        <v>0</v>
      </c>
      <c r="I224">
        <v>0</v>
      </c>
      <c r="J224">
        <v>0</v>
      </c>
      <c r="K224">
        <v>0</v>
      </c>
      <c r="L224" s="2" t="s">
        <v>37</v>
      </c>
    </row>
    <row r="225" spans="1:12" x14ac:dyDescent="0.4">
      <c r="A225" s="1">
        <v>43893</v>
      </c>
      <c r="B225" s="5"/>
      <c r="C225" s="2" t="s">
        <v>209</v>
      </c>
      <c r="E225">
        <v>76</v>
      </c>
      <c r="F225" s="2" t="s">
        <v>218</v>
      </c>
      <c r="G225">
        <v>32</v>
      </c>
      <c r="K225">
        <v>0</v>
      </c>
      <c r="L225" s="2" t="s">
        <v>0</v>
      </c>
    </row>
    <row r="226" spans="1:12" x14ac:dyDescent="0.4">
      <c r="A226" s="1">
        <v>43894</v>
      </c>
      <c r="B226" s="5">
        <v>0.625</v>
      </c>
      <c r="C226" s="2" t="s">
        <v>22</v>
      </c>
      <c r="D226">
        <v>0</v>
      </c>
      <c r="E226">
        <v>7</v>
      </c>
      <c r="F226" s="2" t="s">
        <v>232</v>
      </c>
      <c r="G226">
        <v>0</v>
      </c>
      <c r="H226">
        <v>0</v>
      </c>
      <c r="I226">
        <v>0</v>
      </c>
      <c r="J226">
        <v>0</v>
      </c>
      <c r="K226">
        <v>0</v>
      </c>
      <c r="L226" s="2" t="s">
        <v>48</v>
      </c>
    </row>
    <row r="227" spans="1:12" x14ac:dyDescent="0.4">
      <c r="A227" s="1">
        <v>43894</v>
      </c>
      <c r="B227" s="5"/>
      <c r="C227" s="2" t="s">
        <v>91</v>
      </c>
      <c r="E227">
        <v>0</v>
      </c>
      <c r="F227" s="2" t="s">
        <v>232</v>
      </c>
      <c r="G227">
        <v>0</v>
      </c>
      <c r="K227">
        <v>0</v>
      </c>
      <c r="L227" s="2" t="s">
        <v>0</v>
      </c>
    </row>
    <row r="228" spans="1:12" x14ac:dyDescent="0.4">
      <c r="A228" s="1">
        <v>43894</v>
      </c>
      <c r="B228" s="5"/>
      <c r="C228" s="2" t="s">
        <v>52</v>
      </c>
      <c r="E228">
        <v>0</v>
      </c>
      <c r="F228" s="2" t="s">
        <v>232</v>
      </c>
      <c r="G228">
        <v>0</v>
      </c>
      <c r="K228">
        <v>0</v>
      </c>
      <c r="L228" s="2" t="s">
        <v>0</v>
      </c>
    </row>
    <row r="229" spans="1:12" x14ac:dyDescent="0.4">
      <c r="A229" s="1">
        <v>43894</v>
      </c>
      <c r="B229" s="5">
        <v>0</v>
      </c>
      <c r="C229" s="2" t="s">
        <v>15</v>
      </c>
      <c r="D229">
        <v>0</v>
      </c>
      <c r="E229">
        <v>6</v>
      </c>
      <c r="F229" s="2" t="s">
        <v>232</v>
      </c>
      <c r="G229">
        <v>3</v>
      </c>
      <c r="H229">
        <v>0</v>
      </c>
      <c r="I229">
        <v>0</v>
      </c>
      <c r="J229">
        <v>0</v>
      </c>
      <c r="K229">
        <v>0</v>
      </c>
      <c r="L229" s="2" t="s">
        <v>44</v>
      </c>
    </row>
    <row r="230" spans="1:12" x14ac:dyDescent="0.4">
      <c r="A230" s="1">
        <v>43894</v>
      </c>
      <c r="B230" s="5">
        <v>0</v>
      </c>
      <c r="C230" s="2" t="s">
        <v>17</v>
      </c>
      <c r="D230">
        <v>0</v>
      </c>
      <c r="E230">
        <v>2</v>
      </c>
      <c r="F230" s="2" t="s">
        <v>232</v>
      </c>
      <c r="G230">
        <v>1</v>
      </c>
      <c r="H230">
        <v>0</v>
      </c>
      <c r="I230">
        <v>0</v>
      </c>
      <c r="J230">
        <v>0</v>
      </c>
      <c r="K230">
        <v>0</v>
      </c>
      <c r="L230" s="2" t="s">
        <v>133</v>
      </c>
    </row>
    <row r="231" spans="1:12" x14ac:dyDescent="0.4">
      <c r="A231" s="1">
        <v>43894</v>
      </c>
      <c r="B231" s="5">
        <v>0.72222222222222221</v>
      </c>
      <c r="C231" s="2" t="s">
        <v>13</v>
      </c>
      <c r="D231">
        <v>0</v>
      </c>
      <c r="E231">
        <v>3</v>
      </c>
      <c r="F231" s="2" t="s">
        <v>232</v>
      </c>
      <c r="G231">
        <v>0</v>
      </c>
      <c r="H231">
        <v>0</v>
      </c>
      <c r="I231">
        <v>0</v>
      </c>
      <c r="J231">
        <v>0</v>
      </c>
      <c r="K231">
        <v>0</v>
      </c>
      <c r="L231" s="2" t="s">
        <v>49</v>
      </c>
    </row>
    <row r="232" spans="1:12" x14ac:dyDescent="0.4">
      <c r="A232" s="1">
        <v>43894</v>
      </c>
      <c r="B232" s="5">
        <v>0</v>
      </c>
      <c r="C232" s="2" t="s">
        <v>26</v>
      </c>
      <c r="D232">
        <v>0</v>
      </c>
      <c r="E232">
        <v>4</v>
      </c>
      <c r="F232" s="2" t="s">
        <v>232</v>
      </c>
      <c r="G232">
        <v>0</v>
      </c>
      <c r="H232">
        <v>0</v>
      </c>
      <c r="I232">
        <v>0</v>
      </c>
      <c r="J232">
        <v>0</v>
      </c>
      <c r="K232">
        <v>0</v>
      </c>
      <c r="L232" s="2" t="s">
        <v>46</v>
      </c>
    </row>
    <row r="233" spans="1:12" x14ac:dyDescent="0.4">
      <c r="A233" s="1">
        <v>43894</v>
      </c>
      <c r="B233" s="5">
        <v>0</v>
      </c>
      <c r="C233" s="2" t="s">
        <v>8</v>
      </c>
      <c r="D233">
        <v>1085</v>
      </c>
      <c r="E233">
        <v>14</v>
      </c>
      <c r="F233" s="2" t="s">
        <v>232</v>
      </c>
      <c r="G233">
        <v>4</v>
      </c>
      <c r="H233">
        <v>0</v>
      </c>
      <c r="I233">
        <v>0</v>
      </c>
      <c r="J233">
        <v>0</v>
      </c>
      <c r="K233">
        <v>0</v>
      </c>
      <c r="L233" s="2" t="s">
        <v>287</v>
      </c>
    </row>
    <row r="234" spans="1:12" x14ac:dyDescent="0.4">
      <c r="A234" s="1">
        <v>43894</v>
      </c>
      <c r="B234" s="5"/>
      <c r="C234" s="2" t="s">
        <v>28</v>
      </c>
      <c r="E234">
        <v>0</v>
      </c>
      <c r="F234" s="2" t="s">
        <v>232</v>
      </c>
      <c r="G234">
        <v>0</v>
      </c>
      <c r="K234">
        <v>0</v>
      </c>
      <c r="L234" s="2" t="s">
        <v>0</v>
      </c>
    </row>
    <row r="235" spans="1:12" x14ac:dyDescent="0.4">
      <c r="A235" s="1">
        <v>43894</v>
      </c>
      <c r="B235" s="5"/>
      <c r="C235" s="2" t="s">
        <v>105</v>
      </c>
      <c r="E235">
        <v>10</v>
      </c>
      <c r="F235" s="2" t="s">
        <v>232</v>
      </c>
      <c r="G235">
        <v>0</v>
      </c>
      <c r="K235">
        <v>0</v>
      </c>
      <c r="L235" s="2" t="s">
        <v>0</v>
      </c>
    </row>
    <row r="236" spans="1:12" x14ac:dyDescent="0.4">
      <c r="A236" s="1">
        <v>43894</v>
      </c>
      <c r="B236" s="5">
        <v>0</v>
      </c>
      <c r="C236" s="2" t="s">
        <v>38</v>
      </c>
      <c r="D236">
        <v>0</v>
      </c>
      <c r="E236">
        <v>2</v>
      </c>
      <c r="F236" s="2" t="s">
        <v>232</v>
      </c>
      <c r="G236">
        <v>1</v>
      </c>
      <c r="H236">
        <v>0</v>
      </c>
      <c r="I236">
        <v>0</v>
      </c>
      <c r="J236">
        <v>0</v>
      </c>
      <c r="K236">
        <v>0</v>
      </c>
      <c r="L236" s="2" t="s">
        <v>365</v>
      </c>
    </row>
    <row r="237" spans="1:12" x14ac:dyDescent="0.4">
      <c r="A237" s="1">
        <v>43894</v>
      </c>
      <c r="B237" s="5">
        <v>0.75</v>
      </c>
      <c r="C237" s="2" t="s">
        <v>50</v>
      </c>
      <c r="D237">
        <v>0</v>
      </c>
      <c r="E237">
        <v>1</v>
      </c>
      <c r="F237" s="2" t="s">
        <v>232</v>
      </c>
      <c r="G237">
        <v>0</v>
      </c>
      <c r="H237">
        <v>0</v>
      </c>
      <c r="I237">
        <v>0</v>
      </c>
      <c r="J237">
        <v>0</v>
      </c>
      <c r="K237">
        <v>0</v>
      </c>
      <c r="L237" s="2" t="s">
        <v>51</v>
      </c>
    </row>
    <row r="238" spans="1:12" x14ac:dyDescent="0.4">
      <c r="A238" s="1">
        <v>43894</v>
      </c>
      <c r="B238" s="5">
        <v>0</v>
      </c>
      <c r="C238" s="2" t="s">
        <v>29</v>
      </c>
      <c r="D238">
        <v>0</v>
      </c>
      <c r="E238">
        <v>8</v>
      </c>
      <c r="F238" s="2" t="s">
        <v>232</v>
      </c>
      <c r="G238">
        <v>4</v>
      </c>
      <c r="H238">
        <v>0</v>
      </c>
      <c r="I238">
        <v>0</v>
      </c>
      <c r="J238">
        <v>0</v>
      </c>
      <c r="K238">
        <v>0</v>
      </c>
      <c r="L238" s="2" t="s">
        <v>263</v>
      </c>
    </row>
    <row r="239" spans="1:12" x14ac:dyDescent="0.4">
      <c r="A239" s="1">
        <v>43894</v>
      </c>
      <c r="B239" s="5"/>
      <c r="C239" s="2" t="s">
        <v>77</v>
      </c>
      <c r="E239">
        <v>0</v>
      </c>
      <c r="F239" s="2" t="s">
        <v>232</v>
      </c>
      <c r="G239">
        <v>0</v>
      </c>
      <c r="K239">
        <v>0</v>
      </c>
      <c r="L239" s="2" t="s">
        <v>0</v>
      </c>
    </row>
    <row r="240" spans="1:12" x14ac:dyDescent="0.4">
      <c r="A240" s="1">
        <v>43894</v>
      </c>
      <c r="B240" s="5"/>
      <c r="C240" s="2" t="s">
        <v>86</v>
      </c>
      <c r="E240">
        <v>0</v>
      </c>
      <c r="F240" s="2" t="s">
        <v>232</v>
      </c>
      <c r="G240">
        <v>0</v>
      </c>
      <c r="K240">
        <v>0</v>
      </c>
      <c r="L240" s="2" t="s">
        <v>0</v>
      </c>
    </row>
    <row r="241" spans="1:12" x14ac:dyDescent="0.4">
      <c r="A241" s="1">
        <v>43894</v>
      </c>
      <c r="B241" s="5">
        <v>0.27430555555555558</v>
      </c>
      <c r="C241" s="2" t="s">
        <v>33</v>
      </c>
      <c r="D241">
        <v>0</v>
      </c>
      <c r="E241">
        <v>1</v>
      </c>
      <c r="F241" s="2" t="s">
        <v>232</v>
      </c>
      <c r="G241">
        <v>0</v>
      </c>
      <c r="H241">
        <v>0</v>
      </c>
      <c r="I241">
        <v>0</v>
      </c>
      <c r="J241">
        <v>0</v>
      </c>
      <c r="K241">
        <v>0</v>
      </c>
      <c r="L241" s="2" t="s">
        <v>47</v>
      </c>
    </row>
    <row r="242" spans="1:12" x14ac:dyDescent="0.4">
      <c r="A242" s="1">
        <v>43894</v>
      </c>
      <c r="B242" s="5"/>
      <c r="C242" s="2" t="s">
        <v>115</v>
      </c>
      <c r="E242">
        <v>0</v>
      </c>
      <c r="F242" s="2" t="s">
        <v>232</v>
      </c>
      <c r="G242">
        <v>0</v>
      </c>
      <c r="K242">
        <v>0</v>
      </c>
      <c r="L242" s="2" t="s">
        <v>0</v>
      </c>
    </row>
    <row r="243" spans="1:12" x14ac:dyDescent="0.4">
      <c r="A243" s="1">
        <v>43894</v>
      </c>
      <c r="B243" s="5"/>
      <c r="C243" s="2" t="s">
        <v>61</v>
      </c>
      <c r="E243">
        <v>0</v>
      </c>
      <c r="F243" s="2" t="s">
        <v>232</v>
      </c>
      <c r="G243">
        <v>0</v>
      </c>
      <c r="K243">
        <v>0</v>
      </c>
      <c r="L243" s="2" t="s">
        <v>0</v>
      </c>
    </row>
    <row r="244" spans="1:12" x14ac:dyDescent="0.4">
      <c r="A244" s="1">
        <v>43894</v>
      </c>
      <c r="B244" s="5">
        <v>0</v>
      </c>
      <c r="C244" s="2" t="s">
        <v>39</v>
      </c>
      <c r="D244">
        <v>3</v>
      </c>
      <c r="E244">
        <v>3</v>
      </c>
      <c r="F244" s="2" t="s">
        <v>232</v>
      </c>
      <c r="G244">
        <v>0</v>
      </c>
      <c r="H244">
        <v>0</v>
      </c>
      <c r="I244">
        <v>0</v>
      </c>
      <c r="J244">
        <v>0</v>
      </c>
      <c r="K244">
        <v>0</v>
      </c>
      <c r="L244" s="2" t="s">
        <v>40</v>
      </c>
    </row>
    <row r="245" spans="1:12" x14ac:dyDescent="0.4">
      <c r="A245" s="1">
        <v>43894</v>
      </c>
      <c r="B245" s="5"/>
      <c r="C245" s="2" t="s">
        <v>98</v>
      </c>
      <c r="E245">
        <v>0</v>
      </c>
      <c r="F245" s="2" t="s">
        <v>232</v>
      </c>
      <c r="G245">
        <v>0</v>
      </c>
      <c r="K245">
        <v>0</v>
      </c>
      <c r="L245" s="2" t="s">
        <v>0</v>
      </c>
    </row>
    <row r="246" spans="1:12" x14ac:dyDescent="0.4">
      <c r="A246" s="1">
        <v>43894</v>
      </c>
      <c r="B246" s="5">
        <v>0</v>
      </c>
      <c r="C246" s="2" t="s">
        <v>9</v>
      </c>
      <c r="D246">
        <v>0</v>
      </c>
      <c r="E246">
        <v>13</v>
      </c>
      <c r="F246" s="2" t="s">
        <v>232</v>
      </c>
      <c r="G246">
        <v>2</v>
      </c>
      <c r="H246">
        <v>0</v>
      </c>
      <c r="I246">
        <v>0</v>
      </c>
      <c r="J246">
        <v>0</v>
      </c>
      <c r="K246">
        <v>0</v>
      </c>
      <c r="L246" s="2" t="s">
        <v>288</v>
      </c>
    </row>
    <row r="247" spans="1:12" x14ac:dyDescent="0.4">
      <c r="A247" s="1">
        <v>43894</v>
      </c>
      <c r="B247" s="5"/>
      <c r="C247" s="2" t="s">
        <v>83</v>
      </c>
      <c r="E247">
        <v>0</v>
      </c>
      <c r="F247" s="2" t="s">
        <v>232</v>
      </c>
      <c r="G247">
        <v>0</v>
      </c>
      <c r="K247">
        <v>0</v>
      </c>
      <c r="L247" s="2" t="s">
        <v>0</v>
      </c>
    </row>
    <row r="248" spans="1:12" x14ac:dyDescent="0.4">
      <c r="A248" s="1">
        <v>43894</v>
      </c>
      <c r="B248" s="5">
        <v>0</v>
      </c>
      <c r="C248" s="2" t="s">
        <v>18</v>
      </c>
      <c r="D248">
        <v>0</v>
      </c>
      <c r="E248">
        <v>7</v>
      </c>
      <c r="F248" s="2" t="s">
        <v>232</v>
      </c>
      <c r="G248">
        <v>11</v>
      </c>
      <c r="H248">
        <v>1</v>
      </c>
      <c r="I248">
        <v>0</v>
      </c>
      <c r="J248">
        <v>0</v>
      </c>
      <c r="K248">
        <v>0</v>
      </c>
      <c r="L248" s="2" t="s">
        <v>19</v>
      </c>
    </row>
    <row r="249" spans="1:12" x14ac:dyDescent="0.4">
      <c r="A249" s="1">
        <v>43894</v>
      </c>
      <c r="B249" s="5">
        <v>0</v>
      </c>
      <c r="C249" s="2" t="s">
        <v>20</v>
      </c>
      <c r="D249">
        <v>0</v>
      </c>
      <c r="E249">
        <v>4</v>
      </c>
      <c r="F249" s="2" t="s">
        <v>232</v>
      </c>
      <c r="G249">
        <v>12</v>
      </c>
      <c r="H249">
        <v>0</v>
      </c>
      <c r="I249">
        <v>0</v>
      </c>
      <c r="J249">
        <v>0</v>
      </c>
      <c r="K249">
        <v>0</v>
      </c>
      <c r="L249" s="2" t="s">
        <v>308</v>
      </c>
    </row>
    <row r="250" spans="1:12" x14ac:dyDescent="0.4">
      <c r="A250" s="1">
        <v>43894</v>
      </c>
      <c r="B250" s="5">
        <v>0.33333333333333331</v>
      </c>
      <c r="C250" s="2" t="s">
        <v>41</v>
      </c>
      <c r="D250">
        <v>0</v>
      </c>
      <c r="E250">
        <v>1</v>
      </c>
      <c r="F250" s="2" t="s">
        <v>232</v>
      </c>
      <c r="G250">
        <v>0</v>
      </c>
      <c r="H250">
        <v>0</v>
      </c>
      <c r="I250">
        <v>0</v>
      </c>
      <c r="J250">
        <v>0</v>
      </c>
      <c r="K250">
        <v>0</v>
      </c>
      <c r="L250" s="2" t="s">
        <v>267</v>
      </c>
    </row>
    <row r="251" spans="1:12" x14ac:dyDescent="0.4">
      <c r="A251" s="1">
        <v>43894</v>
      </c>
      <c r="B251" s="5">
        <v>0.60416666666666663</v>
      </c>
      <c r="C251" s="2" t="s">
        <v>12</v>
      </c>
      <c r="D251">
        <v>0</v>
      </c>
      <c r="E251">
        <v>15</v>
      </c>
      <c r="F251" s="2" t="s">
        <v>232</v>
      </c>
      <c r="G251">
        <v>2</v>
      </c>
      <c r="H251">
        <v>0</v>
      </c>
      <c r="I251">
        <v>0</v>
      </c>
      <c r="J251">
        <v>0</v>
      </c>
      <c r="K251">
        <v>0</v>
      </c>
      <c r="L251" s="2" t="s">
        <v>176</v>
      </c>
    </row>
    <row r="252" spans="1:12" x14ac:dyDescent="0.4">
      <c r="A252" s="1">
        <v>43894</v>
      </c>
      <c r="B252" s="5">
        <v>0</v>
      </c>
      <c r="C252" s="2" t="s">
        <v>10</v>
      </c>
      <c r="D252">
        <v>16</v>
      </c>
      <c r="E252">
        <v>1</v>
      </c>
      <c r="F252" s="2" t="s">
        <v>232</v>
      </c>
      <c r="G252">
        <v>0</v>
      </c>
      <c r="H252">
        <v>0</v>
      </c>
      <c r="I252">
        <v>0</v>
      </c>
      <c r="J252">
        <v>0</v>
      </c>
      <c r="K252">
        <v>0</v>
      </c>
      <c r="L252" s="2" t="s">
        <v>45</v>
      </c>
    </row>
    <row r="253" spans="1:12" x14ac:dyDescent="0.4">
      <c r="A253" s="1">
        <v>43894</v>
      </c>
      <c r="B253" s="5"/>
      <c r="C253" s="2" t="s">
        <v>209</v>
      </c>
      <c r="E253">
        <v>102</v>
      </c>
      <c r="F253" s="2" t="s">
        <v>216</v>
      </c>
      <c r="G253">
        <v>41</v>
      </c>
      <c r="K253">
        <v>0</v>
      </c>
      <c r="L253" s="2" t="s">
        <v>0</v>
      </c>
    </row>
    <row r="254" spans="1:12" x14ac:dyDescent="0.4">
      <c r="A254" s="1">
        <v>43895</v>
      </c>
      <c r="B254" s="5">
        <v>0.625</v>
      </c>
      <c r="C254" s="2" t="s">
        <v>22</v>
      </c>
      <c r="D254">
        <v>0</v>
      </c>
      <c r="E254">
        <v>9</v>
      </c>
      <c r="F254" s="2" t="s">
        <v>232</v>
      </c>
      <c r="G254">
        <v>0</v>
      </c>
      <c r="H254">
        <v>0</v>
      </c>
      <c r="I254">
        <v>0</v>
      </c>
      <c r="J254">
        <v>0</v>
      </c>
      <c r="K254">
        <v>0</v>
      </c>
      <c r="L254" s="2" t="s">
        <v>56</v>
      </c>
    </row>
    <row r="255" spans="1:12" x14ac:dyDescent="0.4">
      <c r="A255" s="1">
        <v>43895</v>
      </c>
      <c r="B255" s="5"/>
      <c r="C255" s="2" t="s">
        <v>91</v>
      </c>
      <c r="E255">
        <v>0</v>
      </c>
      <c r="F255" s="2" t="s">
        <v>232</v>
      </c>
      <c r="G255">
        <v>0</v>
      </c>
      <c r="K255">
        <v>0</v>
      </c>
      <c r="L255" s="2" t="s">
        <v>0</v>
      </c>
    </row>
    <row r="256" spans="1:12" x14ac:dyDescent="0.4">
      <c r="A256" s="1">
        <v>43895</v>
      </c>
      <c r="B256" s="5">
        <v>0</v>
      </c>
      <c r="C256" s="2" t="s">
        <v>52</v>
      </c>
      <c r="D256">
        <v>0</v>
      </c>
      <c r="E256">
        <v>1</v>
      </c>
      <c r="F256" s="2" t="s">
        <v>232</v>
      </c>
      <c r="G256">
        <v>0</v>
      </c>
      <c r="H256">
        <v>0</v>
      </c>
      <c r="I256">
        <v>0</v>
      </c>
      <c r="J256">
        <v>0</v>
      </c>
      <c r="K256">
        <v>0</v>
      </c>
      <c r="L256" s="2" t="s">
        <v>53</v>
      </c>
    </row>
    <row r="257" spans="1:12" x14ac:dyDescent="0.4">
      <c r="A257" s="1">
        <v>43895</v>
      </c>
      <c r="B257" s="5"/>
      <c r="C257" s="2" t="s">
        <v>15</v>
      </c>
      <c r="E257">
        <v>12</v>
      </c>
      <c r="F257" s="2" t="s">
        <v>232</v>
      </c>
      <c r="G257">
        <v>3</v>
      </c>
      <c r="K257">
        <v>0</v>
      </c>
      <c r="L257" s="2" t="s">
        <v>0</v>
      </c>
    </row>
    <row r="258" spans="1:12" x14ac:dyDescent="0.4">
      <c r="A258" s="1">
        <v>43895</v>
      </c>
      <c r="B258" s="5">
        <v>0</v>
      </c>
      <c r="C258" s="2" t="s">
        <v>17</v>
      </c>
      <c r="D258">
        <v>0</v>
      </c>
      <c r="E258">
        <v>6</v>
      </c>
      <c r="F258" s="2" t="s">
        <v>232</v>
      </c>
      <c r="G258">
        <v>1</v>
      </c>
      <c r="H258">
        <v>0</v>
      </c>
      <c r="I258">
        <v>0</v>
      </c>
      <c r="J258">
        <v>0</v>
      </c>
      <c r="K258">
        <v>0</v>
      </c>
      <c r="L258" s="2" t="s">
        <v>133</v>
      </c>
    </row>
    <row r="259" spans="1:12" x14ac:dyDescent="0.4">
      <c r="A259" s="1">
        <v>43895</v>
      </c>
      <c r="B259" s="5">
        <v>0.71875</v>
      </c>
      <c r="C259" s="2" t="s">
        <v>13</v>
      </c>
      <c r="D259">
        <v>0</v>
      </c>
      <c r="E259">
        <v>8</v>
      </c>
      <c r="F259" s="2" t="s">
        <v>232</v>
      </c>
      <c r="G259">
        <v>1</v>
      </c>
      <c r="H259">
        <v>0</v>
      </c>
      <c r="I259">
        <v>0</v>
      </c>
      <c r="J259">
        <v>0</v>
      </c>
      <c r="K259">
        <v>0</v>
      </c>
      <c r="L259" s="2" t="s">
        <v>57</v>
      </c>
    </row>
    <row r="260" spans="1:12" x14ac:dyDescent="0.4">
      <c r="A260" s="1">
        <v>43895</v>
      </c>
      <c r="B260" s="5">
        <v>0</v>
      </c>
      <c r="C260" s="2" t="s">
        <v>26</v>
      </c>
      <c r="D260">
        <v>0</v>
      </c>
      <c r="E260">
        <v>6</v>
      </c>
      <c r="F260" s="2" t="s">
        <v>232</v>
      </c>
      <c r="G260">
        <v>0</v>
      </c>
      <c r="H260">
        <v>0</v>
      </c>
      <c r="I260">
        <v>0</v>
      </c>
      <c r="J260">
        <v>0</v>
      </c>
      <c r="K260">
        <v>0</v>
      </c>
      <c r="L260" s="2" t="s">
        <v>55</v>
      </c>
    </row>
    <row r="261" spans="1:12" x14ac:dyDescent="0.4">
      <c r="A261" s="1">
        <v>43895</v>
      </c>
      <c r="B261" s="5">
        <v>0</v>
      </c>
      <c r="C261" s="2" t="s">
        <v>8</v>
      </c>
      <c r="D261">
        <v>1152</v>
      </c>
      <c r="E261">
        <v>17</v>
      </c>
      <c r="F261" s="2" t="s">
        <v>210</v>
      </c>
      <c r="G261">
        <v>5</v>
      </c>
      <c r="H261">
        <v>0</v>
      </c>
      <c r="I261">
        <v>0</v>
      </c>
      <c r="J261">
        <v>0</v>
      </c>
      <c r="K261">
        <v>0</v>
      </c>
      <c r="L261" s="2" t="s">
        <v>287</v>
      </c>
    </row>
    <row r="262" spans="1:12" x14ac:dyDescent="0.4">
      <c r="A262" s="1">
        <v>43895</v>
      </c>
      <c r="B262" s="5"/>
      <c r="C262" s="2" t="s">
        <v>28</v>
      </c>
      <c r="E262">
        <v>0</v>
      </c>
      <c r="F262" s="2" t="s">
        <v>232</v>
      </c>
      <c r="G262">
        <v>0</v>
      </c>
      <c r="K262">
        <v>0</v>
      </c>
      <c r="L262" s="2" t="s">
        <v>0</v>
      </c>
    </row>
    <row r="263" spans="1:12" x14ac:dyDescent="0.4">
      <c r="A263" s="1">
        <v>43895</v>
      </c>
      <c r="B263" s="5"/>
      <c r="C263" s="2" t="s">
        <v>105</v>
      </c>
      <c r="E263">
        <v>11</v>
      </c>
      <c r="F263" s="2" t="s">
        <v>232</v>
      </c>
      <c r="G263">
        <v>0</v>
      </c>
      <c r="K263">
        <v>0</v>
      </c>
      <c r="L263" s="2" t="s">
        <v>0</v>
      </c>
    </row>
    <row r="264" spans="1:12" x14ac:dyDescent="0.4">
      <c r="A264" s="1">
        <v>43895</v>
      </c>
      <c r="B264" s="5">
        <v>0</v>
      </c>
      <c r="C264" s="2" t="s">
        <v>38</v>
      </c>
      <c r="D264">
        <v>0</v>
      </c>
      <c r="E264">
        <v>4</v>
      </c>
      <c r="F264" s="2" t="s">
        <v>232</v>
      </c>
      <c r="G264">
        <v>2</v>
      </c>
      <c r="H264">
        <v>0</v>
      </c>
      <c r="I264">
        <v>0</v>
      </c>
      <c r="J264">
        <v>0</v>
      </c>
      <c r="K264">
        <v>0</v>
      </c>
      <c r="L264" s="2" t="s">
        <v>365</v>
      </c>
    </row>
    <row r="265" spans="1:12" x14ac:dyDescent="0.4">
      <c r="A265" s="1">
        <v>43895</v>
      </c>
      <c r="B265" s="5"/>
      <c r="C265" s="2" t="s">
        <v>50</v>
      </c>
      <c r="E265">
        <v>2</v>
      </c>
      <c r="F265" s="2" t="s">
        <v>232</v>
      </c>
      <c r="G265">
        <v>0</v>
      </c>
      <c r="K265">
        <v>0</v>
      </c>
      <c r="L265" s="2" t="s">
        <v>0</v>
      </c>
    </row>
    <row r="266" spans="1:12" x14ac:dyDescent="0.4">
      <c r="A266" s="1">
        <v>43895</v>
      </c>
      <c r="B266" s="5">
        <v>0</v>
      </c>
      <c r="C266" s="2" t="s">
        <v>29</v>
      </c>
      <c r="D266">
        <v>0</v>
      </c>
      <c r="E266">
        <v>9</v>
      </c>
      <c r="F266" s="2" t="s">
        <v>232</v>
      </c>
      <c r="G266">
        <v>4</v>
      </c>
      <c r="H266">
        <v>0</v>
      </c>
      <c r="I266">
        <v>0</v>
      </c>
      <c r="J266">
        <v>0</v>
      </c>
      <c r="K266">
        <v>0</v>
      </c>
      <c r="L266" s="2" t="s">
        <v>263</v>
      </c>
    </row>
    <row r="267" spans="1:12" x14ac:dyDescent="0.4">
      <c r="A267" s="1">
        <v>43895</v>
      </c>
      <c r="B267" s="5"/>
      <c r="C267" s="2" t="s">
        <v>77</v>
      </c>
      <c r="E267">
        <v>0</v>
      </c>
      <c r="F267" s="2" t="s">
        <v>232</v>
      </c>
      <c r="G267">
        <v>0</v>
      </c>
      <c r="K267">
        <v>0</v>
      </c>
      <c r="L267" s="2" t="s">
        <v>0</v>
      </c>
    </row>
    <row r="268" spans="1:12" x14ac:dyDescent="0.4">
      <c r="A268" s="1">
        <v>43895</v>
      </c>
      <c r="B268" s="5"/>
      <c r="C268" s="2" t="s">
        <v>86</v>
      </c>
      <c r="E268">
        <v>0</v>
      </c>
      <c r="F268" s="2" t="s">
        <v>232</v>
      </c>
      <c r="G268">
        <v>0</v>
      </c>
      <c r="K268">
        <v>0</v>
      </c>
      <c r="L268" s="2" t="s">
        <v>0</v>
      </c>
    </row>
    <row r="269" spans="1:12" x14ac:dyDescent="0.4">
      <c r="A269" s="1">
        <v>43895</v>
      </c>
      <c r="B269" s="5"/>
      <c r="C269" s="2" t="s">
        <v>33</v>
      </c>
      <c r="E269">
        <v>1</v>
      </c>
      <c r="F269" s="2" t="s">
        <v>232</v>
      </c>
      <c r="G269">
        <v>0</v>
      </c>
      <c r="K269">
        <v>0</v>
      </c>
      <c r="L269" s="2" t="s">
        <v>0</v>
      </c>
    </row>
    <row r="270" spans="1:12" x14ac:dyDescent="0.4">
      <c r="A270" s="1">
        <v>43895</v>
      </c>
      <c r="B270" s="5"/>
      <c r="C270" s="2" t="s">
        <v>115</v>
      </c>
      <c r="E270">
        <v>0</v>
      </c>
      <c r="F270" s="2" t="s">
        <v>232</v>
      </c>
      <c r="G270">
        <v>0</v>
      </c>
      <c r="K270">
        <v>0</v>
      </c>
      <c r="L270" s="2" t="s">
        <v>0</v>
      </c>
    </row>
    <row r="271" spans="1:12" x14ac:dyDescent="0.4">
      <c r="A271" s="1">
        <v>43895</v>
      </c>
      <c r="B271" s="5"/>
      <c r="C271" s="2" t="s">
        <v>61</v>
      </c>
      <c r="E271">
        <v>0</v>
      </c>
      <c r="F271" s="2" t="s">
        <v>232</v>
      </c>
      <c r="G271">
        <v>0</v>
      </c>
      <c r="K271">
        <v>0</v>
      </c>
      <c r="L271" s="2" t="s">
        <v>0</v>
      </c>
    </row>
    <row r="272" spans="1:12" x14ac:dyDescent="0.4">
      <c r="A272" s="1">
        <v>43895</v>
      </c>
      <c r="B272" s="5"/>
      <c r="C272" s="2" t="s">
        <v>39</v>
      </c>
      <c r="E272">
        <v>5</v>
      </c>
      <c r="F272" s="2" t="s">
        <v>232</v>
      </c>
      <c r="G272">
        <v>1</v>
      </c>
      <c r="K272">
        <v>0</v>
      </c>
      <c r="L272" s="2" t="s">
        <v>0</v>
      </c>
    </row>
    <row r="273" spans="1:12" x14ac:dyDescent="0.4">
      <c r="A273" s="1">
        <v>43895</v>
      </c>
      <c r="B273" s="5"/>
      <c r="C273" s="2" t="s">
        <v>98</v>
      </c>
      <c r="E273">
        <v>0</v>
      </c>
      <c r="F273" s="2" t="s">
        <v>232</v>
      </c>
      <c r="G273">
        <v>0</v>
      </c>
      <c r="K273">
        <v>0</v>
      </c>
      <c r="L273" s="2" t="s">
        <v>0</v>
      </c>
    </row>
    <row r="274" spans="1:12" x14ac:dyDescent="0.4">
      <c r="A274" s="1">
        <v>43895</v>
      </c>
      <c r="B274" s="5">
        <v>0</v>
      </c>
      <c r="C274" s="2" t="s">
        <v>9</v>
      </c>
      <c r="D274">
        <v>0</v>
      </c>
      <c r="E274">
        <v>25</v>
      </c>
      <c r="F274" s="2" t="s">
        <v>232</v>
      </c>
      <c r="G274">
        <v>4</v>
      </c>
      <c r="H274">
        <v>0</v>
      </c>
      <c r="I274">
        <v>0</v>
      </c>
      <c r="J274">
        <v>0</v>
      </c>
      <c r="K274">
        <v>0</v>
      </c>
      <c r="L274" s="2" t="s">
        <v>288</v>
      </c>
    </row>
    <row r="275" spans="1:12" x14ac:dyDescent="0.4">
      <c r="A275" s="1">
        <v>43895</v>
      </c>
      <c r="B275" s="5"/>
      <c r="C275" s="2" t="s">
        <v>83</v>
      </c>
      <c r="E275">
        <v>0</v>
      </c>
      <c r="F275" s="2" t="s">
        <v>232</v>
      </c>
      <c r="G275">
        <v>0</v>
      </c>
      <c r="K275">
        <v>0</v>
      </c>
      <c r="L275" s="2" t="s">
        <v>0</v>
      </c>
    </row>
    <row r="276" spans="1:12" x14ac:dyDescent="0.4">
      <c r="A276" s="1">
        <v>43895</v>
      </c>
      <c r="B276" s="5">
        <v>0</v>
      </c>
      <c r="C276" s="2" t="s">
        <v>18</v>
      </c>
      <c r="D276">
        <v>0</v>
      </c>
      <c r="E276">
        <v>15</v>
      </c>
      <c r="F276" s="2" t="s">
        <v>232</v>
      </c>
      <c r="G276">
        <v>14</v>
      </c>
      <c r="H276">
        <v>1</v>
      </c>
      <c r="I276">
        <v>0</v>
      </c>
      <c r="J276">
        <v>0</v>
      </c>
      <c r="K276">
        <v>0</v>
      </c>
      <c r="L276" s="2" t="s">
        <v>19</v>
      </c>
    </row>
    <row r="277" spans="1:12" x14ac:dyDescent="0.4">
      <c r="A277" s="1">
        <v>43895</v>
      </c>
      <c r="B277" s="5">
        <v>0</v>
      </c>
      <c r="C277" s="2" t="s">
        <v>20</v>
      </c>
      <c r="D277">
        <v>0</v>
      </c>
      <c r="E277">
        <v>5</v>
      </c>
      <c r="F277" s="2" t="s">
        <v>232</v>
      </c>
      <c r="G277">
        <v>10</v>
      </c>
      <c r="H277">
        <v>0</v>
      </c>
      <c r="I277">
        <v>0</v>
      </c>
      <c r="J277">
        <v>0</v>
      </c>
      <c r="K277">
        <v>0</v>
      </c>
      <c r="L277" s="2" t="s">
        <v>308</v>
      </c>
    </row>
    <row r="278" spans="1:12" x14ac:dyDescent="0.4">
      <c r="A278" s="1">
        <v>43895</v>
      </c>
      <c r="B278" s="5">
        <v>0.33333333333333331</v>
      </c>
      <c r="C278" s="2" t="s">
        <v>41</v>
      </c>
      <c r="D278">
        <v>0</v>
      </c>
      <c r="E278">
        <v>2</v>
      </c>
      <c r="F278" s="2" t="s">
        <v>232</v>
      </c>
      <c r="G278">
        <v>0</v>
      </c>
      <c r="H278">
        <v>0</v>
      </c>
      <c r="I278">
        <v>0</v>
      </c>
      <c r="J278">
        <v>0</v>
      </c>
      <c r="K278">
        <v>0</v>
      </c>
      <c r="L278" s="2" t="s">
        <v>267</v>
      </c>
    </row>
    <row r="279" spans="1:12" x14ac:dyDescent="0.4">
      <c r="A279" s="1">
        <v>43895</v>
      </c>
      <c r="B279" s="5">
        <v>0.60416666666666663</v>
      </c>
      <c r="C279" s="2" t="s">
        <v>12</v>
      </c>
      <c r="D279">
        <v>0</v>
      </c>
      <c r="E279">
        <v>23</v>
      </c>
      <c r="F279" s="2" t="s">
        <v>232</v>
      </c>
      <c r="G279">
        <v>3</v>
      </c>
      <c r="H279">
        <v>0</v>
      </c>
      <c r="I279">
        <v>0</v>
      </c>
      <c r="J279">
        <v>0</v>
      </c>
      <c r="K279">
        <v>0</v>
      </c>
      <c r="L279" s="2" t="s">
        <v>176</v>
      </c>
    </row>
    <row r="280" spans="1:12" x14ac:dyDescent="0.4">
      <c r="A280" s="1">
        <v>43895</v>
      </c>
      <c r="B280" s="5">
        <v>0</v>
      </c>
      <c r="C280" s="2" t="s">
        <v>10</v>
      </c>
      <c r="D280">
        <v>18</v>
      </c>
      <c r="E280">
        <v>1</v>
      </c>
      <c r="F280" s="2" t="s">
        <v>232</v>
      </c>
      <c r="G280">
        <v>0</v>
      </c>
      <c r="H280">
        <v>0</v>
      </c>
      <c r="I280">
        <v>0</v>
      </c>
      <c r="J280">
        <v>0</v>
      </c>
      <c r="K280">
        <v>0</v>
      </c>
      <c r="L280" s="2" t="s">
        <v>54</v>
      </c>
    </row>
    <row r="281" spans="1:12" x14ac:dyDescent="0.4">
      <c r="A281" s="1">
        <v>43895</v>
      </c>
      <c r="B281" s="5"/>
      <c r="C281" s="2" t="s">
        <v>209</v>
      </c>
      <c r="E281">
        <v>162</v>
      </c>
      <c r="F281" s="2" t="s">
        <v>231</v>
      </c>
      <c r="G281">
        <v>48</v>
      </c>
      <c r="K281">
        <v>0</v>
      </c>
      <c r="L281" s="2" t="s">
        <v>0</v>
      </c>
    </row>
    <row r="282" spans="1:12" x14ac:dyDescent="0.4">
      <c r="A282" s="1">
        <v>43896</v>
      </c>
      <c r="B282" s="5">
        <v>0.625</v>
      </c>
      <c r="C282" s="2" t="s">
        <v>22</v>
      </c>
      <c r="D282">
        <v>0</v>
      </c>
      <c r="E282">
        <v>12</v>
      </c>
      <c r="F282" s="2" t="s">
        <v>232</v>
      </c>
      <c r="G282">
        <v>0</v>
      </c>
      <c r="H282">
        <v>0</v>
      </c>
      <c r="I282">
        <v>0</v>
      </c>
      <c r="J282">
        <v>1</v>
      </c>
      <c r="K282">
        <v>0</v>
      </c>
      <c r="L282" s="2" t="s">
        <v>64</v>
      </c>
    </row>
    <row r="283" spans="1:12" x14ac:dyDescent="0.4">
      <c r="A283" s="1">
        <v>43896</v>
      </c>
      <c r="B283" s="5"/>
      <c r="C283" s="2" t="s">
        <v>91</v>
      </c>
      <c r="E283">
        <v>0</v>
      </c>
      <c r="F283" s="2" t="s">
        <v>232</v>
      </c>
      <c r="G283">
        <v>0</v>
      </c>
      <c r="K283">
        <v>0</v>
      </c>
      <c r="L283" s="2" t="s">
        <v>0</v>
      </c>
    </row>
    <row r="284" spans="1:12" x14ac:dyDescent="0.4">
      <c r="A284" s="1">
        <v>43896</v>
      </c>
      <c r="B284" s="5">
        <v>0</v>
      </c>
      <c r="C284" s="2" t="s">
        <v>52</v>
      </c>
      <c r="D284">
        <v>0</v>
      </c>
      <c r="E284">
        <v>1</v>
      </c>
      <c r="F284" s="2" t="s">
        <v>232</v>
      </c>
      <c r="G284">
        <v>0</v>
      </c>
      <c r="H284">
        <v>0</v>
      </c>
      <c r="I284">
        <v>0</v>
      </c>
      <c r="J284">
        <v>0</v>
      </c>
      <c r="K284">
        <v>0</v>
      </c>
      <c r="L284" s="2" t="s">
        <v>68</v>
      </c>
    </row>
    <row r="285" spans="1:12" x14ac:dyDescent="0.4">
      <c r="A285" s="1">
        <v>43896</v>
      </c>
      <c r="B285" s="5">
        <v>0</v>
      </c>
      <c r="C285" s="2" t="s">
        <v>15</v>
      </c>
      <c r="D285">
        <v>0</v>
      </c>
      <c r="E285">
        <v>17</v>
      </c>
      <c r="F285" s="2" t="s">
        <v>232</v>
      </c>
      <c r="G285">
        <v>3</v>
      </c>
      <c r="H285">
        <v>0</v>
      </c>
      <c r="I285">
        <v>0</v>
      </c>
      <c r="J285">
        <v>0</v>
      </c>
      <c r="K285">
        <v>0</v>
      </c>
      <c r="L285" s="2" t="s">
        <v>58</v>
      </c>
    </row>
    <row r="286" spans="1:12" x14ac:dyDescent="0.4">
      <c r="A286" s="1">
        <v>43896</v>
      </c>
      <c r="B286" s="5">
        <v>0</v>
      </c>
      <c r="C286" s="2" t="s">
        <v>17</v>
      </c>
      <c r="D286">
        <v>0</v>
      </c>
      <c r="E286">
        <v>6</v>
      </c>
      <c r="F286" s="2" t="s">
        <v>232</v>
      </c>
      <c r="G286">
        <v>4</v>
      </c>
      <c r="H286">
        <v>2</v>
      </c>
      <c r="I286">
        <v>2</v>
      </c>
      <c r="J286">
        <v>0</v>
      </c>
      <c r="K286">
        <v>0</v>
      </c>
      <c r="L286" s="2" t="s">
        <v>133</v>
      </c>
    </row>
    <row r="287" spans="1:12" x14ac:dyDescent="0.4">
      <c r="A287" s="1">
        <v>43896</v>
      </c>
      <c r="B287" s="5">
        <v>0.58333333333333337</v>
      </c>
      <c r="C287" s="2" t="s">
        <v>13</v>
      </c>
      <c r="D287">
        <v>0</v>
      </c>
      <c r="E287">
        <v>15</v>
      </c>
      <c r="F287" s="2" t="s">
        <v>232</v>
      </c>
      <c r="G287">
        <v>1</v>
      </c>
      <c r="H287">
        <v>0</v>
      </c>
      <c r="I287">
        <v>0</v>
      </c>
      <c r="J287">
        <v>0</v>
      </c>
      <c r="K287">
        <v>0</v>
      </c>
      <c r="L287" s="2" t="s">
        <v>63</v>
      </c>
    </row>
    <row r="288" spans="1:12" x14ac:dyDescent="0.4">
      <c r="A288" s="1">
        <v>43896</v>
      </c>
      <c r="B288" s="5"/>
      <c r="C288" s="2" t="s">
        <v>26</v>
      </c>
      <c r="E288">
        <v>7</v>
      </c>
      <c r="F288" s="2" t="s">
        <v>232</v>
      </c>
      <c r="G288">
        <v>0</v>
      </c>
      <c r="K288">
        <v>0</v>
      </c>
      <c r="L288" s="2" t="s">
        <v>0</v>
      </c>
    </row>
    <row r="289" spans="1:12" x14ac:dyDescent="0.4">
      <c r="A289" s="1">
        <v>43896</v>
      </c>
      <c r="B289" s="5">
        <v>0</v>
      </c>
      <c r="C289" s="2" t="s">
        <v>8</v>
      </c>
      <c r="D289">
        <v>1248</v>
      </c>
      <c r="E289">
        <v>25</v>
      </c>
      <c r="F289" s="2" t="s">
        <v>212</v>
      </c>
      <c r="G289">
        <v>7</v>
      </c>
      <c r="H289">
        <v>0</v>
      </c>
      <c r="I289">
        <v>0</v>
      </c>
      <c r="J289">
        <v>0</v>
      </c>
      <c r="K289">
        <v>0</v>
      </c>
      <c r="L289" s="2" t="s">
        <v>287</v>
      </c>
    </row>
    <row r="290" spans="1:12" x14ac:dyDescent="0.4">
      <c r="A290" s="1">
        <v>43896</v>
      </c>
      <c r="B290" s="5"/>
      <c r="C290" s="2" t="s">
        <v>28</v>
      </c>
      <c r="E290">
        <v>0</v>
      </c>
      <c r="F290" s="2" t="s">
        <v>232</v>
      </c>
      <c r="G290">
        <v>0</v>
      </c>
      <c r="K290">
        <v>0</v>
      </c>
      <c r="L290" s="2" t="s">
        <v>0</v>
      </c>
    </row>
    <row r="291" spans="1:12" x14ac:dyDescent="0.4">
      <c r="A291" s="1">
        <v>43896</v>
      </c>
      <c r="B291" s="5"/>
      <c r="C291" s="2" t="s">
        <v>105</v>
      </c>
      <c r="E291">
        <v>13</v>
      </c>
      <c r="F291" s="2" t="s">
        <v>232</v>
      </c>
      <c r="G291">
        <v>0</v>
      </c>
      <c r="K291">
        <v>0</v>
      </c>
      <c r="L291" s="2" t="s">
        <v>0</v>
      </c>
    </row>
    <row r="292" spans="1:12" x14ac:dyDescent="0.4">
      <c r="A292" s="1">
        <v>43896</v>
      </c>
      <c r="B292" s="5">
        <v>0</v>
      </c>
      <c r="C292" s="2" t="s">
        <v>38</v>
      </c>
      <c r="D292">
        <v>0</v>
      </c>
      <c r="E292">
        <v>4</v>
      </c>
      <c r="F292" s="2" t="s">
        <v>232</v>
      </c>
      <c r="G292">
        <v>5</v>
      </c>
      <c r="H292">
        <v>0</v>
      </c>
      <c r="I292">
        <v>0</v>
      </c>
      <c r="J292">
        <v>0</v>
      </c>
      <c r="K292">
        <v>0</v>
      </c>
      <c r="L292" s="2" t="s">
        <v>365</v>
      </c>
    </row>
    <row r="293" spans="1:12" x14ac:dyDescent="0.4">
      <c r="A293" s="1">
        <v>43896</v>
      </c>
      <c r="B293" s="5"/>
      <c r="C293" s="2" t="s">
        <v>50</v>
      </c>
      <c r="E293">
        <v>3</v>
      </c>
      <c r="F293" s="2" t="s">
        <v>232</v>
      </c>
      <c r="G293">
        <v>0</v>
      </c>
      <c r="K293">
        <v>0</v>
      </c>
      <c r="L293" s="2" t="s">
        <v>0</v>
      </c>
    </row>
    <row r="294" spans="1:12" x14ac:dyDescent="0.4">
      <c r="A294" s="1">
        <v>43896</v>
      </c>
      <c r="B294" s="5">
        <v>0</v>
      </c>
      <c r="C294" s="2" t="s">
        <v>29</v>
      </c>
      <c r="D294">
        <v>0</v>
      </c>
      <c r="E294">
        <v>13</v>
      </c>
      <c r="F294" s="2" t="s">
        <v>232</v>
      </c>
      <c r="G294">
        <v>2</v>
      </c>
      <c r="H294">
        <v>0</v>
      </c>
      <c r="I294">
        <v>0</v>
      </c>
      <c r="J294">
        <v>0</v>
      </c>
      <c r="K294">
        <v>0</v>
      </c>
      <c r="L294" s="2" t="s">
        <v>263</v>
      </c>
    </row>
    <row r="295" spans="1:12" x14ac:dyDescent="0.4">
      <c r="A295" s="1">
        <v>43896</v>
      </c>
      <c r="B295" s="5"/>
      <c r="C295" s="2" t="s">
        <v>77</v>
      </c>
      <c r="E295">
        <v>0</v>
      </c>
      <c r="F295" s="2" t="s">
        <v>232</v>
      </c>
      <c r="G295">
        <v>0</v>
      </c>
      <c r="K295">
        <v>0</v>
      </c>
      <c r="L295" s="2" t="s">
        <v>0</v>
      </c>
    </row>
    <row r="296" spans="1:12" x14ac:dyDescent="0.4">
      <c r="A296" s="1">
        <v>43896</v>
      </c>
      <c r="B296" s="5"/>
      <c r="C296" s="2" t="s">
        <v>86</v>
      </c>
      <c r="E296">
        <v>0</v>
      </c>
      <c r="F296" s="2" t="s">
        <v>232</v>
      </c>
      <c r="G296">
        <v>0</v>
      </c>
      <c r="K296">
        <v>0</v>
      </c>
      <c r="L296" s="2" t="s">
        <v>0</v>
      </c>
    </row>
    <row r="297" spans="1:12" x14ac:dyDescent="0.4">
      <c r="A297" s="1">
        <v>43896</v>
      </c>
      <c r="B297" s="5">
        <v>0.65138888888888891</v>
      </c>
      <c r="C297" s="2" t="s">
        <v>33</v>
      </c>
      <c r="D297">
        <v>0</v>
      </c>
      <c r="E297">
        <v>2</v>
      </c>
      <c r="F297" s="2" t="s">
        <v>232</v>
      </c>
      <c r="G297">
        <v>0</v>
      </c>
      <c r="H297">
        <v>0</v>
      </c>
      <c r="I297">
        <v>0</v>
      </c>
      <c r="J297">
        <v>0</v>
      </c>
      <c r="K297">
        <v>0</v>
      </c>
      <c r="L297" s="2" t="s">
        <v>65</v>
      </c>
    </row>
    <row r="298" spans="1:12" x14ac:dyDescent="0.4">
      <c r="A298" s="1">
        <v>43896</v>
      </c>
      <c r="B298" s="5"/>
      <c r="C298" s="2" t="s">
        <v>115</v>
      </c>
      <c r="E298">
        <v>0</v>
      </c>
      <c r="F298" s="2" t="s">
        <v>232</v>
      </c>
      <c r="G298">
        <v>0</v>
      </c>
      <c r="K298">
        <v>0</v>
      </c>
      <c r="L298" s="2" t="s">
        <v>0</v>
      </c>
    </row>
    <row r="299" spans="1:12" x14ac:dyDescent="0.4">
      <c r="A299" s="1">
        <v>43896</v>
      </c>
      <c r="B299" s="5">
        <v>0.5</v>
      </c>
      <c r="C299" s="2" t="s">
        <v>61</v>
      </c>
      <c r="D299">
        <v>0</v>
      </c>
      <c r="E299">
        <v>1</v>
      </c>
      <c r="F299" s="2" t="s">
        <v>232</v>
      </c>
      <c r="G299">
        <v>0</v>
      </c>
      <c r="H299">
        <v>0</v>
      </c>
      <c r="I299">
        <v>0</v>
      </c>
      <c r="J299">
        <v>0</v>
      </c>
      <c r="K299">
        <v>0</v>
      </c>
      <c r="L299" s="2" t="s">
        <v>62</v>
      </c>
    </row>
    <row r="300" spans="1:12" x14ac:dyDescent="0.4">
      <c r="A300" s="1">
        <v>43896</v>
      </c>
      <c r="B300" s="5">
        <v>0</v>
      </c>
      <c r="C300" s="2" t="s">
        <v>39</v>
      </c>
      <c r="D300">
        <v>6</v>
      </c>
      <c r="E300">
        <v>6</v>
      </c>
      <c r="F300" s="2" t="s">
        <v>232</v>
      </c>
      <c r="G300">
        <v>1</v>
      </c>
      <c r="H300">
        <v>0</v>
      </c>
      <c r="I300">
        <v>0</v>
      </c>
      <c r="J300">
        <v>0</v>
      </c>
      <c r="K300">
        <v>0</v>
      </c>
      <c r="L300" s="2" t="s">
        <v>60</v>
      </c>
    </row>
    <row r="301" spans="1:12" x14ac:dyDescent="0.4">
      <c r="A301" s="1">
        <v>43896</v>
      </c>
      <c r="B301" s="5"/>
      <c r="C301" s="2" t="s">
        <v>98</v>
      </c>
      <c r="E301">
        <v>1</v>
      </c>
      <c r="F301" s="2" t="s">
        <v>232</v>
      </c>
      <c r="G301">
        <v>0</v>
      </c>
      <c r="K301">
        <v>0</v>
      </c>
      <c r="L301" s="2" t="s">
        <v>0</v>
      </c>
    </row>
    <row r="302" spans="1:12" x14ac:dyDescent="0.4">
      <c r="A302" s="1">
        <v>43896</v>
      </c>
      <c r="B302" s="5">
        <v>0</v>
      </c>
      <c r="C302" s="2" t="s">
        <v>9</v>
      </c>
      <c r="D302">
        <v>0</v>
      </c>
      <c r="E302">
        <v>33</v>
      </c>
      <c r="F302" s="2" t="s">
        <v>232</v>
      </c>
      <c r="G302">
        <v>5</v>
      </c>
      <c r="H302">
        <v>0</v>
      </c>
      <c r="I302">
        <v>0</v>
      </c>
      <c r="J302">
        <v>0</v>
      </c>
      <c r="K302">
        <v>0</v>
      </c>
      <c r="L302" s="2" t="s">
        <v>288</v>
      </c>
    </row>
    <row r="303" spans="1:12" x14ac:dyDescent="0.4">
      <c r="A303" s="1">
        <v>43896</v>
      </c>
      <c r="B303" s="5"/>
      <c r="C303" s="2" t="s">
        <v>83</v>
      </c>
      <c r="E303">
        <v>0</v>
      </c>
      <c r="F303" s="2" t="s">
        <v>232</v>
      </c>
      <c r="G303">
        <v>0</v>
      </c>
      <c r="K303">
        <v>0</v>
      </c>
      <c r="L303" s="2" t="s">
        <v>0</v>
      </c>
    </row>
    <row r="304" spans="1:12" x14ac:dyDescent="0.4">
      <c r="A304" s="1">
        <v>43896</v>
      </c>
      <c r="B304" s="5">
        <v>0</v>
      </c>
      <c r="C304" s="2" t="s">
        <v>18</v>
      </c>
      <c r="D304">
        <v>0</v>
      </c>
      <c r="E304">
        <v>23</v>
      </c>
      <c r="F304" s="2" t="s">
        <v>232</v>
      </c>
      <c r="G304">
        <v>15</v>
      </c>
      <c r="H304">
        <v>2</v>
      </c>
      <c r="I304">
        <v>0</v>
      </c>
      <c r="J304">
        <v>0</v>
      </c>
      <c r="K304">
        <v>1</v>
      </c>
      <c r="L304" s="2" t="s">
        <v>19</v>
      </c>
    </row>
    <row r="305" spans="1:12" x14ac:dyDescent="0.4">
      <c r="A305" s="1">
        <v>43896</v>
      </c>
      <c r="B305" s="5">
        <v>0</v>
      </c>
      <c r="C305" s="2" t="s">
        <v>20</v>
      </c>
      <c r="D305">
        <v>0</v>
      </c>
      <c r="E305">
        <v>6</v>
      </c>
      <c r="F305" s="2" t="s">
        <v>232</v>
      </c>
      <c r="G305">
        <v>11</v>
      </c>
      <c r="H305">
        <v>0</v>
      </c>
      <c r="I305">
        <v>0</v>
      </c>
      <c r="J305">
        <v>0</v>
      </c>
      <c r="K305">
        <v>0</v>
      </c>
      <c r="L305" s="2" t="s">
        <v>308</v>
      </c>
    </row>
    <row r="306" spans="1:12" x14ac:dyDescent="0.4">
      <c r="A306" s="1">
        <v>43896</v>
      </c>
      <c r="B306" s="5">
        <v>0.33333333333333331</v>
      </c>
      <c r="C306" s="2" t="s">
        <v>41</v>
      </c>
      <c r="D306">
        <v>0</v>
      </c>
      <c r="E306">
        <v>3</v>
      </c>
      <c r="F306" s="2" t="s">
        <v>232</v>
      </c>
      <c r="G306">
        <v>0</v>
      </c>
      <c r="H306">
        <v>0</v>
      </c>
      <c r="I306">
        <v>0</v>
      </c>
      <c r="J306">
        <v>0</v>
      </c>
      <c r="K306">
        <v>0</v>
      </c>
      <c r="L306" s="2" t="s">
        <v>267</v>
      </c>
    </row>
    <row r="307" spans="1:12" x14ac:dyDescent="0.4">
      <c r="A307" s="1">
        <v>43896</v>
      </c>
      <c r="B307" s="5">
        <v>0.60416666666666663</v>
      </c>
      <c r="C307" s="2" t="s">
        <v>12</v>
      </c>
      <c r="D307">
        <v>0</v>
      </c>
      <c r="E307">
        <v>29</v>
      </c>
      <c r="F307" s="2" t="s">
        <v>232</v>
      </c>
      <c r="G307">
        <v>4</v>
      </c>
      <c r="H307">
        <v>0</v>
      </c>
      <c r="I307">
        <v>0</v>
      </c>
      <c r="J307">
        <v>0</v>
      </c>
      <c r="K307">
        <v>0</v>
      </c>
      <c r="L307" s="2" t="s">
        <v>176</v>
      </c>
    </row>
    <row r="308" spans="1:12" x14ac:dyDescent="0.4">
      <c r="A308" s="1">
        <v>43896</v>
      </c>
      <c r="B308" s="5">
        <v>0</v>
      </c>
      <c r="C308" s="2" t="s">
        <v>10</v>
      </c>
      <c r="D308">
        <v>22</v>
      </c>
      <c r="E308">
        <v>1</v>
      </c>
      <c r="F308" s="2" t="s">
        <v>232</v>
      </c>
      <c r="G308">
        <v>0</v>
      </c>
      <c r="H308">
        <v>0</v>
      </c>
      <c r="I308">
        <v>0</v>
      </c>
      <c r="J308">
        <v>0</v>
      </c>
      <c r="K308">
        <v>0</v>
      </c>
      <c r="L308" s="2" t="s">
        <v>59</v>
      </c>
    </row>
    <row r="309" spans="1:12" x14ac:dyDescent="0.4">
      <c r="A309" s="1">
        <v>43896</v>
      </c>
      <c r="B309" s="5"/>
      <c r="C309" s="2" t="s">
        <v>209</v>
      </c>
      <c r="E309">
        <v>221</v>
      </c>
      <c r="F309" s="2" t="s">
        <v>237</v>
      </c>
      <c r="G309">
        <v>59</v>
      </c>
      <c r="K309">
        <v>1</v>
      </c>
      <c r="L309" s="2" t="s">
        <v>0</v>
      </c>
    </row>
    <row r="310" spans="1:12" x14ac:dyDescent="0.4">
      <c r="A310" s="1">
        <v>43897</v>
      </c>
      <c r="B310" s="5"/>
      <c r="C310" s="2" t="s">
        <v>22</v>
      </c>
      <c r="E310">
        <v>13</v>
      </c>
      <c r="F310" s="2" t="s">
        <v>232</v>
      </c>
      <c r="G310">
        <v>0</v>
      </c>
      <c r="K310">
        <v>0</v>
      </c>
      <c r="L310" s="2" t="s">
        <v>0</v>
      </c>
    </row>
    <row r="311" spans="1:12" x14ac:dyDescent="0.4">
      <c r="A311" s="1">
        <v>43897</v>
      </c>
      <c r="B311" s="5"/>
      <c r="C311" s="2" t="s">
        <v>91</v>
      </c>
      <c r="E311">
        <v>0</v>
      </c>
      <c r="F311" s="2" t="s">
        <v>232</v>
      </c>
      <c r="G311">
        <v>0</v>
      </c>
      <c r="K311">
        <v>0</v>
      </c>
      <c r="L311" s="2" t="s">
        <v>0</v>
      </c>
    </row>
    <row r="312" spans="1:12" x14ac:dyDescent="0.4">
      <c r="A312" s="1">
        <v>43897</v>
      </c>
      <c r="B312" s="5">
        <v>0</v>
      </c>
      <c r="C312" s="2" t="s">
        <v>52</v>
      </c>
      <c r="D312">
        <v>0</v>
      </c>
      <c r="E312">
        <v>1</v>
      </c>
      <c r="F312" s="2" t="s">
        <v>232</v>
      </c>
      <c r="G312">
        <v>0</v>
      </c>
      <c r="H312">
        <v>0</v>
      </c>
      <c r="I312">
        <v>0</v>
      </c>
      <c r="J312">
        <v>0</v>
      </c>
      <c r="K312">
        <v>0</v>
      </c>
      <c r="L312" s="2" t="s">
        <v>68</v>
      </c>
    </row>
    <row r="313" spans="1:12" x14ac:dyDescent="0.4">
      <c r="A313" s="1">
        <v>43897</v>
      </c>
      <c r="B313" s="5"/>
      <c r="C313" s="2" t="s">
        <v>15</v>
      </c>
      <c r="E313">
        <v>23</v>
      </c>
      <c r="F313" s="2" t="s">
        <v>232</v>
      </c>
      <c r="G313">
        <v>3</v>
      </c>
      <c r="K313">
        <v>0</v>
      </c>
      <c r="L313" s="2" t="s">
        <v>0</v>
      </c>
    </row>
    <row r="314" spans="1:12" x14ac:dyDescent="0.4">
      <c r="A314" s="1">
        <v>43897</v>
      </c>
      <c r="B314" s="5">
        <v>0</v>
      </c>
      <c r="C314" s="2" t="s">
        <v>17</v>
      </c>
      <c r="D314">
        <v>0</v>
      </c>
      <c r="E314">
        <v>15</v>
      </c>
      <c r="F314" s="2" t="s">
        <v>232</v>
      </c>
      <c r="G314">
        <v>4</v>
      </c>
      <c r="H314">
        <v>2</v>
      </c>
      <c r="I314">
        <v>2</v>
      </c>
      <c r="J314">
        <v>0</v>
      </c>
      <c r="K314">
        <v>0</v>
      </c>
      <c r="L314" s="2" t="s">
        <v>133</v>
      </c>
    </row>
    <row r="315" spans="1:12" x14ac:dyDescent="0.4">
      <c r="A315" s="1">
        <v>43897</v>
      </c>
      <c r="B315" s="5">
        <v>0.5</v>
      </c>
      <c r="C315" s="2" t="s">
        <v>13</v>
      </c>
      <c r="D315">
        <v>0</v>
      </c>
      <c r="E315">
        <v>21</v>
      </c>
      <c r="F315" s="2" t="s">
        <v>232</v>
      </c>
      <c r="G315">
        <v>1</v>
      </c>
      <c r="H315">
        <v>0</v>
      </c>
      <c r="I315">
        <v>0</v>
      </c>
      <c r="J315">
        <v>0</v>
      </c>
      <c r="K315">
        <v>0</v>
      </c>
      <c r="L315" s="2" t="s">
        <v>66</v>
      </c>
    </row>
    <row r="316" spans="1:12" x14ac:dyDescent="0.4">
      <c r="A316" s="1">
        <v>43897</v>
      </c>
      <c r="B316" s="5"/>
      <c r="C316" s="2" t="s">
        <v>26</v>
      </c>
      <c r="E316">
        <v>7</v>
      </c>
      <c r="F316" s="2" t="s">
        <v>232</v>
      </c>
      <c r="G316">
        <v>0</v>
      </c>
      <c r="K316">
        <v>0</v>
      </c>
      <c r="L316" s="2" t="s">
        <v>0</v>
      </c>
    </row>
    <row r="317" spans="1:12" x14ac:dyDescent="0.4">
      <c r="A317" s="1">
        <v>43897</v>
      </c>
      <c r="B317" s="5">
        <v>0</v>
      </c>
      <c r="C317" s="2" t="s">
        <v>8</v>
      </c>
      <c r="D317">
        <v>1324</v>
      </c>
      <c r="E317">
        <v>38</v>
      </c>
      <c r="F317" s="2" t="s">
        <v>232</v>
      </c>
      <c r="G317">
        <v>7</v>
      </c>
      <c r="H317">
        <v>0</v>
      </c>
      <c r="I317">
        <v>0</v>
      </c>
      <c r="J317">
        <v>0</v>
      </c>
      <c r="K317">
        <v>0</v>
      </c>
      <c r="L317" s="2" t="s">
        <v>287</v>
      </c>
    </row>
    <row r="318" spans="1:12" x14ac:dyDescent="0.4">
      <c r="A318" s="1">
        <v>43897</v>
      </c>
      <c r="B318" s="5"/>
      <c r="C318" s="2" t="s">
        <v>28</v>
      </c>
      <c r="E318">
        <v>0</v>
      </c>
      <c r="F318" s="2" t="s">
        <v>232</v>
      </c>
      <c r="G318">
        <v>0</v>
      </c>
      <c r="K318">
        <v>0</v>
      </c>
      <c r="L318" s="2" t="s">
        <v>0</v>
      </c>
    </row>
    <row r="319" spans="1:12" x14ac:dyDescent="0.4">
      <c r="A319" s="1">
        <v>43897</v>
      </c>
      <c r="B319" s="5"/>
      <c r="C319" s="2" t="s">
        <v>105</v>
      </c>
      <c r="E319">
        <v>15</v>
      </c>
      <c r="F319" s="2" t="s">
        <v>232</v>
      </c>
      <c r="G319">
        <v>0</v>
      </c>
      <c r="K319">
        <v>0</v>
      </c>
      <c r="L319" s="2" t="s">
        <v>0</v>
      </c>
    </row>
    <row r="320" spans="1:12" x14ac:dyDescent="0.4">
      <c r="A320" s="1">
        <v>43897</v>
      </c>
      <c r="B320" s="5">
        <v>0</v>
      </c>
      <c r="C320" s="2" t="s">
        <v>38</v>
      </c>
      <c r="D320">
        <v>0</v>
      </c>
      <c r="E320">
        <v>5</v>
      </c>
      <c r="F320" s="2" t="s">
        <v>232</v>
      </c>
      <c r="G320">
        <v>5</v>
      </c>
      <c r="H320">
        <v>0</v>
      </c>
      <c r="I320">
        <v>0</v>
      </c>
      <c r="J320">
        <v>0</v>
      </c>
      <c r="K320">
        <v>0</v>
      </c>
      <c r="L320" s="2" t="s">
        <v>365</v>
      </c>
    </row>
    <row r="321" spans="1:12" x14ac:dyDescent="0.4">
      <c r="A321" s="1">
        <v>43897</v>
      </c>
      <c r="B321" s="5"/>
      <c r="C321" s="2" t="s">
        <v>50</v>
      </c>
      <c r="E321">
        <v>3</v>
      </c>
      <c r="F321" s="2" t="s">
        <v>232</v>
      </c>
      <c r="G321">
        <v>0</v>
      </c>
      <c r="K321">
        <v>0</v>
      </c>
      <c r="L321" s="2" t="s">
        <v>0</v>
      </c>
    </row>
    <row r="322" spans="1:12" x14ac:dyDescent="0.4">
      <c r="A322" s="1">
        <v>43897</v>
      </c>
      <c r="B322" s="5">
        <v>0</v>
      </c>
      <c r="C322" s="2" t="s">
        <v>29</v>
      </c>
      <c r="D322">
        <v>0</v>
      </c>
      <c r="E322">
        <v>18</v>
      </c>
      <c r="F322" s="2" t="s">
        <v>232</v>
      </c>
      <c r="G322">
        <v>2</v>
      </c>
      <c r="H322">
        <v>0</v>
      </c>
      <c r="I322">
        <v>0</v>
      </c>
      <c r="J322">
        <v>0</v>
      </c>
      <c r="K322">
        <v>0</v>
      </c>
      <c r="L322" s="2" t="s">
        <v>263</v>
      </c>
    </row>
    <row r="323" spans="1:12" x14ac:dyDescent="0.4">
      <c r="A323" s="1">
        <v>43897</v>
      </c>
      <c r="B323" s="5"/>
      <c r="C323" s="2" t="s">
        <v>77</v>
      </c>
      <c r="E323">
        <v>0</v>
      </c>
      <c r="F323" s="2" t="s">
        <v>232</v>
      </c>
      <c r="G323">
        <v>0</v>
      </c>
      <c r="K323">
        <v>0</v>
      </c>
      <c r="L323" s="2" t="s">
        <v>0</v>
      </c>
    </row>
    <row r="324" spans="1:12" x14ac:dyDescent="0.4">
      <c r="A324" s="1">
        <v>43897</v>
      </c>
      <c r="B324" s="5"/>
      <c r="C324" s="2" t="s">
        <v>86</v>
      </c>
      <c r="E324">
        <v>0</v>
      </c>
      <c r="F324" s="2" t="s">
        <v>232</v>
      </c>
      <c r="G324">
        <v>0</v>
      </c>
      <c r="K324">
        <v>0</v>
      </c>
      <c r="L324" s="2" t="s">
        <v>0</v>
      </c>
    </row>
    <row r="325" spans="1:12" x14ac:dyDescent="0.4">
      <c r="A325" s="1">
        <v>43897</v>
      </c>
      <c r="B325" s="5"/>
      <c r="C325" s="2" t="s">
        <v>33</v>
      </c>
      <c r="E325">
        <v>4</v>
      </c>
      <c r="F325" s="2" t="s">
        <v>232</v>
      </c>
      <c r="G325">
        <v>1</v>
      </c>
      <c r="K325">
        <v>0</v>
      </c>
      <c r="L325" s="2" t="s">
        <v>0</v>
      </c>
    </row>
    <row r="326" spans="1:12" x14ac:dyDescent="0.4">
      <c r="A326" s="1">
        <v>43897</v>
      </c>
      <c r="B326" s="5"/>
      <c r="C326" s="2" t="s">
        <v>115</v>
      </c>
      <c r="E326">
        <v>0</v>
      </c>
      <c r="F326" s="2" t="s">
        <v>232</v>
      </c>
      <c r="G326">
        <v>0</v>
      </c>
      <c r="K326">
        <v>0</v>
      </c>
      <c r="L326" s="2" t="s">
        <v>0</v>
      </c>
    </row>
    <row r="327" spans="1:12" x14ac:dyDescent="0.4">
      <c r="A327" s="1">
        <v>43897</v>
      </c>
      <c r="B327" s="5"/>
      <c r="C327" s="2" t="s">
        <v>61</v>
      </c>
      <c r="E327">
        <v>1</v>
      </c>
      <c r="F327" s="2" t="s">
        <v>232</v>
      </c>
      <c r="G327">
        <v>0</v>
      </c>
      <c r="K327">
        <v>0</v>
      </c>
      <c r="L327" s="2" t="s">
        <v>0</v>
      </c>
    </row>
    <row r="328" spans="1:12" x14ac:dyDescent="0.4">
      <c r="A328" s="1">
        <v>43897</v>
      </c>
      <c r="B328" s="5"/>
      <c r="C328" s="2" t="s">
        <v>39</v>
      </c>
      <c r="E328">
        <v>6</v>
      </c>
      <c r="F328" s="2" t="s">
        <v>232</v>
      </c>
      <c r="G328">
        <v>1</v>
      </c>
      <c r="K328">
        <v>0</v>
      </c>
      <c r="L328" s="2" t="s">
        <v>0</v>
      </c>
    </row>
    <row r="329" spans="1:12" x14ac:dyDescent="0.4">
      <c r="A329" s="1">
        <v>43897</v>
      </c>
      <c r="B329" s="5"/>
      <c r="C329" s="2" t="s">
        <v>98</v>
      </c>
      <c r="E329">
        <v>1</v>
      </c>
      <c r="F329" s="2" t="s">
        <v>232</v>
      </c>
      <c r="G329">
        <v>0</v>
      </c>
      <c r="K329">
        <v>0</v>
      </c>
      <c r="L329" s="2" t="s">
        <v>0</v>
      </c>
    </row>
    <row r="330" spans="1:12" x14ac:dyDescent="0.4">
      <c r="A330" s="1">
        <v>43897</v>
      </c>
      <c r="B330" s="5">
        <v>0</v>
      </c>
      <c r="C330" s="2" t="s">
        <v>9</v>
      </c>
      <c r="D330">
        <v>0</v>
      </c>
      <c r="E330">
        <v>41</v>
      </c>
      <c r="F330" s="2" t="s">
        <v>232</v>
      </c>
      <c r="G330">
        <v>6</v>
      </c>
      <c r="H330">
        <v>0</v>
      </c>
      <c r="I330">
        <v>0</v>
      </c>
      <c r="J330">
        <v>0</v>
      </c>
      <c r="K330">
        <v>0</v>
      </c>
      <c r="L330" s="2" t="s">
        <v>288</v>
      </c>
    </row>
    <row r="331" spans="1:12" x14ac:dyDescent="0.4">
      <c r="A331" s="1">
        <v>43897</v>
      </c>
      <c r="B331" s="5"/>
      <c r="C331" s="2" t="s">
        <v>83</v>
      </c>
      <c r="E331">
        <v>0</v>
      </c>
      <c r="F331" s="2" t="s">
        <v>232</v>
      </c>
      <c r="G331">
        <v>0</v>
      </c>
      <c r="K331">
        <v>0</v>
      </c>
      <c r="L331" s="2" t="s">
        <v>0</v>
      </c>
    </row>
    <row r="332" spans="1:12" x14ac:dyDescent="0.4">
      <c r="A332" s="1">
        <v>43897</v>
      </c>
      <c r="B332" s="5">
        <v>0</v>
      </c>
      <c r="C332" s="2" t="s">
        <v>18</v>
      </c>
      <c r="D332">
        <v>0</v>
      </c>
      <c r="E332">
        <v>30</v>
      </c>
      <c r="F332" s="2" t="s">
        <v>232</v>
      </c>
      <c r="G332">
        <v>16</v>
      </c>
      <c r="H332">
        <v>4</v>
      </c>
      <c r="I332">
        <v>0</v>
      </c>
      <c r="J332">
        <v>0</v>
      </c>
      <c r="K332">
        <v>1</v>
      </c>
      <c r="L332" s="2" t="s">
        <v>19</v>
      </c>
    </row>
    <row r="333" spans="1:12" x14ac:dyDescent="0.4">
      <c r="A333" s="1">
        <v>43897</v>
      </c>
      <c r="B333" s="5">
        <v>0</v>
      </c>
      <c r="C333" s="2" t="s">
        <v>20</v>
      </c>
      <c r="D333">
        <v>0</v>
      </c>
      <c r="E333">
        <v>7</v>
      </c>
      <c r="F333" s="2" t="s">
        <v>232</v>
      </c>
      <c r="G333">
        <v>11</v>
      </c>
      <c r="H333">
        <v>0</v>
      </c>
      <c r="I333">
        <v>0</v>
      </c>
      <c r="J333">
        <v>0</v>
      </c>
      <c r="K333">
        <v>0</v>
      </c>
      <c r="L333" s="2" t="s">
        <v>308</v>
      </c>
    </row>
    <row r="334" spans="1:12" x14ac:dyDescent="0.4">
      <c r="A334" s="1">
        <v>43897</v>
      </c>
      <c r="B334" s="5">
        <v>0.33333333333333331</v>
      </c>
      <c r="C334" s="2" t="s">
        <v>41</v>
      </c>
      <c r="D334">
        <v>0</v>
      </c>
      <c r="E334">
        <v>3</v>
      </c>
      <c r="F334" s="2" t="s">
        <v>232</v>
      </c>
      <c r="G334">
        <v>0</v>
      </c>
      <c r="H334">
        <v>0</v>
      </c>
      <c r="I334">
        <v>0</v>
      </c>
      <c r="J334">
        <v>0</v>
      </c>
      <c r="K334">
        <v>0</v>
      </c>
      <c r="L334" s="2" t="s">
        <v>267</v>
      </c>
    </row>
    <row r="335" spans="1:12" x14ac:dyDescent="0.4">
      <c r="A335" s="1">
        <v>43897</v>
      </c>
      <c r="B335" s="5">
        <v>0.60416666666666663</v>
      </c>
      <c r="C335" s="2" t="s">
        <v>12</v>
      </c>
      <c r="D335">
        <v>0</v>
      </c>
      <c r="E335">
        <v>34</v>
      </c>
      <c r="F335" s="2" t="s">
        <v>232</v>
      </c>
      <c r="G335">
        <v>5</v>
      </c>
      <c r="H335">
        <v>0</v>
      </c>
      <c r="I335">
        <v>0</v>
      </c>
      <c r="J335">
        <v>0</v>
      </c>
      <c r="K335">
        <v>0</v>
      </c>
      <c r="L335" s="2" t="s">
        <v>176</v>
      </c>
    </row>
    <row r="336" spans="1:12" x14ac:dyDescent="0.4">
      <c r="A336" s="1">
        <v>43897</v>
      </c>
      <c r="B336" s="5"/>
      <c r="C336" s="2" t="s">
        <v>10</v>
      </c>
      <c r="E336">
        <v>1</v>
      </c>
      <c r="F336" s="2" t="s">
        <v>232</v>
      </c>
      <c r="G336">
        <v>0</v>
      </c>
      <c r="K336">
        <v>0</v>
      </c>
      <c r="L336" s="2" t="s">
        <v>0</v>
      </c>
    </row>
    <row r="337" spans="1:12" x14ac:dyDescent="0.4">
      <c r="A337" s="1">
        <v>43897</v>
      </c>
      <c r="B337" s="5"/>
      <c r="C337" s="2" t="s">
        <v>209</v>
      </c>
      <c r="E337">
        <v>287</v>
      </c>
      <c r="F337" s="2" t="s">
        <v>219</v>
      </c>
      <c r="G337">
        <v>62</v>
      </c>
      <c r="K337">
        <v>1</v>
      </c>
      <c r="L337" s="2" t="s">
        <v>0</v>
      </c>
    </row>
    <row r="338" spans="1:12" x14ac:dyDescent="0.4">
      <c r="A338" s="1">
        <v>43898</v>
      </c>
      <c r="B338" s="5"/>
      <c r="C338" s="2" t="s">
        <v>22</v>
      </c>
      <c r="E338">
        <v>13</v>
      </c>
      <c r="F338" s="2" t="s">
        <v>232</v>
      </c>
      <c r="G338">
        <v>0</v>
      </c>
      <c r="K338">
        <v>0</v>
      </c>
      <c r="L338" s="2" t="s">
        <v>0</v>
      </c>
    </row>
    <row r="339" spans="1:12" x14ac:dyDescent="0.4">
      <c r="A339" s="1">
        <v>43898</v>
      </c>
      <c r="B339" s="5"/>
      <c r="C339" s="2" t="s">
        <v>91</v>
      </c>
      <c r="E339">
        <v>0</v>
      </c>
      <c r="F339" s="2" t="s">
        <v>232</v>
      </c>
      <c r="G339">
        <v>0</v>
      </c>
      <c r="K339">
        <v>0</v>
      </c>
      <c r="L339" s="2" t="s">
        <v>0</v>
      </c>
    </row>
    <row r="340" spans="1:12" x14ac:dyDescent="0.4">
      <c r="A340" s="1">
        <v>43898</v>
      </c>
      <c r="B340" s="5">
        <v>0</v>
      </c>
      <c r="C340" s="2" t="s">
        <v>52</v>
      </c>
      <c r="D340">
        <v>0</v>
      </c>
      <c r="E340">
        <v>1</v>
      </c>
      <c r="F340" s="2" t="s">
        <v>232</v>
      </c>
      <c r="G340">
        <v>0</v>
      </c>
      <c r="H340">
        <v>0</v>
      </c>
      <c r="I340">
        <v>0</v>
      </c>
      <c r="J340">
        <v>0</v>
      </c>
      <c r="K340">
        <v>0</v>
      </c>
      <c r="L340" s="2" t="s">
        <v>68</v>
      </c>
    </row>
    <row r="341" spans="1:12" x14ac:dyDescent="0.4">
      <c r="A341" s="1">
        <v>43898</v>
      </c>
      <c r="B341" s="5"/>
      <c r="C341" s="2" t="s">
        <v>15</v>
      </c>
      <c r="E341">
        <v>28</v>
      </c>
      <c r="F341" s="2" t="s">
        <v>232</v>
      </c>
      <c r="G341">
        <v>3</v>
      </c>
      <c r="K341">
        <v>0</v>
      </c>
      <c r="L341" s="2" t="s">
        <v>0</v>
      </c>
    </row>
    <row r="342" spans="1:12" x14ac:dyDescent="0.4">
      <c r="A342" s="1">
        <v>43898</v>
      </c>
      <c r="B342" s="5">
        <v>0</v>
      </c>
      <c r="C342" s="2" t="s">
        <v>17</v>
      </c>
      <c r="D342">
        <v>0</v>
      </c>
      <c r="E342">
        <v>19</v>
      </c>
      <c r="F342" s="2" t="s">
        <v>232</v>
      </c>
      <c r="G342">
        <v>4</v>
      </c>
      <c r="H342">
        <v>2</v>
      </c>
      <c r="I342">
        <v>2</v>
      </c>
      <c r="J342">
        <v>0</v>
      </c>
      <c r="K342">
        <v>1</v>
      </c>
      <c r="L342" s="2" t="s">
        <v>133</v>
      </c>
    </row>
    <row r="343" spans="1:12" x14ac:dyDescent="0.4">
      <c r="A343" s="1">
        <v>43898</v>
      </c>
      <c r="B343" s="5">
        <v>0.5</v>
      </c>
      <c r="C343" s="2" t="s">
        <v>13</v>
      </c>
      <c r="D343">
        <v>0</v>
      </c>
      <c r="E343">
        <v>24</v>
      </c>
      <c r="F343" s="2" t="s">
        <v>232</v>
      </c>
      <c r="G343">
        <v>1</v>
      </c>
      <c r="H343">
        <v>0</v>
      </c>
      <c r="I343">
        <v>0</v>
      </c>
      <c r="J343">
        <v>0</v>
      </c>
      <c r="K343">
        <v>0</v>
      </c>
      <c r="L343" s="2" t="s">
        <v>67</v>
      </c>
    </row>
    <row r="344" spans="1:12" x14ac:dyDescent="0.4">
      <c r="A344" s="1">
        <v>43898</v>
      </c>
      <c r="B344" s="5">
        <v>0</v>
      </c>
      <c r="C344" s="2" t="s">
        <v>26</v>
      </c>
      <c r="D344">
        <v>0</v>
      </c>
      <c r="E344">
        <v>8</v>
      </c>
      <c r="F344" s="2" t="s">
        <v>232</v>
      </c>
      <c r="G344">
        <v>0</v>
      </c>
      <c r="H344">
        <v>0</v>
      </c>
      <c r="I344">
        <v>0</v>
      </c>
      <c r="J344">
        <v>0</v>
      </c>
      <c r="K344">
        <v>0</v>
      </c>
      <c r="L344" s="2" t="s">
        <v>55</v>
      </c>
    </row>
    <row r="345" spans="1:12" x14ac:dyDescent="0.4">
      <c r="A345" s="1">
        <v>43898</v>
      </c>
      <c r="B345" s="5">
        <v>0</v>
      </c>
      <c r="C345" s="2" t="s">
        <v>8</v>
      </c>
      <c r="D345">
        <v>1393</v>
      </c>
      <c r="E345">
        <v>40</v>
      </c>
      <c r="F345" s="2" t="s">
        <v>212</v>
      </c>
      <c r="G345">
        <v>9</v>
      </c>
      <c r="H345">
        <v>0</v>
      </c>
      <c r="I345">
        <v>0</v>
      </c>
      <c r="J345">
        <v>0</v>
      </c>
      <c r="K345">
        <v>0</v>
      </c>
      <c r="L345" s="2" t="s">
        <v>287</v>
      </c>
    </row>
    <row r="346" spans="1:12" x14ac:dyDescent="0.4">
      <c r="A346" s="1">
        <v>43898</v>
      </c>
      <c r="B346" s="5"/>
      <c r="C346" s="2" t="s">
        <v>28</v>
      </c>
      <c r="E346">
        <v>0</v>
      </c>
      <c r="F346" s="2" t="s">
        <v>232</v>
      </c>
      <c r="G346">
        <v>0</v>
      </c>
      <c r="K346">
        <v>0</v>
      </c>
      <c r="L346" s="2" t="s">
        <v>0</v>
      </c>
    </row>
    <row r="347" spans="1:12" x14ac:dyDescent="0.4">
      <c r="A347" s="1">
        <v>43898</v>
      </c>
      <c r="B347" s="5"/>
      <c r="C347" s="2" t="s">
        <v>105</v>
      </c>
      <c r="E347">
        <v>16</v>
      </c>
      <c r="F347" s="2" t="s">
        <v>232</v>
      </c>
      <c r="G347">
        <v>0</v>
      </c>
      <c r="K347">
        <v>0</v>
      </c>
      <c r="L347" s="2" t="s">
        <v>0</v>
      </c>
    </row>
    <row r="348" spans="1:12" x14ac:dyDescent="0.4">
      <c r="A348" s="1">
        <v>43898</v>
      </c>
      <c r="B348" s="5">
        <v>0</v>
      </c>
      <c r="C348" s="2" t="s">
        <v>38</v>
      </c>
      <c r="D348">
        <v>0</v>
      </c>
      <c r="E348">
        <v>5</v>
      </c>
      <c r="F348" s="2" t="s">
        <v>232</v>
      </c>
      <c r="G348">
        <v>5</v>
      </c>
      <c r="H348">
        <v>0</v>
      </c>
      <c r="I348">
        <v>0</v>
      </c>
      <c r="J348">
        <v>0</v>
      </c>
      <c r="K348">
        <v>0</v>
      </c>
      <c r="L348" s="2" t="s">
        <v>365</v>
      </c>
    </row>
    <row r="349" spans="1:12" x14ac:dyDescent="0.4">
      <c r="A349" s="1">
        <v>43898</v>
      </c>
      <c r="B349" s="5"/>
      <c r="C349" s="2" t="s">
        <v>50</v>
      </c>
      <c r="E349">
        <v>4</v>
      </c>
      <c r="F349" s="2" t="s">
        <v>232</v>
      </c>
      <c r="G349">
        <v>1</v>
      </c>
      <c r="K349">
        <v>0</v>
      </c>
      <c r="L349" s="2" t="s">
        <v>0</v>
      </c>
    </row>
    <row r="350" spans="1:12" x14ac:dyDescent="0.4">
      <c r="A350" s="1">
        <v>43898</v>
      </c>
      <c r="B350" s="5">
        <v>0</v>
      </c>
      <c r="C350" s="2" t="s">
        <v>29</v>
      </c>
      <c r="D350">
        <v>0</v>
      </c>
      <c r="E350">
        <v>24</v>
      </c>
      <c r="F350" s="2" t="s">
        <v>232</v>
      </c>
      <c r="G350">
        <v>3</v>
      </c>
      <c r="H350">
        <v>0</v>
      </c>
      <c r="I350">
        <v>0</v>
      </c>
      <c r="J350">
        <v>0</v>
      </c>
      <c r="K350">
        <v>0</v>
      </c>
      <c r="L350" s="2" t="s">
        <v>263</v>
      </c>
    </row>
    <row r="351" spans="1:12" x14ac:dyDescent="0.4">
      <c r="A351" s="1">
        <v>43898</v>
      </c>
      <c r="B351" s="5"/>
      <c r="C351" s="2" t="s">
        <v>77</v>
      </c>
      <c r="E351">
        <v>0</v>
      </c>
      <c r="F351" s="2" t="s">
        <v>232</v>
      </c>
      <c r="G351">
        <v>0</v>
      </c>
      <c r="K351">
        <v>0</v>
      </c>
      <c r="L351" s="2" t="s">
        <v>0</v>
      </c>
    </row>
    <row r="352" spans="1:12" x14ac:dyDescent="0.4">
      <c r="A352" s="1">
        <v>43898</v>
      </c>
      <c r="B352" s="5"/>
      <c r="C352" s="2" t="s">
        <v>86</v>
      </c>
      <c r="E352">
        <v>0</v>
      </c>
      <c r="F352" s="2" t="s">
        <v>232</v>
      </c>
      <c r="G352">
        <v>0</v>
      </c>
      <c r="K352">
        <v>0</v>
      </c>
      <c r="L352" s="2" t="s">
        <v>0</v>
      </c>
    </row>
    <row r="353" spans="1:12" x14ac:dyDescent="0.4">
      <c r="A353" s="1">
        <v>43898</v>
      </c>
      <c r="B353" s="5"/>
      <c r="C353" s="2" t="s">
        <v>33</v>
      </c>
      <c r="E353">
        <v>6</v>
      </c>
      <c r="F353" s="2" t="s">
        <v>232</v>
      </c>
      <c r="G353">
        <v>1</v>
      </c>
      <c r="K353">
        <v>0</v>
      </c>
      <c r="L353" s="2" t="s">
        <v>0</v>
      </c>
    </row>
    <row r="354" spans="1:12" x14ac:dyDescent="0.4">
      <c r="A354" s="1">
        <v>43898</v>
      </c>
      <c r="B354" s="5"/>
      <c r="C354" s="2" t="s">
        <v>115</v>
      </c>
      <c r="E354">
        <v>0</v>
      </c>
      <c r="F354" s="2" t="s">
        <v>232</v>
      </c>
      <c r="G354">
        <v>0</v>
      </c>
      <c r="K354">
        <v>0</v>
      </c>
      <c r="L354" s="2" t="s">
        <v>0</v>
      </c>
    </row>
    <row r="355" spans="1:12" x14ac:dyDescent="0.4">
      <c r="A355" s="1">
        <v>43898</v>
      </c>
      <c r="B355" s="5"/>
      <c r="C355" s="2" t="s">
        <v>61</v>
      </c>
      <c r="E355">
        <v>2</v>
      </c>
      <c r="F355" s="2" t="s">
        <v>232</v>
      </c>
      <c r="G355">
        <v>0</v>
      </c>
      <c r="K355">
        <v>0</v>
      </c>
      <c r="L355" s="2" t="s">
        <v>0</v>
      </c>
    </row>
    <row r="356" spans="1:12" x14ac:dyDescent="0.4">
      <c r="A356" s="1">
        <v>43898</v>
      </c>
      <c r="B356" s="5"/>
      <c r="C356" s="2" t="s">
        <v>39</v>
      </c>
      <c r="E356">
        <v>7</v>
      </c>
      <c r="F356" s="2" t="s">
        <v>232</v>
      </c>
      <c r="G356">
        <v>1</v>
      </c>
      <c r="K356">
        <v>0</v>
      </c>
      <c r="L356" s="2" t="s">
        <v>0</v>
      </c>
    </row>
    <row r="357" spans="1:12" x14ac:dyDescent="0.4">
      <c r="A357" s="1">
        <v>43898</v>
      </c>
      <c r="B357" s="5"/>
      <c r="C357" s="2" t="s">
        <v>98</v>
      </c>
      <c r="E357">
        <v>1</v>
      </c>
      <c r="F357" s="2" t="s">
        <v>232</v>
      </c>
      <c r="G357">
        <v>0</v>
      </c>
      <c r="K357">
        <v>0</v>
      </c>
      <c r="L357" s="2" t="s">
        <v>0</v>
      </c>
    </row>
    <row r="358" spans="1:12" x14ac:dyDescent="0.4">
      <c r="A358" s="1">
        <v>43898</v>
      </c>
      <c r="B358" s="5">
        <v>0</v>
      </c>
      <c r="C358" s="2" t="s">
        <v>9</v>
      </c>
      <c r="D358">
        <v>0</v>
      </c>
      <c r="E358">
        <v>49</v>
      </c>
      <c r="F358" s="2" t="s">
        <v>232</v>
      </c>
      <c r="G358">
        <v>5</v>
      </c>
      <c r="H358">
        <v>0</v>
      </c>
      <c r="I358">
        <v>0</v>
      </c>
      <c r="J358">
        <v>0</v>
      </c>
      <c r="K358">
        <v>0</v>
      </c>
      <c r="L358" s="2" t="s">
        <v>288</v>
      </c>
    </row>
    <row r="359" spans="1:12" x14ac:dyDescent="0.4">
      <c r="A359" s="1">
        <v>43898</v>
      </c>
      <c r="B359" s="5"/>
      <c r="C359" s="2" t="s">
        <v>83</v>
      </c>
      <c r="E359">
        <v>0</v>
      </c>
      <c r="F359" s="2" t="s">
        <v>232</v>
      </c>
      <c r="G359">
        <v>0</v>
      </c>
      <c r="K359">
        <v>0</v>
      </c>
      <c r="L359" s="2" t="s">
        <v>0</v>
      </c>
    </row>
    <row r="360" spans="1:12" x14ac:dyDescent="0.4">
      <c r="A360" s="1">
        <v>43898</v>
      </c>
      <c r="B360" s="5">
        <v>0</v>
      </c>
      <c r="C360" s="2" t="s">
        <v>18</v>
      </c>
      <c r="D360">
        <v>0</v>
      </c>
      <c r="E360">
        <v>40</v>
      </c>
      <c r="F360" s="2" t="s">
        <v>232</v>
      </c>
      <c r="G360">
        <v>22</v>
      </c>
      <c r="H360">
        <v>3</v>
      </c>
      <c r="I360">
        <v>0</v>
      </c>
      <c r="J360">
        <v>0</v>
      </c>
      <c r="K360">
        <v>1</v>
      </c>
      <c r="L360" s="2" t="s">
        <v>19</v>
      </c>
    </row>
    <row r="361" spans="1:12" x14ac:dyDescent="0.4">
      <c r="A361" s="1">
        <v>43898</v>
      </c>
      <c r="B361" s="5">
        <v>0</v>
      </c>
      <c r="C361" s="2" t="s">
        <v>20</v>
      </c>
      <c r="D361">
        <v>0</v>
      </c>
      <c r="E361">
        <v>12</v>
      </c>
      <c r="F361" s="2" t="s">
        <v>232</v>
      </c>
      <c r="G361">
        <v>15</v>
      </c>
      <c r="H361">
        <v>1</v>
      </c>
      <c r="I361">
        <v>1</v>
      </c>
      <c r="J361">
        <v>0</v>
      </c>
      <c r="K361">
        <v>0</v>
      </c>
      <c r="L361" s="2" t="s">
        <v>308</v>
      </c>
    </row>
    <row r="362" spans="1:12" x14ac:dyDescent="0.4">
      <c r="A362" s="1">
        <v>43898</v>
      </c>
      <c r="B362" s="5">
        <v>0.33333333333333331</v>
      </c>
      <c r="C362" s="2" t="s">
        <v>41</v>
      </c>
      <c r="D362">
        <v>0</v>
      </c>
      <c r="E362">
        <v>3</v>
      </c>
      <c r="F362" s="2" t="s">
        <v>232</v>
      </c>
      <c r="G362">
        <v>0</v>
      </c>
      <c r="H362">
        <v>0</v>
      </c>
      <c r="I362">
        <v>0</v>
      </c>
      <c r="J362">
        <v>0</v>
      </c>
      <c r="K362">
        <v>0</v>
      </c>
      <c r="L362" s="2" t="s">
        <v>267</v>
      </c>
    </row>
    <row r="363" spans="1:12" x14ac:dyDescent="0.4">
      <c r="A363" s="1">
        <v>43898</v>
      </c>
      <c r="B363" s="5">
        <v>0.60416666666666663</v>
      </c>
      <c r="C363" s="2" t="s">
        <v>12</v>
      </c>
      <c r="D363">
        <v>0</v>
      </c>
      <c r="E363">
        <v>40</v>
      </c>
      <c r="F363" s="2" t="s">
        <v>232</v>
      </c>
      <c r="G363">
        <v>6</v>
      </c>
      <c r="H363">
        <v>0</v>
      </c>
      <c r="I363">
        <v>0</v>
      </c>
      <c r="J363">
        <v>0</v>
      </c>
      <c r="K363">
        <v>0</v>
      </c>
      <c r="L363" s="2" t="s">
        <v>176</v>
      </c>
    </row>
    <row r="364" spans="1:12" x14ac:dyDescent="0.4">
      <c r="A364" s="1">
        <v>43898</v>
      </c>
      <c r="B364" s="5"/>
      <c r="C364" s="2" t="s">
        <v>10</v>
      </c>
      <c r="E364">
        <v>1</v>
      </c>
      <c r="F364" s="2" t="s">
        <v>232</v>
      </c>
      <c r="G364">
        <v>0</v>
      </c>
      <c r="K364">
        <v>0</v>
      </c>
      <c r="L364" s="2" t="s">
        <v>0</v>
      </c>
    </row>
    <row r="365" spans="1:12" x14ac:dyDescent="0.4">
      <c r="A365" s="1">
        <v>43898</v>
      </c>
      <c r="B365" s="5"/>
      <c r="C365" s="2" t="s">
        <v>209</v>
      </c>
      <c r="E365">
        <v>343</v>
      </c>
      <c r="F365" s="2" t="s">
        <v>218</v>
      </c>
      <c r="G365">
        <v>76</v>
      </c>
      <c r="K365">
        <v>2</v>
      </c>
      <c r="L365" s="2" t="s">
        <v>0</v>
      </c>
    </row>
    <row r="366" spans="1:12" x14ac:dyDescent="0.4">
      <c r="A366" s="1">
        <v>43899</v>
      </c>
      <c r="B366" s="5">
        <v>0.625</v>
      </c>
      <c r="C366" s="2" t="s">
        <v>22</v>
      </c>
      <c r="D366">
        <v>0</v>
      </c>
      <c r="E366">
        <v>14</v>
      </c>
      <c r="F366" s="2" t="s">
        <v>232</v>
      </c>
      <c r="G366">
        <v>0</v>
      </c>
      <c r="H366">
        <v>0</v>
      </c>
      <c r="I366">
        <v>0</v>
      </c>
      <c r="J366">
        <v>2</v>
      </c>
      <c r="K366">
        <v>0</v>
      </c>
      <c r="L366" s="2" t="s">
        <v>72</v>
      </c>
    </row>
    <row r="367" spans="1:12" x14ac:dyDescent="0.4">
      <c r="A367" s="1">
        <v>43899</v>
      </c>
      <c r="B367" s="5"/>
      <c r="C367" s="2" t="s">
        <v>91</v>
      </c>
      <c r="E367">
        <v>0</v>
      </c>
      <c r="F367" s="2" t="s">
        <v>232</v>
      </c>
      <c r="G367">
        <v>0</v>
      </c>
      <c r="K367">
        <v>0</v>
      </c>
      <c r="L367" s="2" t="s">
        <v>0</v>
      </c>
    </row>
    <row r="368" spans="1:12" x14ac:dyDescent="0.4">
      <c r="A368" s="1">
        <v>43899</v>
      </c>
      <c r="B368" s="5">
        <v>0</v>
      </c>
      <c r="C368" s="2" t="s">
        <v>52</v>
      </c>
      <c r="D368">
        <v>0</v>
      </c>
      <c r="E368">
        <v>2</v>
      </c>
      <c r="F368" s="2" t="s">
        <v>232</v>
      </c>
      <c r="G368">
        <v>0</v>
      </c>
      <c r="H368">
        <v>0</v>
      </c>
      <c r="I368">
        <v>0</v>
      </c>
      <c r="J368">
        <v>0</v>
      </c>
      <c r="K368">
        <v>0</v>
      </c>
      <c r="L368" s="2" t="s">
        <v>68</v>
      </c>
    </row>
    <row r="369" spans="1:12" x14ac:dyDescent="0.4">
      <c r="A369" s="1">
        <v>43899</v>
      </c>
      <c r="B369" s="5">
        <v>0</v>
      </c>
      <c r="C369" s="2" t="s">
        <v>15</v>
      </c>
      <c r="D369">
        <v>0</v>
      </c>
      <c r="E369">
        <v>34</v>
      </c>
      <c r="F369" s="2" t="s">
        <v>232</v>
      </c>
      <c r="G369">
        <v>3</v>
      </c>
      <c r="H369">
        <v>0</v>
      </c>
      <c r="I369">
        <v>0</v>
      </c>
      <c r="J369">
        <v>0</v>
      </c>
      <c r="K369">
        <v>0</v>
      </c>
      <c r="L369" s="2" t="s">
        <v>69</v>
      </c>
    </row>
    <row r="370" spans="1:12" x14ac:dyDescent="0.4">
      <c r="A370" s="1">
        <v>43899</v>
      </c>
      <c r="B370" s="5">
        <v>0</v>
      </c>
      <c r="C370" s="2" t="s">
        <v>17</v>
      </c>
      <c r="D370">
        <v>0</v>
      </c>
      <c r="E370">
        <v>20</v>
      </c>
      <c r="F370" s="2" t="s">
        <v>232</v>
      </c>
      <c r="G370">
        <v>4</v>
      </c>
      <c r="H370">
        <v>4</v>
      </c>
      <c r="I370">
        <v>4</v>
      </c>
      <c r="J370">
        <v>1</v>
      </c>
      <c r="K370">
        <v>1</v>
      </c>
      <c r="L370" s="2" t="s">
        <v>133</v>
      </c>
    </row>
    <row r="371" spans="1:12" x14ac:dyDescent="0.4">
      <c r="A371" s="1">
        <v>43899</v>
      </c>
      <c r="B371" s="5">
        <v>0.5</v>
      </c>
      <c r="C371" s="2" t="s">
        <v>13</v>
      </c>
      <c r="D371">
        <v>0</v>
      </c>
      <c r="E371">
        <v>28</v>
      </c>
      <c r="F371" s="2" t="s">
        <v>232</v>
      </c>
      <c r="G371">
        <v>3</v>
      </c>
      <c r="H371">
        <v>0</v>
      </c>
      <c r="I371">
        <v>0</v>
      </c>
      <c r="J371">
        <v>0</v>
      </c>
      <c r="K371">
        <v>0</v>
      </c>
      <c r="L371" s="2" t="s">
        <v>71</v>
      </c>
    </row>
    <row r="372" spans="1:12" x14ac:dyDescent="0.4">
      <c r="A372" s="1">
        <v>43899</v>
      </c>
      <c r="B372" s="5">
        <v>0</v>
      </c>
      <c r="C372" s="2" t="s">
        <v>26</v>
      </c>
      <c r="D372">
        <v>0</v>
      </c>
      <c r="E372">
        <v>11</v>
      </c>
      <c r="F372" s="2" t="s">
        <v>232</v>
      </c>
      <c r="G372">
        <v>0</v>
      </c>
      <c r="H372">
        <v>0</v>
      </c>
      <c r="I372">
        <v>0</v>
      </c>
      <c r="J372">
        <v>0</v>
      </c>
      <c r="K372">
        <v>0</v>
      </c>
      <c r="L372" s="2" t="s">
        <v>55</v>
      </c>
    </row>
    <row r="373" spans="1:12" x14ac:dyDescent="0.4">
      <c r="A373" s="1">
        <v>43899</v>
      </c>
      <c r="B373" s="5">
        <v>0</v>
      </c>
      <c r="C373" s="2" t="s">
        <v>8</v>
      </c>
      <c r="D373">
        <v>1499</v>
      </c>
      <c r="E373">
        <v>56</v>
      </c>
      <c r="F373" s="2" t="s">
        <v>213</v>
      </c>
      <c r="G373">
        <v>13</v>
      </c>
      <c r="H373">
        <v>3</v>
      </c>
      <c r="I373">
        <v>1</v>
      </c>
      <c r="J373">
        <v>0</v>
      </c>
      <c r="K373">
        <v>0</v>
      </c>
      <c r="L373" s="2" t="s">
        <v>287</v>
      </c>
    </row>
    <row r="374" spans="1:12" x14ac:dyDescent="0.4">
      <c r="A374" s="1">
        <v>43899</v>
      </c>
      <c r="B374" s="5"/>
      <c r="C374" s="2" t="s">
        <v>28</v>
      </c>
      <c r="E374">
        <v>0</v>
      </c>
      <c r="F374" s="2" t="s">
        <v>232</v>
      </c>
      <c r="G374">
        <v>0</v>
      </c>
      <c r="K374">
        <v>0</v>
      </c>
      <c r="L374" s="2" t="s">
        <v>0</v>
      </c>
    </row>
    <row r="375" spans="1:12" x14ac:dyDescent="0.4">
      <c r="A375" s="1">
        <v>43899</v>
      </c>
      <c r="B375" s="5"/>
      <c r="C375" s="2" t="s">
        <v>105</v>
      </c>
      <c r="E375">
        <v>18</v>
      </c>
      <c r="F375" s="2" t="s">
        <v>232</v>
      </c>
      <c r="G375">
        <v>0</v>
      </c>
      <c r="K375">
        <v>0</v>
      </c>
      <c r="L375" s="2" t="s">
        <v>0</v>
      </c>
    </row>
    <row r="376" spans="1:12" x14ac:dyDescent="0.4">
      <c r="A376" s="1">
        <v>43899</v>
      </c>
      <c r="B376" s="5">
        <v>0</v>
      </c>
      <c r="C376" s="2" t="s">
        <v>38</v>
      </c>
      <c r="D376">
        <v>0</v>
      </c>
      <c r="E376">
        <v>7</v>
      </c>
      <c r="F376" s="2" t="s">
        <v>232</v>
      </c>
      <c r="G376">
        <v>5</v>
      </c>
      <c r="H376">
        <v>0</v>
      </c>
      <c r="I376">
        <v>0</v>
      </c>
      <c r="J376">
        <v>0</v>
      </c>
      <c r="K376">
        <v>0</v>
      </c>
      <c r="L376" s="2" t="s">
        <v>365</v>
      </c>
    </row>
    <row r="377" spans="1:12" x14ac:dyDescent="0.4">
      <c r="A377" s="1">
        <v>43899</v>
      </c>
      <c r="B377" s="5"/>
      <c r="C377" s="2" t="s">
        <v>50</v>
      </c>
      <c r="E377">
        <v>5</v>
      </c>
      <c r="F377" s="2" t="s">
        <v>232</v>
      </c>
      <c r="G377">
        <v>1</v>
      </c>
      <c r="K377">
        <v>0</v>
      </c>
      <c r="L377" s="2" t="s">
        <v>0</v>
      </c>
    </row>
    <row r="378" spans="1:12" x14ac:dyDescent="0.4">
      <c r="A378" s="1">
        <v>43899</v>
      </c>
      <c r="B378" s="5">
        <v>0</v>
      </c>
      <c r="C378" s="2" t="s">
        <v>29</v>
      </c>
      <c r="D378">
        <v>0</v>
      </c>
      <c r="E378">
        <v>27</v>
      </c>
      <c r="F378" s="2" t="s">
        <v>232</v>
      </c>
      <c r="G378">
        <v>4</v>
      </c>
      <c r="H378">
        <v>0</v>
      </c>
      <c r="I378">
        <v>0</v>
      </c>
      <c r="J378">
        <v>0</v>
      </c>
      <c r="K378">
        <v>0</v>
      </c>
      <c r="L378" s="2" t="s">
        <v>263</v>
      </c>
    </row>
    <row r="379" spans="1:12" x14ac:dyDescent="0.4">
      <c r="A379" s="1">
        <v>43899</v>
      </c>
      <c r="B379" s="5"/>
      <c r="C379" s="2" t="s">
        <v>77</v>
      </c>
      <c r="E379">
        <v>0</v>
      </c>
      <c r="F379" s="2" t="s">
        <v>232</v>
      </c>
      <c r="G379">
        <v>0</v>
      </c>
      <c r="K379">
        <v>0</v>
      </c>
      <c r="L379" s="2" t="s">
        <v>0</v>
      </c>
    </row>
    <row r="380" spans="1:12" x14ac:dyDescent="0.4">
      <c r="A380" s="1">
        <v>43899</v>
      </c>
      <c r="B380" s="5"/>
      <c r="C380" s="2" t="s">
        <v>86</v>
      </c>
      <c r="E380">
        <v>0</v>
      </c>
      <c r="F380" s="2" t="s">
        <v>232</v>
      </c>
      <c r="G380">
        <v>0</v>
      </c>
      <c r="K380">
        <v>0</v>
      </c>
      <c r="L380" s="2" t="s">
        <v>0</v>
      </c>
    </row>
    <row r="381" spans="1:12" x14ac:dyDescent="0.4">
      <c r="A381" s="1">
        <v>43899</v>
      </c>
      <c r="B381" s="5"/>
      <c r="C381" s="2" t="s">
        <v>33</v>
      </c>
      <c r="E381">
        <v>9</v>
      </c>
      <c r="F381" s="2" t="s">
        <v>232</v>
      </c>
      <c r="G381">
        <v>1</v>
      </c>
      <c r="K381">
        <v>0</v>
      </c>
      <c r="L381" s="2" t="s">
        <v>0</v>
      </c>
    </row>
    <row r="382" spans="1:12" x14ac:dyDescent="0.4">
      <c r="A382" s="1">
        <v>43899</v>
      </c>
      <c r="B382" s="5"/>
      <c r="C382" s="2" t="s">
        <v>115</v>
      </c>
      <c r="E382">
        <v>0</v>
      </c>
      <c r="F382" s="2" t="s">
        <v>232</v>
      </c>
      <c r="G382">
        <v>0</v>
      </c>
      <c r="K382">
        <v>0</v>
      </c>
      <c r="L382" s="2" t="s">
        <v>0</v>
      </c>
    </row>
    <row r="383" spans="1:12" x14ac:dyDescent="0.4">
      <c r="A383" s="1">
        <v>43899</v>
      </c>
      <c r="B383" s="5"/>
      <c r="C383" s="2" t="s">
        <v>61</v>
      </c>
      <c r="E383">
        <v>3</v>
      </c>
      <c r="F383" s="2" t="s">
        <v>232</v>
      </c>
      <c r="G383">
        <v>0</v>
      </c>
      <c r="K383">
        <v>0</v>
      </c>
      <c r="L383" s="2" t="s">
        <v>0</v>
      </c>
    </row>
    <row r="384" spans="1:12" x14ac:dyDescent="0.4">
      <c r="A384" s="1">
        <v>43899</v>
      </c>
      <c r="B384" s="5"/>
      <c r="C384" s="2" t="s">
        <v>39</v>
      </c>
      <c r="E384">
        <v>7</v>
      </c>
      <c r="F384" s="2" t="s">
        <v>232</v>
      </c>
      <c r="G384">
        <v>1</v>
      </c>
      <c r="K384">
        <v>0</v>
      </c>
      <c r="L384" s="2" t="s">
        <v>0</v>
      </c>
    </row>
    <row r="385" spans="1:12" x14ac:dyDescent="0.4">
      <c r="A385" s="1">
        <v>43899</v>
      </c>
      <c r="B385" s="5"/>
      <c r="C385" s="2" t="s">
        <v>98</v>
      </c>
      <c r="E385">
        <v>1</v>
      </c>
      <c r="F385" s="2" t="s">
        <v>232</v>
      </c>
      <c r="G385">
        <v>0</v>
      </c>
      <c r="K385">
        <v>0</v>
      </c>
      <c r="L385" s="2" t="s">
        <v>0</v>
      </c>
    </row>
    <row r="386" spans="1:12" x14ac:dyDescent="0.4">
      <c r="A386" s="1">
        <v>43899</v>
      </c>
      <c r="B386" s="5">
        <v>0</v>
      </c>
      <c r="C386" s="2" t="s">
        <v>9</v>
      </c>
      <c r="D386">
        <v>0</v>
      </c>
      <c r="E386">
        <v>61</v>
      </c>
      <c r="F386" s="2" t="s">
        <v>232</v>
      </c>
      <c r="G386">
        <v>4</v>
      </c>
      <c r="H386">
        <v>0</v>
      </c>
      <c r="I386">
        <v>0</v>
      </c>
      <c r="J386">
        <v>0</v>
      </c>
      <c r="K386">
        <v>0</v>
      </c>
      <c r="L386" s="2" t="s">
        <v>288</v>
      </c>
    </row>
    <row r="387" spans="1:12" x14ac:dyDescent="0.4">
      <c r="A387" s="1">
        <v>43899</v>
      </c>
      <c r="B387" s="5"/>
      <c r="C387" s="2" t="s">
        <v>83</v>
      </c>
      <c r="E387">
        <v>0</v>
      </c>
      <c r="F387" s="2" t="s">
        <v>232</v>
      </c>
      <c r="G387">
        <v>0</v>
      </c>
      <c r="K387">
        <v>0</v>
      </c>
      <c r="L387" s="2" t="s">
        <v>0</v>
      </c>
    </row>
    <row r="388" spans="1:12" x14ac:dyDescent="0.4">
      <c r="A388" s="1">
        <v>43899</v>
      </c>
      <c r="B388" s="5">
        <v>0</v>
      </c>
      <c r="C388" s="2" t="s">
        <v>18</v>
      </c>
      <c r="D388">
        <v>0</v>
      </c>
      <c r="E388">
        <v>51</v>
      </c>
      <c r="F388" s="2" t="s">
        <v>232</v>
      </c>
      <c r="G388">
        <v>29</v>
      </c>
      <c r="H388">
        <v>5</v>
      </c>
      <c r="I388">
        <v>0</v>
      </c>
      <c r="J388">
        <v>0</v>
      </c>
      <c r="K388">
        <v>1</v>
      </c>
      <c r="L388" s="2" t="s">
        <v>19</v>
      </c>
    </row>
    <row r="389" spans="1:12" x14ac:dyDescent="0.4">
      <c r="A389" s="1">
        <v>43899</v>
      </c>
      <c r="B389" s="5">
        <v>0</v>
      </c>
      <c r="C389" s="2" t="s">
        <v>20</v>
      </c>
      <c r="D389">
        <v>0</v>
      </c>
      <c r="E389">
        <v>17</v>
      </c>
      <c r="F389" s="2" t="s">
        <v>232</v>
      </c>
      <c r="G389">
        <v>16</v>
      </c>
      <c r="H389">
        <v>1</v>
      </c>
      <c r="I389">
        <v>1</v>
      </c>
      <c r="J389">
        <v>0</v>
      </c>
      <c r="K389">
        <v>0</v>
      </c>
      <c r="L389" s="2" t="s">
        <v>308</v>
      </c>
    </row>
    <row r="390" spans="1:12" x14ac:dyDescent="0.4">
      <c r="A390" s="1">
        <v>43899</v>
      </c>
      <c r="B390" s="5">
        <v>0.33333333333333331</v>
      </c>
      <c r="C390" s="2" t="s">
        <v>41</v>
      </c>
      <c r="D390">
        <v>0</v>
      </c>
      <c r="E390">
        <v>10</v>
      </c>
      <c r="F390" s="2" t="s">
        <v>232</v>
      </c>
      <c r="G390">
        <v>0</v>
      </c>
      <c r="H390">
        <v>0</v>
      </c>
      <c r="I390">
        <v>0</v>
      </c>
      <c r="J390">
        <v>0</v>
      </c>
      <c r="K390">
        <v>0</v>
      </c>
      <c r="L390" s="2" t="s">
        <v>267</v>
      </c>
    </row>
    <row r="391" spans="1:12" x14ac:dyDescent="0.4">
      <c r="A391" s="1">
        <v>43899</v>
      </c>
      <c r="B391" s="5">
        <v>0.60416666666666663</v>
      </c>
      <c r="C391" s="2" t="s">
        <v>12</v>
      </c>
      <c r="D391">
        <v>0</v>
      </c>
      <c r="E391">
        <v>49</v>
      </c>
      <c r="F391" s="2" t="s">
        <v>232</v>
      </c>
      <c r="G391">
        <v>7</v>
      </c>
      <c r="H391">
        <v>0</v>
      </c>
      <c r="I391">
        <v>0</v>
      </c>
      <c r="J391">
        <v>0</v>
      </c>
      <c r="K391">
        <v>0</v>
      </c>
      <c r="L391" s="2" t="s">
        <v>176</v>
      </c>
    </row>
    <row r="392" spans="1:12" x14ac:dyDescent="0.4">
      <c r="A392" s="1">
        <v>43899</v>
      </c>
      <c r="B392" s="5">
        <v>0</v>
      </c>
      <c r="C392" s="2" t="s">
        <v>10</v>
      </c>
      <c r="D392">
        <v>24</v>
      </c>
      <c r="E392">
        <v>1</v>
      </c>
      <c r="F392" s="2" t="s">
        <v>232</v>
      </c>
      <c r="G392">
        <v>0</v>
      </c>
      <c r="H392">
        <v>0</v>
      </c>
      <c r="I392">
        <v>0</v>
      </c>
      <c r="J392">
        <v>0</v>
      </c>
      <c r="K392">
        <v>0</v>
      </c>
      <c r="L392" s="2" t="s">
        <v>70</v>
      </c>
    </row>
    <row r="393" spans="1:12" x14ac:dyDescent="0.4">
      <c r="A393" s="1">
        <v>43899</v>
      </c>
      <c r="B393" s="5"/>
      <c r="C393" s="2" t="s">
        <v>209</v>
      </c>
      <c r="E393">
        <v>431</v>
      </c>
      <c r="F393" s="2" t="s">
        <v>222</v>
      </c>
      <c r="G393">
        <v>91</v>
      </c>
      <c r="K393">
        <v>2</v>
      </c>
      <c r="L393" s="2" t="s">
        <v>0</v>
      </c>
    </row>
    <row r="394" spans="1:12" x14ac:dyDescent="0.4">
      <c r="A394" s="1">
        <v>43900</v>
      </c>
      <c r="B394" s="5">
        <v>0.625</v>
      </c>
      <c r="C394" s="2" t="s">
        <v>22</v>
      </c>
      <c r="D394">
        <v>0</v>
      </c>
      <c r="E394">
        <v>17</v>
      </c>
      <c r="F394" s="2" t="s">
        <v>232</v>
      </c>
      <c r="G394">
        <v>0</v>
      </c>
      <c r="H394">
        <v>0</v>
      </c>
      <c r="I394">
        <v>0</v>
      </c>
      <c r="J394">
        <v>2</v>
      </c>
      <c r="K394">
        <v>0</v>
      </c>
      <c r="L394" s="2" t="s">
        <v>75</v>
      </c>
    </row>
    <row r="395" spans="1:12" x14ac:dyDescent="0.4">
      <c r="A395" s="1">
        <v>43900</v>
      </c>
      <c r="B395" s="5"/>
      <c r="C395" s="2" t="s">
        <v>91</v>
      </c>
      <c r="E395">
        <v>0</v>
      </c>
      <c r="F395" s="2" t="s">
        <v>232</v>
      </c>
      <c r="G395">
        <v>0</v>
      </c>
      <c r="K395">
        <v>0</v>
      </c>
      <c r="L395" s="2" t="s">
        <v>0</v>
      </c>
    </row>
    <row r="396" spans="1:12" x14ac:dyDescent="0.4">
      <c r="A396" s="1">
        <v>43900</v>
      </c>
      <c r="B396" s="5"/>
      <c r="C396" s="2" t="s">
        <v>52</v>
      </c>
      <c r="E396">
        <v>3</v>
      </c>
      <c r="F396" s="2" t="s">
        <v>232</v>
      </c>
      <c r="G396">
        <v>0</v>
      </c>
      <c r="K396">
        <v>0</v>
      </c>
      <c r="L396" s="2" t="s">
        <v>0</v>
      </c>
    </row>
    <row r="397" spans="1:12" x14ac:dyDescent="0.4">
      <c r="A397" s="1">
        <v>43900</v>
      </c>
      <c r="B397" s="5"/>
      <c r="C397" s="2" t="s">
        <v>15</v>
      </c>
      <c r="E397">
        <v>47</v>
      </c>
      <c r="F397" s="2" t="s">
        <v>232</v>
      </c>
      <c r="G397">
        <v>2</v>
      </c>
      <c r="K397">
        <v>0</v>
      </c>
      <c r="L397" s="2" t="s">
        <v>0</v>
      </c>
    </row>
    <row r="398" spans="1:12" x14ac:dyDescent="0.4">
      <c r="A398" s="1">
        <v>43900</v>
      </c>
      <c r="B398" s="5">
        <v>0</v>
      </c>
      <c r="C398" s="2" t="s">
        <v>17</v>
      </c>
      <c r="D398">
        <v>0</v>
      </c>
      <c r="E398">
        <v>22</v>
      </c>
      <c r="F398" s="2" t="s">
        <v>232</v>
      </c>
      <c r="G398">
        <v>5</v>
      </c>
      <c r="H398">
        <v>1</v>
      </c>
      <c r="I398">
        <v>1</v>
      </c>
      <c r="J398">
        <v>2</v>
      </c>
      <c r="K398">
        <v>1</v>
      </c>
      <c r="L398" s="2" t="s">
        <v>133</v>
      </c>
    </row>
    <row r="399" spans="1:12" x14ac:dyDescent="0.4">
      <c r="A399" s="1">
        <v>43900</v>
      </c>
      <c r="B399" s="5">
        <v>0.5</v>
      </c>
      <c r="C399" s="2" t="s">
        <v>13</v>
      </c>
      <c r="D399">
        <v>0</v>
      </c>
      <c r="E399">
        <v>33</v>
      </c>
      <c r="F399" s="2" t="s">
        <v>232</v>
      </c>
      <c r="G399">
        <v>5</v>
      </c>
      <c r="H399">
        <v>0</v>
      </c>
      <c r="I399">
        <v>0</v>
      </c>
      <c r="J399">
        <v>0</v>
      </c>
      <c r="K399">
        <v>0</v>
      </c>
      <c r="L399" s="2" t="s">
        <v>74</v>
      </c>
    </row>
    <row r="400" spans="1:12" x14ac:dyDescent="0.4">
      <c r="A400" s="1">
        <v>43900</v>
      </c>
      <c r="B400" s="5"/>
      <c r="C400" s="2" t="s">
        <v>26</v>
      </c>
      <c r="E400">
        <v>14</v>
      </c>
      <c r="F400" s="2" t="s">
        <v>232</v>
      </c>
      <c r="G400">
        <v>0</v>
      </c>
      <c r="K400">
        <v>0</v>
      </c>
      <c r="L400" s="2" t="s">
        <v>0</v>
      </c>
    </row>
    <row r="401" spans="1:12" x14ac:dyDescent="0.4">
      <c r="A401" s="1">
        <v>43900</v>
      </c>
      <c r="B401" s="5">
        <v>0</v>
      </c>
      <c r="C401" s="2" t="s">
        <v>8</v>
      </c>
      <c r="D401">
        <v>1678</v>
      </c>
      <c r="E401">
        <v>76</v>
      </c>
      <c r="F401" s="2" t="s">
        <v>211</v>
      </c>
      <c r="G401">
        <v>18</v>
      </c>
      <c r="H401">
        <v>4</v>
      </c>
      <c r="I401">
        <v>1</v>
      </c>
      <c r="J401">
        <v>0</v>
      </c>
      <c r="K401">
        <v>1</v>
      </c>
      <c r="L401" s="2" t="s">
        <v>287</v>
      </c>
    </row>
    <row r="402" spans="1:12" x14ac:dyDescent="0.4">
      <c r="A402" s="1">
        <v>43900</v>
      </c>
      <c r="B402" s="5">
        <v>0</v>
      </c>
      <c r="C402" s="2" t="s">
        <v>28</v>
      </c>
      <c r="D402">
        <v>0</v>
      </c>
      <c r="E402">
        <v>1</v>
      </c>
      <c r="F402" s="2" t="s">
        <v>232</v>
      </c>
      <c r="G402">
        <v>0</v>
      </c>
      <c r="H402">
        <v>0</v>
      </c>
      <c r="I402">
        <v>0</v>
      </c>
      <c r="J402">
        <v>0</v>
      </c>
      <c r="K402">
        <v>0</v>
      </c>
      <c r="L402" s="2" t="s">
        <v>347</v>
      </c>
    </row>
    <row r="403" spans="1:12" x14ac:dyDescent="0.4">
      <c r="A403" s="1">
        <v>43900</v>
      </c>
      <c r="B403" s="5"/>
      <c r="C403" s="2" t="s">
        <v>105</v>
      </c>
      <c r="E403">
        <v>19</v>
      </c>
      <c r="F403" s="2" t="s">
        <v>232</v>
      </c>
      <c r="G403">
        <v>0</v>
      </c>
      <c r="K403">
        <v>0</v>
      </c>
      <c r="L403" s="2" t="s">
        <v>0</v>
      </c>
    </row>
    <row r="404" spans="1:12" x14ac:dyDescent="0.4">
      <c r="A404" s="1">
        <v>43900</v>
      </c>
      <c r="B404" s="5">
        <v>0</v>
      </c>
      <c r="C404" s="2" t="s">
        <v>38</v>
      </c>
      <c r="D404">
        <v>0</v>
      </c>
      <c r="E404">
        <v>7</v>
      </c>
      <c r="F404" s="2" t="s">
        <v>232</v>
      </c>
      <c r="G404">
        <v>5</v>
      </c>
      <c r="H404">
        <v>0</v>
      </c>
      <c r="I404">
        <v>0</v>
      </c>
      <c r="J404">
        <v>0</v>
      </c>
      <c r="K404">
        <v>0</v>
      </c>
      <c r="L404" s="2" t="s">
        <v>365</v>
      </c>
    </row>
    <row r="405" spans="1:12" x14ac:dyDescent="0.4">
      <c r="A405" s="1">
        <v>43900</v>
      </c>
      <c r="B405" s="5"/>
      <c r="C405" s="2" t="s">
        <v>50</v>
      </c>
      <c r="E405">
        <v>8</v>
      </c>
      <c r="F405" s="2" t="s">
        <v>232</v>
      </c>
      <c r="G405">
        <v>1</v>
      </c>
      <c r="K405">
        <v>0</v>
      </c>
      <c r="L405" s="2" t="s">
        <v>0</v>
      </c>
    </row>
    <row r="406" spans="1:12" x14ac:dyDescent="0.4">
      <c r="A406" s="1">
        <v>43900</v>
      </c>
      <c r="B406" s="5">
        <v>0</v>
      </c>
      <c r="C406" s="2" t="s">
        <v>29</v>
      </c>
      <c r="D406">
        <v>0</v>
      </c>
      <c r="E406">
        <v>31</v>
      </c>
      <c r="F406" s="2" t="s">
        <v>232</v>
      </c>
      <c r="G406">
        <v>4</v>
      </c>
      <c r="H406">
        <v>0</v>
      </c>
      <c r="I406">
        <v>0</v>
      </c>
      <c r="J406">
        <v>0</v>
      </c>
      <c r="K406">
        <v>0</v>
      </c>
      <c r="L406" s="2" t="s">
        <v>263</v>
      </c>
    </row>
    <row r="407" spans="1:12" x14ac:dyDescent="0.4">
      <c r="A407" s="1">
        <v>43900</v>
      </c>
      <c r="B407" s="5"/>
      <c r="C407" s="2" t="s">
        <v>77</v>
      </c>
      <c r="E407">
        <v>0</v>
      </c>
      <c r="F407" s="2" t="s">
        <v>232</v>
      </c>
      <c r="G407">
        <v>0</v>
      </c>
      <c r="K407">
        <v>0</v>
      </c>
      <c r="L407" s="2" t="s">
        <v>0</v>
      </c>
    </row>
    <row r="408" spans="1:12" x14ac:dyDescent="0.4">
      <c r="A408" s="1">
        <v>43900</v>
      </c>
      <c r="B408" s="5"/>
      <c r="C408" s="2" t="s">
        <v>86</v>
      </c>
      <c r="E408">
        <v>0</v>
      </c>
      <c r="F408" s="2" t="s">
        <v>232</v>
      </c>
      <c r="G408">
        <v>0</v>
      </c>
      <c r="K408">
        <v>0</v>
      </c>
      <c r="L408" s="2" t="s">
        <v>0</v>
      </c>
    </row>
    <row r="409" spans="1:12" x14ac:dyDescent="0.4">
      <c r="A409" s="1">
        <v>43900</v>
      </c>
      <c r="B409" s="5"/>
      <c r="C409" s="2" t="s">
        <v>33</v>
      </c>
      <c r="E409">
        <v>11</v>
      </c>
      <c r="F409" s="2" t="s">
        <v>232</v>
      </c>
      <c r="G409">
        <v>2</v>
      </c>
      <c r="K409">
        <v>0</v>
      </c>
      <c r="L409" s="2" t="s">
        <v>0</v>
      </c>
    </row>
    <row r="410" spans="1:12" x14ac:dyDescent="0.4">
      <c r="A410" s="1">
        <v>43900</v>
      </c>
      <c r="B410" s="5"/>
      <c r="C410" s="2" t="s">
        <v>115</v>
      </c>
      <c r="E410">
        <v>0</v>
      </c>
      <c r="F410" s="2" t="s">
        <v>232</v>
      </c>
      <c r="G410">
        <v>0</v>
      </c>
      <c r="K410">
        <v>0</v>
      </c>
      <c r="L410" s="2" t="s">
        <v>0</v>
      </c>
    </row>
    <row r="411" spans="1:12" x14ac:dyDescent="0.4">
      <c r="A411" s="1">
        <v>43900</v>
      </c>
      <c r="B411" s="5"/>
      <c r="C411" s="2" t="s">
        <v>61</v>
      </c>
      <c r="E411">
        <v>3</v>
      </c>
      <c r="F411" s="2" t="s">
        <v>232</v>
      </c>
      <c r="G411">
        <v>0</v>
      </c>
      <c r="K411">
        <v>0</v>
      </c>
      <c r="L411" s="2" t="s">
        <v>0</v>
      </c>
    </row>
    <row r="412" spans="1:12" x14ac:dyDescent="0.4">
      <c r="A412" s="1">
        <v>43900</v>
      </c>
      <c r="B412" s="5"/>
      <c r="C412" s="2" t="s">
        <v>39</v>
      </c>
      <c r="E412">
        <v>7</v>
      </c>
      <c r="F412" s="2" t="s">
        <v>232</v>
      </c>
      <c r="G412">
        <v>1</v>
      </c>
      <c r="K412">
        <v>0</v>
      </c>
      <c r="L412" s="2" t="s">
        <v>0</v>
      </c>
    </row>
    <row r="413" spans="1:12" x14ac:dyDescent="0.4">
      <c r="A413" s="1">
        <v>43900</v>
      </c>
      <c r="B413" s="5"/>
      <c r="C413" s="2" t="s">
        <v>98</v>
      </c>
      <c r="E413">
        <v>3</v>
      </c>
      <c r="F413" s="2" t="s">
        <v>232</v>
      </c>
      <c r="G413">
        <v>0</v>
      </c>
      <c r="K413">
        <v>0</v>
      </c>
      <c r="L413" s="2" t="s">
        <v>0</v>
      </c>
    </row>
    <row r="414" spans="1:12" x14ac:dyDescent="0.4">
      <c r="A414" s="1">
        <v>43900</v>
      </c>
      <c r="B414" s="5">
        <v>0</v>
      </c>
      <c r="C414" s="2" t="s">
        <v>9</v>
      </c>
      <c r="D414">
        <v>0</v>
      </c>
      <c r="E414">
        <v>95</v>
      </c>
      <c r="F414" s="2" t="s">
        <v>232</v>
      </c>
      <c r="G414">
        <v>3</v>
      </c>
      <c r="H414">
        <v>0</v>
      </c>
      <c r="I414">
        <v>0</v>
      </c>
      <c r="J414">
        <v>0</v>
      </c>
      <c r="K414">
        <v>1</v>
      </c>
      <c r="L414" s="2" t="s">
        <v>288</v>
      </c>
    </row>
    <row r="415" spans="1:12" x14ac:dyDescent="0.4">
      <c r="A415" s="1">
        <v>43900</v>
      </c>
      <c r="B415" s="5"/>
      <c r="C415" s="2" t="s">
        <v>83</v>
      </c>
      <c r="E415">
        <v>0</v>
      </c>
      <c r="F415" s="2" t="s">
        <v>232</v>
      </c>
      <c r="G415">
        <v>0</v>
      </c>
      <c r="K415">
        <v>0</v>
      </c>
      <c r="L415" s="2" t="s">
        <v>0</v>
      </c>
    </row>
    <row r="416" spans="1:12" x14ac:dyDescent="0.4">
      <c r="A416" s="1">
        <v>43900</v>
      </c>
      <c r="B416" s="5">
        <v>0</v>
      </c>
      <c r="C416" s="2" t="s">
        <v>18</v>
      </c>
      <c r="D416">
        <v>0</v>
      </c>
      <c r="E416">
        <v>130</v>
      </c>
      <c r="F416" s="2" t="s">
        <v>232</v>
      </c>
      <c r="G416">
        <v>48</v>
      </c>
      <c r="H416">
        <v>8</v>
      </c>
      <c r="I416">
        <v>0</v>
      </c>
      <c r="J416">
        <v>0</v>
      </c>
      <c r="K416">
        <v>1</v>
      </c>
      <c r="L416" s="2" t="s">
        <v>147</v>
      </c>
    </row>
    <row r="417" spans="1:12" x14ac:dyDescent="0.4">
      <c r="A417" s="1">
        <v>43900</v>
      </c>
      <c r="B417" s="5">
        <v>0</v>
      </c>
      <c r="C417" s="2" t="s">
        <v>20</v>
      </c>
      <c r="D417">
        <v>0</v>
      </c>
      <c r="E417">
        <v>22</v>
      </c>
      <c r="F417" s="2" t="s">
        <v>232</v>
      </c>
      <c r="G417">
        <v>19</v>
      </c>
      <c r="H417">
        <v>1</v>
      </c>
      <c r="I417">
        <v>1</v>
      </c>
      <c r="J417">
        <v>0</v>
      </c>
      <c r="K417">
        <v>0</v>
      </c>
      <c r="L417" s="2" t="s">
        <v>308</v>
      </c>
    </row>
    <row r="418" spans="1:12" x14ac:dyDescent="0.4">
      <c r="A418" s="1">
        <v>43900</v>
      </c>
      <c r="B418" s="5">
        <v>0.33333333333333331</v>
      </c>
      <c r="C418" s="2" t="s">
        <v>41</v>
      </c>
      <c r="D418">
        <v>0</v>
      </c>
      <c r="E418">
        <v>10</v>
      </c>
      <c r="F418" s="2" t="s">
        <v>232</v>
      </c>
      <c r="G418">
        <v>0</v>
      </c>
      <c r="H418">
        <v>0</v>
      </c>
      <c r="I418">
        <v>0</v>
      </c>
      <c r="J418">
        <v>0</v>
      </c>
      <c r="K418">
        <v>0</v>
      </c>
      <c r="L418" s="2" t="s">
        <v>267</v>
      </c>
    </row>
    <row r="419" spans="1:12" x14ac:dyDescent="0.4">
      <c r="A419" s="1">
        <v>43900</v>
      </c>
      <c r="B419" s="5">
        <v>0.60416666666666663</v>
      </c>
      <c r="C419" s="2" t="s">
        <v>12</v>
      </c>
      <c r="D419">
        <v>0</v>
      </c>
      <c r="E419">
        <v>62</v>
      </c>
      <c r="F419" s="2" t="s">
        <v>232</v>
      </c>
      <c r="G419">
        <v>9</v>
      </c>
      <c r="H419">
        <v>0</v>
      </c>
      <c r="I419">
        <v>0</v>
      </c>
      <c r="J419">
        <v>0</v>
      </c>
      <c r="K419">
        <v>0</v>
      </c>
      <c r="L419" s="2" t="s">
        <v>176</v>
      </c>
    </row>
    <row r="420" spans="1:12" x14ac:dyDescent="0.4">
      <c r="A420" s="1">
        <v>43900</v>
      </c>
      <c r="B420" s="5">
        <v>0</v>
      </c>
      <c r="C420" s="2" t="s">
        <v>10</v>
      </c>
      <c r="D420">
        <v>37</v>
      </c>
      <c r="E420">
        <v>1</v>
      </c>
      <c r="F420" s="2" t="s">
        <v>232</v>
      </c>
      <c r="G420">
        <v>0</v>
      </c>
      <c r="H420">
        <v>0</v>
      </c>
      <c r="I420">
        <v>0</v>
      </c>
      <c r="J420">
        <v>0</v>
      </c>
      <c r="K420">
        <v>0</v>
      </c>
      <c r="L420" s="2" t="s">
        <v>73</v>
      </c>
    </row>
    <row r="421" spans="1:12" x14ac:dyDescent="0.4">
      <c r="A421" s="1">
        <v>43900</v>
      </c>
      <c r="B421" s="5"/>
      <c r="C421" s="2" t="s">
        <v>209</v>
      </c>
      <c r="E421">
        <v>622</v>
      </c>
      <c r="F421" s="2" t="s">
        <v>283</v>
      </c>
      <c r="G421">
        <v>123</v>
      </c>
      <c r="K421">
        <v>4</v>
      </c>
      <c r="L421" s="2" t="s">
        <v>0</v>
      </c>
    </row>
    <row r="422" spans="1:12" x14ac:dyDescent="0.4">
      <c r="A422" s="1">
        <v>43901</v>
      </c>
      <c r="B422" s="5">
        <v>0.625</v>
      </c>
      <c r="C422" s="2" t="s">
        <v>22</v>
      </c>
      <c r="D422">
        <v>0</v>
      </c>
      <c r="E422">
        <v>18</v>
      </c>
      <c r="F422" s="2" t="s">
        <v>232</v>
      </c>
      <c r="G422">
        <v>0</v>
      </c>
      <c r="H422">
        <v>0</v>
      </c>
      <c r="I422">
        <v>0</v>
      </c>
      <c r="J422">
        <v>2</v>
      </c>
      <c r="K422">
        <v>0</v>
      </c>
      <c r="L422" s="2" t="s">
        <v>79</v>
      </c>
    </row>
    <row r="423" spans="1:12" x14ac:dyDescent="0.4">
      <c r="A423" s="1">
        <v>43901</v>
      </c>
      <c r="B423" s="5"/>
      <c r="C423" s="2" t="s">
        <v>91</v>
      </c>
      <c r="E423">
        <v>0</v>
      </c>
      <c r="F423" s="2" t="s">
        <v>232</v>
      </c>
      <c r="G423">
        <v>0</v>
      </c>
      <c r="K423">
        <v>0</v>
      </c>
      <c r="L423" s="2" t="s">
        <v>0</v>
      </c>
    </row>
    <row r="424" spans="1:12" x14ac:dyDescent="0.4">
      <c r="A424" s="1">
        <v>43901</v>
      </c>
      <c r="B424" s="5"/>
      <c r="C424" s="2" t="s">
        <v>52</v>
      </c>
      <c r="E424">
        <v>4</v>
      </c>
      <c r="F424" s="2" t="s">
        <v>232</v>
      </c>
      <c r="G424">
        <v>1</v>
      </c>
      <c r="K424">
        <v>0</v>
      </c>
      <c r="L424" s="2" t="s">
        <v>0</v>
      </c>
    </row>
    <row r="425" spans="1:12" x14ac:dyDescent="0.4">
      <c r="A425" s="1">
        <v>43901</v>
      </c>
      <c r="B425" s="5"/>
      <c r="C425" s="2" t="s">
        <v>15</v>
      </c>
      <c r="E425">
        <v>59</v>
      </c>
      <c r="F425" s="2" t="s">
        <v>232</v>
      </c>
      <c r="G425">
        <v>2</v>
      </c>
      <c r="K425">
        <v>0</v>
      </c>
      <c r="L425" s="2" t="s">
        <v>0</v>
      </c>
    </row>
    <row r="426" spans="1:12" x14ac:dyDescent="0.4">
      <c r="A426" s="1">
        <v>43901</v>
      </c>
      <c r="B426" s="5">
        <v>0</v>
      </c>
      <c r="C426" s="2" t="s">
        <v>17</v>
      </c>
      <c r="D426">
        <v>0</v>
      </c>
      <c r="E426">
        <v>26</v>
      </c>
      <c r="F426" s="2" t="s">
        <v>232</v>
      </c>
      <c r="G426">
        <v>3</v>
      </c>
      <c r="H426">
        <v>1</v>
      </c>
      <c r="I426">
        <v>1</v>
      </c>
      <c r="J426">
        <v>2</v>
      </c>
      <c r="K426">
        <v>2</v>
      </c>
      <c r="L426" s="2" t="s">
        <v>133</v>
      </c>
    </row>
    <row r="427" spans="1:12" x14ac:dyDescent="0.4">
      <c r="A427" s="1">
        <v>43901</v>
      </c>
      <c r="B427" s="5">
        <v>0.5</v>
      </c>
      <c r="C427" s="2" t="s">
        <v>13</v>
      </c>
      <c r="D427">
        <v>0</v>
      </c>
      <c r="E427">
        <v>49</v>
      </c>
      <c r="F427" s="2" t="s">
        <v>232</v>
      </c>
      <c r="G427">
        <v>7</v>
      </c>
      <c r="H427">
        <v>2</v>
      </c>
      <c r="I427">
        <v>0</v>
      </c>
      <c r="J427">
        <v>4</v>
      </c>
      <c r="K427">
        <v>0</v>
      </c>
      <c r="L427" s="2" t="s">
        <v>78</v>
      </c>
    </row>
    <row r="428" spans="1:12" x14ac:dyDescent="0.4">
      <c r="A428" s="1">
        <v>43901</v>
      </c>
      <c r="B428" s="5">
        <v>0</v>
      </c>
      <c r="C428" s="2" t="s">
        <v>26</v>
      </c>
      <c r="D428">
        <v>0</v>
      </c>
      <c r="E428">
        <v>16</v>
      </c>
      <c r="F428" s="2" t="s">
        <v>232</v>
      </c>
      <c r="G428">
        <v>0</v>
      </c>
      <c r="H428">
        <v>0</v>
      </c>
      <c r="I428">
        <v>0</v>
      </c>
      <c r="J428">
        <v>0</v>
      </c>
      <c r="K428">
        <v>0</v>
      </c>
      <c r="L428" s="2" t="s">
        <v>366</v>
      </c>
    </row>
    <row r="429" spans="1:12" x14ac:dyDescent="0.4">
      <c r="A429" s="1">
        <v>43901</v>
      </c>
      <c r="B429" s="5">
        <v>0</v>
      </c>
      <c r="C429" s="2" t="s">
        <v>8</v>
      </c>
      <c r="D429">
        <v>1928</v>
      </c>
      <c r="E429">
        <v>109</v>
      </c>
      <c r="F429" s="2" t="s">
        <v>213</v>
      </c>
      <c r="G429">
        <v>20</v>
      </c>
      <c r="H429">
        <v>6</v>
      </c>
      <c r="I429">
        <v>4</v>
      </c>
      <c r="J429">
        <v>0</v>
      </c>
      <c r="K429">
        <v>1</v>
      </c>
      <c r="L429" s="2" t="s">
        <v>287</v>
      </c>
    </row>
    <row r="430" spans="1:12" x14ac:dyDescent="0.4">
      <c r="A430" s="1">
        <v>43901</v>
      </c>
      <c r="B430" s="5">
        <v>0</v>
      </c>
      <c r="C430" s="2" t="s">
        <v>28</v>
      </c>
      <c r="D430">
        <v>0</v>
      </c>
      <c r="E430">
        <v>1</v>
      </c>
      <c r="F430" s="2" t="s">
        <v>232</v>
      </c>
      <c r="G430">
        <v>0</v>
      </c>
      <c r="H430">
        <v>0</v>
      </c>
      <c r="I430">
        <v>0</v>
      </c>
      <c r="J430">
        <v>0</v>
      </c>
      <c r="K430">
        <v>0</v>
      </c>
      <c r="L430" s="2" t="s">
        <v>347</v>
      </c>
    </row>
    <row r="431" spans="1:12" x14ac:dyDescent="0.4">
      <c r="A431" s="1">
        <v>43901</v>
      </c>
      <c r="B431" s="5"/>
      <c r="C431" s="2" t="s">
        <v>105</v>
      </c>
      <c r="E431">
        <v>27</v>
      </c>
      <c r="F431" s="2" t="s">
        <v>232</v>
      </c>
      <c r="G431">
        <v>1</v>
      </c>
      <c r="K431">
        <v>0</v>
      </c>
      <c r="L431" s="2" t="s">
        <v>0</v>
      </c>
    </row>
    <row r="432" spans="1:12" x14ac:dyDescent="0.4">
      <c r="A432" s="1">
        <v>43901</v>
      </c>
      <c r="B432" s="5">
        <v>0</v>
      </c>
      <c r="C432" s="2" t="s">
        <v>38</v>
      </c>
      <c r="D432">
        <v>0</v>
      </c>
      <c r="E432">
        <v>7</v>
      </c>
      <c r="F432" s="2" t="s">
        <v>232</v>
      </c>
      <c r="G432">
        <v>6</v>
      </c>
      <c r="H432">
        <v>0</v>
      </c>
      <c r="I432">
        <v>0</v>
      </c>
      <c r="J432">
        <v>0</v>
      </c>
      <c r="K432">
        <v>0</v>
      </c>
      <c r="L432" s="2" t="s">
        <v>365</v>
      </c>
    </row>
    <row r="433" spans="1:12" x14ac:dyDescent="0.4">
      <c r="A433" s="1">
        <v>43901</v>
      </c>
      <c r="B433" s="5"/>
      <c r="C433" s="2" t="s">
        <v>50</v>
      </c>
      <c r="E433">
        <v>11</v>
      </c>
      <c r="F433" s="2" t="s">
        <v>232</v>
      </c>
      <c r="G433">
        <v>2</v>
      </c>
      <c r="K433">
        <v>0</v>
      </c>
      <c r="L433" s="2" t="s">
        <v>0</v>
      </c>
    </row>
    <row r="434" spans="1:12" x14ac:dyDescent="0.4">
      <c r="A434" s="1">
        <v>43901</v>
      </c>
      <c r="B434" s="5">
        <v>0</v>
      </c>
      <c r="C434" s="2" t="s">
        <v>29</v>
      </c>
      <c r="D434">
        <v>0</v>
      </c>
      <c r="E434">
        <v>37</v>
      </c>
      <c r="F434" s="2" t="s">
        <v>232</v>
      </c>
      <c r="G434">
        <v>6</v>
      </c>
      <c r="H434">
        <v>0</v>
      </c>
      <c r="I434">
        <v>0</v>
      </c>
      <c r="J434">
        <v>0</v>
      </c>
      <c r="K434">
        <v>0</v>
      </c>
      <c r="L434" s="2" t="s">
        <v>263</v>
      </c>
    </row>
    <row r="435" spans="1:12" x14ac:dyDescent="0.4">
      <c r="A435" s="1">
        <v>43901</v>
      </c>
      <c r="B435" s="5">
        <v>0</v>
      </c>
      <c r="C435" s="2" t="s">
        <v>77</v>
      </c>
      <c r="D435">
        <v>0</v>
      </c>
      <c r="E435">
        <v>4</v>
      </c>
      <c r="F435" s="2" t="s">
        <v>232</v>
      </c>
      <c r="G435">
        <v>2</v>
      </c>
      <c r="H435">
        <v>0</v>
      </c>
      <c r="I435">
        <v>0</v>
      </c>
      <c r="J435">
        <v>0</v>
      </c>
      <c r="K435">
        <v>0</v>
      </c>
      <c r="L435" s="2" t="s">
        <v>250</v>
      </c>
    </row>
    <row r="436" spans="1:12" x14ac:dyDescent="0.4">
      <c r="A436" s="1">
        <v>43901</v>
      </c>
      <c r="B436" s="5"/>
      <c r="C436" s="2" t="s">
        <v>86</v>
      </c>
      <c r="E436">
        <v>0</v>
      </c>
      <c r="F436" s="2" t="s">
        <v>232</v>
      </c>
      <c r="G436">
        <v>0</v>
      </c>
      <c r="K436">
        <v>0</v>
      </c>
      <c r="L436" s="2" t="s">
        <v>0</v>
      </c>
    </row>
    <row r="437" spans="1:12" x14ac:dyDescent="0.4">
      <c r="A437" s="1">
        <v>43901</v>
      </c>
      <c r="B437" s="5"/>
      <c r="C437" s="2" t="s">
        <v>33</v>
      </c>
      <c r="E437">
        <v>13</v>
      </c>
      <c r="F437" s="2" t="s">
        <v>232</v>
      </c>
      <c r="G437">
        <v>2</v>
      </c>
      <c r="K437">
        <v>0</v>
      </c>
      <c r="L437" s="2" t="s">
        <v>0</v>
      </c>
    </row>
    <row r="438" spans="1:12" x14ac:dyDescent="0.4">
      <c r="A438" s="1">
        <v>43901</v>
      </c>
      <c r="B438" s="5">
        <v>0</v>
      </c>
      <c r="C438" s="2" t="s">
        <v>115</v>
      </c>
      <c r="D438">
        <v>0</v>
      </c>
      <c r="E438">
        <v>1</v>
      </c>
      <c r="F438" s="2" t="s">
        <v>232</v>
      </c>
      <c r="G438">
        <v>0</v>
      </c>
      <c r="H438">
        <v>0</v>
      </c>
      <c r="I438">
        <v>0</v>
      </c>
      <c r="J438">
        <v>0</v>
      </c>
      <c r="K438">
        <v>0</v>
      </c>
      <c r="L438" s="2" t="s">
        <v>367</v>
      </c>
    </row>
    <row r="439" spans="1:12" x14ac:dyDescent="0.4">
      <c r="A439" s="1">
        <v>43901</v>
      </c>
      <c r="B439" s="5"/>
      <c r="C439" s="2" t="s">
        <v>61</v>
      </c>
      <c r="E439">
        <v>4</v>
      </c>
      <c r="F439" s="2" t="s">
        <v>232</v>
      </c>
      <c r="G439">
        <v>0</v>
      </c>
      <c r="K439">
        <v>0</v>
      </c>
      <c r="L439" s="2" t="s">
        <v>0</v>
      </c>
    </row>
    <row r="440" spans="1:12" x14ac:dyDescent="0.4">
      <c r="A440" s="1">
        <v>43901</v>
      </c>
      <c r="B440" s="5"/>
      <c r="C440" s="2" t="s">
        <v>39</v>
      </c>
      <c r="E440">
        <v>8</v>
      </c>
      <c r="F440" s="2" t="s">
        <v>232</v>
      </c>
      <c r="G440">
        <v>1</v>
      </c>
      <c r="K440">
        <v>0</v>
      </c>
      <c r="L440" s="2" t="s">
        <v>0</v>
      </c>
    </row>
    <row r="441" spans="1:12" x14ac:dyDescent="0.4">
      <c r="A441" s="1">
        <v>43901</v>
      </c>
      <c r="B441" s="5"/>
      <c r="C441" s="2" t="s">
        <v>98</v>
      </c>
      <c r="E441">
        <v>5</v>
      </c>
      <c r="F441" s="2" t="s">
        <v>232</v>
      </c>
      <c r="G441">
        <v>1</v>
      </c>
      <c r="K441">
        <v>0</v>
      </c>
      <c r="L441" s="2" t="s">
        <v>0</v>
      </c>
    </row>
    <row r="442" spans="1:12" x14ac:dyDescent="0.4">
      <c r="A442" s="1">
        <v>43901</v>
      </c>
      <c r="B442" s="5">
        <v>0</v>
      </c>
      <c r="C442" s="2" t="s">
        <v>9</v>
      </c>
      <c r="D442">
        <v>0</v>
      </c>
      <c r="E442">
        <v>129</v>
      </c>
      <c r="F442" s="2" t="s">
        <v>232</v>
      </c>
      <c r="G442">
        <v>2</v>
      </c>
      <c r="H442">
        <v>0</v>
      </c>
      <c r="I442">
        <v>0</v>
      </c>
      <c r="J442">
        <v>0</v>
      </c>
      <c r="K442">
        <v>1</v>
      </c>
      <c r="L442" s="2" t="s">
        <v>288</v>
      </c>
    </row>
    <row r="443" spans="1:12" x14ac:dyDescent="0.4">
      <c r="A443" s="1">
        <v>43901</v>
      </c>
      <c r="B443" s="5"/>
      <c r="C443" s="2" t="s">
        <v>83</v>
      </c>
      <c r="E443">
        <v>0</v>
      </c>
      <c r="F443" s="2" t="s">
        <v>232</v>
      </c>
      <c r="G443">
        <v>0</v>
      </c>
      <c r="K443">
        <v>0</v>
      </c>
      <c r="L443" s="2" t="s">
        <v>0</v>
      </c>
    </row>
    <row r="444" spans="1:12" x14ac:dyDescent="0.4">
      <c r="A444" s="1">
        <v>43901</v>
      </c>
      <c r="B444" s="5">
        <v>0</v>
      </c>
      <c r="C444" s="2" t="s">
        <v>18</v>
      </c>
      <c r="D444">
        <v>0</v>
      </c>
      <c r="E444">
        <v>203</v>
      </c>
      <c r="F444" s="2" t="s">
        <v>232</v>
      </c>
      <c r="G444">
        <v>51</v>
      </c>
      <c r="H444">
        <v>7</v>
      </c>
      <c r="I444">
        <v>0</v>
      </c>
      <c r="J444">
        <v>0</v>
      </c>
      <c r="K444">
        <v>1</v>
      </c>
      <c r="L444" s="2" t="s">
        <v>147</v>
      </c>
    </row>
    <row r="445" spans="1:12" x14ac:dyDescent="0.4">
      <c r="A445" s="1">
        <v>43901</v>
      </c>
      <c r="B445" s="5">
        <v>0</v>
      </c>
      <c r="C445" s="2" t="s">
        <v>20</v>
      </c>
      <c r="D445">
        <v>0</v>
      </c>
      <c r="E445">
        <v>30</v>
      </c>
      <c r="F445" s="2" t="s">
        <v>232</v>
      </c>
      <c r="G445">
        <v>20</v>
      </c>
      <c r="H445">
        <v>1</v>
      </c>
      <c r="I445">
        <v>1</v>
      </c>
      <c r="J445">
        <v>0</v>
      </c>
      <c r="K445">
        <v>0</v>
      </c>
      <c r="L445" s="2" t="s">
        <v>308</v>
      </c>
    </row>
    <row r="446" spans="1:12" x14ac:dyDescent="0.4">
      <c r="A446" s="1">
        <v>43901</v>
      </c>
      <c r="B446" s="5">
        <v>0.33333333333333331</v>
      </c>
      <c r="C446" s="2" t="s">
        <v>41</v>
      </c>
      <c r="D446">
        <v>0</v>
      </c>
      <c r="E446">
        <v>11</v>
      </c>
      <c r="F446" s="2" t="s">
        <v>232</v>
      </c>
      <c r="G446">
        <v>0</v>
      </c>
      <c r="H446">
        <v>0</v>
      </c>
      <c r="I446">
        <v>0</v>
      </c>
      <c r="J446">
        <v>0</v>
      </c>
      <c r="K446">
        <v>0</v>
      </c>
      <c r="L446" s="2" t="s">
        <v>267</v>
      </c>
    </row>
    <row r="447" spans="1:12" x14ac:dyDescent="0.4">
      <c r="A447" s="1">
        <v>43901</v>
      </c>
      <c r="B447" s="5">
        <v>0.60416666666666663</v>
      </c>
      <c r="C447" s="2" t="s">
        <v>12</v>
      </c>
      <c r="D447">
        <v>0</v>
      </c>
      <c r="E447">
        <v>101</v>
      </c>
      <c r="F447" s="2" t="s">
        <v>232</v>
      </c>
      <c r="G447">
        <v>15</v>
      </c>
      <c r="H447">
        <v>0</v>
      </c>
      <c r="I447">
        <v>0</v>
      </c>
      <c r="J447">
        <v>0</v>
      </c>
      <c r="K447">
        <v>0</v>
      </c>
      <c r="L447" s="2" t="s">
        <v>176</v>
      </c>
    </row>
    <row r="448" spans="1:12" x14ac:dyDescent="0.4">
      <c r="A448" s="1">
        <v>43901</v>
      </c>
      <c r="B448" s="5">
        <v>0</v>
      </c>
      <c r="C448" s="2" t="s">
        <v>10</v>
      </c>
      <c r="D448">
        <v>50</v>
      </c>
      <c r="E448">
        <v>3</v>
      </c>
      <c r="F448" s="2" t="s">
        <v>232</v>
      </c>
      <c r="G448">
        <v>0</v>
      </c>
      <c r="H448">
        <v>0</v>
      </c>
      <c r="I448">
        <v>0</v>
      </c>
      <c r="J448">
        <v>1</v>
      </c>
      <c r="K448">
        <v>0</v>
      </c>
      <c r="L448" s="2" t="s">
        <v>76</v>
      </c>
    </row>
    <row r="449" spans="1:12" x14ac:dyDescent="0.4">
      <c r="A449" s="1">
        <v>43901</v>
      </c>
      <c r="B449" s="5"/>
      <c r="C449" s="2" t="s">
        <v>209</v>
      </c>
      <c r="E449">
        <v>876</v>
      </c>
      <c r="F449" s="2" t="s">
        <v>259</v>
      </c>
      <c r="G449">
        <v>142</v>
      </c>
      <c r="K449">
        <v>5</v>
      </c>
      <c r="L449" s="2" t="s">
        <v>0</v>
      </c>
    </row>
    <row r="450" spans="1:12" x14ac:dyDescent="0.4">
      <c r="A450" s="1">
        <v>43902</v>
      </c>
      <c r="B450" s="5">
        <v>0.625</v>
      </c>
      <c r="C450" s="2" t="s">
        <v>22</v>
      </c>
      <c r="D450">
        <v>0</v>
      </c>
      <c r="E450">
        <v>27</v>
      </c>
      <c r="F450" s="2" t="s">
        <v>232</v>
      </c>
      <c r="G450">
        <v>1</v>
      </c>
      <c r="H450">
        <v>0</v>
      </c>
      <c r="I450">
        <v>0</v>
      </c>
      <c r="J450">
        <v>3</v>
      </c>
      <c r="K450">
        <v>0</v>
      </c>
      <c r="L450" s="2" t="s">
        <v>85</v>
      </c>
    </row>
    <row r="451" spans="1:12" x14ac:dyDescent="0.4">
      <c r="A451" s="1">
        <v>43902</v>
      </c>
      <c r="B451" s="5"/>
      <c r="C451" s="2" t="s">
        <v>91</v>
      </c>
      <c r="E451">
        <v>0</v>
      </c>
      <c r="F451" s="2" t="s">
        <v>232</v>
      </c>
      <c r="G451">
        <v>0</v>
      </c>
      <c r="K451">
        <v>0</v>
      </c>
      <c r="L451" s="2" t="s">
        <v>0</v>
      </c>
    </row>
    <row r="452" spans="1:12" x14ac:dyDescent="0.4">
      <c r="A452" s="1">
        <v>43902</v>
      </c>
      <c r="B452" s="5">
        <v>0</v>
      </c>
      <c r="C452" s="2" t="s">
        <v>52</v>
      </c>
      <c r="D452">
        <v>0</v>
      </c>
      <c r="E452">
        <v>5</v>
      </c>
      <c r="F452" s="2" t="s">
        <v>232</v>
      </c>
      <c r="G452">
        <v>1</v>
      </c>
      <c r="H452">
        <v>0</v>
      </c>
      <c r="I452">
        <v>0</v>
      </c>
      <c r="J452">
        <v>0</v>
      </c>
      <c r="K452">
        <v>0</v>
      </c>
      <c r="L452" s="2" t="s">
        <v>80</v>
      </c>
    </row>
    <row r="453" spans="1:12" x14ac:dyDescent="0.4">
      <c r="A453" s="1">
        <v>43902</v>
      </c>
      <c r="B453" s="5"/>
      <c r="C453" s="2" t="s">
        <v>15</v>
      </c>
      <c r="E453">
        <v>72</v>
      </c>
      <c r="F453" s="2" t="s">
        <v>232</v>
      </c>
      <c r="G453">
        <v>4</v>
      </c>
      <c r="K453">
        <v>0</v>
      </c>
      <c r="L453" s="2" t="s">
        <v>0</v>
      </c>
    </row>
    <row r="454" spans="1:12" x14ac:dyDescent="0.4">
      <c r="A454" s="1">
        <v>43902</v>
      </c>
      <c r="B454" s="5">
        <v>0</v>
      </c>
      <c r="C454" s="2" t="s">
        <v>17</v>
      </c>
      <c r="D454">
        <v>0</v>
      </c>
      <c r="E454">
        <v>26</v>
      </c>
      <c r="F454" s="2" t="s">
        <v>232</v>
      </c>
      <c r="G454">
        <v>9</v>
      </c>
      <c r="H454">
        <v>3</v>
      </c>
      <c r="I454">
        <v>3</v>
      </c>
      <c r="J454">
        <v>2</v>
      </c>
      <c r="K454">
        <v>2</v>
      </c>
      <c r="L454" s="2" t="s">
        <v>133</v>
      </c>
    </row>
    <row r="455" spans="1:12" x14ac:dyDescent="0.4">
      <c r="A455" s="1">
        <v>43902</v>
      </c>
      <c r="B455" s="5">
        <v>0.5</v>
      </c>
      <c r="C455" s="2" t="s">
        <v>13</v>
      </c>
      <c r="D455">
        <v>0</v>
      </c>
      <c r="E455">
        <v>73</v>
      </c>
      <c r="F455" s="2" t="s">
        <v>232</v>
      </c>
      <c r="G455">
        <v>9</v>
      </c>
      <c r="H455">
        <v>0</v>
      </c>
      <c r="I455">
        <v>0</v>
      </c>
      <c r="J455">
        <v>4</v>
      </c>
      <c r="K455">
        <v>1</v>
      </c>
      <c r="L455" s="2" t="s">
        <v>84</v>
      </c>
    </row>
    <row r="456" spans="1:12" x14ac:dyDescent="0.4">
      <c r="A456" s="1">
        <v>43902</v>
      </c>
      <c r="B456" s="5">
        <v>0</v>
      </c>
      <c r="C456" s="2" t="s">
        <v>26</v>
      </c>
      <c r="D456">
        <v>0</v>
      </c>
      <c r="E456">
        <v>22</v>
      </c>
      <c r="F456" s="2" t="s">
        <v>232</v>
      </c>
      <c r="G456">
        <v>1</v>
      </c>
      <c r="H456">
        <v>0</v>
      </c>
      <c r="I456">
        <v>0</v>
      </c>
      <c r="J456">
        <v>0</v>
      </c>
      <c r="K456">
        <v>0</v>
      </c>
      <c r="L456" s="2" t="s">
        <v>366</v>
      </c>
    </row>
    <row r="457" spans="1:12" x14ac:dyDescent="0.4">
      <c r="A457" s="1">
        <v>43902</v>
      </c>
      <c r="B457" s="5">
        <v>0</v>
      </c>
      <c r="C457" s="2" t="s">
        <v>8</v>
      </c>
      <c r="D457">
        <v>2306</v>
      </c>
      <c r="E457">
        <v>150</v>
      </c>
      <c r="F457" s="2" t="s">
        <v>211</v>
      </c>
      <c r="G457">
        <v>23</v>
      </c>
      <c r="H457">
        <v>6</v>
      </c>
      <c r="I457">
        <v>4</v>
      </c>
      <c r="J457">
        <v>0</v>
      </c>
      <c r="K457">
        <v>2</v>
      </c>
      <c r="L457" s="2" t="s">
        <v>287</v>
      </c>
    </row>
    <row r="458" spans="1:12" x14ac:dyDescent="0.4">
      <c r="A458" s="1">
        <v>43902</v>
      </c>
      <c r="B458" s="5">
        <v>0</v>
      </c>
      <c r="C458" s="2" t="s">
        <v>28</v>
      </c>
      <c r="D458">
        <v>0</v>
      </c>
      <c r="E458">
        <v>3</v>
      </c>
      <c r="F458" s="2" t="s">
        <v>232</v>
      </c>
      <c r="G458">
        <v>0</v>
      </c>
      <c r="H458">
        <v>0</v>
      </c>
      <c r="I458">
        <v>0</v>
      </c>
      <c r="J458">
        <v>0</v>
      </c>
      <c r="K458">
        <v>0</v>
      </c>
      <c r="L458" s="2" t="s">
        <v>347</v>
      </c>
    </row>
    <row r="459" spans="1:12" x14ac:dyDescent="0.4">
      <c r="A459" s="1">
        <v>43902</v>
      </c>
      <c r="B459" s="5"/>
      <c r="C459" s="2" t="s">
        <v>105</v>
      </c>
      <c r="E459">
        <v>35</v>
      </c>
      <c r="F459" s="2" t="s">
        <v>232</v>
      </c>
      <c r="G459">
        <v>2</v>
      </c>
      <c r="K459">
        <v>0</v>
      </c>
      <c r="L459" s="2" t="s">
        <v>0</v>
      </c>
    </row>
    <row r="460" spans="1:12" x14ac:dyDescent="0.4">
      <c r="A460" s="1">
        <v>43902</v>
      </c>
      <c r="B460" s="5">
        <v>0</v>
      </c>
      <c r="C460" s="2" t="s">
        <v>38</v>
      </c>
      <c r="D460">
        <v>0</v>
      </c>
      <c r="E460">
        <v>12</v>
      </c>
      <c r="F460" s="2" t="s">
        <v>232</v>
      </c>
      <c r="G460">
        <v>6</v>
      </c>
      <c r="H460">
        <v>0</v>
      </c>
      <c r="I460">
        <v>0</v>
      </c>
      <c r="J460">
        <v>0</v>
      </c>
      <c r="K460">
        <v>0</v>
      </c>
      <c r="L460" s="2" t="s">
        <v>365</v>
      </c>
    </row>
    <row r="461" spans="1:12" x14ac:dyDescent="0.4">
      <c r="A461" s="1">
        <v>43902</v>
      </c>
      <c r="B461" s="5"/>
      <c r="C461" s="2" t="s">
        <v>50</v>
      </c>
      <c r="E461">
        <v>13</v>
      </c>
      <c r="F461" s="2" t="s">
        <v>232</v>
      </c>
      <c r="G461">
        <v>2</v>
      </c>
      <c r="K461">
        <v>0</v>
      </c>
      <c r="L461" s="2" t="s">
        <v>0</v>
      </c>
    </row>
    <row r="462" spans="1:12" x14ac:dyDescent="0.4">
      <c r="A462" s="1">
        <v>43902</v>
      </c>
      <c r="B462" s="5">
        <v>0</v>
      </c>
      <c r="C462" s="2" t="s">
        <v>29</v>
      </c>
      <c r="D462">
        <v>0</v>
      </c>
      <c r="E462">
        <v>46</v>
      </c>
      <c r="F462" s="2" t="s">
        <v>232</v>
      </c>
      <c r="G462">
        <v>6</v>
      </c>
      <c r="H462">
        <v>0</v>
      </c>
      <c r="I462">
        <v>0</v>
      </c>
      <c r="J462">
        <v>0</v>
      </c>
      <c r="K462">
        <v>0</v>
      </c>
      <c r="L462" s="2" t="s">
        <v>263</v>
      </c>
    </row>
    <row r="463" spans="1:12" x14ac:dyDescent="0.4">
      <c r="A463" s="1">
        <v>43902</v>
      </c>
      <c r="B463" s="5">
        <v>0</v>
      </c>
      <c r="C463" s="2" t="s">
        <v>77</v>
      </c>
      <c r="D463">
        <v>0</v>
      </c>
      <c r="E463">
        <v>5</v>
      </c>
      <c r="F463" s="2" t="s">
        <v>232</v>
      </c>
      <c r="G463">
        <v>5</v>
      </c>
      <c r="H463">
        <v>0</v>
      </c>
      <c r="I463">
        <v>0</v>
      </c>
      <c r="J463">
        <v>0</v>
      </c>
      <c r="K463">
        <v>0</v>
      </c>
      <c r="L463" s="2" t="s">
        <v>250</v>
      </c>
    </row>
    <row r="464" spans="1:12" x14ac:dyDescent="0.4">
      <c r="A464" s="1">
        <v>43902</v>
      </c>
      <c r="B464" s="5"/>
      <c r="C464" s="2" t="s">
        <v>86</v>
      </c>
      <c r="E464">
        <v>0</v>
      </c>
      <c r="F464" s="2" t="s">
        <v>232</v>
      </c>
      <c r="G464">
        <v>0</v>
      </c>
      <c r="K464">
        <v>0</v>
      </c>
      <c r="L464" s="2" t="s">
        <v>0</v>
      </c>
    </row>
    <row r="465" spans="1:12" x14ac:dyDescent="0.4">
      <c r="A465" s="1">
        <v>43902</v>
      </c>
      <c r="B465" s="5">
        <v>0</v>
      </c>
      <c r="C465" s="2" t="s">
        <v>33</v>
      </c>
      <c r="D465">
        <v>0</v>
      </c>
      <c r="E465">
        <v>15</v>
      </c>
      <c r="F465" s="2" t="s">
        <v>232</v>
      </c>
      <c r="G465">
        <v>2</v>
      </c>
      <c r="H465">
        <v>0</v>
      </c>
      <c r="I465">
        <v>0</v>
      </c>
      <c r="J465">
        <v>0</v>
      </c>
      <c r="K465">
        <v>0</v>
      </c>
      <c r="L465" s="2" t="s">
        <v>82</v>
      </c>
    </row>
    <row r="466" spans="1:12" x14ac:dyDescent="0.4">
      <c r="A466" s="1">
        <v>43902</v>
      </c>
      <c r="B466" s="5">
        <v>0</v>
      </c>
      <c r="C466" s="2" t="s">
        <v>115</v>
      </c>
      <c r="D466">
        <v>0</v>
      </c>
      <c r="E466">
        <v>1</v>
      </c>
      <c r="F466" s="2" t="s">
        <v>232</v>
      </c>
      <c r="G466">
        <v>0</v>
      </c>
      <c r="H466">
        <v>0</v>
      </c>
      <c r="I466">
        <v>0</v>
      </c>
      <c r="J466">
        <v>0</v>
      </c>
      <c r="K466">
        <v>0</v>
      </c>
      <c r="L466" s="2" t="s">
        <v>367</v>
      </c>
    </row>
    <row r="467" spans="1:12" x14ac:dyDescent="0.4">
      <c r="A467" s="1">
        <v>43902</v>
      </c>
      <c r="B467" s="5"/>
      <c r="C467" s="2" t="s">
        <v>61</v>
      </c>
      <c r="E467">
        <v>6</v>
      </c>
      <c r="F467" s="2" t="s">
        <v>232</v>
      </c>
      <c r="G467">
        <v>0</v>
      </c>
      <c r="K467">
        <v>0</v>
      </c>
      <c r="L467" s="2" t="s">
        <v>0</v>
      </c>
    </row>
    <row r="468" spans="1:12" x14ac:dyDescent="0.4">
      <c r="A468" s="1">
        <v>43902</v>
      </c>
      <c r="B468" s="5"/>
      <c r="C468" s="2" t="s">
        <v>39</v>
      </c>
      <c r="E468">
        <v>9</v>
      </c>
      <c r="F468" s="2" t="s">
        <v>232</v>
      </c>
      <c r="G468">
        <v>1</v>
      </c>
      <c r="K468">
        <v>0</v>
      </c>
      <c r="L468" s="2" t="s">
        <v>0</v>
      </c>
    </row>
    <row r="469" spans="1:12" x14ac:dyDescent="0.4">
      <c r="A469" s="1">
        <v>43902</v>
      </c>
      <c r="B469" s="5"/>
      <c r="C469" s="2" t="s">
        <v>98</v>
      </c>
      <c r="E469">
        <v>7</v>
      </c>
      <c r="F469" s="2" t="s">
        <v>232</v>
      </c>
      <c r="G469">
        <v>1</v>
      </c>
      <c r="K469">
        <v>0</v>
      </c>
      <c r="L469" s="2" t="s">
        <v>0</v>
      </c>
    </row>
    <row r="470" spans="1:12" x14ac:dyDescent="0.4">
      <c r="A470" s="1">
        <v>43902</v>
      </c>
      <c r="B470" s="5">
        <v>0</v>
      </c>
      <c r="C470" s="2" t="s">
        <v>9</v>
      </c>
      <c r="D470">
        <v>0</v>
      </c>
      <c r="E470">
        <v>163</v>
      </c>
      <c r="F470" s="2" t="s">
        <v>232</v>
      </c>
      <c r="G470">
        <v>1</v>
      </c>
      <c r="H470">
        <v>0</v>
      </c>
      <c r="I470">
        <v>0</v>
      </c>
      <c r="J470">
        <v>0</v>
      </c>
      <c r="K470">
        <v>1</v>
      </c>
      <c r="L470" s="2" t="s">
        <v>288</v>
      </c>
    </row>
    <row r="471" spans="1:12" x14ac:dyDescent="0.4">
      <c r="A471" s="1">
        <v>43902</v>
      </c>
      <c r="B471" s="5">
        <v>0</v>
      </c>
      <c r="C471" s="2" t="s">
        <v>83</v>
      </c>
      <c r="D471">
        <v>0</v>
      </c>
      <c r="E471">
        <v>2</v>
      </c>
      <c r="F471" s="2" t="s">
        <v>232</v>
      </c>
      <c r="G471">
        <v>0</v>
      </c>
      <c r="H471">
        <v>0</v>
      </c>
      <c r="I471">
        <v>0</v>
      </c>
      <c r="J471">
        <v>0</v>
      </c>
      <c r="K471">
        <v>0</v>
      </c>
      <c r="L471" s="2" t="s">
        <v>0</v>
      </c>
    </row>
    <row r="472" spans="1:12" x14ac:dyDescent="0.4">
      <c r="A472" s="1">
        <v>43902</v>
      </c>
      <c r="B472" s="5">
        <v>0</v>
      </c>
      <c r="C472" s="2" t="s">
        <v>18</v>
      </c>
      <c r="D472">
        <v>0</v>
      </c>
      <c r="E472">
        <v>277</v>
      </c>
      <c r="F472" s="2" t="s">
        <v>232</v>
      </c>
      <c r="G472">
        <v>55</v>
      </c>
      <c r="H472">
        <v>6</v>
      </c>
      <c r="I472">
        <v>0</v>
      </c>
      <c r="J472">
        <v>0</v>
      </c>
      <c r="K472">
        <v>3</v>
      </c>
      <c r="L472" s="2" t="s">
        <v>147</v>
      </c>
    </row>
    <row r="473" spans="1:12" x14ac:dyDescent="0.4">
      <c r="A473" s="1">
        <v>43902</v>
      </c>
      <c r="B473" s="5">
        <v>0</v>
      </c>
      <c r="C473" s="2" t="s">
        <v>20</v>
      </c>
      <c r="D473">
        <v>0</v>
      </c>
      <c r="E473">
        <v>53</v>
      </c>
      <c r="F473" s="2" t="s">
        <v>232</v>
      </c>
      <c r="G473">
        <v>27</v>
      </c>
      <c r="H473">
        <v>1</v>
      </c>
      <c r="I473">
        <v>1</v>
      </c>
      <c r="J473">
        <v>0</v>
      </c>
      <c r="K473">
        <v>0</v>
      </c>
      <c r="L473" s="2" t="s">
        <v>308</v>
      </c>
    </row>
    <row r="474" spans="1:12" x14ac:dyDescent="0.4">
      <c r="A474" s="1">
        <v>43902</v>
      </c>
      <c r="B474" s="5">
        <v>0.33333333333333331</v>
      </c>
      <c r="C474" s="2" t="s">
        <v>41</v>
      </c>
      <c r="D474">
        <v>0</v>
      </c>
      <c r="E474">
        <v>11</v>
      </c>
      <c r="F474" s="2" t="s">
        <v>232</v>
      </c>
      <c r="G474">
        <v>0</v>
      </c>
      <c r="H474">
        <v>0</v>
      </c>
      <c r="I474">
        <v>0</v>
      </c>
      <c r="J474">
        <v>0</v>
      </c>
      <c r="K474">
        <v>0</v>
      </c>
      <c r="L474" s="2" t="s">
        <v>267</v>
      </c>
    </row>
    <row r="475" spans="1:12" x14ac:dyDescent="0.4">
      <c r="A475" s="1">
        <v>43902</v>
      </c>
      <c r="B475" s="5">
        <v>0.60416666666666663</v>
      </c>
      <c r="C475" s="2" t="s">
        <v>12</v>
      </c>
      <c r="D475">
        <v>0</v>
      </c>
      <c r="E475">
        <v>140</v>
      </c>
      <c r="F475" s="2" t="s">
        <v>232</v>
      </c>
      <c r="G475">
        <v>21</v>
      </c>
      <c r="H475">
        <v>0</v>
      </c>
      <c r="I475">
        <v>0</v>
      </c>
      <c r="J475">
        <v>0</v>
      </c>
      <c r="K475">
        <v>0</v>
      </c>
      <c r="L475" s="2" t="s">
        <v>176</v>
      </c>
    </row>
    <row r="476" spans="1:12" x14ac:dyDescent="0.4">
      <c r="A476" s="1">
        <v>43902</v>
      </c>
      <c r="B476" s="5">
        <v>0</v>
      </c>
      <c r="C476" s="2" t="s">
        <v>10</v>
      </c>
      <c r="D476">
        <v>57</v>
      </c>
      <c r="E476">
        <v>3</v>
      </c>
      <c r="F476" s="2" t="s">
        <v>232</v>
      </c>
      <c r="G476">
        <v>0</v>
      </c>
      <c r="H476">
        <v>0</v>
      </c>
      <c r="I476">
        <v>0</v>
      </c>
      <c r="J476">
        <v>1</v>
      </c>
      <c r="K476">
        <v>0</v>
      </c>
      <c r="L476" s="2" t="s">
        <v>81</v>
      </c>
    </row>
    <row r="477" spans="1:12" x14ac:dyDescent="0.4">
      <c r="A477" s="1">
        <v>43902</v>
      </c>
      <c r="B477" s="5"/>
      <c r="C477" s="2" t="s">
        <v>209</v>
      </c>
      <c r="E477">
        <v>1176</v>
      </c>
      <c r="F477" s="2" t="s">
        <v>239</v>
      </c>
      <c r="G477">
        <v>177</v>
      </c>
      <c r="K477">
        <v>9</v>
      </c>
      <c r="L477" s="2" t="s">
        <v>0</v>
      </c>
    </row>
    <row r="478" spans="1:12" x14ac:dyDescent="0.4">
      <c r="A478" s="1">
        <v>43903</v>
      </c>
      <c r="B478" s="5">
        <v>0.54166666666666663</v>
      </c>
      <c r="C478" s="2" t="s">
        <v>22</v>
      </c>
      <c r="D478">
        <v>0</v>
      </c>
      <c r="E478">
        <v>32</v>
      </c>
      <c r="F478" s="2" t="s">
        <v>232</v>
      </c>
      <c r="G478">
        <v>1</v>
      </c>
      <c r="H478">
        <v>0</v>
      </c>
      <c r="I478">
        <v>0</v>
      </c>
      <c r="J478">
        <v>3</v>
      </c>
      <c r="K478">
        <v>0</v>
      </c>
      <c r="L478" s="2" t="s">
        <v>90</v>
      </c>
    </row>
    <row r="479" spans="1:12" x14ac:dyDescent="0.4">
      <c r="A479" s="1">
        <v>43903</v>
      </c>
      <c r="B479" s="5"/>
      <c r="C479" s="2" t="s">
        <v>91</v>
      </c>
      <c r="E479">
        <v>0</v>
      </c>
      <c r="F479" s="2" t="s">
        <v>232</v>
      </c>
      <c r="G479">
        <v>0</v>
      </c>
      <c r="K479">
        <v>0</v>
      </c>
      <c r="L479" s="2" t="s">
        <v>0</v>
      </c>
    </row>
    <row r="480" spans="1:12" x14ac:dyDescent="0.4">
      <c r="A480" s="1">
        <v>43903</v>
      </c>
      <c r="B480" s="5"/>
      <c r="C480" s="2" t="s">
        <v>52</v>
      </c>
      <c r="E480">
        <v>6</v>
      </c>
      <c r="F480" s="2" t="s">
        <v>232</v>
      </c>
      <c r="G480">
        <v>1</v>
      </c>
      <c r="K480">
        <v>0</v>
      </c>
      <c r="L480" s="2" t="s">
        <v>0</v>
      </c>
    </row>
    <row r="481" spans="1:12" x14ac:dyDescent="0.4">
      <c r="A481" s="1">
        <v>43903</v>
      </c>
      <c r="B481" s="5"/>
      <c r="C481" s="2" t="s">
        <v>15</v>
      </c>
      <c r="E481">
        <v>85</v>
      </c>
      <c r="F481" s="2" t="s">
        <v>232</v>
      </c>
      <c r="G481">
        <v>2</v>
      </c>
      <c r="K481">
        <v>0</v>
      </c>
      <c r="L481" s="2" t="s">
        <v>0</v>
      </c>
    </row>
    <row r="482" spans="1:12" x14ac:dyDescent="0.4">
      <c r="A482" s="1">
        <v>43903</v>
      </c>
      <c r="B482" s="5">
        <v>0</v>
      </c>
      <c r="C482" s="2" t="s">
        <v>17</v>
      </c>
      <c r="D482">
        <v>0</v>
      </c>
      <c r="E482">
        <v>42</v>
      </c>
      <c r="F482" s="2" t="s">
        <v>232</v>
      </c>
      <c r="G482">
        <v>12</v>
      </c>
      <c r="H482">
        <v>3</v>
      </c>
      <c r="I482">
        <v>3</v>
      </c>
      <c r="J482">
        <v>2</v>
      </c>
      <c r="K482">
        <v>2</v>
      </c>
      <c r="L482" s="2" t="s">
        <v>133</v>
      </c>
    </row>
    <row r="483" spans="1:12" x14ac:dyDescent="0.4">
      <c r="A483" s="1">
        <v>43903</v>
      </c>
      <c r="B483" s="5">
        <v>0.52083333333333337</v>
      </c>
      <c r="C483" s="2" t="s">
        <v>13</v>
      </c>
      <c r="D483">
        <v>0</v>
      </c>
      <c r="E483">
        <v>92</v>
      </c>
      <c r="F483" s="2" t="s">
        <v>232</v>
      </c>
      <c r="G483">
        <v>11</v>
      </c>
      <c r="H483">
        <v>0</v>
      </c>
      <c r="I483">
        <v>0</v>
      </c>
      <c r="J483">
        <v>4</v>
      </c>
      <c r="K483">
        <v>1</v>
      </c>
      <c r="L483" s="2" t="s">
        <v>89</v>
      </c>
    </row>
    <row r="484" spans="1:12" x14ac:dyDescent="0.4">
      <c r="A484" s="1">
        <v>43903</v>
      </c>
      <c r="B484" s="5">
        <v>0</v>
      </c>
      <c r="C484" s="2" t="s">
        <v>26</v>
      </c>
      <c r="D484">
        <v>0</v>
      </c>
      <c r="E484">
        <v>29</v>
      </c>
      <c r="F484" s="2" t="s">
        <v>232</v>
      </c>
      <c r="G484">
        <v>3</v>
      </c>
      <c r="H484">
        <v>0</v>
      </c>
      <c r="I484">
        <v>0</v>
      </c>
      <c r="J484">
        <v>0</v>
      </c>
      <c r="K484">
        <v>0</v>
      </c>
      <c r="L484" s="2" t="s">
        <v>366</v>
      </c>
    </row>
    <row r="485" spans="1:12" x14ac:dyDescent="0.4">
      <c r="A485" s="1">
        <v>43903</v>
      </c>
      <c r="B485" s="5">
        <v>0</v>
      </c>
      <c r="C485" s="2" t="s">
        <v>8</v>
      </c>
      <c r="D485">
        <v>2752</v>
      </c>
      <c r="E485">
        <v>222</v>
      </c>
      <c r="F485" s="2" t="s">
        <v>219</v>
      </c>
      <c r="G485">
        <v>33</v>
      </c>
      <c r="H485">
        <v>7</v>
      </c>
      <c r="I485">
        <v>5</v>
      </c>
      <c r="J485">
        <v>0</v>
      </c>
      <c r="K485">
        <v>2</v>
      </c>
      <c r="L485" s="2" t="s">
        <v>287</v>
      </c>
    </row>
    <row r="486" spans="1:12" x14ac:dyDescent="0.4">
      <c r="A486" s="1">
        <v>43903</v>
      </c>
      <c r="B486" s="5">
        <v>0</v>
      </c>
      <c r="C486" s="2" t="s">
        <v>28</v>
      </c>
      <c r="D486">
        <v>0</v>
      </c>
      <c r="E486">
        <v>6</v>
      </c>
      <c r="F486" s="2" t="s">
        <v>232</v>
      </c>
      <c r="G486">
        <v>0</v>
      </c>
      <c r="H486">
        <v>0</v>
      </c>
      <c r="I486">
        <v>0</v>
      </c>
      <c r="J486">
        <v>0</v>
      </c>
      <c r="K486">
        <v>0</v>
      </c>
      <c r="L486" s="2" t="s">
        <v>347</v>
      </c>
    </row>
    <row r="487" spans="1:12" x14ac:dyDescent="0.4">
      <c r="A487" s="1">
        <v>43903</v>
      </c>
      <c r="B487" s="5"/>
      <c r="C487" s="2" t="s">
        <v>105</v>
      </c>
      <c r="E487">
        <v>43</v>
      </c>
      <c r="F487" s="2" t="s">
        <v>232</v>
      </c>
      <c r="G487">
        <v>4</v>
      </c>
      <c r="K487">
        <v>0</v>
      </c>
      <c r="L487" s="2" t="s">
        <v>0</v>
      </c>
    </row>
    <row r="488" spans="1:12" x14ac:dyDescent="0.4">
      <c r="A488" s="1">
        <v>43903</v>
      </c>
      <c r="B488" s="5">
        <v>0</v>
      </c>
      <c r="C488" s="2" t="s">
        <v>38</v>
      </c>
      <c r="D488">
        <v>0</v>
      </c>
      <c r="E488">
        <v>17</v>
      </c>
      <c r="F488" s="2" t="s">
        <v>232</v>
      </c>
      <c r="G488">
        <v>8</v>
      </c>
      <c r="H488">
        <v>0</v>
      </c>
      <c r="I488">
        <v>0</v>
      </c>
      <c r="J488">
        <v>0</v>
      </c>
      <c r="K488">
        <v>0</v>
      </c>
      <c r="L488" s="2" t="s">
        <v>365</v>
      </c>
    </row>
    <row r="489" spans="1:12" x14ac:dyDescent="0.4">
      <c r="A489" s="1">
        <v>43903</v>
      </c>
      <c r="B489" s="5"/>
      <c r="C489" s="2" t="s">
        <v>50</v>
      </c>
      <c r="E489">
        <v>18</v>
      </c>
      <c r="F489" s="2" t="s">
        <v>232</v>
      </c>
      <c r="G489">
        <v>3</v>
      </c>
      <c r="K489">
        <v>0</v>
      </c>
      <c r="L489" s="2" t="s">
        <v>0</v>
      </c>
    </row>
    <row r="490" spans="1:12" x14ac:dyDescent="0.4">
      <c r="A490" s="1">
        <v>43903</v>
      </c>
      <c r="B490" s="5">
        <v>0</v>
      </c>
      <c r="C490" s="2" t="s">
        <v>29</v>
      </c>
      <c r="D490">
        <v>0</v>
      </c>
      <c r="E490">
        <v>59</v>
      </c>
      <c r="F490" s="2" t="s">
        <v>232</v>
      </c>
      <c r="G490">
        <v>9</v>
      </c>
      <c r="H490">
        <v>0</v>
      </c>
      <c r="I490">
        <v>0</v>
      </c>
      <c r="J490">
        <v>0</v>
      </c>
      <c r="K490">
        <v>0</v>
      </c>
      <c r="L490" s="2" t="s">
        <v>263</v>
      </c>
    </row>
    <row r="491" spans="1:12" x14ac:dyDescent="0.4">
      <c r="A491" s="1">
        <v>43903</v>
      </c>
      <c r="B491" s="5">
        <v>0</v>
      </c>
      <c r="C491" s="2" t="s">
        <v>77</v>
      </c>
      <c r="D491">
        <v>0</v>
      </c>
      <c r="E491">
        <v>5</v>
      </c>
      <c r="F491" s="2" t="s">
        <v>232</v>
      </c>
      <c r="G491">
        <v>6</v>
      </c>
      <c r="H491">
        <v>0</v>
      </c>
      <c r="I491">
        <v>0</v>
      </c>
      <c r="J491">
        <v>0</v>
      </c>
      <c r="K491">
        <v>0</v>
      </c>
      <c r="L491" s="2" t="s">
        <v>250</v>
      </c>
    </row>
    <row r="492" spans="1:12" x14ac:dyDescent="0.4">
      <c r="A492" s="1">
        <v>43903</v>
      </c>
      <c r="B492" s="5">
        <v>0.5</v>
      </c>
      <c r="C492" s="2" t="s">
        <v>86</v>
      </c>
      <c r="D492">
        <v>6</v>
      </c>
      <c r="E492">
        <v>1</v>
      </c>
      <c r="F492" s="2" t="s">
        <v>232</v>
      </c>
      <c r="G492">
        <v>0</v>
      </c>
      <c r="H492">
        <v>0</v>
      </c>
      <c r="I492">
        <v>0</v>
      </c>
      <c r="J492">
        <v>0</v>
      </c>
      <c r="K492">
        <v>0</v>
      </c>
      <c r="L492" s="2" t="s">
        <v>87</v>
      </c>
    </row>
    <row r="493" spans="1:12" x14ac:dyDescent="0.4">
      <c r="A493" s="1">
        <v>43903</v>
      </c>
      <c r="B493" s="5"/>
      <c r="C493" s="2" t="s">
        <v>33</v>
      </c>
      <c r="E493">
        <v>21</v>
      </c>
      <c r="F493" s="2" t="s">
        <v>232</v>
      </c>
      <c r="G493">
        <v>3</v>
      </c>
      <c r="K493">
        <v>0</v>
      </c>
      <c r="L493" s="2" t="s">
        <v>0</v>
      </c>
    </row>
    <row r="494" spans="1:12" x14ac:dyDescent="0.4">
      <c r="A494" s="1">
        <v>43903</v>
      </c>
      <c r="B494" s="5">
        <v>0</v>
      </c>
      <c r="C494" s="2" t="s">
        <v>115</v>
      </c>
      <c r="D494">
        <v>0</v>
      </c>
      <c r="E494">
        <v>1</v>
      </c>
      <c r="F494" s="2" t="s">
        <v>232</v>
      </c>
      <c r="G494">
        <v>0</v>
      </c>
      <c r="H494">
        <v>0</v>
      </c>
      <c r="I494">
        <v>0</v>
      </c>
      <c r="J494">
        <v>0</v>
      </c>
      <c r="K494">
        <v>0</v>
      </c>
      <c r="L494" s="2" t="s">
        <v>367</v>
      </c>
    </row>
    <row r="495" spans="1:12" x14ac:dyDescent="0.4">
      <c r="A495" s="1">
        <v>43903</v>
      </c>
      <c r="B495" s="5"/>
      <c r="C495" s="2" t="s">
        <v>61</v>
      </c>
      <c r="E495">
        <v>8</v>
      </c>
      <c r="F495" s="2" t="s">
        <v>232</v>
      </c>
      <c r="G495">
        <v>0</v>
      </c>
      <c r="K495">
        <v>0</v>
      </c>
      <c r="L495" s="2" t="s">
        <v>0</v>
      </c>
    </row>
    <row r="496" spans="1:12" x14ac:dyDescent="0.4">
      <c r="A496" s="1">
        <v>43903</v>
      </c>
      <c r="B496" s="5">
        <v>0.5</v>
      </c>
      <c r="C496" s="2" t="s">
        <v>39</v>
      </c>
      <c r="D496">
        <v>10</v>
      </c>
      <c r="E496">
        <v>9</v>
      </c>
      <c r="F496" s="2" t="s">
        <v>232</v>
      </c>
      <c r="G496">
        <v>1</v>
      </c>
      <c r="H496">
        <v>0</v>
      </c>
      <c r="I496">
        <v>0</v>
      </c>
      <c r="J496">
        <v>0</v>
      </c>
      <c r="K496">
        <v>0</v>
      </c>
      <c r="L496" s="2" t="s">
        <v>88</v>
      </c>
    </row>
    <row r="497" spans="1:12" x14ac:dyDescent="0.4">
      <c r="A497" s="1">
        <v>43903</v>
      </c>
      <c r="B497" s="5"/>
      <c r="C497" s="2" t="s">
        <v>98</v>
      </c>
      <c r="E497">
        <v>10</v>
      </c>
      <c r="F497" s="2" t="s">
        <v>232</v>
      </c>
      <c r="G497">
        <v>1</v>
      </c>
      <c r="K497">
        <v>0</v>
      </c>
      <c r="L497" s="2" t="s">
        <v>0</v>
      </c>
    </row>
    <row r="498" spans="1:12" x14ac:dyDescent="0.4">
      <c r="A498" s="1">
        <v>43903</v>
      </c>
      <c r="B498" s="5">
        <v>0</v>
      </c>
      <c r="C498" s="2" t="s">
        <v>9</v>
      </c>
      <c r="D498">
        <v>0</v>
      </c>
      <c r="E498">
        <v>206</v>
      </c>
      <c r="F498" s="2" t="s">
        <v>232</v>
      </c>
      <c r="G498">
        <v>0</v>
      </c>
      <c r="H498">
        <v>0</v>
      </c>
      <c r="I498">
        <v>0</v>
      </c>
      <c r="J498">
        <v>0</v>
      </c>
      <c r="K498">
        <v>2</v>
      </c>
      <c r="L498" s="2" t="s">
        <v>288</v>
      </c>
    </row>
    <row r="499" spans="1:12" x14ac:dyDescent="0.4">
      <c r="A499" s="1">
        <v>43903</v>
      </c>
      <c r="B499" s="5"/>
      <c r="C499" s="2" t="s">
        <v>83</v>
      </c>
      <c r="E499">
        <v>3</v>
      </c>
      <c r="F499" s="2" t="s">
        <v>232</v>
      </c>
      <c r="G499">
        <v>0</v>
      </c>
      <c r="K499">
        <v>0</v>
      </c>
      <c r="L499" s="2" t="s">
        <v>0</v>
      </c>
    </row>
    <row r="500" spans="1:12" x14ac:dyDescent="0.4">
      <c r="A500" s="1">
        <v>43903</v>
      </c>
      <c r="B500" s="5">
        <v>0</v>
      </c>
      <c r="C500" s="2" t="s">
        <v>18</v>
      </c>
      <c r="D500">
        <v>0</v>
      </c>
      <c r="E500">
        <v>369</v>
      </c>
      <c r="F500" s="2" t="s">
        <v>232</v>
      </c>
      <c r="G500">
        <v>61</v>
      </c>
      <c r="H500">
        <v>7</v>
      </c>
      <c r="I500">
        <v>0</v>
      </c>
      <c r="J500">
        <v>0</v>
      </c>
      <c r="K500">
        <v>3</v>
      </c>
      <c r="L500" s="2" t="s">
        <v>147</v>
      </c>
    </row>
    <row r="501" spans="1:12" x14ac:dyDescent="0.4">
      <c r="A501" s="1">
        <v>43903</v>
      </c>
      <c r="B501" s="5">
        <v>0</v>
      </c>
      <c r="C501" s="2" t="s">
        <v>20</v>
      </c>
      <c r="D501">
        <v>0</v>
      </c>
      <c r="E501">
        <v>76</v>
      </c>
      <c r="F501" s="2" t="s">
        <v>232</v>
      </c>
      <c r="G501">
        <v>29</v>
      </c>
      <c r="H501">
        <v>1</v>
      </c>
      <c r="I501">
        <v>1</v>
      </c>
      <c r="J501">
        <v>0</v>
      </c>
      <c r="K501">
        <v>0</v>
      </c>
      <c r="L501" s="2" t="s">
        <v>308</v>
      </c>
    </row>
    <row r="502" spans="1:12" x14ac:dyDescent="0.4">
      <c r="A502" s="1">
        <v>43903</v>
      </c>
      <c r="B502" s="5">
        <v>0.33333333333333331</v>
      </c>
      <c r="C502" s="2" t="s">
        <v>41</v>
      </c>
      <c r="D502">
        <v>0</v>
      </c>
      <c r="E502">
        <v>11</v>
      </c>
      <c r="F502" s="2" t="s">
        <v>232</v>
      </c>
      <c r="G502">
        <v>0</v>
      </c>
      <c r="H502">
        <v>0</v>
      </c>
      <c r="I502">
        <v>0</v>
      </c>
      <c r="J502">
        <v>0</v>
      </c>
      <c r="K502">
        <v>0</v>
      </c>
      <c r="L502" s="2" t="s">
        <v>267</v>
      </c>
    </row>
    <row r="503" spans="1:12" x14ac:dyDescent="0.4">
      <c r="A503" s="1">
        <v>43903</v>
      </c>
      <c r="B503" s="5">
        <v>0.60416666666666663</v>
      </c>
      <c r="C503" s="2" t="s">
        <v>12</v>
      </c>
      <c r="D503">
        <v>0</v>
      </c>
      <c r="E503">
        <v>163</v>
      </c>
      <c r="F503" s="2" t="s">
        <v>232</v>
      </c>
      <c r="G503">
        <v>24</v>
      </c>
      <c r="H503">
        <v>0</v>
      </c>
      <c r="I503">
        <v>0</v>
      </c>
      <c r="J503">
        <v>0</v>
      </c>
      <c r="K503">
        <v>0</v>
      </c>
      <c r="L503" s="2" t="s">
        <v>176</v>
      </c>
    </row>
    <row r="504" spans="1:12" x14ac:dyDescent="0.4">
      <c r="A504" s="1">
        <v>43903</v>
      </c>
      <c r="B504" s="5"/>
      <c r="C504" s="2" t="s">
        <v>10</v>
      </c>
      <c r="E504">
        <v>3</v>
      </c>
      <c r="F504" s="2" t="s">
        <v>232</v>
      </c>
      <c r="G504">
        <v>0</v>
      </c>
      <c r="K504">
        <v>0</v>
      </c>
      <c r="L504" s="2" t="s">
        <v>0</v>
      </c>
    </row>
    <row r="505" spans="1:12" x14ac:dyDescent="0.4">
      <c r="A505" s="1">
        <v>43903</v>
      </c>
      <c r="B505" s="5"/>
      <c r="C505" s="2" t="s">
        <v>209</v>
      </c>
      <c r="E505">
        <v>1537</v>
      </c>
      <c r="F505" s="2" t="s">
        <v>242</v>
      </c>
      <c r="G505">
        <v>213</v>
      </c>
      <c r="K505">
        <v>10</v>
      </c>
      <c r="L505" s="2" t="s">
        <v>0</v>
      </c>
    </row>
    <row r="506" spans="1:12" x14ac:dyDescent="0.4">
      <c r="A506" s="1">
        <v>43904</v>
      </c>
      <c r="B506" s="5"/>
      <c r="C506" s="2" t="s">
        <v>22</v>
      </c>
      <c r="E506">
        <v>39</v>
      </c>
      <c r="F506" s="2" t="s">
        <v>232</v>
      </c>
      <c r="G506">
        <v>2</v>
      </c>
      <c r="K506">
        <v>0</v>
      </c>
      <c r="L506" s="2" t="s">
        <v>0</v>
      </c>
    </row>
    <row r="507" spans="1:12" x14ac:dyDescent="0.4">
      <c r="A507" s="1">
        <v>43904</v>
      </c>
      <c r="B507" s="5">
        <v>0</v>
      </c>
      <c r="C507" s="2" t="s">
        <v>91</v>
      </c>
      <c r="D507">
        <v>0</v>
      </c>
      <c r="E507">
        <v>2</v>
      </c>
      <c r="F507" s="2" t="s">
        <v>232</v>
      </c>
      <c r="G507">
        <v>0</v>
      </c>
      <c r="H507">
        <v>0</v>
      </c>
      <c r="I507">
        <v>0</v>
      </c>
      <c r="J507">
        <v>0</v>
      </c>
      <c r="K507">
        <v>0</v>
      </c>
      <c r="L507" s="2" t="s">
        <v>92</v>
      </c>
    </row>
    <row r="508" spans="1:12" x14ac:dyDescent="0.4">
      <c r="A508" s="1">
        <v>43904</v>
      </c>
      <c r="B508" s="5"/>
      <c r="C508" s="2" t="s">
        <v>52</v>
      </c>
      <c r="E508">
        <v>7</v>
      </c>
      <c r="F508" s="2" t="s">
        <v>232</v>
      </c>
      <c r="G508">
        <v>1</v>
      </c>
      <c r="K508">
        <v>0</v>
      </c>
      <c r="L508" s="2" t="s">
        <v>0</v>
      </c>
    </row>
    <row r="509" spans="1:12" x14ac:dyDescent="0.4">
      <c r="A509" s="1">
        <v>43904</v>
      </c>
      <c r="B509" s="5"/>
      <c r="C509" s="2" t="s">
        <v>15</v>
      </c>
      <c r="E509">
        <v>98</v>
      </c>
      <c r="F509" s="2" t="s">
        <v>232</v>
      </c>
      <c r="G509">
        <v>2</v>
      </c>
      <c r="K509">
        <v>0</v>
      </c>
      <c r="L509" s="2" t="s">
        <v>0</v>
      </c>
    </row>
    <row r="510" spans="1:12" x14ac:dyDescent="0.4">
      <c r="A510" s="1">
        <v>43904</v>
      </c>
      <c r="B510" s="5">
        <v>0</v>
      </c>
      <c r="C510" s="2" t="s">
        <v>17</v>
      </c>
      <c r="D510">
        <v>0</v>
      </c>
      <c r="E510">
        <v>47</v>
      </c>
      <c r="F510" s="2" t="s">
        <v>232</v>
      </c>
      <c r="G510">
        <v>8</v>
      </c>
      <c r="H510">
        <v>2</v>
      </c>
      <c r="I510">
        <v>2</v>
      </c>
      <c r="J510">
        <v>2</v>
      </c>
      <c r="K510">
        <v>2</v>
      </c>
      <c r="L510" s="2" t="s">
        <v>133</v>
      </c>
    </row>
    <row r="511" spans="1:12" x14ac:dyDescent="0.4">
      <c r="A511" s="1">
        <v>43904</v>
      </c>
      <c r="B511" s="5">
        <v>0.47708333333333336</v>
      </c>
      <c r="C511" s="2" t="s">
        <v>13</v>
      </c>
      <c r="D511">
        <v>0</v>
      </c>
      <c r="E511">
        <v>100</v>
      </c>
      <c r="F511" s="2" t="s">
        <v>232</v>
      </c>
      <c r="G511">
        <v>13</v>
      </c>
      <c r="H511">
        <v>0</v>
      </c>
      <c r="I511">
        <v>0</v>
      </c>
      <c r="J511">
        <v>4</v>
      </c>
      <c r="K511">
        <v>1</v>
      </c>
      <c r="L511" s="2" t="s">
        <v>94</v>
      </c>
    </row>
    <row r="512" spans="1:12" x14ac:dyDescent="0.4">
      <c r="A512" s="1">
        <v>43904</v>
      </c>
      <c r="B512" s="5">
        <v>0</v>
      </c>
      <c r="C512" s="2" t="s">
        <v>26</v>
      </c>
      <c r="D512">
        <v>0</v>
      </c>
      <c r="E512">
        <v>36</v>
      </c>
      <c r="F512" s="2" t="s">
        <v>232</v>
      </c>
      <c r="G512">
        <v>4</v>
      </c>
      <c r="H512">
        <v>0</v>
      </c>
      <c r="I512">
        <v>0</v>
      </c>
      <c r="J512">
        <v>0</v>
      </c>
      <c r="K512">
        <v>0</v>
      </c>
      <c r="L512" s="2" t="s">
        <v>366</v>
      </c>
    </row>
    <row r="513" spans="1:12" x14ac:dyDescent="0.4">
      <c r="A513" s="1">
        <v>43904</v>
      </c>
      <c r="B513" s="5">
        <v>0</v>
      </c>
      <c r="C513" s="2" t="s">
        <v>8</v>
      </c>
      <c r="D513">
        <v>3377</v>
      </c>
      <c r="E513">
        <v>340</v>
      </c>
      <c r="F513" s="2" t="s">
        <v>216</v>
      </c>
      <c r="G513">
        <v>43</v>
      </c>
      <c r="H513">
        <v>8</v>
      </c>
      <c r="I513">
        <v>5</v>
      </c>
      <c r="J513">
        <v>0</v>
      </c>
      <c r="K513">
        <v>2</v>
      </c>
      <c r="L513" s="2" t="s">
        <v>287</v>
      </c>
    </row>
    <row r="514" spans="1:12" x14ac:dyDescent="0.4">
      <c r="A514" s="1">
        <v>43904</v>
      </c>
      <c r="B514" s="5">
        <v>0</v>
      </c>
      <c r="C514" s="2" t="s">
        <v>28</v>
      </c>
      <c r="D514">
        <v>0</v>
      </c>
      <c r="E514">
        <v>8</v>
      </c>
      <c r="F514" s="2" t="s">
        <v>232</v>
      </c>
      <c r="G514">
        <v>0</v>
      </c>
      <c r="H514">
        <v>0</v>
      </c>
      <c r="I514">
        <v>0</v>
      </c>
      <c r="J514">
        <v>0</v>
      </c>
      <c r="K514">
        <v>0</v>
      </c>
      <c r="L514" s="2" t="s">
        <v>347</v>
      </c>
    </row>
    <row r="515" spans="1:12" x14ac:dyDescent="0.4">
      <c r="A515" s="1">
        <v>43904</v>
      </c>
      <c r="B515" s="5"/>
      <c r="C515" s="2" t="s">
        <v>105</v>
      </c>
      <c r="E515">
        <v>49</v>
      </c>
      <c r="F515" s="2" t="s">
        <v>232</v>
      </c>
      <c r="G515">
        <v>5</v>
      </c>
      <c r="K515">
        <v>0</v>
      </c>
      <c r="L515" s="2" t="s">
        <v>0</v>
      </c>
    </row>
    <row r="516" spans="1:12" x14ac:dyDescent="0.4">
      <c r="A516" s="1">
        <v>43904</v>
      </c>
      <c r="B516" s="5">
        <v>0</v>
      </c>
      <c r="C516" s="2" t="s">
        <v>38</v>
      </c>
      <c r="D516">
        <v>0</v>
      </c>
      <c r="E516">
        <v>18</v>
      </c>
      <c r="F516" s="2" t="s">
        <v>232</v>
      </c>
      <c r="G516">
        <v>8</v>
      </c>
      <c r="H516">
        <v>0</v>
      </c>
      <c r="I516">
        <v>0</v>
      </c>
      <c r="J516">
        <v>0</v>
      </c>
      <c r="K516">
        <v>0</v>
      </c>
      <c r="L516" s="2" t="s">
        <v>365</v>
      </c>
    </row>
    <row r="517" spans="1:12" x14ac:dyDescent="0.4">
      <c r="A517" s="1">
        <v>43904</v>
      </c>
      <c r="B517" s="5"/>
      <c r="C517" s="2" t="s">
        <v>50</v>
      </c>
      <c r="E517">
        <v>24</v>
      </c>
      <c r="F517" s="2" t="s">
        <v>232</v>
      </c>
      <c r="G517">
        <v>4</v>
      </c>
      <c r="K517">
        <v>0</v>
      </c>
      <c r="L517" s="2" t="s">
        <v>0</v>
      </c>
    </row>
    <row r="518" spans="1:12" x14ac:dyDescent="0.4">
      <c r="A518" s="1">
        <v>43904</v>
      </c>
      <c r="B518" s="5">
        <v>0</v>
      </c>
      <c r="C518" s="2" t="s">
        <v>29</v>
      </c>
      <c r="D518">
        <v>0</v>
      </c>
      <c r="E518">
        <v>68</v>
      </c>
      <c r="F518" s="2" t="s">
        <v>232</v>
      </c>
      <c r="G518">
        <v>10</v>
      </c>
      <c r="H518">
        <v>0</v>
      </c>
      <c r="I518">
        <v>0</v>
      </c>
      <c r="J518">
        <v>0</v>
      </c>
      <c r="K518">
        <v>0</v>
      </c>
      <c r="L518" s="2" t="s">
        <v>263</v>
      </c>
    </row>
    <row r="519" spans="1:12" x14ac:dyDescent="0.4">
      <c r="A519" s="1">
        <v>43904</v>
      </c>
      <c r="B519" s="5">
        <v>0</v>
      </c>
      <c r="C519" s="2" t="s">
        <v>77</v>
      </c>
      <c r="D519">
        <v>0</v>
      </c>
      <c r="E519">
        <v>5</v>
      </c>
      <c r="F519" s="2" t="s">
        <v>232</v>
      </c>
      <c r="G519">
        <v>6</v>
      </c>
      <c r="H519">
        <v>0</v>
      </c>
      <c r="I519">
        <v>0</v>
      </c>
      <c r="J519">
        <v>0</v>
      </c>
      <c r="K519">
        <v>0</v>
      </c>
      <c r="L519" s="2" t="s">
        <v>250</v>
      </c>
    </row>
    <row r="520" spans="1:12" x14ac:dyDescent="0.4">
      <c r="A520" s="1">
        <v>43904</v>
      </c>
      <c r="B520" s="5"/>
      <c r="C520" s="2" t="s">
        <v>86</v>
      </c>
      <c r="E520">
        <v>4</v>
      </c>
      <c r="F520" s="2" t="s">
        <v>232</v>
      </c>
      <c r="G520">
        <v>0</v>
      </c>
      <c r="K520">
        <v>0</v>
      </c>
      <c r="L520" s="2" t="s">
        <v>0</v>
      </c>
    </row>
    <row r="521" spans="1:12" x14ac:dyDescent="0.4">
      <c r="A521" s="1">
        <v>43904</v>
      </c>
      <c r="B521" s="5"/>
      <c r="C521" s="2" t="s">
        <v>33</v>
      </c>
      <c r="E521">
        <v>28</v>
      </c>
      <c r="F521" s="2" t="s">
        <v>232</v>
      </c>
      <c r="G521">
        <v>4</v>
      </c>
      <c r="K521">
        <v>0</v>
      </c>
      <c r="L521" s="2" t="s">
        <v>0</v>
      </c>
    </row>
    <row r="522" spans="1:12" x14ac:dyDescent="0.4">
      <c r="A522" s="1">
        <v>43904</v>
      </c>
      <c r="B522" s="5">
        <v>0</v>
      </c>
      <c r="C522" s="2" t="s">
        <v>115</v>
      </c>
      <c r="D522">
        <v>0</v>
      </c>
      <c r="E522">
        <v>1</v>
      </c>
      <c r="F522" s="2" t="s">
        <v>232</v>
      </c>
      <c r="G522">
        <v>0</v>
      </c>
      <c r="H522">
        <v>0</v>
      </c>
      <c r="I522">
        <v>0</v>
      </c>
      <c r="J522">
        <v>0</v>
      </c>
      <c r="K522">
        <v>0</v>
      </c>
      <c r="L522" s="2" t="s">
        <v>367</v>
      </c>
    </row>
    <row r="523" spans="1:12" x14ac:dyDescent="0.4">
      <c r="A523" s="1">
        <v>43904</v>
      </c>
      <c r="B523" s="5"/>
      <c r="C523" s="2" t="s">
        <v>61</v>
      </c>
      <c r="E523">
        <v>11</v>
      </c>
      <c r="F523" s="2" t="s">
        <v>232</v>
      </c>
      <c r="G523">
        <v>0</v>
      </c>
      <c r="K523">
        <v>0</v>
      </c>
      <c r="L523" s="2" t="s">
        <v>0</v>
      </c>
    </row>
    <row r="524" spans="1:12" x14ac:dyDescent="0.4">
      <c r="A524" s="1">
        <v>43904</v>
      </c>
      <c r="B524" s="5"/>
      <c r="C524" s="2" t="s">
        <v>39</v>
      </c>
      <c r="E524">
        <v>11</v>
      </c>
      <c r="F524" s="2" t="s">
        <v>232</v>
      </c>
      <c r="G524">
        <v>2</v>
      </c>
      <c r="K524">
        <v>0</v>
      </c>
      <c r="L524" s="2" t="s">
        <v>0</v>
      </c>
    </row>
    <row r="525" spans="1:12" x14ac:dyDescent="0.4">
      <c r="A525" s="1">
        <v>43904</v>
      </c>
      <c r="B525" s="5"/>
      <c r="C525" s="2" t="s">
        <v>98</v>
      </c>
      <c r="E525">
        <v>12</v>
      </c>
      <c r="F525" s="2" t="s">
        <v>232</v>
      </c>
      <c r="G525">
        <v>2</v>
      </c>
      <c r="K525">
        <v>0</v>
      </c>
      <c r="L525" s="2" t="s">
        <v>0</v>
      </c>
    </row>
    <row r="526" spans="1:12" x14ac:dyDescent="0.4">
      <c r="A526" s="1">
        <v>43904</v>
      </c>
      <c r="B526" s="5">
        <v>0</v>
      </c>
      <c r="C526" s="2" t="s">
        <v>9</v>
      </c>
      <c r="D526">
        <v>0</v>
      </c>
      <c r="E526">
        <v>265</v>
      </c>
      <c r="F526" s="2" t="s">
        <v>232</v>
      </c>
      <c r="G526">
        <v>30</v>
      </c>
      <c r="H526">
        <v>13</v>
      </c>
      <c r="I526">
        <v>0</v>
      </c>
      <c r="J526">
        <v>61</v>
      </c>
      <c r="K526">
        <v>3</v>
      </c>
      <c r="L526" s="2" t="s">
        <v>288</v>
      </c>
    </row>
    <row r="527" spans="1:12" x14ac:dyDescent="0.4">
      <c r="A527" s="1">
        <v>43904</v>
      </c>
      <c r="B527" s="5"/>
      <c r="C527" s="2" t="s">
        <v>83</v>
      </c>
      <c r="E527">
        <v>3</v>
      </c>
      <c r="F527" s="2" t="s">
        <v>232</v>
      </c>
      <c r="G527">
        <v>0</v>
      </c>
      <c r="K527">
        <v>0</v>
      </c>
      <c r="L527" s="2" t="s">
        <v>0</v>
      </c>
    </row>
    <row r="528" spans="1:12" x14ac:dyDescent="0.4">
      <c r="A528" s="1">
        <v>43904</v>
      </c>
      <c r="B528" s="5">
        <v>0</v>
      </c>
      <c r="C528" s="2" t="s">
        <v>18</v>
      </c>
      <c r="D528">
        <v>0</v>
      </c>
      <c r="E528">
        <v>477</v>
      </c>
      <c r="F528" s="2" t="s">
        <v>232</v>
      </c>
      <c r="G528">
        <v>75</v>
      </c>
      <c r="H528">
        <v>10</v>
      </c>
      <c r="I528">
        <v>0</v>
      </c>
      <c r="J528">
        <v>0</v>
      </c>
      <c r="K528">
        <v>4</v>
      </c>
      <c r="L528" s="2" t="s">
        <v>147</v>
      </c>
    </row>
    <row r="529" spans="1:12" x14ac:dyDescent="0.4">
      <c r="A529" s="1">
        <v>43904</v>
      </c>
      <c r="B529" s="5">
        <v>0</v>
      </c>
      <c r="C529" s="2" t="s">
        <v>20</v>
      </c>
      <c r="D529">
        <v>0</v>
      </c>
      <c r="E529">
        <v>98</v>
      </c>
      <c r="F529" s="2" t="s">
        <v>232</v>
      </c>
      <c r="G529">
        <v>33</v>
      </c>
      <c r="H529">
        <v>1</v>
      </c>
      <c r="I529">
        <v>1</v>
      </c>
      <c r="J529">
        <v>0</v>
      </c>
      <c r="K529">
        <v>1</v>
      </c>
      <c r="L529" s="2" t="s">
        <v>308</v>
      </c>
    </row>
    <row r="530" spans="1:12" x14ac:dyDescent="0.4">
      <c r="A530" s="1">
        <v>43904</v>
      </c>
      <c r="B530" s="5">
        <v>0.33333333333333331</v>
      </c>
      <c r="C530" s="2" t="s">
        <v>41</v>
      </c>
      <c r="D530">
        <v>0</v>
      </c>
      <c r="E530">
        <v>13</v>
      </c>
      <c r="F530" s="2" t="s">
        <v>232</v>
      </c>
      <c r="G530">
        <v>0</v>
      </c>
      <c r="H530">
        <v>0</v>
      </c>
      <c r="I530">
        <v>0</v>
      </c>
      <c r="J530">
        <v>0</v>
      </c>
      <c r="K530">
        <v>0</v>
      </c>
      <c r="L530" s="2" t="s">
        <v>267</v>
      </c>
    </row>
    <row r="531" spans="1:12" x14ac:dyDescent="0.4">
      <c r="A531" s="1">
        <v>43904</v>
      </c>
      <c r="B531" s="5">
        <v>0.60416666666666663</v>
      </c>
      <c r="C531" s="2" t="s">
        <v>12</v>
      </c>
      <c r="D531">
        <v>0</v>
      </c>
      <c r="E531">
        <v>218</v>
      </c>
      <c r="F531" s="2" t="s">
        <v>232</v>
      </c>
      <c r="G531">
        <v>30</v>
      </c>
      <c r="H531">
        <v>0</v>
      </c>
      <c r="I531">
        <v>0</v>
      </c>
      <c r="J531">
        <v>0</v>
      </c>
      <c r="K531">
        <v>0</v>
      </c>
      <c r="L531" s="2" t="s">
        <v>176</v>
      </c>
    </row>
    <row r="532" spans="1:12" x14ac:dyDescent="0.4">
      <c r="A532" s="1">
        <v>43904</v>
      </c>
      <c r="B532" s="5">
        <v>0</v>
      </c>
      <c r="C532" s="2" t="s">
        <v>10</v>
      </c>
      <c r="D532">
        <v>99</v>
      </c>
      <c r="E532">
        <v>3</v>
      </c>
      <c r="F532" s="2" t="s">
        <v>232</v>
      </c>
      <c r="G532">
        <v>0</v>
      </c>
      <c r="H532">
        <v>0</v>
      </c>
      <c r="I532">
        <v>0</v>
      </c>
      <c r="J532">
        <v>1</v>
      </c>
      <c r="K532">
        <v>0</v>
      </c>
      <c r="L532" s="2" t="s">
        <v>93</v>
      </c>
    </row>
    <row r="533" spans="1:12" x14ac:dyDescent="0.4">
      <c r="A533" s="1">
        <v>43904</v>
      </c>
      <c r="B533" s="5"/>
      <c r="C533" s="2" t="s">
        <v>209</v>
      </c>
      <c r="E533">
        <v>1985</v>
      </c>
      <c r="F533" s="2" t="s">
        <v>266</v>
      </c>
      <c r="G533">
        <v>282</v>
      </c>
      <c r="K533">
        <v>13</v>
      </c>
      <c r="L533" s="2" t="s">
        <v>0</v>
      </c>
    </row>
    <row r="534" spans="1:12" x14ac:dyDescent="0.4">
      <c r="A534" s="1">
        <v>43905</v>
      </c>
      <c r="B534" s="5"/>
      <c r="C534" s="2" t="s">
        <v>22</v>
      </c>
      <c r="E534">
        <v>45</v>
      </c>
      <c r="F534" s="2" t="s">
        <v>232</v>
      </c>
      <c r="G534">
        <v>2</v>
      </c>
      <c r="K534">
        <v>0</v>
      </c>
      <c r="L534" s="2" t="s">
        <v>0</v>
      </c>
    </row>
    <row r="535" spans="1:12" x14ac:dyDescent="0.4">
      <c r="A535" s="1">
        <v>43905</v>
      </c>
      <c r="B535" s="5"/>
      <c r="C535" s="2" t="s">
        <v>91</v>
      </c>
      <c r="E535">
        <v>3</v>
      </c>
      <c r="F535" s="2" t="s">
        <v>232</v>
      </c>
      <c r="G535">
        <v>0</v>
      </c>
      <c r="K535">
        <v>0</v>
      </c>
      <c r="L535" s="2" t="s">
        <v>0</v>
      </c>
    </row>
    <row r="536" spans="1:12" x14ac:dyDescent="0.4">
      <c r="A536" s="1">
        <v>43905</v>
      </c>
      <c r="B536" s="5"/>
      <c r="C536" s="2" t="s">
        <v>52</v>
      </c>
      <c r="E536">
        <v>8</v>
      </c>
      <c r="F536" s="2" t="s">
        <v>232</v>
      </c>
      <c r="G536">
        <v>1</v>
      </c>
      <c r="K536">
        <v>0</v>
      </c>
      <c r="L536" s="2" t="s">
        <v>0</v>
      </c>
    </row>
    <row r="537" spans="1:12" x14ac:dyDescent="0.4">
      <c r="A537" s="1">
        <v>43905</v>
      </c>
      <c r="B537" s="5"/>
      <c r="C537" s="2" t="s">
        <v>15</v>
      </c>
      <c r="E537">
        <v>110</v>
      </c>
      <c r="F537" s="2" t="s">
        <v>232</v>
      </c>
      <c r="G537">
        <v>2</v>
      </c>
      <c r="K537">
        <v>0</v>
      </c>
      <c r="L537" s="2" t="s">
        <v>0</v>
      </c>
    </row>
    <row r="538" spans="1:12" x14ac:dyDescent="0.4">
      <c r="A538" s="1">
        <v>43905</v>
      </c>
      <c r="B538" s="5">
        <v>0</v>
      </c>
      <c r="C538" s="2" t="s">
        <v>17</v>
      </c>
      <c r="D538">
        <v>0</v>
      </c>
      <c r="E538">
        <v>54</v>
      </c>
      <c r="F538" s="2" t="s">
        <v>232</v>
      </c>
      <c r="G538">
        <v>12</v>
      </c>
      <c r="H538">
        <v>2</v>
      </c>
      <c r="I538">
        <v>2</v>
      </c>
      <c r="J538">
        <v>5</v>
      </c>
      <c r="K538">
        <v>2</v>
      </c>
      <c r="L538" s="2" t="s">
        <v>133</v>
      </c>
    </row>
    <row r="539" spans="1:12" x14ac:dyDescent="0.4">
      <c r="A539" s="1">
        <v>43905</v>
      </c>
      <c r="B539" s="5"/>
      <c r="C539" s="2" t="s">
        <v>13</v>
      </c>
      <c r="E539">
        <v>122</v>
      </c>
      <c r="F539" s="2" t="s">
        <v>232</v>
      </c>
      <c r="G539">
        <v>13</v>
      </c>
      <c r="K539">
        <v>3</v>
      </c>
      <c r="L539" s="2" t="s">
        <v>0</v>
      </c>
    </row>
    <row r="540" spans="1:12" x14ac:dyDescent="0.4">
      <c r="A540" s="1">
        <v>43905</v>
      </c>
      <c r="B540" s="5">
        <v>0</v>
      </c>
      <c r="C540" s="2" t="s">
        <v>26</v>
      </c>
      <c r="D540">
        <v>0</v>
      </c>
      <c r="E540">
        <v>40</v>
      </c>
      <c r="F540" s="2" t="s">
        <v>232</v>
      </c>
      <c r="G540">
        <v>6</v>
      </c>
      <c r="H540">
        <v>0</v>
      </c>
      <c r="I540">
        <v>0</v>
      </c>
      <c r="J540">
        <v>0</v>
      </c>
      <c r="K540">
        <v>0</v>
      </c>
      <c r="L540" s="2" t="s">
        <v>366</v>
      </c>
    </row>
    <row r="541" spans="1:12" x14ac:dyDescent="0.4">
      <c r="A541" s="1">
        <v>43905</v>
      </c>
      <c r="B541" s="5">
        <v>0</v>
      </c>
      <c r="C541" s="2" t="s">
        <v>8</v>
      </c>
      <c r="D541">
        <v>3733</v>
      </c>
      <c r="E541">
        <v>423</v>
      </c>
      <c r="F541" s="2" t="s">
        <v>220</v>
      </c>
      <c r="G541">
        <v>46</v>
      </c>
      <c r="H541">
        <v>12</v>
      </c>
      <c r="I541">
        <v>8</v>
      </c>
      <c r="J541">
        <v>0</v>
      </c>
      <c r="K541">
        <v>4</v>
      </c>
      <c r="L541" s="2" t="s">
        <v>287</v>
      </c>
    </row>
    <row r="542" spans="1:12" x14ac:dyDescent="0.4">
      <c r="A542" s="1">
        <v>43905</v>
      </c>
      <c r="B542" s="5">
        <v>0</v>
      </c>
      <c r="C542" s="2" t="s">
        <v>28</v>
      </c>
      <c r="D542">
        <v>0</v>
      </c>
      <c r="E542">
        <v>10</v>
      </c>
      <c r="F542" s="2" t="s">
        <v>232</v>
      </c>
      <c r="G542">
        <v>0</v>
      </c>
      <c r="H542">
        <v>0</v>
      </c>
      <c r="I542">
        <v>0</v>
      </c>
      <c r="J542">
        <v>0</v>
      </c>
      <c r="K542">
        <v>0</v>
      </c>
      <c r="L542" s="2" t="s">
        <v>347</v>
      </c>
    </row>
    <row r="543" spans="1:12" x14ac:dyDescent="0.4">
      <c r="A543" s="1">
        <v>43905</v>
      </c>
      <c r="B543" s="5"/>
      <c r="C543" s="2" t="s">
        <v>105</v>
      </c>
      <c r="E543">
        <v>54</v>
      </c>
      <c r="F543" s="2" t="s">
        <v>232</v>
      </c>
      <c r="G543">
        <v>6</v>
      </c>
      <c r="K543">
        <v>0</v>
      </c>
      <c r="L543" s="2" t="s">
        <v>0</v>
      </c>
    </row>
    <row r="544" spans="1:12" x14ac:dyDescent="0.4">
      <c r="A544" s="1">
        <v>43905</v>
      </c>
      <c r="B544" s="5">
        <v>0</v>
      </c>
      <c r="C544" s="2" t="s">
        <v>38</v>
      </c>
      <c r="D544">
        <v>0</v>
      </c>
      <c r="E544">
        <v>19</v>
      </c>
      <c r="F544" s="2" t="s">
        <v>232</v>
      </c>
      <c r="G544">
        <v>9</v>
      </c>
      <c r="H544">
        <v>0</v>
      </c>
      <c r="I544">
        <v>0</v>
      </c>
      <c r="J544">
        <v>0</v>
      </c>
      <c r="K544">
        <v>0</v>
      </c>
      <c r="L544" s="2" t="s">
        <v>365</v>
      </c>
    </row>
    <row r="545" spans="1:12" x14ac:dyDescent="0.4">
      <c r="A545" s="1">
        <v>43905</v>
      </c>
      <c r="B545" s="5"/>
      <c r="C545" s="2" t="s">
        <v>50</v>
      </c>
      <c r="E545">
        <v>31</v>
      </c>
      <c r="F545" s="2" t="s">
        <v>232</v>
      </c>
      <c r="G545">
        <v>5</v>
      </c>
      <c r="K545">
        <v>0</v>
      </c>
      <c r="L545" s="2" t="s">
        <v>0</v>
      </c>
    </row>
    <row r="546" spans="1:12" x14ac:dyDescent="0.4">
      <c r="A546" s="1">
        <v>43905</v>
      </c>
      <c r="B546" s="5">
        <v>0</v>
      </c>
      <c r="C546" s="2" t="s">
        <v>29</v>
      </c>
      <c r="D546">
        <v>0</v>
      </c>
      <c r="E546">
        <v>74</v>
      </c>
      <c r="F546" s="2" t="s">
        <v>232</v>
      </c>
      <c r="G546">
        <v>9</v>
      </c>
      <c r="H546">
        <v>0</v>
      </c>
      <c r="I546">
        <v>0</v>
      </c>
      <c r="J546">
        <v>0</v>
      </c>
      <c r="K546">
        <v>0</v>
      </c>
      <c r="L546" s="2" t="s">
        <v>263</v>
      </c>
    </row>
    <row r="547" spans="1:12" x14ac:dyDescent="0.4">
      <c r="A547" s="1">
        <v>43905</v>
      </c>
      <c r="B547" s="5">
        <v>0</v>
      </c>
      <c r="C547" s="2" t="s">
        <v>77</v>
      </c>
      <c r="D547">
        <v>0</v>
      </c>
      <c r="E547">
        <v>8</v>
      </c>
      <c r="F547" s="2" t="s">
        <v>232</v>
      </c>
      <c r="G547">
        <v>6</v>
      </c>
      <c r="H547">
        <v>0</v>
      </c>
      <c r="I547">
        <v>0</v>
      </c>
      <c r="J547">
        <v>0</v>
      </c>
      <c r="K547">
        <v>0</v>
      </c>
      <c r="L547" s="2" t="s">
        <v>250</v>
      </c>
    </row>
    <row r="548" spans="1:12" x14ac:dyDescent="0.4">
      <c r="A548" s="1">
        <v>43905</v>
      </c>
      <c r="B548" s="5"/>
      <c r="C548" s="2" t="s">
        <v>86</v>
      </c>
      <c r="E548">
        <v>7</v>
      </c>
      <c r="F548" s="2" t="s">
        <v>232</v>
      </c>
      <c r="G548">
        <v>0</v>
      </c>
      <c r="K548">
        <v>0</v>
      </c>
      <c r="L548" s="2" t="s">
        <v>0</v>
      </c>
    </row>
    <row r="549" spans="1:12" x14ac:dyDescent="0.4">
      <c r="A549" s="1">
        <v>43905</v>
      </c>
      <c r="B549" s="5"/>
      <c r="C549" s="2" t="s">
        <v>33</v>
      </c>
      <c r="E549">
        <v>34</v>
      </c>
      <c r="F549" s="2" t="s">
        <v>232</v>
      </c>
      <c r="G549">
        <v>5</v>
      </c>
      <c r="K549">
        <v>0</v>
      </c>
      <c r="L549" s="2" t="s">
        <v>0</v>
      </c>
    </row>
    <row r="550" spans="1:12" x14ac:dyDescent="0.4">
      <c r="A550" s="1">
        <v>43905</v>
      </c>
      <c r="B550" s="5">
        <v>0</v>
      </c>
      <c r="C550" s="2" t="s">
        <v>115</v>
      </c>
      <c r="D550">
        <v>0</v>
      </c>
      <c r="E550">
        <v>1</v>
      </c>
      <c r="F550" s="2" t="s">
        <v>232</v>
      </c>
      <c r="G550">
        <v>0</v>
      </c>
      <c r="H550">
        <v>0</v>
      </c>
      <c r="I550">
        <v>0</v>
      </c>
      <c r="J550">
        <v>0</v>
      </c>
      <c r="K550">
        <v>0</v>
      </c>
      <c r="L550" s="2" t="s">
        <v>367</v>
      </c>
    </row>
    <row r="551" spans="1:12" x14ac:dyDescent="0.4">
      <c r="A551" s="1">
        <v>43905</v>
      </c>
      <c r="B551" s="5"/>
      <c r="C551" s="2" t="s">
        <v>61</v>
      </c>
      <c r="E551">
        <v>20</v>
      </c>
      <c r="F551" s="2" t="s">
        <v>232</v>
      </c>
      <c r="G551">
        <v>0</v>
      </c>
      <c r="K551">
        <v>0</v>
      </c>
      <c r="L551" s="2" t="s">
        <v>0</v>
      </c>
    </row>
    <row r="552" spans="1:12" x14ac:dyDescent="0.4">
      <c r="A552" s="1">
        <v>43905</v>
      </c>
      <c r="B552" s="5">
        <v>0</v>
      </c>
      <c r="C552" s="2" t="s">
        <v>39</v>
      </c>
      <c r="D552">
        <v>0</v>
      </c>
      <c r="E552">
        <v>13</v>
      </c>
      <c r="F552" s="2" t="s">
        <v>232</v>
      </c>
      <c r="G552">
        <v>2</v>
      </c>
      <c r="H552">
        <v>0</v>
      </c>
      <c r="I552">
        <v>0</v>
      </c>
      <c r="J552">
        <v>0</v>
      </c>
      <c r="K552">
        <v>0</v>
      </c>
      <c r="L552" s="2" t="s">
        <v>96</v>
      </c>
    </row>
    <row r="553" spans="1:12" x14ac:dyDescent="0.4">
      <c r="A553" s="1">
        <v>43905</v>
      </c>
      <c r="B553" s="5"/>
      <c r="C553" s="2" t="s">
        <v>98</v>
      </c>
      <c r="E553">
        <v>15</v>
      </c>
      <c r="F553" s="2" t="s">
        <v>232</v>
      </c>
      <c r="G553">
        <v>2</v>
      </c>
      <c r="K553">
        <v>0</v>
      </c>
      <c r="L553" s="2" t="s">
        <v>0</v>
      </c>
    </row>
    <row r="554" spans="1:12" x14ac:dyDescent="0.4">
      <c r="A554" s="1">
        <v>43905</v>
      </c>
      <c r="B554" s="5">
        <v>0</v>
      </c>
      <c r="C554" s="2" t="s">
        <v>9</v>
      </c>
      <c r="D554">
        <v>0</v>
      </c>
      <c r="E554">
        <v>293</v>
      </c>
      <c r="F554" s="2" t="s">
        <v>232</v>
      </c>
      <c r="G554">
        <v>61</v>
      </c>
      <c r="H554">
        <v>16</v>
      </c>
      <c r="I554">
        <v>0</v>
      </c>
      <c r="J554">
        <v>61</v>
      </c>
      <c r="K554">
        <v>6</v>
      </c>
      <c r="L554" s="2" t="s">
        <v>288</v>
      </c>
    </row>
    <row r="555" spans="1:12" x14ac:dyDescent="0.4">
      <c r="A555" s="1">
        <v>43905</v>
      </c>
      <c r="B555" s="5"/>
      <c r="C555" s="2" t="s">
        <v>83</v>
      </c>
      <c r="E555">
        <v>4</v>
      </c>
      <c r="F555" s="2" t="s">
        <v>232</v>
      </c>
      <c r="G555">
        <v>0</v>
      </c>
      <c r="K555">
        <v>0</v>
      </c>
      <c r="L555" s="2" t="s">
        <v>0</v>
      </c>
    </row>
    <row r="556" spans="1:12" x14ac:dyDescent="0.4">
      <c r="A556" s="1">
        <v>43905</v>
      </c>
      <c r="B556" s="5">
        <v>0</v>
      </c>
      <c r="C556" s="2" t="s">
        <v>18</v>
      </c>
      <c r="D556">
        <v>0</v>
      </c>
      <c r="E556">
        <v>567</v>
      </c>
      <c r="F556" s="2" t="s">
        <v>232</v>
      </c>
      <c r="G556">
        <v>90</v>
      </c>
      <c r="H556">
        <v>10</v>
      </c>
      <c r="I556">
        <v>0</v>
      </c>
      <c r="J556">
        <v>0</v>
      </c>
      <c r="K556">
        <v>5</v>
      </c>
      <c r="L556" s="2" t="s">
        <v>147</v>
      </c>
    </row>
    <row r="557" spans="1:12" x14ac:dyDescent="0.4">
      <c r="A557" s="1">
        <v>43905</v>
      </c>
      <c r="B557" s="5">
        <v>0</v>
      </c>
      <c r="C557" s="2" t="s">
        <v>20</v>
      </c>
      <c r="D557">
        <v>0</v>
      </c>
      <c r="E557">
        <v>115</v>
      </c>
      <c r="F557" s="2" t="s">
        <v>232</v>
      </c>
      <c r="G557">
        <v>35</v>
      </c>
      <c r="H557">
        <v>1</v>
      </c>
      <c r="I557">
        <v>1</v>
      </c>
      <c r="J557">
        <v>0</v>
      </c>
      <c r="K557">
        <v>2</v>
      </c>
      <c r="L557" s="2" t="s">
        <v>308</v>
      </c>
    </row>
    <row r="558" spans="1:12" x14ac:dyDescent="0.4">
      <c r="A558" s="1">
        <v>43905</v>
      </c>
      <c r="B558" s="5">
        <v>0.33333333333333331</v>
      </c>
      <c r="C558" s="2" t="s">
        <v>41</v>
      </c>
      <c r="D558">
        <v>0</v>
      </c>
      <c r="E558">
        <v>13</v>
      </c>
      <c r="F558" s="2" t="s">
        <v>232</v>
      </c>
      <c r="G558">
        <v>0</v>
      </c>
      <c r="H558">
        <v>0</v>
      </c>
      <c r="I558">
        <v>0</v>
      </c>
      <c r="J558">
        <v>0</v>
      </c>
      <c r="K558">
        <v>0</v>
      </c>
      <c r="L558" s="2" t="s">
        <v>267</v>
      </c>
    </row>
    <row r="559" spans="1:12" x14ac:dyDescent="0.4">
      <c r="A559" s="1">
        <v>43905</v>
      </c>
      <c r="B559" s="5">
        <v>0.60416666666666663</v>
      </c>
      <c r="C559" s="2" t="s">
        <v>12</v>
      </c>
      <c r="D559">
        <v>0</v>
      </c>
      <c r="E559">
        <v>250</v>
      </c>
      <c r="F559" s="2" t="s">
        <v>232</v>
      </c>
      <c r="G559">
        <v>36</v>
      </c>
      <c r="H559">
        <v>0</v>
      </c>
      <c r="I559">
        <v>0</v>
      </c>
      <c r="J559">
        <v>0</v>
      </c>
      <c r="K559">
        <v>0</v>
      </c>
      <c r="L559" s="2" t="s">
        <v>176</v>
      </c>
    </row>
    <row r="560" spans="1:12" x14ac:dyDescent="0.4">
      <c r="A560" s="1">
        <v>43905</v>
      </c>
      <c r="B560" s="5">
        <v>0</v>
      </c>
      <c r="C560" s="2" t="s">
        <v>10</v>
      </c>
      <c r="D560">
        <v>0</v>
      </c>
      <c r="E560">
        <v>7</v>
      </c>
      <c r="F560" s="2" t="s">
        <v>232</v>
      </c>
      <c r="G560">
        <v>1</v>
      </c>
      <c r="H560">
        <v>0</v>
      </c>
      <c r="I560">
        <v>0</v>
      </c>
      <c r="J560">
        <v>1</v>
      </c>
      <c r="K560">
        <v>0</v>
      </c>
      <c r="L560" s="2" t="s">
        <v>95</v>
      </c>
    </row>
    <row r="561" spans="1:12" x14ac:dyDescent="0.4">
      <c r="A561" s="1">
        <v>43905</v>
      </c>
      <c r="B561" s="5"/>
      <c r="C561" s="2" t="s">
        <v>209</v>
      </c>
      <c r="E561">
        <v>2340</v>
      </c>
      <c r="F561" s="2" t="s">
        <v>238</v>
      </c>
      <c r="G561">
        <v>350</v>
      </c>
      <c r="K561">
        <v>22</v>
      </c>
      <c r="L561" s="2" t="s">
        <v>0</v>
      </c>
    </row>
    <row r="562" spans="1:12" x14ac:dyDescent="0.4">
      <c r="A562" s="1">
        <v>43906</v>
      </c>
      <c r="B562" s="5">
        <v>0.625</v>
      </c>
      <c r="C562" s="2" t="s">
        <v>22</v>
      </c>
      <c r="D562">
        <v>0</v>
      </c>
      <c r="E562">
        <v>52</v>
      </c>
      <c r="F562" s="2" t="s">
        <v>232</v>
      </c>
      <c r="G562">
        <v>2</v>
      </c>
      <c r="H562">
        <v>0</v>
      </c>
      <c r="I562">
        <v>0</v>
      </c>
      <c r="J562">
        <v>4</v>
      </c>
      <c r="K562">
        <v>0</v>
      </c>
      <c r="L562" s="2" t="s">
        <v>100</v>
      </c>
    </row>
    <row r="563" spans="1:12" x14ac:dyDescent="0.4">
      <c r="A563" s="1">
        <v>43906</v>
      </c>
      <c r="B563" s="5">
        <v>0</v>
      </c>
      <c r="C563" s="2" t="s">
        <v>91</v>
      </c>
      <c r="D563">
        <v>0</v>
      </c>
      <c r="E563">
        <v>4</v>
      </c>
      <c r="F563" s="2" t="s">
        <v>232</v>
      </c>
      <c r="G563">
        <v>1</v>
      </c>
      <c r="H563">
        <v>0</v>
      </c>
      <c r="I563">
        <v>0</v>
      </c>
      <c r="J563">
        <v>0</v>
      </c>
      <c r="K563">
        <v>0</v>
      </c>
      <c r="L563" s="2" t="s">
        <v>206</v>
      </c>
    </row>
    <row r="564" spans="1:12" x14ac:dyDescent="0.4">
      <c r="A564" s="1">
        <v>43906</v>
      </c>
      <c r="B564" s="5"/>
      <c r="C564" s="2" t="s">
        <v>52</v>
      </c>
      <c r="E564">
        <v>9</v>
      </c>
      <c r="F564" s="2" t="s">
        <v>232</v>
      </c>
      <c r="G564">
        <v>1</v>
      </c>
      <c r="K564">
        <v>0</v>
      </c>
      <c r="L564" s="2" t="s">
        <v>0</v>
      </c>
    </row>
    <row r="565" spans="1:12" x14ac:dyDescent="0.4">
      <c r="A565" s="1">
        <v>43906</v>
      </c>
      <c r="B565" s="5">
        <v>0</v>
      </c>
      <c r="C565" s="2" t="s">
        <v>15</v>
      </c>
      <c r="D565">
        <v>0</v>
      </c>
      <c r="E565">
        <v>123</v>
      </c>
      <c r="F565" s="2" t="s">
        <v>232</v>
      </c>
      <c r="G565">
        <v>3</v>
      </c>
      <c r="H565">
        <v>0</v>
      </c>
      <c r="I565">
        <v>0</v>
      </c>
      <c r="J565">
        <v>0</v>
      </c>
      <c r="K565">
        <v>0</v>
      </c>
      <c r="L565" s="2" t="s">
        <v>97</v>
      </c>
    </row>
    <row r="566" spans="1:12" x14ac:dyDescent="0.4">
      <c r="A566" s="1">
        <v>43906</v>
      </c>
      <c r="B566" s="5">
        <v>0</v>
      </c>
      <c r="C566" s="2" t="s">
        <v>17</v>
      </c>
      <c r="D566">
        <v>0</v>
      </c>
      <c r="E566">
        <v>76</v>
      </c>
      <c r="F566" s="2" t="s">
        <v>232</v>
      </c>
      <c r="G566">
        <v>17</v>
      </c>
      <c r="H566">
        <v>4</v>
      </c>
      <c r="I566">
        <v>4</v>
      </c>
      <c r="J566">
        <v>5</v>
      </c>
      <c r="K566">
        <v>2</v>
      </c>
      <c r="L566" s="2" t="s">
        <v>133</v>
      </c>
    </row>
    <row r="567" spans="1:12" x14ac:dyDescent="0.4">
      <c r="A567" s="1">
        <v>43906</v>
      </c>
      <c r="B567" s="5">
        <v>0.5</v>
      </c>
      <c r="C567" s="2" t="s">
        <v>13</v>
      </c>
      <c r="D567">
        <v>0</v>
      </c>
      <c r="E567">
        <v>143</v>
      </c>
      <c r="F567" s="2" t="s">
        <v>232</v>
      </c>
      <c r="G567">
        <v>13</v>
      </c>
      <c r="H567">
        <v>0</v>
      </c>
      <c r="I567">
        <v>0</v>
      </c>
      <c r="J567">
        <v>4</v>
      </c>
      <c r="K567">
        <v>4</v>
      </c>
      <c r="L567" s="2" t="s">
        <v>99</v>
      </c>
    </row>
    <row r="568" spans="1:12" x14ac:dyDescent="0.4">
      <c r="A568" s="1">
        <v>43906</v>
      </c>
      <c r="B568" s="5">
        <v>0</v>
      </c>
      <c r="C568" s="2" t="s">
        <v>26</v>
      </c>
      <c r="D568">
        <v>0</v>
      </c>
      <c r="E568">
        <v>45</v>
      </c>
      <c r="F568" s="2" t="s">
        <v>232</v>
      </c>
      <c r="G568">
        <v>8</v>
      </c>
      <c r="H568">
        <v>0</v>
      </c>
      <c r="I568">
        <v>0</v>
      </c>
      <c r="J568">
        <v>0</v>
      </c>
      <c r="K568">
        <v>0</v>
      </c>
      <c r="L568" s="2" t="s">
        <v>366</v>
      </c>
    </row>
    <row r="569" spans="1:12" x14ac:dyDescent="0.4">
      <c r="A569" s="1">
        <v>43906</v>
      </c>
      <c r="B569" s="5">
        <v>0</v>
      </c>
      <c r="C569" s="2" t="s">
        <v>8</v>
      </c>
      <c r="D569">
        <v>4248</v>
      </c>
      <c r="E569">
        <v>544</v>
      </c>
      <c r="F569" s="2" t="s">
        <v>220</v>
      </c>
      <c r="G569">
        <v>66</v>
      </c>
      <c r="H569">
        <v>10</v>
      </c>
      <c r="I569">
        <v>9</v>
      </c>
      <c r="J569">
        <v>0</v>
      </c>
      <c r="K569">
        <v>4</v>
      </c>
      <c r="L569" s="2" t="s">
        <v>287</v>
      </c>
    </row>
    <row r="570" spans="1:12" x14ac:dyDescent="0.4">
      <c r="A570" s="1">
        <v>43906</v>
      </c>
      <c r="B570" s="5">
        <v>0</v>
      </c>
      <c r="C570" s="2" t="s">
        <v>28</v>
      </c>
      <c r="D570">
        <v>0</v>
      </c>
      <c r="E570">
        <v>10</v>
      </c>
      <c r="F570" s="2" t="s">
        <v>232</v>
      </c>
      <c r="G570">
        <v>0</v>
      </c>
      <c r="H570">
        <v>0</v>
      </c>
      <c r="I570">
        <v>0</v>
      </c>
      <c r="J570">
        <v>0</v>
      </c>
      <c r="K570">
        <v>0</v>
      </c>
      <c r="L570" s="2" t="s">
        <v>347</v>
      </c>
    </row>
    <row r="571" spans="1:12" x14ac:dyDescent="0.4">
      <c r="A571" s="1">
        <v>43906</v>
      </c>
      <c r="B571" s="5"/>
      <c r="C571" s="2" t="s">
        <v>105</v>
      </c>
      <c r="E571">
        <v>64</v>
      </c>
      <c r="F571" s="2" t="s">
        <v>232</v>
      </c>
      <c r="G571">
        <v>8</v>
      </c>
      <c r="K571">
        <v>0</v>
      </c>
      <c r="L571" s="2" t="s">
        <v>0</v>
      </c>
    </row>
    <row r="572" spans="1:12" x14ac:dyDescent="0.4">
      <c r="A572" s="1">
        <v>43906</v>
      </c>
      <c r="B572" s="5">
        <v>0</v>
      </c>
      <c r="C572" s="2" t="s">
        <v>38</v>
      </c>
      <c r="D572">
        <v>0</v>
      </c>
      <c r="E572">
        <v>25</v>
      </c>
      <c r="F572" s="2" t="s">
        <v>232</v>
      </c>
      <c r="G572">
        <v>9</v>
      </c>
      <c r="H572">
        <v>0</v>
      </c>
      <c r="I572">
        <v>0</v>
      </c>
      <c r="J572">
        <v>0</v>
      </c>
      <c r="K572">
        <v>0</v>
      </c>
      <c r="L572" s="2" t="s">
        <v>365</v>
      </c>
    </row>
    <row r="573" spans="1:12" x14ac:dyDescent="0.4">
      <c r="A573" s="1">
        <v>43906</v>
      </c>
      <c r="B573" s="5"/>
      <c r="C573" s="2" t="s">
        <v>50</v>
      </c>
      <c r="E573">
        <v>37</v>
      </c>
      <c r="F573" s="2" t="s">
        <v>232</v>
      </c>
      <c r="G573">
        <v>6</v>
      </c>
      <c r="K573">
        <v>0</v>
      </c>
      <c r="L573" s="2" t="s">
        <v>0</v>
      </c>
    </row>
    <row r="574" spans="1:12" x14ac:dyDescent="0.4">
      <c r="A574" s="1">
        <v>43906</v>
      </c>
      <c r="B574" s="5">
        <v>0</v>
      </c>
      <c r="C574" s="2" t="s">
        <v>29</v>
      </c>
      <c r="D574">
        <v>0</v>
      </c>
      <c r="E574">
        <v>93</v>
      </c>
      <c r="F574" s="2" t="s">
        <v>232</v>
      </c>
      <c r="G574">
        <v>13</v>
      </c>
      <c r="H574">
        <v>0</v>
      </c>
      <c r="I574">
        <v>0</v>
      </c>
      <c r="J574">
        <v>0</v>
      </c>
      <c r="K574">
        <v>0</v>
      </c>
      <c r="L574" s="2" t="s">
        <v>263</v>
      </c>
    </row>
    <row r="575" spans="1:12" x14ac:dyDescent="0.4">
      <c r="A575" s="1">
        <v>43906</v>
      </c>
      <c r="B575" s="5">
        <v>0</v>
      </c>
      <c r="C575" s="2" t="s">
        <v>77</v>
      </c>
      <c r="D575">
        <v>0</v>
      </c>
      <c r="E575">
        <v>10</v>
      </c>
      <c r="F575" s="2" t="s">
        <v>232</v>
      </c>
      <c r="G575">
        <v>7</v>
      </c>
      <c r="H575">
        <v>0</v>
      </c>
      <c r="I575">
        <v>0</v>
      </c>
      <c r="J575">
        <v>0</v>
      </c>
      <c r="K575">
        <v>0</v>
      </c>
      <c r="L575" s="2" t="s">
        <v>250</v>
      </c>
    </row>
    <row r="576" spans="1:12" x14ac:dyDescent="0.4">
      <c r="A576" s="1">
        <v>43906</v>
      </c>
      <c r="B576" s="5"/>
      <c r="C576" s="2" t="s">
        <v>86</v>
      </c>
      <c r="E576">
        <v>11</v>
      </c>
      <c r="F576" s="2" t="s">
        <v>232</v>
      </c>
      <c r="G576">
        <v>0</v>
      </c>
      <c r="K576">
        <v>0</v>
      </c>
      <c r="L576" s="2" t="s">
        <v>0</v>
      </c>
    </row>
    <row r="577" spans="1:12" x14ac:dyDescent="0.4">
      <c r="A577" s="1">
        <v>43906</v>
      </c>
      <c r="B577" s="5"/>
      <c r="C577" s="2" t="s">
        <v>33</v>
      </c>
      <c r="E577">
        <v>41</v>
      </c>
      <c r="F577" s="2" t="s">
        <v>232</v>
      </c>
      <c r="G577">
        <v>6</v>
      </c>
      <c r="K577">
        <v>0</v>
      </c>
      <c r="L577" s="2" t="s">
        <v>0</v>
      </c>
    </row>
    <row r="578" spans="1:12" x14ac:dyDescent="0.4">
      <c r="A578" s="1">
        <v>43906</v>
      </c>
      <c r="B578" s="5">
        <v>0</v>
      </c>
      <c r="C578" s="2" t="s">
        <v>115</v>
      </c>
      <c r="D578">
        <v>0</v>
      </c>
      <c r="E578">
        <v>2</v>
      </c>
      <c r="F578" s="2" t="s">
        <v>232</v>
      </c>
      <c r="G578">
        <v>0</v>
      </c>
      <c r="H578">
        <v>0</v>
      </c>
      <c r="I578">
        <v>0</v>
      </c>
      <c r="J578">
        <v>0</v>
      </c>
      <c r="K578">
        <v>0</v>
      </c>
      <c r="L578" s="2" t="s">
        <v>367</v>
      </c>
    </row>
    <row r="579" spans="1:12" x14ac:dyDescent="0.4">
      <c r="A579" s="1">
        <v>43906</v>
      </c>
      <c r="B579" s="5"/>
      <c r="C579" s="2" t="s">
        <v>61</v>
      </c>
      <c r="E579">
        <v>29</v>
      </c>
      <c r="F579" s="2" t="s">
        <v>232</v>
      </c>
      <c r="G579">
        <v>0</v>
      </c>
      <c r="K579">
        <v>0</v>
      </c>
      <c r="L579" s="2" t="s">
        <v>0</v>
      </c>
    </row>
    <row r="580" spans="1:12" x14ac:dyDescent="0.4">
      <c r="A580" s="1">
        <v>43906</v>
      </c>
      <c r="B580" s="5"/>
      <c r="C580" s="2" t="s">
        <v>39</v>
      </c>
      <c r="E580">
        <v>20</v>
      </c>
      <c r="F580" s="2" t="s">
        <v>232</v>
      </c>
      <c r="G580">
        <v>3</v>
      </c>
      <c r="K580">
        <v>0</v>
      </c>
      <c r="L580" s="2" t="s">
        <v>0</v>
      </c>
    </row>
    <row r="581" spans="1:12" x14ac:dyDescent="0.4">
      <c r="A581" s="1">
        <v>43906</v>
      </c>
      <c r="B581" s="5">
        <v>0</v>
      </c>
      <c r="C581" s="2" t="s">
        <v>98</v>
      </c>
      <c r="D581">
        <v>246</v>
      </c>
      <c r="E581">
        <v>17</v>
      </c>
      <c r="F581" s="2" t="s">
        <v>232</v>
      </c>
      <c r="G581">
        <v>3</v>
      </c>
      <c r="H581">
        <v>0</v>
      </c>
      <c r="I581">
        <v>0</v>
      </c>
      <c r="J581">
        <v>0</v>
      </c>
      <c r="K581">
        <v>0</v>
      </c>
      <c r="L581" s="2" t="s">
        <v>0</v>
      </c>
    </row>
    <row r="582" spans="1:12" x14ac:dyDescent="0.4">
      <c r="A582" s="1">
        <v>43906</v>
      </c>
      <c r="B582" s="5">
        <v>0</v>
      </c>
      <c r="C582" s="2" t="s">
        <v>9</v>
      </c>
      <c r="D582">
        <v>0</v>
      </c>
      <c r="E582">
        <v>368</v>
      </c>
      <c r="F582" s="2" t="s">
        <v>232</v>
      </c>
      <c r="G582">
        <v>91</v>
      </c>
      <c r="H582">
        <v>18</v>
      </c>
      <c r="I582">
        <v>0</v>
      </c>
      <c r="J582">
        <v>61</v>
      </c>
      <c r="K582">
        <v>8</v>
      </c>
      <c r="L582" s="2" t="s">
        <v>288</v>
      </c>
    </row>
    <row r="583" spans="1:12" x14ac:dyDescent="0.4">
      <c r="A583" s="1">
        <v>43906</v>
      </c>
      <c r="B583" s="5"/>
      <c r="C583" s="2" t="s">
        <v>83</v>
      </c>
      <c r="E583">
        <v>4</v>
      </c>
      <c r="F583" s="2" t="s">
        <v>232</v>
      </c>
      <c r="G583">
        <v>0</v>
      </c>
      <c r="K583">
        <v>0</v>
      </c>
      <c r="L583" s="2" t="s">
        <v>0</v>
      </c>
    </row>
    <row r="584" spans="1:12" x14ac:dyDescent="0.4">
      <c r="A584" s="1">
        <v>43906</v>
      </c>
      <c r="B584" s="5">
        <v>0</v>
      </c>
      <c r="C584" s="2" t="s">
        <v>18</v>
      </c>
      <c r="D584">
        <v>0</v>
      </c>
      <c r="E584">
        <v>797</v>
      </c>
      <c r="F584" s="2" t="s">
        <v>232</v>
      </c>
      <c r="G584">
        <v>126</v>
      </c>
      <c r="H584">
        <v>20</v>
      </c>
      <c r="I584">
        <v>0</v>
      </c>
      <c r="J584">
        <v>0</v>
      </c>
      <c r="K584">
        <v>7</v>
      </c>
      <c r="L584" s="2" t="s">
        <v>147</v>
      </c>
    </row>
    <row r="585" spans="1:12" x14ac:dyDescent="0.4">
      <c r="A585" s="1">
        <v>43906</v>
      </c>
      <c r="B585" s="5">
        <v>0</v>
      </c>
      <c r="C585" s="2" t="s">
        <v>20</v>
      </c>
      <c r="D585">
        <v>0</v>
      </c>
      <c r="E585">
        <v>172</v>
      </c>
      <c r="F585" s="2" t="s">
        <v>232</v>
      </c>
      <c r="G585">
        <v>41</v>
      </c>
      <c r="H585">
        <v>2</v>
      </c>
      <c r="I585">
        <v>1</v>
      </c>
      <c r="J585">
        <v>0</v>
      </c>
      <c r="K585">
        <v>3</v>
      </c>
      <c r="L585" s="2" t="s">
        <v>308</v>
      </c>
    </row>
    <row r="586" spans="1:12" x14ac:dyDescent="0.4">
      <c r="A586" s="1">
        <v>43906</v>
      </c>
      <c r="B586" s="5">
        <v>0.33333333333333331</v>
      </c>
      <c r="C586" s="2" t="s">
        <v>41</v>
      </c>
      <c r="D586">
        <v>0</v>
      </c>
      <c r="E586">
        <v>20</v>
      </c>
      <c r="F586" s="2" t="s">
        <v>232</v>
      </c>
      <c r="G586">
        <v>0</v>
      </c>
      <c r="H586">
        <v>0</v>
      </c>
      <c r="I586">
        <v>0</v>
      </c>
      <c r="J586">
        <v>0</v>
      </c>
      <c r="K586">
        <v>0</v>
      </c>
      <c r="L586" s="2" t="s">
        <v>267</v>
      </c>
    </row>
    <row r="587" spans="1:12" x14ac:dyDescent="0.4">
      <c r="A587" s="1">
        <v>43906</v>
      </c>
      <c r="B587" s="5">
        <v>0.60416666666666663</v>
      </c>
      <c r="C587" s="2" t="s">
        <v>12</v>
      </c>
      <c r="D587">
        <v>0</v>
      </c>
      <c r="E587">
        <v>326</v>
      </c>
      <c r="F587" s="2" t="s">
        <v>232</v>
      </c>
      <c r="G587">
        <v>42</v>
      </c>
      <c r="H587">
        <v>0</v>
      </c>
      <c r="I587">
        <v>0</v>
      </c>
      <c r="J587">
        <v>0</v>
      </c>
      <c r="K587">
        <v>1</v>
      </c>
      <c r="L587" s="2" t="s">
        <v>176</v>
      </c>
    </row>
    <row r="588" spans="1:12" x14ac:dyDescent="0.4">
      <c r="A588" s="1">
        <v>43906</v>
      </c>
      <c r="B588" s="5"/>
      <c r="C588" s="2" t="s">
        <v>10</v>
      </c>
      <c r="E588">
        <v>13</v>
      </c>
      <c r="F588" s="2" t="s">
        <v>232</v>
      </c>
      <c r="G588">
        <v>2</v>
      </c>
      <c r="K588">
        <v>0</v>
      </c>
      <c r="L588" s="2" t="s">
        <v>0</v>
      </c>
    </row>
    <row r="589" spans="1:12" x14ac:dyDescent="0.4">
      <c r="A589" s="1">
        <v>43906</v>
      </c>
      <c r="B589" s="5"/>
      <c r="C589" s="2" t="s">
        <v>209</v>
      </c>
      <c r="E589">
        <v>3055</v>
      </c>
      <c r="F589" s="2" t="s">
        <v>260</v>
      </c>
      <c r="G589">
        <v>467</v>
      </c>
      <c r="K589">
        <v>29</v>
      </c>
      <c r="L589" s="2" t="s">
        <v>0</v>
      </c>
    </row>
    <row r="590" spans="1:12" x14ac:dyDescent="0.4">
      <c r="A590" s="1">
        <v>43907</v>
      </c>
      <c r="B590" s="5">
        <v>0.66666666666666663</v>
      </c>
      <c r="C590" s="2" t="s">
        <v>22</v>
      </c>
      <c r="D590">
        <v>0</v>
      </c>
      <c r="E590">
        <v>67</v>
      </c>
      <c r="F590" s="2" t="s">
        <v>232</v>
      </c>
      <c r="G590">
        <v>2</v>
      </c>
      <c r="H590">
        <v>0</v>
      </c>
      <c r="I590">
        <v>0</v>
      </c>
      <c r="J590">
        <v>4</v>
      </c>
      <c r="K590">
        <v>0</v>
      </c>
      <c r="L590" s="2" t="s">
        <v>103</v>
      </c>
    </row>
    <row r="591" spans="1:12" x14ac:dyDescent="0.4">
      <c r="A591" s="1">
        <v>43907</v>
      </c>
      <c r="B591" s="5">
        <v>0</v>
      </c>
      <c r="C591" s="2" t="s">
        <v>91</v>
      </c>
      <c r="D591">
        <v>0</v>
      </c>
      <c r="E591">
        <v>5</v>
      </c>
      <c r="F591" s="2" t="s">
        <v>232</v>
      </c>
      <c r="G591">
        <v>1</v>
      </c>
      <c r="H591">
        <v>0</v>
      </c>
      <c r="I591">
        <v>0</v>
      </c>
      <c r="J591">
        <v>0</v>
      </c>
      <c r="K591">
        <v>0</v>
      </c>
      <c r="L591" s="2" t="s">
        <v>206</v>
      </c>
    </row>
    <row r="592" spans="1:12" x14ac:dyDescent="0.4">
      <c r="A592" s="1">
        <v>43907</v>
      </c>
      <c r="B592" s="5"/>
      <c r="C592" s="2" t="s">
        <v>52</v>
      </c>
      <c r="E592">
        <v>10</v>
      </c>
      <c r="F592" s="2" t="s">
        <v>232</v>
      </c>
      <c r="G592">
        <v>1</v>
      </c>
      <c r="K592">
        <v>0</v>
      </c>
      <c r="L592" s="2" t="s">
        <v>0</v>
      </c>
    </row>
    <row r="593" spans="1:12" x14ac:dyDescent="0.4">
      <c r="A593" s="1">
        <v>43907</v>
      </c>
      <c r="B593" s="5"/>
      <c r="C593" s="2" t="s">
        <v>15</v>
      </c>
      <c r="E593">
        <v>158</v>
      </c>
      <c r="F593" s="2" t="s">
        <v>232</v>
      </c>
      <c r="G593">
        <v>6</v>
      </c>
      <c r="K593">
        <v>0</v>
      </c>
      <c r="L593" s="2" t="s">
        <v>0</v>
      </c>
    </row>
    <row r="594" spans="1:12" x14ac:dyDescent="0.4">
      <c r="A594" s="1">
        <v>43907</v>
      </c>
      <c r="B594" s="5">
        <v>0</v>
      </c>
      <c r="C594" s="2" t="s">
        <v>17</v>
      </c>
      <c r="D594">
        <v>0</v>
      </c>
      <c r="E594">
        <v>89</v>
      </c>
      <c r="F594" s="2" t="s">
        <v>232</v>
      </c>
      <c r="G594">
        <v>26</v>
      </c>
      <c r="H594">
        <v>5</v>
      </c>
      <c r="I594">
        <v>5</v>
      </c>
      <c r="J594">
        <v>13</v>
      </c>
      <c r="K594">
        <v>2</v>
      </c>
      <c r="L594" s="2" t="s">
        <v>133</v>
      </c>
    </row>
    <row r="595" spans="1:12" x14ac:dyDescent="0.4">
      <c r="A595" s="1">
        <v>43907</v>
      </c>
      <c r="B595" s="5">
        <v>0.5</v>
      </c>
      <c r="C595" s="2" t="s">
        <v>13</v>
      </c>
      <c r="D595">
        <v>0</v>
      </c>
      <c r="E595">
        <v>164</v>
      </c>
      <c r="F595" s="2" t="s">
        <v>232</v>
      </c>
      <c r="G595">
        <v>30</v>
      </c>
      <c r="H595">
        <v>0</v>
      </c>
      <c r="I595">
        <v>0</v>
      </c>
      <c r="J595">
        <v>25</v>
      </c>
      <c r="K595">
        <v>4</v>
      </c>
      <c r="L595" s="2" t="s">
        <v>102</v>
      </c>
    </row>
    <row r="596" spans="1:12" x14ac:dyDescent="0.4">
      <c r="A596" s="1">
        <v>43907</v>
      </c>
      <c r="B596" s="5">
        <v>0</v>
      </c>
      <c r="C596" s="2" t="s">
        <v>26</v>
      </c>
      <c r="D596">
        <v>0</v>
      </c>
      <c r="E596">
        <v>59</v>
      </c>
      <c r="F596" s="2" t="s">
        <v>232</v>
      </c>
      <c r="G596">
        <v>9</v>
      </c>
      <c r="H596">
        <v>0</v>
      </c>
      <c r="I596">
        <v>0</v>
      </c>
      <c r="J596">
        <v>0</v>
      </c>
      <c r="K596">
        <v>0</v>
      </c>
      <c r="L596" s="2" t="s">
        <v>366</v>
      </c>
    </row>
    <row r="597" spans="1:12" x14ac:dyDescent="0.4">
      <c r="A597" s="1">
        <v>43907</v>
      </c>
      <c r="B597" s="5">
        <v>0</v>
      </c>
      <c r="C597" s="2" t="s">
        <v>8</v>
      </c>
      <c r="D597">
        <v>4944</v>
      </c>
      <c r="E597">
        <v>692</v>
      </c>
      <c r="F597" s="2" t="s">
        <v>214</v>
      </c>
      <c r="G597">
        <v>75</v>
      </c>
      <c r="H597">
        <v>19</v>
      </c>
      <c r="I597">
        <v>17</v>
      </c>
      <c r="J597">
        <v>0</v>
      </c>
      <c r="K597">
        <v>5</v>
      </c>
      <c r="L597" s="2" t="s">
        <v>287</v>
      </c>
    </row>
    <row r="598" spans="1:12" x14ac:dyDescent="0.4">
      <c r="A598" s="1">
        <v>43907</v>
      </c>
      <c r="B598" s="5">
        <v>0</v>
      </c>
      <c r="C598" s="2" t="s">
        <v>28</v>
      </c>
      <c r="D598">
        <v>0</v>
      </c>
      <c r="E598">
        <v>12</v>
      </c>
      <c r="F598" s="2" t="s">
        <v>232</v>
      </c>
      <c r="G598">
        <v>0</v>
      </c>
      <c r="H598">
        <v>0</v>
      </c>
      <c r="I598">
        <v>0</v>
      </c>
      <c r="J598">
        <v>0</v>
      </c>
      <c r="K598">
        <v>0</v>
      </c>
      <c r="L598" s="2" t="s">
        <v>347</v>
      </c>
    </row>
    <row r="599" spans="1:12" x14ac:dyDescent="0.4">
      <c r="A599" s="1">
        <v>43907</v>
      </c>
      <c r="B599" s="5">
        <v>0</v>
      </c>
      <c r="C599" s="2" t="s">
        <v>105</v>
      </c>
      <c r="D599">
        <v>0</v>
      </c>
      <c r="E599">
        <v>101</v>
      </c>
      <c r="F599" s="2" t="s">
        <v>232</v>
      </c>
      <c r="G599">
        <v>9</v>
      </c>
      <c r="H599">
        <v>0</v>
      </c>
      <c r="I599">
        <v>0</v>
      </c>
      <c r="J599">
        <v>0</v>
      </c>
      <c r="K599">
        <v>1</v>
      </c>
      <c r="L599" s="2" t="s">
        <v>289</v>
      </c>
    </row>
    <row r="600" spans="1:12" x14ac:dyDescent="0.4">
      <c r="A600" s="1">
        <v>43907</v>
      </c>
      <c r="B600" s="5">
        <v>0</v>
      </c>
      <c r="C600" s="2" t="s">
        <v>38</v>
      </c>
      <c r="D600">
        <v>0</v>
      </c>
      <c r="E600">
        <v>29</v>
      </c>
      <c r="F600" s="2" t="s">
        <v>232</v>
      </c>
      <c r="G600">
        <v>11</v>
      </c>
      <c r="H600">
        <v>0</v>
      </c>
      <c r="I600">
        <v>0</v>
      </c>
      <c r="J600">
        <v>0</v>
      </c>
      <c r="K600">
        <v>0</v>
      </c>
      <c r="L600" s="2" t="s">
        <v>365</v>
      </c>
    </row>
    <row r="601" spans="1:12" x14ac:dyDescent="0.4">
      <c r="A601" s="1">
        <v>43907</v>
      </c>
      <c r="B601" s="5"/>
      <c r="C601" s="2" t="s">
        <v>50</v>
      </c>
      <c r="E601">
        <v>51</v>
      </c>
      <c r="F601" s="2" t="s">
        <v>232</v>
      </c>
      <c r="G601">
        <v>8</v>
      </c>
      <c r="K601">
        <v>0</v>
      </c>
      <c r="L601" s="2" t="s">
        <v>0</v>
      </c>
    </row>
    <row r="602" spans="1:12" x14ac:dyDescent="0.4">
      <c r="A602" s="1">
        <v>43907</v>
      </c>
      <c r="B602" s="5">
        <v>0</v>
      </c>
      <c r="C602" s="2" t="s">
        <v>29</v>
      </c>
      <c r="D602">
        <v>0</v>
      </c>
      <c r="E602">
        <v>114</v>
      </c>
      <c r="F602" s="2" t="s">
        <v>232</v>
      </c>
      <c r="G602">
        <v>16</v>
      </c>
      <c r="H602">
        <v>0</v>
      </c>
      <c r="I602">
        <v>0</v>
      </c>
      <c r="J602">
        <v>0</v>
      </c>
      <c r="K602">
        <v>1</v>
      </c>
      <c r="L602" s="2" t="s">
        <v>263</v>
      </c>
    </row>
    <row r="603" spans="1:12" x14ac:dyDescent="0.4">
      <c r="A603" s="1">
        <v>43907</v>
      </c>
      <c r="B603" s="5">
        <v>0</v>
      </c>
      <c r="C603" s="2" t="s">
        <v>77</v>
      </c>
      <c r="D603">
        <v>0</v>
      </c>
      <c r="E603">
        <v>12</v>
      </c>
      <c r="F603" s="2" t="s">
        <v>232</v>
      </c>
      <c r="G603">
        <v>6</v>
      </c>
      <c r="H603">
        <v>0</v>
      </c>
      <c r="I603">
        <v>0</v>
      </c>
      <c r="J603">
        <v>0</v>
      </c>
      <c r="K603">
        <v>0</v>
      </c>
      <c r="L603" s="2" t="s">
        <v>250</v>
      </c>
    </row>
    <row r="604" spans="1:12" x14ac:dyDescent="0.4">
      <c r="A604" s="1">
        <v>43907</v>
      </c>
      <c r="B604" s="5"/>
      <c r="C604" s="2" t="s">
        <v>86</v>
      </c>
      <c r="E604">
        <v>15</v>
      </c>
      <c r="F604" s="2" t="s">
        <v>232</v>
      </c>
      <c r="G604">
        <v>0</v>
      </c>
      <c r="K604">
        <v>0</v>
      </c>
      <c r="L604" s="2" t="s">
        <v>0</v>
      </c>
    </row>
    <row r="605" spans="1:12" x14ac:dyDescent="0.4">
      <c r="A605" s="1">
        <v>43907</v>
      </c>
      <c r="B605" s="5">
        <v>0</v>
      </c>
      <c r="C605" s="2" t="s">
        <v>33</v>
      </c>
      <c r="D605">
        <v>0</v>
      </c>
      <c r="E605">
        <v>47</v>
      </c>
      <c r="F605" s="2" t="s">
        <v>232</v>
      </c>
      <c r="G605">
        <v>7</v>
      </c>
      <c r="H605">
        <v>0</v>
      </c>
      <c r="I605">
        <v>0</v>
      </c>
      <c r="J605">
        <v>0</v>
      </c>
      <c r="K605">
        <v>0</v>
      </c>
      <c r="L605" s="2" t="s">
        <v>82</v>
      </c>
    </row>
    <row r="606" spans="1:12" x14ac:dyDescent="0.4">
      <c r="A606" s="1">
        <v>43907</v>
      </c>
      <c r="B606" s="5">
        <v>0</v>
      </c>
      <c r="C606" s="2" t="s">
        <v>115</v>
      </c>
      <c r="D606">
        <v>0</v>
      </c>
      <c r="E606">
        <v>2</v>
      </c>
      <c r="F606" s="2" t="s">
        <v>232</v>
      </c>
      <c r="G606">
        <v>0</v>
      </c>
      <c r="H606">
        <v>0</v>
      </c>
      <c r="I606">
        <v>0</v>
      </c>
      <c r="J606">
        <v>0</v>
      </c>
      <c r="K606">
        <v>0</v>
      </c>
      <c r="L606" s="2" t="s">
        <v>367</v>
      </c>
    </row>
    <row r="607" spans="1:12" x14ac:dyDescent="0.4">
      <c r="A607" s="1">
        <v>43907</v>
      </c>
      <c r="B607" s="5"/>
      <c r="C607" s="2" t="s">
        <v>61</v>
      </c>
      <c r="E607">
        <v>39</v>
      </c>
      <c r="F607" s="2" t="s">
        <v>232</v>
      </c>
      <c r="G607">
        <v>0</v>
      </c>
      <c r="K607">
        <v>0</v>
      </c>
      <c r="L607" s="2" t="s">
        <v>0</v>
      </c>
    </row>
    <row r="608" spans="1:12" x14ac:dyDescent="0.4">
      <c r="A608" s="1">
        <v>43907</v>
      </c>
      <c r="B608" s="5"/>
      <c r="C608" s="2" t="s">
        <v>39</v>
      </c>
      <c r="E608">
        <v>27</v>
      </c>
      <c r="F608" s="2" t="s">
        <v>232</v>
      </c>
      <c r="G608">
        <v>4</v>
      </c>
      <c r="K608">
        <v>0</v>
      </c>
      <c r="L608" s="2" t="s">
        <v>0</v>
      </c>
    </row>
    <row r="609" spans="1:12" x14ac:dyDescent="0.4">
      <c r="A609" s="1">
        <v>43907</v>
      </c>
      <c r="B609" s="5">
        <v>0</v>
      </c>
      <c r="C609" s="2" t="s">
        <v>98</v>
      </c>
      <c r="D609">
        <v>276</v>
      </c>
      <c r="E609">
        <v>23</v>
      </c>
      <c r="F609" s="2" t="s">
        <v>232</v>
      </c>
      <c r="G609">
        <v>3</v>
      </c>
      <c r="H609">
        <v>0</v>
      </c>
      <c r="I609">
        <v>0</v>
      </c>
      <c r="J609">
        <v>0</v>
      </c>
      <c r="K609">
        <v>0</v>
      </c>
      <c r="L609" s="2" t="s">
        <v>0</v>
      </c>
    </row>
    <row r="610" spans="1:12" x14ac:dyDescent="0.4">
      <c r="A610" s="1">
        <v>43907</v>
      </c>
      <c r="B610" s="5">
        <v>0</v>
      </c>
      <c r="C610" s="2" t="s">
        <v>9</v>
      </c>
      <c r="D610">
        <v>0</v>
      </c>
      <c r="E610">
        <v>426</v>
      </c>
      <c r="F610" s="2" t="s">
        <v>232</v>
      </c>
      <c r="G610">
        <v>121</v>
      </c>
      <c r="H610">
        <v>23</v>
      </c>
      <c r="I610">
        <v>0</v>
      </c>
      <c r="J610">
        <v>62</v>
      </c>
      <c r="K610">
        <v>10</v>
      </c>
      <c r="L610" s="2" t="s">
        <v>288</v>
      </c>
    </row>
    <row r="611" spans="1:12" x14ac:dyDescent="0.4">
      <c r="A611" s="1">
        <v>43907</v>
      </c>
      <c r="B611" s="5"/>
      <c r="C611" s="2" t="s">
        <v>83</v>
      </c>
      <c r="E611">
        <v>5</v>
      </c>
      <c r="F611" s="2" t="s">
        <v>232</v>
      </c>
      <c r="G611">
        <v>0</v>
      </c>
      <c r="K611">
        <v>0</v>
      </c>
      <c r="L611" s="2" t="s">
        <v>0</v>
      </c>
    </row>
    <row r="612" spans="1:12" x14ac:dyDescent="0.4">
      <c r="A612" s="1">
        <v>43907</v>
      </c>
      <c r="B612" s="5">
        <v>0</v>
      </c>
      <c r="C612" s="2" t="s">
        <v>18</v>
      </c>
      <c r="D612">
        <v>0</v>
      </c>
      <c r="E612">
        <v>1040</v>
      </c>
      <c r="F612" s="2" t="s">
        <v>232</v>
      </c>
      <c r="G612">
        <v>140</v>
      </c>
      <c r="H612">
        <v>24</v>
      </c>
      <c r="I612">
        <v>0</v>
      </c>
      <c r="J612">
        <v>0</v>
      </c>
      <c r="K612">
        <v>9</v>
      </c>
      <c r="L612" s="2" t="s">
        <v>147</v>
      </c>
    </row>
    <row r="613" spans="1:12" x14ac:dyDescent="0.4">
      <c r="A613" s="1">
        <v>43907</v>
      </c>
      <c r="B613" s="5">
        <v>0</v>
      </c>
      <c r="C613" s="2" t="s">
        <v>20</v>
      </c>
      <c r="D613">
        <v>0</v>
      </c>
      <c r="E613">
        <v>225</v>
      </c>
      <c r="F613" s="2" t="s">
        <v>232</v>
      </c>
      <c r="G613">
        <v>46</v>
      </c>
      <c r="H613">
        <v>2</v>
      </c>
      <c r="I613">
        <v>2</v>
      </c>
      <c r="J613">
        <v>0</v>
      </c>
      <c r="K613">
        <v>3</v>
      </c>
      <c r="L613" s="2" t="s">
        <v>308</v>
      </c>
    </row>
    <row r="614" spans="1:12" x14ac:dyDescent="0.4">
      <c r="A614" s="1">
        <v>43907</v>
      </c>
      <c r="B614" s="5">
        <v>0.33333333333333331</v>
      </c>
      <c r="C614" s="2" t="s">
        <v>41</v>
      </c>
      <c r="D614">
        <v>0</v>
      </c>
      <c r="E614">
        <v>29</v>
      </c>
      <c r="F614" s="2" t="s">
        <v>232</v>
      </c>
      <c r="G614">
        <v>0</v>
      </c>
      <c r="H614">
        <v>0</v>
      </c>
      <c r="I614">
        <v>0</v>
      </c>
      <c r="J614">
        <v>1</v>
      </c>
      <c r="K614">
        <v>0</v>
      </c>
      <c r="L614" s="2" t="s">
        <v>267</v>
      </c>
    </row>
    <row r="615" spans="1:12" x14ac:dyDescent="0.4">
      <c r="A615" s="1">
        <v>43907</v>
      </c>
      <c r="B615" s="5">
        <v>0.60416666666666663</v>
      </c>
      <c r="C615" s="2" t="s">
        <v>12</v>
      </c>
      <c r="D615">
        <v>0</v>
      </c>
      <c r="E615">
        <v>429</v>
      </c>
      <c r="F615" s="2" t="s">
        <v>232</v>
      </c>
      <c r="G615">
        <v>48</v>
      </c>
      <c r="H615">
        <v>0</v>
      </c>
      <c r="I615">
        <v>0</v>
      </c>
      <c r="J615">
        <v>0</v>
      </c>
      <c r="K615">
        <v>1</v>
      </c>
      <c r="L615" s="2" t="s">
        <v>176</v>
      </c>
    </row>
    <row r="616" spans="1:12" x14ac:dyDescent="0.4">
      <c r="A616" s="1">
        <v>43907</v>
      </c>
      <c r="B616" s="5">
        <v>0</v>
      </c>
      <c r="C616" s="2" t="s">
        <v>10</v>
      </c>
      <c r="D616">
        <v>0</v>
      </c>
      <c r="E616">
        <v>19</v>
      </c>
      <c r="F616" s="2" t="s">
        <v>232</v>
      </c>
      <c r="G616">
        <v>3</v>
      </c>
      <c r="H616">
        <v>0</v>
      </c>
      <c r="I616">
        <v>0</v>
      </c>
      <c r="J616">
        <v>1</v>
      </c>
      <c r="K616">
        <v>0</v>
      </c>
      <c r="L616" s="2" t="s">
        <v>101</v>
      </c>
    </row>
    <row r="617" spans="1:12" x14ac:dyDescent="0.4">
      <c r="A617" s="1">
        <v>43907</v>
      </c>
      <c r="B617" s="5"/>
      <c r="C617" s="2" t="s">
        <v>209</v>
      </c>
      <c r="E617">
        <v>3889</v>
      </c>
      <c r="F617" s="2" t="s">
        <v>356</v>
      </c>
      <c r="G617">
        <v>572</v>
      </c>
      <c r="K617">
        <v>36</v>
      </c>
      <c r="L617" s="2" t="s">
        <v>0</v>
      </c>
    </row>
    <row r="618" spans="1:12" x14ac:dyDescent="0.4">
      <c r="A618" s="1">
        <v>43908</v>
      </c>
      <c r="B618" s="5">
        <v>0.66666666666666663</v>
      </c>
      <c r="C618" s="2" t="s">
        <v>22</v>
      </c>
      <c r="D618">
        <v>0</v>
      </c>
      <c r="E618">
        <v>101</v>
      </c>
      <c r="F618" s="2" t="s">
        <v>232</v>
      </c>
      <c r="G618">
        <v>6</v>
      </c>
      <c r="H618">
        <v>0</v>
      </c>
      <c r="I618">
        <v>0</v>
      </c>
      <c r="J618">
        <v>4</v>
      </c>
      <c r="K618">
        <v>0</v>
      </c>
      <c r="L618" s="2" t="s">
        <v>109</v>
      </c>
    </row>
    <row r="619" spans="1:12" x14ac:dyDescent="0.4">
      <c r="A619" s="1">
        <v>43908</v>
      </c>
      <c r="B619" s="5"/>
      <c r="C619" s="2" t="s">
        <v>91</v>
      </c>
      <c r="E619">
        <v>6</v>
      </c>
      <c r="F619" s="2" t="s">
        <v>232</v>
      </c>
      <c r="G619">
        <v>1</v>
      </c>
      <c r="K619">
        <v>0</v>
      </c>
      <c r="L619" s="2" t="s">
        <v>0</v>
      </c>
    </row>
    <row r="620" spans="1:12" x14ac:dyDescent="0.4">
      <c r="A620" s="1">
        <v>43908</v>
      </c>
      <c r="B620" s="5">
        <v>0</v>
      </c>
      <c r="C620" s="2" t="s">
        <v>52</v>
      </c>
      <c r="D620">
        <v>0</v>
      </c>
      <c r="E620">
        <v>11</v>
      </c>
      <c r="F620" s="2" t="s">
        <v>232</v>
      </c>
      <c r="G620">
        <v>2</v>
      </c>
      <c r="H620">
        <v>0</v>
      </c>
      <c r="I620">
        <v>0</v>
      </c>
      <c r="J620">
        <v>0</v>
      </c>
      <c r="K620">
        <v>0</v>
      </c>
      <c r="L620" s="2" t="s">
        <v>0</v>
      </c>
    </row>
    <row r="621" spans="1:12" x14ac:dyDescent="0.4">
      <c r="A621" s="1">
        <v>43908</v>
      </c>
      <c r="B621" s="5">
        <v>0</v>
      </c>
      <c r="C621" s="2" t="s">
        <v>15</v>
      </c>
      <c r="D621">
        <v>0</v>
      </c>
      <c r="E621">
        <v>193</v>
      </c>
      <c r="F621" s="2" t="s">
        <v>232</v>
      </c>
      <c r="G621">
        <v>9</v>
      </c>
      <c r="H621">
        <v>0</v>
      </c>
      <c r="I621">
        <v>0</v>
      </c>
      <c r="J621">
        <v>0</v>
      </c>
      <c r="K621">
        <v>1</v>
      </c>
      <c r="L621" s="2" t="s">
        <v>97</v>
      </c>
    </row>
    <row r="622" spans="1:12" x14ac:dyDescent="0.4">
      <c r="A622" s="1">
        <v>43908</v>
      </c>
      <c r="B622" s="5">
        <v>0</v>
      </c>
      <c r="C622" s="2" t="s">
        <v>17</v>
      </c>
      <c r="D622">
        <v>0</v>
      </c>
      <c r="E622">
        <v>116</v>
      </c>
      <c r="F622" s="2" t="s">
        <v>232</v>
      </c>
      <c r="G622">
        <v>27</v>
      </c>
      <c r="H622">
        <v>2</v>
      </c>
      <c r="I622">
        <v>2</v>
      </c>
      <c r="J622">
        <v>16</v>
      </c>
      <c r="K622">
        <v>2</v>
      </c>
      <c r="L622" s="2" t="s">
        <v>133</v>
      </c>
    </row>
    <row r="623" spans="1:12" x14ac:dyDescent="0.4">
      <c r="A623" s="1">
        <v>43908</v>
      </c>
      <c r="B623" s="5">
        <v>0.46875</v>
      </c>
      <c r="C623" s="2" t="s">
        <v>13</v>
      </c>
      <c r="D623">
        <v>0</v>
      </c>
      <c r="E623">
        <v>181</v>
      </c>
      <c r="F623" s="2" t="s">
        <v>232</v>
      </c>
      <c r="G623">
        <v>40</v>
      </c>
      <c r="H623">
        <v>0</v>
      </c>
      <c r="I623">
        <v>0</v>
      </c>
      <c r="J623">
        <v>36</v>
      </c>
      <c r="K623">
        <v>4</v>
      </c>
      <c r="L623" s="2" t="s">
        <v>108</v>
      </c>
    </row>
    <row r="624" spans="1:12" x14ac:dyDescent="0.4">
      <c r="A624" s="1">
        <v>43908</v>
      </c>
      <c r="B624" s="5">
        <v>0</v>
      </c>
      <c r="C624" s="2" t="s">
        <v>26</v>
      </c>
      <c r="D624">
        <v>0</v>
      </c>
      <c r="E624">
        <v>86</v>
      </c>
      <c r="F624" s="2" t="s">
        <v>232</v>
      </c>
      <c r="G624">
        <v>11</v>
      </c>
      <c r="H624">
        <v>5</v>
      </c>
      <c r="I624">
        <v>0</v>
      </c>
      <c r="J624">
        <v>0</v>
      </c>
      <c r="K624">
        <v>0</v>
      </c>
      <c r="L624" s="2" t="s">
        <v>366</v>
      </c>
    </row>
    <row r="625" spans="1:12" x14ac:dyDescent="0.4">
      <c r="A625" s="1">
        <v>43908</v>
      </c>
      <c r="B625" s="5">
        <v>0</v>
      </c>
      <c r="C625" s="2" t="s">
        <v>8</v>
      </c>
      <c r="D625">
        <v>5792</v>
      </c>
      <c r="E625">
        <v>848</v>
      </c>
      <c r="F625" s="2" t="s">
        <v>220</v>
      </c>
      <c r="G625">
        <v>78</v>
      </c>
      <c r="H625">
        <v>20</v>
      </c>
      <c r="I625">
        <v>17</v>
      </c>
      <c r="J625">
        <v>0</v>
      </c>
      <c r="K625">
        <v>6</v>
      </c>
      <c r="L625" s="2" t="s">
        <v>287</v>
      </c>
    </row>
    <row r="626" spans="1:12" x14ac:dyDescent="0.4">
      <c r="A626" s="1">
        <v>43908</v>
      </c>
      <c r="B626" s="5">
        <v>0</v>
      </c>
      <c r="C626" s="2" t="s">
        <v>28</v>
      </c>
      <c r="D626">
        <v>0</v>
      </c>
      <c r="E626">
        <v>14</v>
      </c>
      <c r="F626" s="2" t="s">
        <v>232</v>
      </c>
      <c r="G626">
        <v>0</v>
      </c>
      <c r="H626">
        <v>0</v>
      </c>
      <c r="I626">
        <v>0</v>
      </c>
      <c r="J626">
        <v>0</v>
      </c>
      <c r="K626">
        <v>0</v>
      </c>
      <c r="L626" s="2" t="s">
        <v>347</v>
      </c>
    </row>
    <row r="627" spans="1:12" x14ac:dyDescent="0.4">
      <c r="A627" s="1">
        <v>43908</v>
      </c>
      <c r="B627" s="5">
        <v>0</v>
      </c>
      <c r="C627" s="2" t="s">
        <v>105</v>
      </c>
      <c r="D627">
        <v>0</v>
      </c>
      <c r="E627">
        <v>128</v>
      </c>
      <c r="F627" s="2" t="s">
        <v>232</v>
      </c>
      <c r="G627">
        <v>13</v>
      </c>
      <c r="H627">
        <v>0</v>
      </c>
      <c r="I627">
        <v>0</v>
      </c>
      <c r="J627">
        <v>0</v>
      </c>
      <c r="K627">
        <v>1</v>
      </c>
      <c r="L627" s="2" t="s">
        <v>289</v>
      </c>
    </row>
    <row r="628" spans="1:12" x14ac:dyDescent="0.4">
      <c r="A628" s="1">
        <v>43908</v>
      </c>
      <c r="B628" s="5">
        <v>0</v>
      </c>
      <c r="C628" s="2" t="s">
        <v>38</v>
      </c>
      <c r="D628">
        <v>0</v>
      </c>
      <c r="E628">
        <v>32</v>
      </c>
      <c r="F628" s="2" t="s">
        <v>232</v>
      </c>
      <c r="G628">
        <v>11</v>
      </c>
      <c r="H628">
        <v>0</v>
      </c>
      <c r="I628">
        <v>0</v>
      </c>
      <c r="J628">
        <v>0</v>
      </c>
      <c r="K628">
        <v>0</v>
      </c>
      <c r="L628" s="2" t="s">
        <v>365</v>
      </c>
    </row>
    <row r="629" spans="1:12" x14ac:dyDescent="0.4">
      <c r="A629" s="1">
        <v>43908</v>
      </c>
      <c r="B629" s="5">
        <v>0.66666666666666663</v>
      </c>
      <c r="C629" s="2" t="s">
        <v>50</v>
      </c>
      <c r="D629">
        <v>0</v>
      </c>
      <c r="E629">
        <v>65</v>
      </c>
      <c r="F629" s="2" t="s">
        <v>232</v>
      </c>
      <c r="G629">
        <v>10</v>
      </c>
      <c r="H629">
        <v>0</v>
      </c>
      <c r="I629">
        <v>0</v>
      </c>
      <c r="J629">
        <v>0</v>
      </c>
      <c r="K629">
        <v>0</v>
      </c>
      <c r="L629" s="2" t="s">
        <v>110</v>
      </c>
    </row>
    <row r="630" spans="1:12" x14ac:dyDescent="0.4">
      <c r="A630" s="1">
        <v>43908</v>
      </c>
      <c r="B630" s="5">
        <v>0</v>
      </c>
      <c r="C630" s="2" t="s">
        <v>29</v>
      </c>
      <c r="D630">
        <v>0</v>
      </c>
      <c r="E630">
        <v>146</v>
      </c>
      <c r="F630" s="2" t="s">
        <v>232</v>
      </c>
      <c r="G630">
        <v>18</v>
      </c>
      <c r="H630">
        <v>0</v>
      </c>
      <c r="I630">
        <v>0</v>
      </c>
      <c r="J630">
        <v>0</v>
      </c>
      <c r="K630">
        <v>2</v>
      </c>
      <c r="L630" s="2" t="s">
        <v>263</v>
      </c>
    </row>
    <row r="631" spans="1:12" x14ac:dyDescent="0.4">
      <c r="A631" s="1">
        <v>43908</v>
      </c>
      <c r="B631" s="5">
        <v>0</v>
      </c>
      <c r="C631" s="2" t="s">
        <v>77</v>
      </c>
      <c r="D631">
        <v>0</v>
      </c>
      <c r="E631">
        <v>18</v>
      </c>
      <c r="F631" s="2" t="s">
        <v>232</v>
      </c>
      <c r="G631">
        <v>6</v>
      </c>
      <c r="H631">
        <v>0</v>
      </c>
      <c r="I631">
        <v>0</v>
      </c>
      <c r="J631">
        <v>0</v>
      </c>
      <c r="K631">
        <v>0</v>
      </c>
      <c r="L631" s="2" t="s">
        <v>250</v>
      </c>
    </row>
    <row r="632" spans="1:12" x14ac:dyDescent="0.4">
      <c r="A632" s="1">
        <v>43908</v>
      </c>
      <c r="B632" s="5"/>
      <c r="C632" s="2" t="s">
        <v>86</v>
      </c>
      <c r="E632">
        <v>17</v>
      </c>
      <c r="F632" s="2" t="s">
        <v>232</v>
      </c>
      <c r="G632">
        <v>0</v>
      </c>
      <c r="K632">
        <v>0</v>
      </c>
      <c r="L632" s="2" t="s">
        <v>0</v>
      </c>
    </row>
    <row r="633" spans="1:12" x14ac:dyDescent="0.4">
      <c r="A633" s="1">
        <v>43908</v>
      </c>
      <c r="B633" s="5">
        <v>0</v>
      </c>
      <c r="C633" s="2" t="s">
        <v>33</v>
      </c>
      <c r="D633">
        <v>0</v>
      </c>
      <c r="E633">
        <v>61</v>
      </c>
      <c r="F633" s="2" t="s">
        <v>232</v>
      </c>
      <c r="G633">
        <v>9</v>
      </c>
      <c r="H633">
        <v>0</v>
      </c>
      <c r="I633">
        <v>0</v>
      </c>
      <c r="J633">
        <v>0</v>
      </c>
      <c r="K633">
        <v>0</v>
      </c>
      <c r="L633" s="2" t="s">
        <v>82</v>
      </c>
    </row>
    <row r="634" spans="1:12" x14ac:dyDescent="0.4">
      <c r="A634" s="1">
        <v>43908</v>
      </c>
      <c r="B634" s="5">
        <v>0</v>
      </c>
      <c r="C634" s="2" t="s">
        <v>115</v>
      </c>
      <c r="D634">
        <v>0</v>
      </c>
      <c r="E634">
        <v>8</v>
      </c>
      <c r="F634" s="2" t="s">
        <v>232</v>
      </c>
      <c r="G634">
        <v>0</v>
      </c>
      <c r="H634">
        <v>0</v>
      </c>
      <c r="I634">
        <v>0</v>
      </c>
      <c r="J634">
        <v>0</v>
      </c>
      <c r="K634">
        <v>0</v>
      </c>
      <c r="L634" s="2" t="s">
        <v>367</v>
      </c>
    </row>
    <row r="635" spans="1:12" x14ac:dyDescent="0.4">
      <c r="A635" s="1">
        <v>43908</v>
      </c>
      <c r="B635" s="5"/>
      <c r="C635" s="2" t="s">
        <v>61</v>
      </c>
      <c r="E635">
        <v>48</v>
      </c>
      <c r="F635" s="2" t="s">
        <v>232</v>
      </c>
      <c r="G635">
        <v>0</v>
      </c>
      <c r="K635">
        <v>0</v>
      </c>
      <c r="L635" s="2" t="s">
        <v>0</v>
      </c>
    </row>
    <row r="636" spans="1:12" x14ac:dyDescent="0.4">
      <c r="A636" s="1">
        <v>43908</v>
      </c>
      <c r="B636" s="5"/>
      <c r="C636" s="2" t="s">
        <v>39</v>
      </c>
      <c r="E636">
        <v>35</v>
      </c>
      <c r="F636" s="2" t="s">
        <v>232</v>
      </c>
      <c r="G636">
        <v>5</v>
      </c>
      <c r="K636">
        <v>0</v>
      </c>
      <c r="L636" s="2" t="s">
        <v>0</v>
      </c>
    </row>
    <row r="637" spans="1:12" x14ac:dyDescent="0.4">
      <c r="A637" s="1">
        <v>43908</v>
      </c>
      <c r="B637" s="5">
        <v>0</v>
      </c>
      <c r="C637" s="2" t="s">
        <v>98</v>
      </c>
      <c r="D637">
        <v>0</v>
      </c>
      <c r="E637">
        <v>32</v>
      </c>
      <c r="F637" s="2" t="s">
        <v>232</v>
      </c>
      <c r="G637">
        <v>5</v>
      </c>
      <c r="H637">
        <v>0</v>
      </c>
      <c r="I637">
        <v>0</v>
      </c>
      <c r="J637">
        <v>0</v>
      </c>
      <c r="K637">
        <v>0</v>
      </c>
      <c r="L637" s="2" t="s">
        <v>106</v>
      </c>
    </row>
    <row r="638" spans="1:12" x14ac:dyDescent="0.4">
      <c r="A638" s="1">
        <v>43908</v>
      </c>
      <c r="B638" s="5">
        <v>0</v>
      </c>
      <c r="C638" s="2" t="s">
        <v>9</v>
      </c>
      <c r="D638">
        <v>0</v>
      </c>
      <c r="E638">
        <v>511</v>
      </c>
      <c r="F638" s="2" t="s">
        <v>232</v>
      </c>
      <c r="G638">
        <v>152</v>
      </c>
      <c r="H638">
        <v>29</v>
      </c>
      <c r="I638">
        <v>28</v>
      </c>
      <c r="J638">
        <v>62</v>
      </c>
      <c r="K638">
        <v>12</v>
      </c>
      <c r="L638" s="2" t="s">
        <v>288</v>
      </c>
    </row>
    <row r="639" spans="1:12" x14ac:dyDescent="0.4">
      <c r="A639" s="1">
        <v>43908</v>
      </c>
      <c r="B639" s="5">
        <v>0</v>
      </c>
      <c r="C639" s="2" t="s">
        <v>83</v>
      </c>
      <c r="D639">
        <v>85</v>
      </c>
      <c r="E639">
        <v>5</v>
      </c>
      <c r="F639" s="2" t="s">
        <v>232</v>
      </c>
      <c r="G639">
        <v>0</v>
      </c>
      <c r="H639">
        <v>0</v>
      </c>
      <c r="I639">
        <v>0</v>
      </c>
      <c r="J639">
        <v>0</v>
      </c>
      <c r="K639">
        <v>0</v>
      </c>
      <c r="L639" s="2" t="s">
        <v>107</v>
      </c>
    </row>
    <row r="640" spans="1:12" x14ac:dyDescent="0.4">
      <c r="A640" s="1">
        <v>43908</v>
      </c>
      <c r="B640" s="5">
        <v>0</v>
      </c>
      <c r="C640" s="2" t="s">
        <v>18</v>
      </c>
      <c r="D640">
        <v>0</v>
      </c>
      <c r="E640">
        <v>1305</v>
      </c>
      <c r="F640" s="2" t="s">
        <v>232</v>
      </c>
      <c r="G640">
        <v>153</v>
      </c>
      <c r="H640">
        <v>24</v>
      </c>
      <c r="I640">
        <v>0</v>
      </c>
      <c r="J640">
        <v>0</v>
      </c>
      <c r="K640">
        <v>12</v>
      </c>
      <c r="L640" s="2" t="s">
        <v>147</v>
      </c>
    </row>
    <row r="641" spans="1:12" x14ac:dyDescent="0.4">
      <c r="A641" s="1">
        <v>43908</v>
      </c>
      <c r="B641" s="5">
        <v>0</v>
      </c>
      <c r="C641" s="2" t="s">
        <v>20</v>
      </c>
      <c r="D641">
        <v>0</v>
      </c>
      <c r="E641">
        <v>312</v>
      </c>
      <c r="F641" s="2" t="s">
        <v>232</v>
      </c>
      <c r="G641">
        <v>58</v>
      </c>
      <c r="H641">
        <v>2</v>
      </c>
      <c r="I641">
        <v>2</v>
      </c>
      <c r="J641">
        <v>0</v>
      </c>
      <c r="K641">
        <v>4</v>
      </c>
      <c r="L641" s="2" t="s">
        <v>308</v>
      </c>
    </row>
    <row r="642" spans="1:12" x14ac:dyDescent="0.4">
      <c r="A642" s="1">
        <v>43908</v>
      </c>
      <c r="B642" s="5">
        <v>0.33333333333333331</v>
      </c>
      <c r="C642" s="2" t="s">
        <v>41</v>
      </c>
      <c r="D642">
        <v>0</v>
      </c>
      <c r="E642">
        <v>33</v>
      </c>
      <c r="F642" s="2" t="s">
        <v>232</v>
      </c>
      <c r="G642">
        <v>0</v>
      </c>
      <c r="H642">
        <v>0</v>
      </c>
      <c r="I642">
        <v>0</v>
      </c>
      <c r="J642">
        <v>5</v>
      </c>
      <c r="K642">
        <v>0</v>
      </c>
      <c r="L642" s="2" t="s">
        <v>267</v>
      </c>
    </row>
    <row r="643" spans="1:12" x14ac:dyDescent="0.4">
      <c r="A643" s="1">
        <v>43908</v>
      </c>
      <c r="B643" s="5">
        <v>0.60416666666666663</v>
      </c>
      <c r="C643" s="2" t="s">
        <v>12</v>
      </c>
      <c r="D643">
        <v>0</v>
      </c>
      <c r="E643">
        <v>568</v>
      </c>
      <c r="F643" s="2" t="s">
        <v>232</v>
      </c>
      <c r="G643">
        <v>54</v>
      </c>
      <c r="H643">
        <v>0</v>
      </c>
      <c r="I643">
        <v>0</v>
      </c>
      <c r="J643">
        <v>0</v>
      </c>
      <c r="K643">
        <v>2</v>
      </c>
      <c r="L643" s="2" t="s">
        <v>176</v>
      </c>
    </row>
    <row r="644" spans="1:12" x14ac:dyDescent="0.4">
      <c r="A644" s="1">
        <v>43908</v>
      </c>
      <c r="B644" s="5">
        <v>0</v>
      </c>
      <c r="C644" s="2" t="s">
        <v>10</v>
      </c>
      <c r="D644">
        <v>0</v>
      </c>
      <c r="E644">
        <v>28</v>
      </c>
      <c r="F644" s="2" t="s">
        <v>232</v>
      </c>
      <c r="G644">
        <v>4</v>
      </c>
      <c r="H644">
        <v>0</v>
      </c>
      <c r="I644">
        <v>0</v>
      </c>
      <c r="J644">
        <v>1</v>
      </c>
      <c r="K644">
        <v>0</v>
      </c>
      <c r="L644" s="2" t="s">
        <v>104</v>
      </c>
    </row>
    <row r="645" spans="1:12" x14ac:dyDescent="0.4">
      <c r="A645" s="1">
        <v>43908</v>
      </c>
      <c r="B645" s="5"/>
      <c r="C645" s="2" t="s">
        <v>209</v>
      </c>
      <c r="E645">
        <v>4908</v>
      </c>
      <c r="F645" s="2" t="s">
        <v>324</v>
      </c>
      <c r="G645">
        <v>671</v>
      </c>
      <c r="K645">
        <v>46</v>
      </c>
      <c r="L645" s="2" t="s">
        <v>0</v>
      </c>
    </row>
    <row r="646" spans="1:12" x14ac:dyDescent="0.4">
      <c r="A646" s="1">
        <v>43909</v>
      </c>
      <c r="B646" s="5">
        <v>0.625</v>
      </c>
      <c r="C646" s="2" t="s">
        <v>22</v>
      </c>
      <c r="D646">
        <v>0</v>
      </c>
      <c r="E646">
        <v>118</v>
      </c>
      <c r="F646" s="2" t="s">
        <v>232</v>
      </c>
      <c r="G646">
        <v>17</v>
      </c>
      <c r="H646">
        <v>6</v>
      </c>
      <c r="I646">
        <v>3</v>
      </c>
      <c r="J646">
        <v>0</v>
      </c>
      <c r="K646">
        <v>0</v>
      </c>
      <c r="L646" s="2" t="s">
        <v>113</v>
      </c>
    </row>
    <row r="647" spans="1:12" x14ac:dyDescent="0.4">
      <c r="A647" s="1">
        <v>43909</v>
      </c>
      <c r="B647" s="5">
        <v>0</v>
      </c>
      <c r="C647" s="2" t="s">
        <v>91</v>
      </c>
      <c r="D647">
        <v>0</v>
      </c>
      <c r="E647">
        <v>6</v>
      </c>
      <c r="F647" s="2" t="s">
        <v>232</v>
      </c>
      <c r="G647">
        <v>1</v>
      </c>
      <c r="H647">
        <v>0</v>
      </c>
      <c r="I647">
        <v>0</v>
      </c>
      <c r="J647">
        <v>0</v>
      </c>
      <c r="K647">
        <v>0</v>
      </c>
      <c r="L647" s="2" t="s">
        <v>206</v>
      </c>
    </row>
    <row r="648" spans="1:12" x14ac:dyDescent="0.4">
      <c r="A648" s="1">
        <v>43909</v>
      </c>
      <c r="B648" s="5"/>
      <c r="C648" s="2" t="s">
        <v>52</v>
      </c>
      <c r="E648">
        <v>15</v>
      </c>
      <c r="F648" s="2" t="s">
        <v>232</v>
      </c>
      <c r="G648">
        <v>2</v>
      </c>
      <c r="K648">
        <v>0</v>
      </c>
      <c r="L648" s="2" t="s">
        <v>0</v>
      </c>
    </row>
    <row r="649" spans="1:12" x14ac:dyDescent="0.4">
      <c r="A649" s="1">
        <v>43909</v>
      </c>
      <c r="B649" s="5">
        <v>0</v>
      </c>
      <c r="C649" s="2" t="s">
        <v>15</v>
      </c>
      <c r="D649">
        <v>0</v>
      </c>
      <c r="E649">
        <v>282</v>
      </c>
      <c r="F649" s="2" t="s">
        <v>232</v>
      </c>
      <c r="G649">
        <v>10</v>
      </c>
      <c r="H649">
        <v>0</v>
      </c>
      <c r="I649">
        <v>0</v>
      </c>
      <c r="J649">
        <v>0</v>
      </c>
      <c r="K649">
        <v>1</v>
      </c>
      <c r="L649" s="2" t="s">
        <v>97</v>
      </c>
    </row>
    <row r="650" spans="1:12" x14ac:dyDescent="0.4">
      <c r="A650" s="1">
        <v>43909</v>
      </c>
      <c r="B650" s="5">
        <v>0</v>
      </c>
      <c r="C650" s="2" t="s">
        <v>17</v>
      </c>
      <c r="D650">
        <v>0</v>
      </c>
      <c r="E650">
        <v>134</v>
      </c>
      <c r="F650" s="2" t="s">
        <v>232</v>
      </c>
      <c r="G650">
        <v>19</v>
      </c>
      <c r="H650">
        <v>2</v>
      </c>
      <c r="I650">
        <v>2</v>
      </c>
      <c r="J650">
        <v>16</v>
      </c>
      <c r="K650">
        <v>2</v>
      </c>
      <c r="L650" s="2" t="s">
        <v>133</v>
      </c>
    </row>
    <row r="651" spans="1:12" x14ac:dyDescent="0.4">
      <c r="A651" s="1">
        <v>43909</v>
      </c>
      <c r="B651" s="5">
        <v>0.45833333333333331</v>
      </c>
      <c r="C651" s="2" t="s">
        <v>13</v>
      </c>
      <c r="D651">
        <v>0</v>
      </c>
      <c r="E651">
        <v>220</v>
      </c>
      <c r="F651" s="2" t="s">
        <v>232</v>
      </c>
      <c r="G651">
        <v>40</v>
      </c>
      <c r="H651">
        <v>0</v>
      </c>
      <c r="I651">
        <v>0</v>
      </c>
      <c r="J651">
        <v>44</v>
      </c>
      <c r="K651">
        <v>4</v>
      </c>
      <c r="L651" s="2" t="s">
        <v>112</v>
      </c>
    </row>
    <row r="652" spans="1:12" x14ac:dyDescent="0.4">
      <c r="A652" s="1">
        <v>43909</v>
      </c>
      <c r="B652" s="5">
        <v>0</v>
      </c>
      <c r="C652" s="2" t="s">
        <v>26</v>
      </c>
      <c r="D652">
        <v>0</v>
      </c>
      <c r="E652">
        <v>111</v>
      </c>
      <c r="F652" s="2" t="s">
        <v>232</v>
      </c>
      <c r="G652">
        <v>12</v>
      </c>
      <c r="H652">
        <v>5</v>
      </c>
      <c r="I652">
        <v>0</v>
      </c>
      <c r="J652">
        <v>0</v>
      </c>
      <c r="K652">
        <v>1</v>
      </c>
      <c r="L652" s="2" t="s">
        <v>366</v>
      </c>
    </row>
    <row r="653" spans="1:12" x14ac:dyDescent="0.4">
      <c r="A653" s="1">
        <v>43909</v>
      </c>
      <c r="B653" s="5">
        <v>0</v>
      </c>
      <c r="C653" s="2" t="s">
        <v>8</v>
      </c>
      <c r="D653">
        <v>6483</v>
      </c>
      <c r="E653">
        <v>1027</v>
      </c>
      <c r="F653" s="2" t="s">
        <v>224</v>
      </c>
      <c r="G653">
        <v>92</v>
      </c>
      <c r="H653">
        <v>19</v>
      </c>
      <c r="I653">
        <v>18</v>
      </c>
      <c r="J653">
        <v>0</v>
      </c>
      <c r="K653">
        <v>7</v>
      </c>
      <c r="L653" s="2" t="s">
        <v>287</v>
      </c>
    </row>
    <row r="654" spans="1:12" x14ac:dyDescent="0.4">
      <c r="A654" s="1">
        <v>43909</v>
      </c>
      <c r="B654" s="5">
        <v>0</v>
      </c>
      <c r="C654" s="2" t="s">
        <v>28</v>
      </c>
      <c r="D654">
        <v>0</v>
      </c>
      <c r="E654">
        <v>16</v>
      </c>
      <c r="F654" s="2" t="s">
        <v>232</v>
      </c>
      <c r="G654">
        <v>0</v>
      </c>
      <c r="H654">
        <v>0</v>
      </c>
      <c r="I654">
        <v>0</v>
      </c>
      <c r="J654">
        <v>0</v>
      </c>
      <c r="K654">
        <v>0</v>
      </c>
      <c r="L654" s="2" t="s">
        <v>347</v>
      </c>
    </row>
    <row r="655" spans="1:12" x14ac:dyDescent="0.4">
      <c r="A655" s="1">
        <v>43909</v>
      </c>
      <c r="B655" s="5">
        <v>0</v>
      </c>
      <c r="C655" s="2" t="s">
        <v>105</v>
      </c>
      <c r="D655">
        <v>0</v>
      </c>
      <c r="E655">
        <v>182</v>
      </c>
      <c r="F655" s="2" t="s">
        <v>232</v>
      </c>
      <c r="G655">
        <v>18</v>
      </c>
      <c r="H655">
        <v>0</v>
      </c>
      <c r="I655">
        <v>0</v>
      </c>
      <c r="J655">
        <v>0</v>
      </c>
      <c r="K655">
        <v>2</v>
      </c>
      <c r="L655" s="2" t="s">
        <v>289</v>
      </c>
    </row>
    <row r="656" spans="1:12" x14ac:dyDescent="0.4">
      <c r="A656" s="1">
        <v>43909</v>
      </c>
      <c r="B656" s="5">
        <v>0</v>
      </c>
      <c r="C656" s="2" t="s">
        <v>38</v>
      </c>
      <c r="D656">
        <v>0</v>
      </c>
      <c r="E656">
        <v>36</v>
      </c>
      <c r="F656" s="2" t="s">
        <v>232</v>
      </c>
      <c r="G656">
        <v>12</v>
      </c>
      <c r="H656">
        <v>0</v>
      </c>
      <c r="I656">
        <v>0</v>
      </c>
      <c r="J656">
        <v>0</v>
      </c>
      <c r="K656">
        <v>0</v>
      </c>
      <c r="L656" s="2" t="s">
        <v>365</v>
      </c>
    </row>
    <row r="657" spans="1:12" x14ac:dyDescent="0.4">
      <c r="A657" s="1">
        <v>43909</v>
      </c>
      <c r="B657" s="5"/>
      <c r="C657" s="2" t="s">
        <v>50</v>
      </c>
      <c r="E657">
        <v>79</v>
      </c>
      <c r="F657" s="2" t="s">
        <v>232</v>
      </c>
      <c r="G657">
        <v>12</v>
      </c>
      <c r="K657">
        <v>0</v>
      </c>
      <c r="L657" s="2" t="s">
        <v>0</v>
      </c>
    </row>
    <row r="658" spans="1:12" x14ac:dyDescent="0.4">
      <c r="A658" s="1">
        <v>43909</v>
      </c>
      <c r="B658" s="5">
        <v>0</v>
      </c>
      <c r="C658" s="2" t="s">
        <v>29</v>
      </c>
      <c r="D658">
        <v>0</v>
      </c>
      <c r="E658">
        <v>175</v>
      </c>
      <c r="F658" s="2" t="s">
        <v>232</v>
      </c>
      <c r="G658">
        <v>19</v>
      </c>
      <c r="H658">
        <v>0</v>
      </c>
      <c r="I658">
        <v>0</v>
      </c>
      <c r="J658">
        <v>0</v>
      </c>
      <c r="K658">
        <v>3</v>
      </c>
      <c r="L658" s="2" t="s">
        <v>263</v>
      </c>
    </row>
    <row r="659" spans="1:12" x14ac:dyDescent="0.4">
      <c r="A659" s="1">
        <v>43909</v>
      </c>
      <c r="B659" s="5">
        <v>0</v>
      </c>
      <c r="C659" s="2" t="s">
        <v>77</v>
      </c>
      <c r="D659">
        <v>0</v>
      </c>
      <c r="E659">
        <v>25</v>
      </c>
      <c r="F659" s="2" t="s">
        <v>232</v>
      </c>
      <c r="G659">
        <v>5</v>
      </c>
      <c r="H659">
        <v>0</v>
      </c>
      <c r="I659">
        <v>0</v>
      </c>
      <c r="J659">
        <v>0</v>
      </c>
      <c r="K659">
        <v>0</v>
      </c>
      <c r="L659" s="2" t="s">
        <v>250</v>
      </c>
    </row>
    <row r="660" spans="1:12" x14ac:dyDescent="0.4">
      <c r="A660" s="1">
        <v>43909</v>
      </c>
      <c r="B660" s="5"/>
      <c r="C660" s="2" t="s">
        <v>86</v>
      </c>
      <c r="E660">
        <v>18</v>
      </c>
      <c r="F660" s="2" t="s">
        <v>232</v>
      </c>
      <c r="G660">
        <v>0</v>
      </c>
      <c r="K660">
        <v>0</v>
      </c>
      <c r="L660" s="2" t="s">
        <v>0</v>
      </c>
    </row>
    <row r="661" spans="1:12" x14ac:dyDescent="0.4">
      <c r="A661" s="1">
        <v>43909</v>
      </c>
      <c r="B661" s="5">
        <v>0</v>
      </c>
      <c r="C661" s="2" t="s">
        <v>33</v>
      </c>
      <c r="D661">
        <v>0</v>
      </c>
      <c r="E661">
        <v>85</v>
      </c>
      <c r="F661" s="2" t="s">
        <v>232</v>
      </c>
      <c r="G661">
        <v>13</v>
      </c>
      <c r="H661">
        <v>0</v>
      </c>
      <c r="I661">
        <v>0</v>
      </c>
      <c r="J661">
        <v>0</v>
      </c>
      <c r="K661">
        <v>0</v>
      </c>
      <c r="L661" s="2" t="s">
        <v>82</v>
      </c>
    </row>
    <row r="662" spans="1:12" x14ac:dyDescent="0.4">
      <c r="A662" s="1">
        <v>43909</v>
      </c>
      <c r="B662" s="5">
        <v>0</v>
      </c>
      <c r="C662" s="2" t="s">
        <v>115</v>
      </c>
      <c r="D662">
        <v>0</v>
      </c>
      <c r="E662">
        <v>12</v>
      </c>
      <c r="F662" s="2" t="s">
        <v>232</v>
      </c>
      <c r="G662">
        <v>1</v>
      </c>
      <c r="H662">
        <v>0</v>
      </c>
      <c r="I662">
        <v>0</v>
      </c>
      <c r="J662">
        <v>0</v>
      </c>
      <c r="K662">
        <v>0</v>
      </c>
      <c r="L662" s="2" t="s">
        <v>367</v>
      </c>
    </row>
    <row r="663" spans="1:12" x14ac:dyDescent="0.4">
      <c r="A663" s="1">
        <v>43909</v>
      </c>
      <c r="B663" s="5"/>
      <c r="C663" s="2" t="s">
        <v>61</v>
      </c>
      <c r="E663">
        <v>57</v>
      </c>
      <c r="F663" s="2" t="s">
        <v>232</v>
      </c>
      <c r="G663">
        <v>0</v>
      </c>
      <c r="K663">
        <v>0</v>
      </c>
      <c r="L663" s="2" t="s">
        <v>0</v>
      </c>
    </row>
    <row r="664" spans="1:12" x14ac:dyDescent="0.4">
      <c r="A664" s="1">
        <v>43909</v>
      </c>
      <c r="B664" s="5"/>
      <c r="C664" s="2" t="s">
        <v>39</v>
      </c>
      <c r="E664">
        <v>44</v>
      </c>
      <c r="F664" s="2" t="s">
        <v>232</v>
      </c>
      <c r="G664">
        <v>6</v>
      </c>
      <c r="K664">
        <v>0</v>
      </c>
      <c r="L664" s="2" t="s">
        <v>0</v>
      </c>
    </row>
    <row r="665" spans="1:12" x14ac:dyDescent="0.4">
      <c r="A665" s="1">
        <v>43909</v>
      </c>
      <c r="B665" s="5">
        <v>0</v>
      </c>
      <c r="C665" s="2" t="s">
        <v>98</v>
      </c>
      <c r="D665">
        <v>0</v>
      </c>
      <c r="E665">
        <v>37</v>
      </c>
      <c r="F665" s="2" t="s">
        <v>232</v>
      </c>
      <c r="G665">
        <v>6</v>
      </c>
      <c r="H665">
        <v>0</v>
      </c>
      <c r="I665">
        <v>0</v>
      </c>
      <c r="J665">
        <v>0</v>
      </c>
      <c r="K665">
        <v>0</v>
      </c>
      <c r="L665" s="2" t="s">
        <v>106</v>
      </c>
    </row>
    <row r="666" spans="1:12" x14ac:dyDescent="0.4">
      <c r="A666" s="1">
        <v>43909</v>
      </c>
      <c r="B666" s="5">
        <v>0</v>
      </c>
      <c r="C666" s="2" t="s">
        <v>9</v>
      </c>
      <c r="D666">
        <v>0</v>
      </c>
      <c r="E666">
        <v>638</v>
      </c>
      <c r="F666" s="2" t="s">
        <v>232</v>
      </c>
      <c r="G666">
        <v>182</v>
      </c>
      <c r="H666">
        <v>33</v>
      </c>
      <c r="I666">
        <v>32</v>
      </c>
      <c r="J666">
        <v>65</v>
      </c>
      <c r="K666">
        <v>13</v>
      </c>
      <c r="L666" s="2" t="s">
        <v>288</v>
      </c>
    </row>
    <row r="667" spans="1:12" x14ac:dyDescent="0.4">
      <c r="A667" s="1">
        <v>43909</v>
      </c>
      <c r="B667" s="5">
        <v>0</v>
      </c>
      <c r="C667" s="2" t="s">
        <v>83</v>
      </c>
      <c r="D667">
        <v>0</v>
      </c>
      <c r="E667">
        <v>7</v>
      </c>
      <c r="F667" s="2" t="s">
        <v>232</v>
      </c>
      <c r="G667">
        <v>0</v>
      </c>
      <c r="H667">
        <v>0</v>
      </c>
      <c r="I667">
        <v>0</v>
      </c>
      <c r="J667">
        <v>0</v>
      </c>
      <c r="K667">
        <v>0</v>
      </c>
      <c r="L667" s="2" t="s">
        <v>111</v>
      </c>
    </row>
    <row r="668" spans="1:12" x14ac:dyDescent="0.4">
      <c r="A668" s="1">
        <v>43909</v>
      </c>
      <c r="B668" s="5">
        <v>0</v>
      </c>
      <c r="C668" s="2" t="s">
        <v>18</v>
      </c>
      <c r="D668">
        <v>0</v>
      </c>
      <c r="E668">
        <v>1514</v>
      </c>
      <c r="F668" s="2" t="s">
        <v>232</v>
      </c>
      <c r="G668">
        <v>170</v>
      </c>
      <c r="H668">
        <v>23</v>
      </c>
      <c r="I668">
        <v>0</v>
      </c>
      <c r="J668">
        <v>0</v>
      </c>
      <c r="K668">
        <v>13</v>
      </c>
      <c r="L668" s="2" t="s">
        <v>147</v>
      </c>
    </row>
    <row r="669" spans="1:12" x14ac:dyDescent="0.4">
      <c r="A669" s="1">
        <v>43909</v>
      </c>
      <c r="B669" s="5">
        <v>0</v>
      </c>
      <c r="C669" s="2" t="s">
        <v>20</v>
      </c>
      <c r="D669">
        <v>0</v>
      </c>
      <c r="E669">
        <v>349</v>
      </c>
      <c r="F669" s="2" t="s">
        <v>232</v>
      </c>
      <c r="G669">
        <v>63</v>
      </c>
      <c r="H669">
        <v>5</v>
      </c>
      <c r="I669">
        <v>5</v>
      </c>
      <c r="J669">
        <v>0</v>
      </c>
      <c r="K669">
        <v>6</v>
      </c>
      <c r="L669" s="2" t="s">
        <v>308</v>
      </c>
    </row>
    <row r="670" spans="1:12" x14ac:dyDescent="0.4">
      <c r="A670" s="1">
        <v>43909</v>
      </c>
      <c r="B670" s="5">
        <v>0.33333333333333331</v>
      </c>
      <c r="C670" s="2" t="s">
        <v>41</v>
      </c>
      <c r="D670">
        <v>0</v>
      </c>
      <c r="E670">
        <v>37</v>
      </c>
      <c r="F670" s="2" t="s">
        <v>232</v>
      </c>
      <c r="G670">
        <v>1</v>
      </c>
      <c r="H670">
        <v>0</v>
      </c>
      <c r="I670">
        <v>0</v>
      </c>
      <c r="J670">
        <v>5</v>
      </c>
      <c r="K670">
        <v>0</v>
      </c>
      <c r="L670" s="2" t="s">
        <v>267</v>
      </c>
    </row>
    <row r="671" spans="1:12" x14ac:dyDescent="0.4">
      <c r="A671" s="1">
        <v>43909</v>
      </c>
      <c r="B671" s="5">
        <v>0.60416666666666663</v>
      </c>
      <c r="C671" s="2" t="s">
        <v>12</v>
      </c>
      <c r="D671">
        <v>0</v>
      </c>
      <c r="E671">
        <v>679</v>
      </c>
      <c r="F671" s="2" t="s">
        <v>232</v>
      </c>
      <c r="G671">
        <v>60</v>
      </c>
      <c r="H671">
        <v>0</v>
      </c>
      <c r="I671">
        <v>12</v>
      </c>
      <c r="J671">
        <v>0</v>
      </c>
      <c r="K671">
        <v>3</v>
      </c>
      <c r="L671" s="2" t="s">
        <v>176</v>
      </c>
    </row>
    <row r="672" spans="1:12" x14ac:dyDescent="0.4">
      <c r="A672" s="1">
        <v>43909</v>
      </c>
      <c r="B672" s="5"/>
      <c r="C672" s="2" t="s">
        <v>10</v>
      </c>
      <c r="E672">
        <v>33</v>
      </c>
      <c r="F672" s="2" t="s">
        <v>232</v>
      </c>
      <c r="G672">
        <v>5</v>
      </c>
      <c r="K672">
        <v>0</v>
      </c>
      <c r="L672" s="2" t="s">
        <v>0</v>
      </c>
    </row>
    <row r="673" spans="1:12" x14ac:dyDescent="0.4">
      <c r="A673" s="1">
        <v>43909</v>
      </c>
      <c r="B673" s="5"/>
      <c r="C673" s="2" t="s">
        <v>209</v>
      </c>
      <c r="E673">
        <v>5936</v>
      </c>
      <c r="F673" s="2" t="s">
        <v>351</v>
      </c>
      <c r="G673">
        <v>765</v>
      </c>
      <c r="K673">
        <v>55</v>
      </c>
      <c r="L673" s="2" t="s">
        <v>0</v>
      </c>
    </row>
    <row r="674" spans="1:12" x14ac:dyDescent="0.4">
      <c r="A674" s="1">
        <v>43910</v>
      </c>
      <c r="B674" s="5">
        <v>0.625</v>
      </c>
      <c r="C674" s="2" t="s">
        <v>22</v>
      </c>
      <c r="D674">
        <v>0</v>
      </c>
      <c r="E674">
        <v>168</v>
      </c>
      <c r="F674" s="2" t="s">
        <v>232</v>
      </c>
      <c r="G674">
        <v>25</v>
      </c>
      <c r="H674">
        <v>4</v>
      </c>
      <c r="I674">
        <v>2</v>
      </c>
      <c r="J674">
        <v>0</v>
      </c>
      <c r="K674">
        <v>1</v>
      </c>
      <c r="L674" s="2" t="s">
        <v>119</v>
      </c>
    </row>
    <row r="675" spans="1:12" x14ac:dyDescent="0.4">
      <c r="A675" s="1">
        <v>43910</v>
      </c>
      <c r="B675" s="5"/>
      <c r="C675" s="2" t="s">
        <v>91</v>
      </c>
      <c r="E675">
        <v>6</v>
      </c>
      <c r="F675" s="2" t="s">
        <v>232</v>
      </c>
      <c r="G675">
        <v>1</v>
      </c>
      <c r="K675">
        <v>0</v>
      </c>
      <c r="L675" s="2" t="s">
        <v>0</v>
      </c>
    </row>
    <row r="676" spans="1:12" x14ac:dyDescent="0.4">
      <c r="A676" s="1">
        <v>43910</v>
      </c>
      <c r="B676" s="5"/>
      <c r="C676" s="2" t="s">
        <v>52</v>
      </c>
      <c r="E676">
        <v>19</v>
      </c>
      <c r="F676" s="2" t="s">
        <v>232</v>
      </c>
      <c r="G676">
        <v>3</v>
      </c>
      <c r="K676">
        <v>0</v>
      </c>
      <c r="L676" s="2" t="s">
        <v>0</v>
      </c>
    </row>
    <row r="677" spans="1:12" x14ac:dyDescent="0.4">
      <c r="A677" s="1">
        <v>43910</v>
      </c>
      <c r="B677" s="5">
        <v>0</v>
      </c>
      <c r="C677" s="2" t="s">
        <v>15</v>
      </c>
      <c r="D677">
        <v>0</v>
      </c>
      <c r="E677">
        <v>377</v>
      </c>
      <c r="F677" s="2" t="s">
        <v>232</v>
      </c>
      <c r="G677">
        <v>10</v>
      </c>
      <c r="H677">
        <v>0</v>
      </c>
      <c r="I677">
        <v>0</v>
      </c>
      <c r="J677">
        <v>0</v>
      </c>
      <c r="K677">
        <v>2</v>
      </c>
      <c r="L677" s="2" t="s">
        <v>97</v>
      </c>
    </row>
    <row r="678" spans="1:12" x14ac:dyDescent="0.4">
      <c r="A678" s="1">
        <v>43910</v>
      </c>
      <c r="B678" s="5">
        <v>0</v>
      </c>
      <c r="C678" s="2" t="s">
        <v>17</v>
      </c>
      <c r="D678">
        <v>0</v>
      </c>
      <c r="E678">
        <v>184</v>
      </c>
      <c r="F678" s="2" t="s">
        <v>232</v>
      </c>
      <c r="G678">
        <v>27</v>
      </c>
      <c r="H678">
        <v>2</v>
      </c>
      <c r="I678">
        <v>2</v>
      </c>
      <c r="J678">
        <v>18</v>
      </c>
      <c r="K678">
        <v>3</v>
      </c>
      <c r="L678" s="2" t="s">
        <v>133</v>
      </c>
    </row>
    <row r="679" spans="1:12" x14ac:dyDescent="0.4">
      <c r="A679" s="1">
        <v>43910</v>
      </c>
      <c r="B679" s="5">
        <v>0.41666666666666669</v>
      </c>
      <c r="C679" s="2" t="s">
        <v>13</v>
      </c>
      <c r="D679">
        <v>0</v>
      </c>
      <c r="E679">
        <v>270</v>
      </c>
      <c r="F679" s="2" t="s">
        <v>232</v>
      </c>
      <c r="G679">
        <v>45</v>
      </c>
      <c r="H679">
        <v>0</v>
      </c>
      <c r="I679">
        <v>0</v>
      </c>
      <c r="J679">
        <v>46</v>
      </c>
      <c r="K679">
        <v>4</v>
      </c>
      <c r="L679" s="2" t="s">
        <v>117</v>
      </c>
    </row>
    <row r="680" spans="1:12" x14ac:dyDescent="0.4">
      <c r="A680" s="1">
        <v>43910</v>
      </c>
      <c r="B680" s="5">
        <v>0</v>
      </c>
      <c r="C680" s="2" t="s">
        <v>26</v>
      </c>
      <c r="D680">
        <v>0</v>
      </c>
      <c r="E680">
        <v>145</v>
      </c>
      <c r="F680" s="2" t="s">
        <v>232</v>
      </c>
      <c r="G680">
        <v>20</v>
      </c>
      <c r="H680">
        <v>6</v>
      </c>
      <c r="I680">
        <v>0</v>
      </c>
      <c r="J680">
        <v>0</v>
      </c>
      <c r="K680">
        <v>1</v>
      </c>
      <c r="L680" s="2" t="s">
        <v>366</v>
      </c>
    </row>
    <row r="681" spans="1:12" x14ac:dyDescent="0.4">
      <c r="A681" s="1">
        <v>43910</v>
      </c>
      <c r="B681" s="5">
        <v>0</v>
      </c>
      <c r="C681" s="2" t="s">
        <v>8</v>
      </c>
      <c r="D681">
        <v>7012</v>
      </c>
      <c r="E681">
        <v>1194</v>
      </c>
      <c r="F681" s="2" t="s">
        <v>230</v>
      </c>
      <c r="G681">
        <v>109</v>
      </c>
      <c r="H681">
        <v>22</v>
      </c>
      <c r="I681">
        <v>21</v>
      </c>
      <c r="J681">
        <v>0</v>
      </c>
      <c r="K681">
        <v>9</v>
      </c>
      <c r="L681" s="2" t="s">
        <v>287</v>
      </c>
    </row>
    <row r="682" spans="1:12" x14ac:dyDescent="0.4">
      <c r="A682" s="1">
        <v>43910</v>
      </c>
      <c r="B682" s="5">
        <v>0</v>
      </c>
      <c r="C682" s="2" t="s">
        <v>28</v>
      </c>
      <c r="D682">
        <v>0</v>
      </c>
      <c r="E682">
        <v>20</v>
      </c>
      <c r="F682" s="2" t="s">
        <v>232</v>
      </c>
      <c r="G682">
        <v>0</v>
      </c>
      <c r="H682">
        <v>0</v>
      </c>
      <c r="I682">
        <v>0</v>
      </c>
      <c r="J682">
        <v>0</v>
      </c>
      <c r="K682">
        <v>0</v>
      </c>
      <c r="L682" s="2" t="s">
        <v>347</v>
      </c>
    </row>
    <row r="683" spans="1:12" x14ac:dyDescent="0.4">
      <c r="A683" s="1">
        <v>43910</v>
      </c>
      <c r="B683" s="5">
        <v>0</v>
      </c>
      <c r="C683" s="2" t="s">
        <v>105</v>
      </c>
      <c r="D683">
        <v>0</v>
      </c>
      <c r="E683">
        <v>226</v>
      </c>
      <c r="F683" s="2" t="s">
        <v>232</v>
      </c>
      <c r="G683">
        <v>24</v>
      </c>
      <c r="H683">
        <v>0</v>
      </c>
      <c r="I683">
        <v>0</v>
      </c>
      <c r="J683">
        <v>0</v>
      </c>
      <c r="K683">
        <v>3</v>
      </c>
      <c r="L683" s="2" t="s">
        <v>289</v>
      </c>
    </row>
    <row r="684" spans="1:12" x14ac:dyDescent="0.4">
      <c r="A684" s="1">
        <v>43910</v>
      </c>
      <c r="B684" s="5">
        <v>0</v>
      </c>
      <c r="C684" s="2" t="s">
        <v>38</v>
      </c>
      <c r="D684">
        <v>0</v>
      </c>
      <c r="E684">
        <v>44</v>
      </c>
      <c r="F684" s="2" t="s">
        <v>232</v>
      </c>
      <c r="G684">
        <v>14</v>
      </c>
      <c r="H684">
        <v>1</v>
      </c>
      <c r="I684">
        <v>0</v>
      </c>
      <c r="J684">
        <v>0</v>
      </c>
      <c r="K684">
        <v>0</v>
      </c>
      <c r="L684" s="2" t="s">
        <v>365</v>
      </c>
    </row>
    <row r="685" spans="1:12" x14ac:dyDescent="0.4">
      <c r="A685" s="1">
        <v>43910</v>
      </c>
      <c r="B685" s="5">
        <v>0.40277777777777779</v>
      </c>
      <c r="C685" s="2" t="s">
        <v>50</v>
      </c>
      <c r="D685">
        <v>0</v>
      </c>
      <c r="E685">
        <v>92</v>
      </c>
      <c r="F685" s="2" t="s">
        <v>232</v>
      </c>
      <c r="G685">
        <v>13</v>
      </c>
      <c r="H685">
        <v>0</v>
      </c>
      <c r="I685">
        <v>0</v>
      </c>
      <c r="J685">
        <v>0</v>
      </c>
      <c r="K685">
        <v>0</v>
      </c>
      <c r="L685" s="2" t="s">
        <v>116</v>
      </c>
    </row>
    <row r="686" spans="1:12" x14ac:dyDescent="0.4">
      <c r="A686" s="1">
        <v>43910</v>
      </c>
      <c r="B686" s="5">
        <v>0</v>
      </c>
      <c r="C686" s="2" t="s">
        <v>29</v>
      </c>
      <c r="D686">
        <v>0</v>
      </c>
      <c r="E686">
        <v>189</v>
      </c>
      <c r="F686" s="2" t="s">
        <v>232</v>
      </c>
      <c r="G686">
        <v>21</v>
      </c>
      <c r="H686">
        <v>0</v>
      </c>
      <c r="I686">
        <v>0</v>
      </c>
      <c r="J686">
        <v>0</v>
      </c>
      <c r="K686">
        <v>3</v>
      </c>
      <c r="L686" s="2" t="s">
        <v>263</v>
      </c>
    </row>
    <row r="687" spans="1:12" x14ac:dyDescent="0.4">
      <c r="A687" s="1">
        <v>43910</v>
      </c>
      <c r="B687" s="5">
        <v>0</v>
      </c>
      <c r="C687" s="2" t="s">
        <v>77</v>
      </c>
      <c r="D687">
        <v>0</v>
      </c>
      <c r="E687">
        <v>28</v>
      </c>
      <c r="F687" s="2" t="s">
        <v>232</v>
      </c>
      <c r="G687">
        <v>5</v>
      </c>
      <c r="H687">
        <v>0</v>
      </c>
      <c r="I687">
        <v>0</v>
      </c>
      <c r="J687">
        <v>0</v>
      </c>
      <c r="K687">
        <v>0</v>
      </c>
      <c r="L687" s="2" t="s">
        <v>250</v>
      </c>
    </row>
    <row r="688" spans="1:12" x14ac:dyDescent="0.4">
      <c r="A688" s="1">
        <v>43910</v>
      </c>
      <c r="B688" s="5"/>
      <c r="C688" s="2" t="s">
        <v>86</v>
      </c>
      <c r="E688">
        <v>20</v>
      </c>
      <c r="F688" s="2" t="s">
        <v>232</v>
      </c>
      <c r="G688">
        <v>0</v>
      </c>
      <c r="K688">
        <v>0</v>
      </c>
      <c r="L688" s="2" t="s">
        <v>0</v>
      </c>
    </row>
    <row r="689" spans="1:12" x14ac:dyDescent="0.4">
      <c r="A689" s="1">
        <v>43910</v>
      </c>
      <c r="B689" s="5">
        <v>0</v>
      </c>
      <c r="C689" s="2" t="s">
        <v>33</v>
      </c>
      <c r="D689">
        <v>0</v>
      </c>
      <c r="E689">
        <v>98</v>
      </c>
      <c r="F689" s="2" t="s">
        <v>232</v>
      </c>
      <c r="G689">
        <v>14</v>
      </c>
      <c r="H689">
        <v>0</v>
      </c>
      <c r="I689">
        <v>0</v>
      </c>
      <c r="J689">
        <v>0</v>
      </c>
      <c r="K689">
        <v>0</v>
      </c>
      <c r="L689" s="2" t="s">
        <v>82</v>
      </c>
    </row>
    <row r="690" spans="1:12" x14ac:dyDescent="0.4">
      <c r="A690" s="1">
        <v>43910</v>
      </c>
      <c r="B690" s="5">
        <v>0</v>
      </c>
      <c r="C690" s="2" t="s">
        <v>115</v>
      </c>
      <c r="D690">
        <v>0</v>
      </c>
      <c r="E690">
        <v>17</v>
      </c>
      <c r="F690" s="2" t="s">
        <v>232</v>
      </c>
      <c r="G690">
        <v>3</v>
      </c>
      <c r="H690">
        <v>0</v>
      </c>
      <c r="I690">
        <v>0</v>
      </c>
      <c r="J690">
        <v>0</v>
      </c>
      <c r="K690">
        <v>0</v>
      </c>
      <c r="L690" s="2" t="s">
        <v>367</v>
      </c>
    </row>
    <row r="691" spans="1:12" x14ac:dyDescent="0.4">
      <c r="A691" s="1">
        <v>43910</v>
      </c>
      <c r="B691" s="5">
        <v>0.73402777777777772</v>
      </c>
      <c r="C691" s="2" t="s">
        <v>61</v>
      </c>
      <c r="D691">
        <v>0</v>
      </c>
      <c r="E691">
        <v>66</v>
      </c>
      <c r="F691" s="2" t="s">
        <v>232</v>
      </c>
      <c r="G691">
        <v>0</v>
      </c>
      <c r="H691">
        <v>0</v>
      </c>
      <c r="I691">
        <v>0</v>
      </c>
      <c r="J691">
        <v>0</v>
      </c>
      <c r="K691">
        <v>0</v>
      </c>
      <c r="L691" s="2" t="s">
        <v>120</v>
      </c>
    </row>
    <row r="692" spans="1:12" x14ac:dyDescent="0.4">
      <c r="A692" s="1">
        <v>43910</v>
      </c>
      <c r="B692" s="5"/>
      <c r="C692" s="2" t="s">
        <v>39</v>
      </c>
      <c r="E692">
        <v>52</v>
      </c>
      <c r="F692" s="2" t="s">
        <v>232</v>
      </c>
      <c r="G692">
        <v>7</v>
      </c>
      <c r="K692">
        <v>0</v>
      </c>
      <c r="L692" s="2" t="s">
        <v>0</v>
      </c>
    </row>
    <row r="693" spans="1:12" x14ac:dyDescent="0.4">
      <c r="A693" s="1">
        <v>43910</v>
      </c>
      <c r="B693" s="5">
        <v>0</v>
      </c>
      <c r="C693" s="2" t="s">
        <v>98</v>
      </c>
      <c r="D693">
        <v>0</v>
      </c>
      <c r="E693">
        <v>50</v>
      </c>
      <c r="F693" s="2" t="s">
        <v>232</v>
      </c>
      <c r="G693">
        <v>7</v>
      </c>
      <c r="H693">
        <v>0</v>
      </c>
      <c r="I693">
        <v>0</v>
      </c>
      <c r="J693">
        <v>0</v>
      </c>
      <c r="K693">
        <v>0</v>
      </c>
      <c r="L693" s="2" t="s">
        <v>106</v>
      </c>
    </row>
    <row r="694" spans="1:12" x14ac:dyDescent="0.4">
      <c r="A694" s="1">
        <v>43910</v>
      </c>
      <c r="B694" s="5">
        <v>0.33333333333333331</v>
      </c>
      <c r="C694" s="2" t="s">
        <v>9</v>
      </c>
      <c r="D694">
        <v>0</v>
      </c>
      <c r="E694">
        <v>849</v>
      </c>
      <c r="F694" s="2" t="s">
        <v>232</v>
      </c>
      <c r="G694">
        <v>190</v>
      </c>
      <c r="H694">
        <v>35</v>
      </c>
      <c r="I694">
        <v>34</v>
      </c>
      <c r="J694">
        <v>67</v>
      </c>
      <c r="K694">
        <v>22</v>
      </c>
      <c r="L694" s="2" t="s">
        <v>288</v>
      </c>
    </row>
    <row r="695" spans="1:12" x14ac:dyDescent="0.4">
      <c r="A695" s="1">
        <v>43910</v>
      </c>
      <c r="B695" s="5">
        <v>0.5</v>
      </c>
      <c r="C695" s="2" t="s">
        <v>83</v>
      </c>
      <c r="D695">
        <v>0</v>
      </c>
      <c r="E695">
        <v>7</v>
      </c>
      <c r="F695" s="2" t="s">
        <v>232</v>
      </c>
      <c r="G695">
        <v>0</v>
      </c>
      <c r="H695">
        <v>0</v>
      </c>
      <c r="I695">
        <v>0</v>
      </c>
      <c r="J695">
        <v>0</v>
      </c>
      <c r="K695">
        <v>0</v>
      </c>
      <c r="L695" s="2" t="s">
        <v>118</v>
      </c>
    </row>
    <row r="696" spans="1:12" x14ac:dyDescent="0.4">
      <c r="A696" s="1">
        <v>43910</v>
      </c>
      <c r="B696" s="5">
        <v>0</v>
      </c>
      <c r="C696" s="2" t="s">
        <v>18</v>
      </c>
      <c r="D696">
        <v>0</v>
      </c>
      <c r="E696">
        <v>1756</v>
      </c>
      <c r="F696" s="2" t="s">
        <v>232</v>
      </c>
      <c r="G696">
        <v>182</v>
      </c>
      <c r="H696">
        <v>23</v>
      </c>
      <c r="I696">
        <v>0</v>
      </c>
      <c r="J696">
        <v>0</v>
      </c>
      <c r="K696">
        <v>19</v>
      </c>
      <c r="L696" s="2" t="s">
        <v>147</v>
      </c>
    </row>
    <row r="697" spans="1:12" x14ac:dyDescent="0.4">
      <c r="A697" s="1">
        <v>43910</v>
      </c>
      <c r="B697" s="5">
        <v>0</v>
      </c>
      <c r="C697" s="2" t="s">
        <v>20</v>
      </c>
      <c r="D697">
        <v>0</v>
      </c>
      <c r="E697">
        <v>436</v>
      </c>
      <c r="F697" s="2" t="s">
        <v>232</v>
      </c>
      <c r="G697">
        <v>72</v>
      </c>
      <c r="H697">
        <v>6</v>
      </c>
      <c r="I697">
        <v>5</v>
      </c>
      <c r="J697">
        <v>0</v>
      </c>
      <c r="K697">
        <v>7</v>
      </c>
      <c r="L697" s="2" t="s">
        <v>308</v>
      </c>
    </row>
    <row r="698" spans="1:12" x14ac:dyDescent="0.4">
      <c r="A698" s="1">
        <v>43910</v>
      </c>
      <c r="B698" s="5">
        <v>0.33333333333333331</v>
      </c>
      <c r="C698" s="2" t="s">
        <v>41</v>
      </c>
      <c r="D698">
        <v>0</v>
      </c>
      <c r="E698">
        <v>48</v>
      </c>
      <c r="F698" s="2" t="s">
        <v>232</v>
      </c>
      <c r="G698">
        <v>1</v>
      </c>
      <c r="H698">
        <v>0</v>
      </c>
      <c r="I698">
        <v>0</v>
      </c>
      <c r="J698">
        <v>5</v>
      </c>
      <c r="K698">
        <v>0</v>
      </c>
      <c r="L698" s="2" t="s">
        <v>267</v>
      </c>
    </row>
    <row r="699" spans="1:12" x14ac:dyDescent="0.4">
      <c r="A699" s="1">
        <v>43910</v>
      </c>
      <c r="B699" s="5">
        <v>0.60416666666666663</v>
      </c>
      <c r="C699" s="2" t="s">
        <v>12</v>
      </c>
      <c r="D699">
        <v>0</v>
      </c>
      <c r="E699">
        <v>711</v>
      </c>
      <c r="F699" s="2" t="s">
        <v>232</v>
      </c>
      <c r="G699">
        <v>78</v>
      </c>
      <c r="H699">
        <v>0</v>
      </c>
      <c r="I699">
        <v>15</v>
      </c>
      <c r="J699">
        <v>0</v>
      </c>
      <c r="K699">
        <v>4</v>
      </c>
      <c r="L699" s="2" t="s">
        <v>176</v>
      </c>
    </row>
    <row r="700" spans="1:12" x14ac:dyDescent="0.4">
      <c r="A700" s="1">
        <v>43910</v>
      </c>
      <c r="B700" s="5">
        <v>0</v>
      </c>
      <c r="C700" s="2" t="s">
        <v>10</v>
      </c>
      <c r="D700">
        <v>0</v>
      </c>
      <c r="E700">
        <v>37</v>
      </c>
      <c r="F700" s="2" t="s">
        <v>232</v>
      </c>
      <c r="G700">
        <v>5</v>
      </c>
      <c r="H700">
        <v>0</v>
      </c>
      <c r="I700">
        <v>0</v>
      </c>
      <c r="J700">
        <v>1</v>
      </c>
      <c r="K700">
        <v>0</v>
      </c>
      <c r="L700" s="2" t="s">
        <v>114</v>
      </c>
    </row>
    <row r="701" spans="1:12" x14ac:dyDescent="0.4">
      <c r="A701" s="1">
        <v>43910</v>
      </c>
      <c r="B701" s="5"/>
      <c r="C701" s="2" t="s">
        <v>209</v>
      </c>
      <c r="E701">
        <v>7109</v>
      </c>
      <c r="F701" s="2" t="s">
        <v>315</v>
      </c>
      <c r="G701">
        <v>878</v>
      </c>
      <c r="K701">
        <v>78</v>
      </c>
      <c r="L701" s="2" t="s">
        <v>0</v>
      </c>
    </row>
    <row r="702" spans="1:12" x14ac:dyDescent="0.4">
      <c r="A702" s="1">
        <v>43911</v>
      </c>
      <c r="B702" s="5"/>
      <c r="C702" s="2" t="s">
        <v>22</v>
      </c>
      <c r="E702">
        <v>200</v>
      </c>
      <c r="F702" s="2" t="s">
        <v>232</v>
      </c>
      <c r="G702">
        <v>20</v>
      </c>
      <c r="K702">
        <v>1</v>
      </c>
      <c r="L702" s="2" t="s">
        <v>0</v>
      </c>
    </row>
    <row r="703" spans="1:12" x14ac:dyDescent="0.4">
      <c r="A703" s="1">
        <v>43911</v>
      </c>
      <c r="B703" s="5"/>
      <c r="C703" s="2" t="s">
        <v>91</v>
      </c>
      <c r="E703">
        <v>7</v>
      </c>
      <c r="F703" s="2" t="s">
        <v>232</v>
      </c>
      <c r="G703">
        <v>1</v>
      </c>
      <c r="K703">
        <v>0</v>
      </c>
      <c r="L703" s="2" t="s">
        <v>0</v>
      </c>
    </row>
    <row r="704" spans="1:12" x14ac:dyDescent="0.4">
      <c r="A704" s="1">
        <v>43911</v>
      </c>
      <c r="B704" s="5">
        <v>0</v>
      </c>
      <c r="C704" s="2" t="s">
        <v>52</v>
      </c>
      <c r="D704">
        <v>0</v>
      </c>
      <c r="E704">
        <v>22</v>
      </c>
      <c r="F704" s="2" t="s">
        <v>232</v>
      </c>
      <c r="G704">
        <v>3</v>
      </c>
      <c r="H704">
        <v>0</v>
      </c>
      <c r="I704">
        <v>0</v>
      </c>
      <c r="J704">
        <v>0</v>
      </c>
      <c r="K704">
        <v>1</v>
      </c>
      <c r="L704" s="2" t="s">
        <v>121</v>
      </c>
    </row>
    <row r="705" spans="1:12" x14ac:dyDescent="0.4">
      <c r="A705" s="1">
        <v>43911</v>
      </c>
      <c r="B705" s="5">
        <v>0</v>
      </c>
      <c r="C705" s="2" t="s">
        <v>15</v>
      </c>
      <c r="D705">
        <v>0</v>
      </c>
      <c r="E705">
        <v>418</v>
      </c>
      <c r="F705" s="2" t="s">
        <v>232</v>
      </c>
      <c r="G705">
        <v>14</v>
      </c>
      <c r="H705">
        <v>0</v>
      </c>
      <c r="I705">
        <v>0</v>
      </c>
      <c r="J705">
        <v>0</v>
      </c>
      <c r="K705">
        <v>3</v>
      </c>
      <c r="L705" s="2" t="s">
        <v>97</v>
      </c>
    </row>
    <row r="706" spans="1:12" x14ac:dyDescent="0.4">
      <c r="A706" s="1">
        <v>43911</v>
      </c>
      <c r="B706" s="5">
        <v>0</v>
      </c>
      <c r="C706" s="2" t="s">
        <v>17</v>
      </c>
      <c r="D706">
        <v>0</v>
      </c>
      <c r="E706">
        <v>282</v>
      </c>
      <c r="F706" s="2" t="s">
        <v>232</v>
      </c>
      <c r="G706">
        <v>30</v>
      </c>
      <c r="H706">
        <v>4</v>
      </c>
      <c r="I706">
        <v>4</v>
      </c>
      <c r="J706">
        <v>21</v>
      </c>
      <c r="K706">
        <v>3</v>
      </c>
      <c r="L706" s="2" t="s">
        <v>133</v>
      </c>
    </row>
    <row r="707" spans="1:12" x14ac:dyDescent="0.4">
      <c r="A707" s="1">
        <v>43911</v>
      </c>
      <c r="B707" s="5">
        <v>0.41666666666666669</v>
      </c>
      <c r="C707" s="2" t="s">
        <v>13</v>
      </c>
      <c r="D707">
        <v>0</v>
      </c>
      <c r="E707">
        <v>297</v>
      </c>
      <c r="F707" s="2" t="s">
        <v>232</v>
      </c>
      <c r="G707">
        <v>46</v>
      </c>
      <c r="H707">
        <v>0</v>
      </c>
      <c r="I707">
        <v>0</v>
      </c>
      <c r="J707">
        <v>57</v>
      </c>
      <c r="K707">
        <v>5</v>
      </c>
      <c r="L707" s="2" t="s">
        <v>123</v>
      </c>
    </row>
    <row r="708" spans="1:12" x14ac:dyDescent="0.4">
      <c r="A708" s="1">
        <v>43911</v>
      </c>
      <c r="B708" s="5">
        <v>0</v>
      </c>
      <c r="C708" s="2" t="s">
        <v>26</v>
      </c>
      <c r="D708">
        <v>0</v>
      </c>
      <c r="E708">
        <v>167</v>
      </c>
      <c r="F708" s="2" t="s">
        <v>232</v>
      </c>
      <c r="G708">
        <v>28</v>
      </c>
      <c r="H708">
        <v>6</v>
      </c>
      <c r="I708">
        <v>0</v>
      </c>
      <c r="J708">
        <v>0</v>
      </c>
      <c r="K708">
        <v>2</v>
      </c>
      <c r="L708" s="2" t="s">
        <v>366</v>
      </c>
    </row>
    <row r="709" spans="1:12" x14ac:dyDescent="0.4">
      <c r="A709" s="1">
        <v>43911</v>
      </c>
      <c r="B709" s="5">
        <v>0</v>
      </c>
      <c r="C709" s="2" t="s">
        <v>8</v>
      </c>
      <c r="D709">
        <v>7419</v>
      </c>
      <c r="E709">
        <v>1331</v>
      </c>
      <c r="F709" s="2" t="s">
        <v>304</v>
      </c>
      <c r="G709">
        <v>145</v>
      </c>
      <c r="H709">
        <v>25</v>
      </c>
      <c r="I709">
        <v>24</v>
      </c>
      <c r="J709">
        <v>0</v>
      </c>
      <c r="K709">
        <v>9</v>
      </c>
      <c r="L709" s="2" t="s">
        <v>287</v>
      </c>
    </row>
    <row r="710" spans="1:12" x14ac:dyDescent="0.4">
      <c r="A710" s="1">
        <v>43911</v>
      </c>
      <c r="B710" s="5">
        <v>0</v>
      </c>
      <c r="C710" s="2" t="s">
        <v>28</v>
      </c>
      <c r="D710">
        <v>0</v>
      </c>
      <c r="E710">
        <v>25</v>
      </c>
      <c r="F710" s="2" t="s">
        <v>232</v>
      </c>
      <c r="G710">
        <v>0</v>
      </c>
      <c r="H710">
        <v>0</v>
      </c>
      <c r="I710">
        <v>0</v>
      </c>
      <c r="J710">
        <v>0</v>
      </c>
      <c r="K710">
        <v>0</v>
      </c>
      <c r="L710" s="2" t="s">
        <v>347</v>
      </c>
    </row>
    <row r="711" spans="1:12" x14ac:dyDescent="0.4">
      <c r="A711" s="1">
        <v>43911</v>
      </c>
      <c r="B711" s="5">
        <v>0</v>
      </c>
      <c r="C711" s="2" t="s">
        <v>105</v>
      </c>
      <c r="D711">
        <v>0</v>
      </c>
      <c r="E711">
        <v>258</v>
      </c>
      <c r="F711" s="2" t="s">
        <v>232</v>
      </c>
      <c r="G711">
        <v>24</v>
      </c>
      <c r="H711">
        <v>0</v>
      </c>
      <c r="I711">
        <v>0</v>
      </c>
      <c r="J711">
        <v>0</v>
      </c>
      <c r="K711">
        <v>4</v>
      </c>
      <c r="L711" s="2" t="s">
        <v>289</v>
      </c>
    </row>
    <row r="712" spans="1:12" x14ac:dyDescent="0.4">
      <c r="A712" s="1">
        <v>43911</v>
      </c>
      <c r="B712" s="5">
        <v>0</v>
      </c>
      <c r="C712" s="2" t="s">
        <v>38</v>
      </c>
      <c r="D712">
        <v>0</v>
      </c>
      <c r="E712">
        <v>54</v>
      </c>
      <c r="F712" s="2" t="s">
        <v>232</v>
      </c>
      <c r="G712">
        <v>13</v>
      </c>
      <c r="H712">
        <v>1</v>
      </c>
      <c r="I712">
        <v>0</v>
      </c>
      <c r="J712">
        <v>0</v>
      </c>
      <c r="K712">
        <v>0</v>
      </c>
      <c r="L712" s="2" t="s">
        <v>365</v>
      </c>
    </row>
    <row r="713" spans="1:12" x14ac:dyDescent="0.4">
      <c r="A713" s="1">
        <v>43911</v>
      </c>
      <c r="B713" s="5">
        <v>0.45833333333333331</v>
      </c>
      <c r="C713" s="2" t="s">
        <v>50</v>
      </c>
      <c r="D713">
        <v>0</v>
      </c>
      <c r="E713">
        <v>109</v>
      </c>
      <c r="F713" s="2" t="s">
        <v>232</v>
      </c>
      <c r="G713">
        <v>16</v>
      </c>
      <c r="H713">
        <v>0</v>
      </c>
      <c r="I713">
        <v>0</v>
      </c>
      <c r="J713">
        <v>0</v>
      </c>
      <c r="K713">
        <v>1</v>
      </c>
      <c r="L713" s="2" t="s">
        <v>277</v>
      </c>
    </row>
    <row r="714" spans="1:12" x14ac:dyDescent="0.4">
      <c r="A714" s="1">
        <v>43911</v>
      </c>
      <c r="B714" s="5">
        <v>0</v>
      </c>
      <c r="C714" s="2" t="s">
        <v>29</v>
      </c>
      <c r="D714">
        <v>0</v>
      </c>
      <c r="E714">
        <v>200</v>
      </c>
      <c r="F714" s="2" t="s">
        <v>232</v>
      </c>
      <c r="G714">
        <v>20</v>
      </c>
      <c r="H714">
        <v>0</v>
      </c>
      <c r="I714">
        <v>0</v>
      </c>
      <c r="J714">
        <v>0</v>
      </c>
      <c r="K714">
        <v>4</v>
      </c>
      <c r="L714" s="2" t="s">
        <v>263</v>
      </c>
    </row>
    <row r="715" spans="1:12" x14ac:dyDescent="0.4">
      <c r="A715" s="1">
        <v>43911</v>
      </c>
      <c r="B715" s="5">
        <v>0</v>
      </c>
      <c r="C715" s="2" t="s">
        <v>77</v>
      </c>
      <c r="D715">
        <v>0</v>
      </c>
      <c r="E715">
        <v>33</v>
      </c>
      <c r="F715" s="2" t="s">
        <v>232</v>
      </c>
      <c r="G715">
        <v>5</v>
      </c>
      <c r="H715">
        <v>0</v>
      </c>
      <c r="I715">
        <v>0</v>
      </c>
      <c r="J715">
        <v>0</v>
      </c>
      <c r="K715">
        <v>0</v>
      </c>
      <c r="L715" s="2" t="s">
        <v>250</v>
      </c>
    </row>
    <row r="716" spans="1:12" x14ac:dyDescent="0.4">
      <c r="A716" s="1">
        <v>43911</v>
      </c>
      <c r="B716" s="5"/>
      <c r="C716" s="2" t="s">
        <v>86</v>
      </c>
      <c r="E716">
        <v>22</v>
      </c>
      <c r="F716" s="2" t="s">
        <v>232</v>
      </c>
      <c r="G716">
        <v>0</v>
      </c>
      <c r="K716">
        <v>0</v>
      </c>
      <c r="L716" s="2" t="s">
        <v>0</v>
      </c>
    </row>
    <row r="717" spans="1:12" x14ac:dyDescent="0.4">
      <c r="A717" s="1">
        <v>43911</v>
      </c>
      <c r="B717" s="5"/>
      <c r="C717" s="2" t="s">
        <v>33</v>
      </c>
      <c r="E717">
        <v>127</v>
      </c>
      <c r="F717" s="2" t="s">
        <v>232</v>
      </c>
      <c r="G717">
        <v>19</v>
      </c>
      <c r="K717">
        <v>0</v>
      </c>
      <c r="L717" s="2" t="s">
        <v>0</v>
      </c>
    </row>
    <row r="718" spans="1:12" x14ac:dyDescent="0.4">
      <c r="A718" s="1">
        <v>43911</v>
      </c>
      <c r="B718" s="5">
        <v>0</v>
      </c>
      <c r="C718" s="2" t="s">
        <v>115</v>
      </c>
      <c r="D718">
        <v>0</v>
      </c>
      <c r="E718">
        <v>28</v>
      </c>
      <c r="F718" s="2" t="s">
        <v>232</v>
      </c>
      <c r="G718">
        <v>4</v>
      </c>
      <c r="H718">
        <v>0</v>
      </c>
      <c r="I718">
        <v>0</v>
      </c>
      <c r="J718">
        <v>0</v>
      </c>
      <c r="K718">
        <v>0</v>
      </c>
      <c r="L718" s="2" t="s">
        <v>367</v>
      </c>
    </row>
    <row r="719" spans="1:12" x14ac:dyDescent="0.4">
      <c r="A719" s="1">
        <v>43911</v>
      </c>
      <c r="B719" s="5"/>
      <c r="C719" s="2" t="s">
        <v>61</v>
      </c>
      <c r="E719">
        <v>76</v>
      </c>
      <c r="F719" s="2" t="s">
        <v>232</v>
      </c>
      <c r="G719">
        <v>0</v>
      </c>
      <c r="K719">
        <v>0</v>
      </c>
      <c r="L719" s="2" t="s">
        <v>0</v>
      </c>
    </row>
    <row r="720" spans="1:12" x14ac:dyDescent="0.4">
      <c r="A720" s="1">
        <v>43911</v>
      </c>
      <c r="B720" s="5"/>
      <c r="C720" s="2" t="s">
        <v>39</v>
      </c>
      <c r="E720">
        <v>60</v>
      </c>
      <c r="F720" s="2" t="s">
        <v>232</v>
      </c>
      <c r="G720">
        <v>8</v>
      </c>
      <c r="K720">
        <v>0</v>
      </c>
      <c r="L720" s="2" t="s">
        <v>0</v>
      </c>
    </row>
    <row r="721" spans="1:12" x14ac:dyDescent="0.4">
      <c r="A721" s="1">
        <v>43911</v>
      </c>
      <c r="B721" s="5">
        <v>0</v>
      </c>
      <c r="C721" s="2" t="s">
        <v>98</v>
      </c>
      <c r="D721">
        <v>0</v>
      </c>
      <c r="E721">
        <v>57</v>
      </c>
      <c r="F721" s="2" t="s">
        <v>232</v>
      </c>
      <c r="G721">
        <v>8</v>
      </c>
      <c r="H721">
        <v>0</v>
      </c>
      <c r="I721">
        <v>0</v>
      </c>
      <c r="J721">
        <v>0</v>
      </c>
      <c r="K721">
        <v>0</v>
      </c>
      <c r="L721" s="2" t="s">
        <v>106</v>
      </c>
    </row>
    <row r="722" spans="1:12" x14ac:dyDescent="0.4">
      <c r="A722" s="1">
        <v>43911</v>
      </c>
      <c r="B722" s="5">
        <v>0.33333333333333331</v>
      </c>
      <c r="C722" s="2" t="s">
        <v>9</v>
      </c>
      <c r="D722">
        <v>0</v>
      </c>
      <c r="E722">
        <v>916</v>
      </c>
      <c r="F722" s="2" t="s">
        <v>232</v>
      </c>
      <c r="G722">
        <v>224</v>
      </c>
      <c r="H722">
        <v>40</v>
      </c>
      <c r="I722">
        <v>37</v>
      </c>
      <c r="J722">
        <v>68</v>
      </c>
      <c r="K722">
        <v>28</v>
      </c>
      <c r="L722" s="2" t="s">
        <v>288</v>
      </c>
    </row>
    <row r="723" spans="1:12" x14ac:dyDescent="0.4">
      <c r="A723" s="1">
        <v>43911</v>
      </c>
      <c r="B723" s="5">
        <v>0.33333333333333331</v>
      </c>
      <c r="C723" s="2" t="s">
        <v>83</v>
      </c>
      <c r="D723">
        <v>0</v>
      </c>
      <c r="E723">
        <v>12</v>
      </c>
      <c r="F723" s="2" t="s">
        <v>232</v>
      </c>
      <c r="G723">
        <v>0</v>
      </c>
      <c r="H723">
        <v>0</v>
      </c>
      <c r="I723">
        <v>0</v>
      </c>
      <c r="J723">
        <v>0</v>
      </c>
      <c r="K723">
        <v>0</v>
      </c>
      <c r="L723" s="2" t="s">
        <v>118</v>
      </c>
    </row>
    <row r="724" spans="1:12" x14ac:dyDescent="0.4">
      <c r="A724" s="1">
        <v>43911</v>
      </c>
      <c r="B724" s="5">
        <v>0</v>
      </c>
      <c r="C724" s="2" t="s">
        <v>18</v>
      </c>
      <c r="D724">
        <v>0</v>
      </c>
      <c r="E724">
        <v>1875</v>
      </c>
      <c r="F724" s="2" t="s">
        <v>232</v>
      </c>
      <c r="G724">
        <v>211</v>
      </c>
      <c r="H724">
        <v>24</v>
      </c>
      <c r="I724">
        <v>0</v>
      </c>
      <c r="J724">
        <v>0</v>
      </c>
      <c r="K724">
        <v>22</v>
      </c>
      <c r="L724" s="2" t="s">
        <v>147</v>
      </c>
    </row>
    <row r="725" spans="1:12" x14ac:dyDescent="0.4">
      <c r="A725" s="1">
        <v>43911</v>
      </c>
      <c r="B725" s="5">
        <v>0</v>
      </c>
      <c r="C725" s="2" t="s">
        <v>20</v>
      </c>
      <c r="D725">
        <v>0</v>
      </c>
      <c r="E725">
        <v>498</v>
      </c>
      <c r="F725" s="2" t="s">
        <v>232</v>
      </c>
      <c r="G725">
        <v>82</v>
      </c>
      <c r="H725">
        <v>8</v>
      </c>
      <c r="I725">
        <v>6</v>
      </c>
      <c r="J725">
        <v>0</v>
      </c>
      <c r="K725">
        <v>10</v>
      </c>
      <c r="L725" s="2" t="s">
        <v>308</v>
      </c>
    </row>
    <row r="726" spans="1:12" x14ac:dyDescent="0.4">
      <c r="A726" s="1">
        <v>43911</v>
      </c>
      <c r="B726" s="5">
        <v>0.33333333333333331</v>
      </c>
      <c r="C726" s="2" t="s">
        <v>41</v>
      </c>
      <c r="D726">
        <v>0</v>
      </c>
      <c r="E726">
        <v>53</v>
      </c>
      <c r="F726" s="2" t="s">
        <v>232</v>
      </c>
      <c r="G726">
        <v>3</v>
      </c>
      <c r="H726">
        <v>0</v>
      </c>
      <c r="I726">
        <v>0</v>
      </c>
      <c r="J726">
        <v>5</v>
      </c>
      <c r="K726">
        <v>0</v>
      </c>
      <c r="L726" s="2" t="s">
        <v>267</v>
      </c>
    </row>
    <row r="727" spans="1:12" x14ac:dyDescent="0.4">
      <c r="A727" s="1">
        <v>43911</v>
      </c>
      <c r="B727" s="5">
        <v>0.60416666666666663</v>
      </c>
      <c r="C727" s="2" t="s">
        <v>12</v>
      </c>
      <c r="D727">
        <v>0</v>
      </c>
      <c r="E727">
        <v>711</v>
      </c>
      <c r="F727" s="2" t="s">
        <v>232</v>
      </c>
      <c r="G727">
        <v>83</v>
      </c>
      <c r="H727">
        <v>0</v>
      </c>
      <c r="I727">
        <v>23</v>
      </c>
      <c r="J727">
        <v>0</v>
      </c>
      <c r="K727">
        <v>5</v>
      </c>
      <c r="L727" s="2" t="s">
        <v>176</v>
      </c>
    </row>
    <row r="728" spans="1:12" x14ac:dyDescent="0.4">
      <c r="A728" s="1">
        <v>43911</v>
      </c>
      <c r="B728" s="5">
        <v>0</v>
      </c>
      <c r="C728" s="2" t="s">
        <v>10</v>
      </c>
      <c r="D728">
        <v>0</v>
      </c>
      <c r="E728">
        <v>44</v>
      </c>
      <c r="F728" s="2" t="s">
        <v>232</v>
      </c>
      <c r="G728">
        <v>6</v>
      </c>
      <c r="H728">
        <v>0</v>
      </c>
      <c r="I728">
        <v>0</v>
      </c>
      <c r="J728">
        <v>0</v>
      </c>
      <c r="K728">
        <v>0</v>
      </c>
      <c r="L728" s="2" t="s">
        <v>122</v>
      </c>
    </row>
    <row r="729" spans="1:12" x14ac:dyDescent="0.4">
      <c r="A729" s="1">
        <v>43911</v>
      </c>
      <c r="B729" s="5"/>
      <c r="C729" s="2" t="s">
        <v>209</v>
      </c>
      <c r="E729">
        <v>7882</v>
      </c>
      <c r="F729" s="2" t="s">
        <v>260</v>
      </c>
      <c r="G729">
        <v>1014</v>
      </c>
      <c r="K729">
        <v>98</v>
      </c>
      <c r="L729" s="2" t="s">
        <v>0</v>
      </c>
    </row>
    <row r="730" spans="1:12" x14ac:dyDescent="0.4">
      <c r="A730" s="1">
        <v>43912</v>
      </c>
      <c r="B730" s="5">
        <v>0.5</v>
      </c>
      <c r="C730" s="2" t="s">
        <v>22</v>
      </c>
      <c r="D730">
        <v>0</v>
      </c>
      <c r="E730">
        <v>232</v>
      </c>
      <c r="F730" s="2" t="s">
        <v>232</v>
      </c>
      <c r="G730">
        <v>15</v>
      </c>
      <c r="H730">
        <v>0</v>
      </c>
      <c r="I730">
        <v>0</v>
      </c>
      <c r="J730">
        <v>0</v>
      </c>
      <c r="K730">
        <v>1</v>
      </c>
      <c r="L730" s="2" t="s">
        <v>126</v>
      </c>
    </row>
    <row r="731" spans="1:12" x14ac:dyDescent="0.4">
      <c r="A731" s="1">
        <v>43912</v>
      </c>
      <c r="B731" s="5"/>
      <c r="C731" s="2" t="s">
        <v>91</v>
      </c>
      <c r="E731">
        <v>7</v>
      </c>
      <c r="F731" s="2" t="s">
        <v>232</v>
      </c>
      <c r="G731">
        <v>1</v>
      </c>
      <c r="K731">
        <v>0</v>
      </c>
      <c r="L731" s="2" t="s">
        <v>0</v>
      </c>
    </row>
    <row r="732" spans="1:12" x14ac:dyDescent="0.4">
      <c r="A732" s="1">
        <v>43912</v>
      </c>
      <c r="B732" s="5"/>
      <c r="C732" s="2" t="s">
        <v>52</v>
      </c>
      <c r="E732">
        <v>26</v>
      </c>
      <c r="F732" s="2" t="s">
        <v>232</v>
      </c>
      <c r="G732">
        <v>4</v>
      </c>
      <c r="K732">
        <v>1</v>
      </c>
      <c r="L732" s="2" t="s">
        <v>0</v>
      </c>
    </row>
    <row r="733" spans="1:12" x14ac:dyDescent="0.4">
      <c r="A733" s="1">
        <v>43912</v>
      </c>
      <c r="B733" s="5"/>
      <c r="C733" s="2" t="s">
        <v>15</v>
      </c>
      <c r="E733">
        <v>444</v>
      </c>
      <c r="F733" s="2" t="s">
        <v>232</v>
      </c>
      <c r="G733">
        <v>16</v>
      </c>
      <c r="K733">
        <v>4</v>
      </c>
      <c r="L733" s="2" t="s">
        <v>0</v>
      </c>
    </row>
    <row r="734" spans="1:12" x14ac:dyDescent="0.4">
      <c r="A734" s="1">
        <v>43912</v>
      </c>
      <c r="B734" s="5">
        <v>0</v>
      </c>
      <c r="C734" s="2" t="s">
        <v>17</v>
      </c>
      <c r="D734">
        <v>0</v>
      </c>
      <c r="E734">
        <v>289</v>
      </c>
      <c r="F734" s="2" t="s">
        <v>232</v>
      </c>
      <c r="G734">
        <v>40</v>
      </c>
      <c r="H734">
        <v>7</v>
      </c>
      <c r="I734">
        <v>7</v>
      </c>
      <c r="J734">
        <v>21</v>
      </c>
      <c r="K734">
        <v>3</v>
      </c>
      <c r="L734" s="2" t="s">
        <v>133</v>
      </c>
    </row>
    <row r="735" spans="1:12" x14ac:dyDescent="0.4">
      <c r="A735" s="1">
        <v>43912</v>
      </c>
      <c r="B735" s="5">
        <v>0.4375</v>
      </c>
      <c r="C735" s="2" t="s">
        <v>13</v>
      </c>
      <c r="D735">
        <v>0</v>
      </c>
      <c r="E735">
        <v>356</v>
      </c>
      <c r="F735" s="2" t="s">
        <v>232</v>
      </c>
      <c r="G735">
        <v>50</v>
      </c>
      <c r="H735">
        <v>0</v>
      </c>
      <c r="I735">
        <v>0</v>
      </c>
      <c r="J735">
        <v>73</v>
      </c>
      <c r="K735">
        <v>5</v>
      </c>
      <c r="L735" s="2" t="s">
        <v>125</v>
      </c>
    </row>
    <row r="736" spans="1:12" x14ac:dyDescent="0.4">
      <c r="A736" s="1">
        <v>43912</v>
      </c>
      <c r="B736" s="5">
        <v>0</v>
      </c>
      <c r="C736" s="2" t="s">
        <v>26</v>
      </c>
      <c r="D736">
        <v>0</v>
      </c>
      <c r="E736">
        <v>202</v>
      </c>
      <c r="F736" s="2" t="s">
        <v>232</v>
      </c>
      <c r="G736">
        <v>32</v>
      </c>
      <c r="H736">
        <v>8</v>
      </c>
      <c r="I736">
        <v>0</v>
      </c>
      <c r="J736">
        <v>0</v>
      </c>
      <c r="K736">
        <v>3</v>
      </c>
      <c r="L736" s="2" t="s">
        <v>366</v>
      </c>
    </row>
    <row r="737" spans="1:12" x14ac:dyDescent="0.4">
      <c r="A737" s="1">
        <v>43912</v>
      </c>
      <c r="B737" s="5">
        <v>0</v>
      </c>
      <c r="C737" s="2" t="s">
        <v>8</v>
      </c>
      <c r="D737">
        <v>7623</v>
      </c>
      <c r="E737">
        <v>1430</v>
      </c>
      <c r="F737" s="2" t="s">
        <v>259</v>
      </c>
      <c r="G737">
        <v>179</v>
      </c>
      <c r="H737">
        <v>36</v>
      </c>
      <c r="I737">
        <v>36</v>
      </c>
      <c r="J737">
        <v>0</v>
      </c>
      <c r="K737">
        <v>10</v>
      </c>
      <c r="L737" s="2" t="s">
        <v>287</v>
      </c>
    </row>
    <row r="738" spans="1:12" x14ac:dyDescent="0.4">
      <c r="A738" s="1">
        <v>43912</v>
      </c>
      <c r="B738" s="5">
        <v>0</v>
      </c>
      <c r="C738" s="2" t="s">
        <v>28</v>
      </c>
      <c r="D738">
        <v>0</v>
      </c>
      <c r="E738">
        <v>29</v>
      </c>
      <c r="F738" s="2" t="s">
        <v>232</v>
      </c>
      <c r="G738">
        <v>0</v>
      </c>
      <c r="H738">
        <v>0</v>
      </c>
      <c r="I738">
        <v>0</v>
      </c>
      <c r="J738">
        <v>0</v>
      </c>
      <c r="K738">
        <v>0</v>
      </c>
      <c r="L738" s="2" t="s">
        <v>347</v>
      </c>
    </row>
    <row r="739" spans="1:12" x14ac:dyDescent="0.4">
      <c r="A739" s="1">
        <v>43912</v>
      </c>
      <c r="B739" s="5">
        <v>0</v>
      </c>
      <c r="C739" s="2" t="s">
        <v>105</v>
      </c>
      <c r="D739">
        <v>0</v>
      </c>
      <c r="E739">
        <v>284</v>
      </c>
      <c r="F739" s="2" t="s">
        <v>232</v>
      </c>
      <c r="G739">
        <v>27</v>
      </c>
      <c r="H739">
        <v>0</v>
      </c>
      <c r="I739">
        <v>0</v>
      </c>
      <c r="J739">
        <v>0</v>
      </c>
      <c r="K739">
        <v>4</v>
      </c>
      <c r="L739" s="2" t="s">
        <v>289</v>
      </c>
    </row>
    <row r="740" spans="1:12" x14ac:dyDescent="0.4">
      <c r="A740" s="1">
        <v>43912</v>
      </c>
      <c r="B740" s="5">
        <v>0</v>
      </c>
      <c r="C740" s="2" t="s">
        <v>38</v>
      </c>
      <c r="D740">
        <v>0</v>
      </c>
      <c r="E740">
        <v>61</v>
      </c>
      <c r="F740" s="2" t="s">
        <v>232</v>
      </c>
      <c r="G740">
        <v>18</v>
      </c>
      <c r="H740">
        <v>2</v>
      </c>
      <c r="I740">
        <v>0</v>
      </c>
      <c r="J740">
        <v>0</v>
      </c>
      <c r="K740">
        <v>0</v>
      </c>
      <c r="L740" s="2" t="s">
        <v>365</v>
      </c>
    </row>
    <row r="741" spans="1:12" x14ac:dyDescent="0.4">
      <c r="A741" s="1">
        <v>43912</v>
      </c>
      <c r="B741" s="5">
        <v>0.45833333333333331</v>
      </c>
      <c r="C741" s="2" t="s">
        <v>50</v>
      </c>
      <c r="D741">
        <v>0</v>
      </c>
      <c r="E741">
        <v>131</v>
      </c>
      <c r="F741" s="2" t="s">
        <v>232</v>
      </c>
      <c r="G741">
        <v>19</v>
      </c>
      <c r="H741">
        <v>0</v>
      </c>
      <c r="I741">
        <v>0</v>
      </c>
      <c r="J741">
        <v>0</v>
      </c>
      <c r="K741">
        <v>1</v>
      </c>
      <c r="L741" s="2" t="s">
        <v>116</v>
      </c>
    </row>
    <row r="742" spans="1:12" x14ac:dyDescent="0.4">
      <c r="A742" s="1">
        <v>43912</v>
      </c>
      <c r="B742" s="5">
        <v>0</v>
      </c>
      <c r="C742" s="2" t="s">
        <v>29</v>
      </c>
      <c r="D742">
        <v>0</v>
      </c>
      <c r="E742">
        <v>216</v>
      </c>
      <c r="F742" s="2" t="s">
        <v>232</v>
      </c>
      <c r="G742">
        <v>28</v>
      </c>
      <c r="H742">
        <v>0</v>
      </c>
      <c r="I742">
        <v>0</v>
      </c>
      <c r="J742">
        <v>0</v>
      </c>
      <c r="K742">
        <v>4</v>
      </c>
      <c r="L742" s="2" t="s">
        <v>263</v>
      </c>
    </row>
    <row r="743" spans="1:12" x14ac:dyDescent="0.4">
      <c r="A743" s="1">
        <v>43912</v>
      </c>
      <c r="B743" s="5">
        <v>0</v>
      </c>
      <c r="C743" s="2" t="s">
        <v>77</v>
      </c>
      <c r="D743">
        <v>0</v>
      </c>
      <c r="E743">
        <v>36</v>
      </c>
      <c r="F743" s="2" t="s">
        <v>232</v>
      </c>
      <c r="G743">
        <v>5</v>
      </c>
      <c r="H743">
        <v>0</v>
      </c>
      <c r="I743">
        <v>0</v>
      </c>
      <c r="J743">
        <v>0</v>
      </c>
      <c r="K743">
        <v>0</v>
      </c>
      <c r="L743" s="2" t="s">
        <v>250</v>
      </c>
    </row>
    <row r="744" spans="1:12" x14ac:dyDescent="0.4">
      <c r="A744" s="1">
        <v>43912</v>
      </c>
      <c r="B744" s="5"/>
      <c r="C744" s="2" t="s">
        <v>86</v>
      </c>
      <c r="E744">
        <v>23</v>
      </c>
      <c r="F744" s="2" t="s">
        <v>232</v>
      </c>
      <c r="G744">
        <v>0</v>
      </c>
      <c r="K744">
        <v>0</v>
      </c>
      <c r="L744" s="2" t="s">
        <v>0</v>
      </c>
    </row>
    <row r="745" spans="1:12" x14ac:dyDescent="0.4">
      <c r="A745" s="1">
        <v>43912</v>
      </c>
      <c r="B745" s="5"/>
      <c r="C745" s="2" t="s">
        <v>33</v>
      </c>
      <c r="E745">
        <v>156</v>
      </c>
      <c r="F745" s="2" t="s">
        <v>232</v>
      </c>
      <c r="G745">
        <v>23</v>
      </c>
      <c r="K745">
        <v>0</v>
      </c>
      <c r="L745" s="2" t="s">
        <v>0</v>
      </c>
    </row>
    <row r="746" spans="1:12" x14ac:dyDescent="0.4">
      <c r="A746" s="1">
        <v>43912</v>
      </c>
      <c r="B746" s="5">
        <v>0</v>
      </c>
      <c r="C746" s="2" t="s">
        <v>115</v>
      </c>
      <c r="D746">
        <v>0</v>
      </c>
      <c r="E746">
        <v>30</v>
      </c>
      <c r="F746" s="2" t="s">
        <v>232</v>
      </c>
      <c r="G746">
        <v>6</v>
      </c>
      <c r="H746">
        <v>0</v>
      </c>
      <c r="I746">
        <v>0</v>
      </c>
      <c r="J746">
        <v>0</v>
      </c>
      <c r="K746">
        <v>0</v>
      </c>
      <c r="L746" s="2" t="s">
        <v>367</v>
      </c>
    </row>
    <row r="747" spans="1:12" x14ac:dyDescent="0.4">
      <c r="A747" s="1">
        <v>43912</v>
      </c>
      <c r="B747" s="5"/>
      <c r="C747" s="2" t="s">
        <v>61</v>
      </c>
      <c r="E747">
        <v>85</v>
      </c>
      <c r="F747" s="2" t="s">
        <v>232</v>
      </c>
      <c r="G747">
        <v>0</v>
      </c>
      <c r="K747">
        <v>0</v>
      </c>
      <c r="L747" s="2" t="s">
        <v>0</v>
      </c>
    </row>
    <row r="748" spans="1:12" x14ac:dyDescent="0.4">
      <c r="A748" s="1">
        <v>43912</v>
      </c>
      <c r="B748" s="5"/>
      <c r="C748" s="2" t="s">
        <v>39</v>
      </c>
      <c r="E748">
        <v>69</v>
      </c>
      <c r="F748" s="2" t="s">
        <v>232</v>
      </c>
      <c r="G748">
        <v>10</v>
      </c>
      <c r="K748">
        <v>0</v>
      </c>
      <c r="L748" s="2" t="s">
        <v>0</v>
      </c>
    </row>
    <row r="749" spans="1:12" x14ac:dyDescent="0.4">
      <c r="A749" s="1">
        <v>43912</v>
      </c>
      <c r="B749" s="5">
        <v>0</v>
      </c>
      <c r="C749" s="2" t="s">
        <v>98</v>
      </c>
      <c r="D749">
        <v>0</v>
      </c>
      <c r="E749">
        <v>76</v>
      </c>
      <c r="F749" s="2" t="s">
        <v>232</v>
      </c>
      <c r="G749">
        <v>11</v>
      </c>
      <c r="H749">
        <v>0</v>
      </c>
      <c r="I749">
        <v>0</v>
      </c>
      <c r="J749">
        <v>0</v>
      </c>
      <c r="K749">
        <v>0</v>
      </c>
      <c r="L749" s="2" t="s">
        <v>106</v>
      </c>
    </row>
    <row r="750" spans="1:12" x14ac:dyDescent="0.4">
      <c r="A750" s="1">
        <v>43912</v>
      </c>
      <c r="B750" s="5">
        <v>0.33333333333333331</v>
      </c>
      <c r="C750" s="2" t="s">
        <v>9</v>
      </c>
      <c r="D750">
        <v>0</v>
      </c>
      <c r="E750">
        <v>945</v>
      </c>
      <c r="F750" s="2" t="s">
        <v>232</v>
      </c>
      <c r="G750">
        <v>246</v>
      </c>
      <c r="H750">
        <v>46</v>
      </c>
      <c r="I750">
        <v>43</v>
      </c>
      <c r="J750">
        <v>70</v>
      </c>
      <c r="K750">
        <v>37</v>
      </c>
      <c r="L750" s="2" t="s">
        <v>288</v>
      </c>
    </row>
    <row r="751" spans="1:12" x14ac:dyDescent="0.4">
      <c r="A751" s="1">
        <v>43912</v>
      </c>
      <c r="B751" s="5"/>
      <c r="C751" s="2" t="s">
        <v>83</v>
      </c>
      <c r="E751">
        <v>17</v>
      </c>
      <c r="F751" s="2" t="s">
        <v>232</v>
      </c>
      <c r="G751">
        <v>0</v>
      </c>
      <c r="K751">
        <v>0</v>
      </c>
      <c r="L751" s="2" t="s">
        <v>0</v>
      </c>
    </row>
    <row r="752" spans="1:12" x14ac:dyDescent="0.4">
      <c r="A752" s="1">
        <v>43912</v>
      </c>
      <c r="B752" s="5">
        <v>0</v>
      </c>
      <c r="C752" s="2" t="s">
        <v>18</v>
      </c>
      <c r="D752">
        <v>0</v>
      </c>
      <c r="E752">
        <v>1977</v>
      </c>
      <c r="F752" s="2" t="s">
        <v>232</v>
      </c>
      <c r="G752">
        <v>231</v>
      </c>
      <c r="H752">
        <v>30</v>
      </c>
      <c r="I752">
        <v>0</v>
      </c>
      <c r="J752">
        <v>0</v>
      </c>
      <c r="K752">
        <v>24</v>
      </c>
      <c r="L752" s="2" t="s">
        <v>147</v>
      </c>
    </row>
    <row r="753" spans="1:12" x14ac:dyDescent="0.4">
      <c r="A753" s="1">
        <v>43912</v>
      </c>
      <c r="B753" s="5">
        <v>0</v>
      </c>
      <c r="C753" s="2" t="s">
        <v>20</v>
      </c>
      <c r="D753">
        <v>0</v>
      </c>
      <c r="E753">
        <v>535</v>
      </c>
      <c r="F753" s="2" t="s">
        <v>232</v>
      </c>
      <c r="G753">
        <v>91</v>
      </c>
      <c r="H753">
        <v>11</v>
      </c>
      <c r="I753">
        <v>7</v>
      </c>
      <c r="J753">
        <v>0</v>
      </c>
      <c r="K753">
        <v>11</v>
      </c>
      <c r="L753" s="2" t="s">
        <v>308</v>
      </c>
    </row>
    <row r="754" spans="1:12" x14ac:dyDescent="0.4">
      <c r="A754" s="1">
        <v>43912</v>
      </c>
      <c r="B754" s="5">
        <v>0.33333333333333331</v>
      </c>
      <c r="C754" s="2" t="s">
        <v>41</v>
      </c>
      <c r="D754">
        <v>0</v>
      </c>
      <c r="E754">
        <v>53</v>
      </c>
      <c r="F754" s="2" t="s">
        <v>232</v>
      </c>
      <c r="G754">
        <v>3</v>
      </c>
      <c r="H754">
        <v>0</v>
      </c>
      <c r="I754">
        <v>0</v>
      </c>
      <c r="J754">
        <v>5</v>
      </c>
      <c r="K754">
        <v>0</v>
      </c>
      <c r="L754" s="2" t="s">
        <v>267</v>
      </c>
    </row>
    <row r="755" spans="1:12" x14ac:dyDescent="0.4">
      <c r="A755" s="1">
        <v>43912</v>
      </c>
      <c r="B755" s="5">
        <v>0.60416666666666663</v>
      </c>
      <c r="C755" s="2" t="s">
        <v>12</v>
      </c>
      <c r="D755">
        <v>0</v>
      </c>
      <c r="E755">
        <v>711</v>
      </c>
      <c r="F755" s="2" t="s">
        <v>232</v>
      </c>
      <c r="G755">
        <v>110</v>
      </c>
      <c r="H755">
        <v>0</v>
      </c>
      <c r="I755">
        <v>22</v>
      </c>
      <c r="J755">
        <v>0</v>
      </c>
      <c r="K755">
        <v>6</v>
      </c>
      <c r="L755" s="2" t="s">
        <v>176</v>
      </c>
    </row>
    <row r="756" spans="1:12" x14ac:dyDescent="0.4">
      <c r="A756" s="1">
        <v>43912</v>
      </c>
      <c r="B756" s="5">
        <v>0</v>
      </c>
      <c r="C756" s="2" t="s">
        <v>10</v>
      </c>
      <c r="D756">
        <v>0</v>
      </c>
      <c r="E756">
        <v>46</v>
      </c>
      <c r="F756" s="2" t="s">
        <v>232</v>
      </c>
      <c r="G756">
        <v>7</v>
      </c>
      <c r="H756">
        <v>0</v>
      </c>
      <c r="I756">
        <v>0</v>
      </c>
      <c r="J756">
        <v>0</v>
      </c>
      <c r="K756">
        <v>0</v>
      </c>
      <c r="L756" s="2" t="s">
        <v>124</v>
      </c>
    </row>
    <row r="757" spans="1:12" x14ac:dyDescent="0.4">
      <c r="A757" s="1">
        <v>43912</v>
      </c>
      <c r="B757" s="5"/>
      <c r="C757" s="2" t="s">
        <v>209</v>
      </c>
      <c r="E757">
        <v>8466</v>
      </c>
      <c r="F757" s="2" t="s">
        <v>352</v>
      </c>
      <c r="G757">
        <v>1171</v>
      </c>
      <c r="K757">
        <v>114</v>
      </c>
      <c r="L757" s="2" t="s">
        <v>0</v>
      </c>
    </row>
    <row r="758" spans="1:12" x14ac:dyDescent="0.4">
      <c r="A758" s="1">
        <v>43913</v>
      </c>
      <c r="B758" s="5">
        <v>0.625</v>
      </c>
      <c r="C758" s="2" t="s">
        <v>22</v>
      </c>
      <c r="D758">
        <v>0</v>
      </c>
      <c r="E758">
        <v>241</v>
      </c>
      <c r="F758" s="2" t="s">
        <v>232</v>
      </c>
      <c r="G758">
        <v>10</v>
      </c>
      <c r="H758">
        <v>3</v>
      </c>
      <c r="I758">
        <v>2</v>
      </c>
      <c r="J758">
        <v>0</v>
      </c>
      <c r="K758">
        <v>1</v>
      </c>
      <c r="L758" s="2" t="s">
        <v>131</v>
      </c>
    </row>
    <row r="759" spans="1:12" x14ac:dyDescent="0.4">
      <c r="A759" s="1">
        <v>43913</v>
      </c>
      <c r="B759" s="5"/>
      <c r="C759" s="2" t="s">
        <v>91</v>
      </c>
      <c r="E759">
        <v>8</v>
      </c>
      <c r="F759" s="2" t="s">
        <v>232</v>
      </c>
      <c r="G759">
        <v>1</v>
      </c>
      <c r="K759">
        <v>0</v>
      </c>
      <c r="L759" s="2" t="s">
        <v>0</v>
      </c>
    </row>
    <row r="760" spans="1:12" x14ac:dyDescent="0.4">
      <c r="A760" s="1">
        <v>43913</v>
      </c>
      <c r="B760" s="5">
        <v>0.41666666666666669</v>
      </c>
      <c r="C760" s="2" t="s">
        <v>52</v>
      </c>
      <c r="D760">
        <v>0</v>
      </c>
      <c r="E760">
        <v>30</v>
      </c>
      <c r="F760" s="2" t="s">
        <v>232</v>
      </c>
      <c r="G760">
        <v>4</v>
      </c>
      <c r="H760">
        <v>0</v>
      </c>
      <c r="I760">
        <v>0</v>
      </c>
      <c r="J760">
        <v>0</v>
      </c>
      <c r="K760">
        <v>1</v>
      </c>
      <c r="L760" s="2" t="s">
        <v>128</v>
      </c>
    </row>
    <row r="761" spans="1:12" x14ac:dyDescent="0.4">
      <c r="A761" s="1">
        <v>43913</v>
      </c>
      <c r="B761" s="5">
        <v>0</v>
      </c>
      <c r="C761" s="2" t="s">
        <v>15</v>
      </c>
      <c r="D761">
        <v>0</v>
      </c>
      <c r="E761">
        <v>470</v>
      </c>
      <c r="F761" s="2" t="s">
        <v>232</v>
      </c>
      <c r="G761">
        <v>23</v>
      </c>
      <c r="H761">
        <v>0</v>
      </c>
      <c r="I761">
        <v>0</v>
      </c>
      <c r="J761">
        <v>0</v>
      </c>
      <c r="K761">
        <v>5</v>
      </c>
      <c r="L761" s="2" t="s">
        <v>97</v>
      </c>
    </row>
    <row r="762" spans="1:12" x14ac:dyDescent="0.4">
      <c r="A762" s="1">
        <v>43913</v>
      </c>
      <c r="B762" s="5">
        <v>0</v>
      </c>
      <c r="C762" s="2" t="s">
        <v>17</v>
      </c>
      <c r="D762">
        <v>0</v>
      </c>
      <c r="E762">
        <v>302</v>
      </c>
      <c r="F762" s="2" t="s">
        <v>232</v>
      </c>
      <c r="G762">
        <v>51</v>
      </c>
      <c r="H762">
        <v>10</v>
      </c>
      <c r="I762">
        <v>10</v>
      </c>
      <c r="J762">
        <v>35</v>
      </c>
      <c r="K762">
        <v>3</v>
      </c>
      <c r="L762" s="2" t="s">
        <v>133</v>
      </c>
    </row>
    <row r="763" spans="1:12" x14ac:dyDescent="0.4">
      <c r="A763" s="1">
        <v>43913</v>
      </c>
      <c r="B763" s="5">
        <v>0.41666666666666669</v>
      </c>
      <c r="C763" s="2" t="s">
        <v>13</v>
      </c>
      <c r="D763">
        <v>0</v>
      </c>
      <c r="E763">
        <v>374</v>
      </c>
      <c r="F763" s="2" t="s">
        <v>232</v>
      </c>
      <c r="G763">
        <v>56</v>
      </c>
      <c r="H763">
        <v>0</v>
      </c>
      <c r="I763">
        <v>0</v>
      </c>
      <c r="J763">
        <v>78</v>
      </c>
      <c r="K763">
        <v>5</v>
      </c>
      <c r="L763" s="2" t="s">
        <v>129</v>
      </c>
    </row>
    <row r="764" spans="1:12" x14ac:dyDescent="0.4">
      <c r="A764" s="1">
        <v>43913</v>
      </c>
      <c r="B764" s="5">
        <v>0</v>
      </c>
      <c r="C764" s="2" t="s">
        <v>26</v>
      </c>
      <c r="D764">
        <v>0</v>
      </c>
      <c r="E764">
        <v>226</v>
      </c>
      <c r="F764" s="2" t="s">
        <v>232</v>
      </c>
      <c r="G764">
        <v>35</v>
      </c>
      <c r="H764">
        <v>7</v>
      </c>
      <c r="I764">
        <v>0</v>
      </c>
      <c r="J764">
        <v>0</v>
      </c>
      <c r="K764">
        <v>4</v>
      </c>
      <c r="L764" s="2" t="s">
        <v>366</v>
      </c>
    </row>
    <row r="765" spans="1:12" x14ac:dyDescent="0.4">
      <c r="A765" s="1">
        <v>43913</v>
      </c>
      <c r="B765" s="5">
        <v>0</v>
      </c>
      <c r="C765" s="2" t="s">
        <v>8</v>
      </c>
      <c r="D765">
        <v>8039</v>
      </c>
      <c r="E765">
        <v>1582</v>
      </c>
      <c r="F765" s="2" t="s">
        <v>221</v>
      </c>
      <c r="G765">
        <v>214</v>
      </c>
      <c r="H765">
        <v>43</v>
      </c>
      <c r="I765">
        <v>41</v>
      </c>
      <c r="J765">
        <v>0</v>
      </c>
      <c r="K765">
        <v>16</v>
      </c>
      <c r="L765" s="2" t="s">
        <v>287</v>
      </c>
    </row>
    <row r="766" spans="1:12" x14ac:dyDescent="0.4">
      <c r="A766" s="1">
        <v>43913</v>
      </c>
      <c r="B766" s="5">
        <v>0</v>
      </c>
      <c r="C766" s="2" t="s">
        <v>28</v>
      </c>
      <c r="D766">
        <v>0</v>
      </c>
      <c r="E766">
        <v>31</v>
      </c>
      <c r="F766" s="2" t="s">
        <v>232</v>
      </c>
      <c r="G766">
        <v>3</v>
      </c>
      <c r="H766">
        <v>0</v>
      </c>
      <c r="I766">
        <v>0</v>
      </c>
      <c r="J766">
        <v>0</v>
      </c>
      <c r="K766">
        <v>0</v>
      </c>
      <c r="L766" s="2" t="s">
        <v>347</v>
      </c>
    </row>
    <row r="767" spans="1:12" x14ac:dyDescent="0.4">
      <c r="A767" s="1">
        <v>43913</v>
      </c>
      <c r="B767" s="5">
        <v>0</v>
      </c>
      <c r="C767" s="2" t="s">
        <v>105</v>
      </c>
      <c r="D767">
        <v>0</v>
      </c>
      <c r="E767">
        <v>300</v>
      </c>
      <c r="F767" s="2" t="s">
        <v>232</v>
      </c>
      <c r="G767">
        <v>29</v>
      </c>
      <c r="H767">
        <v>0</v>
      </c>
      <c r="I767">
        <v>0</v>
      </c>
      <c r="J767">
        <v>0</v>
      </c>
      <c r="K767">
        <v>5</v>
      </c>
      <c r="L767" s="2" t="s">
        <v>289</v>
      </c>
    </row>
    <row r="768" spans="1:12" x14ac:dyDescent="0.4">
      <c r="A768" s="1">
        <v>43913</v>
      </c>
      <c r="B768" s="5">
        <v>0</v>
      </c>
      <c r="C768" s="2" t="s">
        <v>38</v>
      </c>
      <c r="D768">
        <v>0</v>
      </c>
      <c r="E768">
        <v>69</v>
      </c>
      <c r="F768" s="2" t="s">
        <v>232</v>
      </c>
      <c r="G768">
        <v>18</v>
      </c>
      <c r="H768">
        <v>3</v>
      </c>
      <c r="I768">
        <v>0</v>
      </c>
      <c r="J768">
        <v>0</v>
      </c>
      <c r="K768">
        <v>0</v>
      </c>
      <c r="L768" s="2" t="s">
        <v>365</v>
      </c>
    </row>
    <row r="769" spans="1:12" x14ac:dyDescent="0.4">
      <c r="A769" s="1">
        <v>43913</v>
      </c>
      <c r="B769" s="5">
        <v>0.45833333333333331</v>
      </c>
      <c r="C769" s="2" t="s">
        <v>50</v>
      </c>
      <c r="D769">
        <v>0</v>
      </c>
      <c r="E769">
        <v>156</v>
      </c>
      <c r="F769" s="2" t="s">
        <v>232</v>
      </c>
      <c r="G769">
        <v>23</v>
      </c>
      <c r="H769">
        <v>0</v>
      </c>
      <c r="I769">
        <v>0</v>
      </c>
      <c r="J769">
        <v>0</v>
      </c>
      <c r="K769">
        <v>1</v>
      </c>
      <c r="L769" s="2" t="s">
        <v>116</v>
      </c>
    </row>
    <row r="770" spans="1:12" x14ac:dyDescent="0.4">
      <c r="A770" s="1">
        <v>43913</v>
      </c>
      <c r="B770" s="5">
        <v>0</v>
      </c>
      <c r="C770" s="2" t="s">
        <v>29</v>
      </c>
      <c r="D770">
        <v>0</v>
      </c>
      <c r="E770">
        <v>247</v>
      </c>
      <c r="F770" s="2" t="s">
        <v>232</v>
      </c>
      <c r="G770">
        <v>33</v>
      </c>
      <c r="H770">
        <v>11</v>
      </c>
      <c r="I770">
        <v>6</v>
      </c>
      <c r="J770">
        <v>0</v>
      </c>
      <c r="K770">
        <v>5</v>
      </c>
      <c r="L770" s="2" t="s">
        <v>263</v>
      </c>
    </row>
    <row r="771" spans="1:12" x14ac:dyDescent="0.4">
      <c r="A771" s="1">
        <v>43913</v>
      </c>
      <c r="B771" s="5">
        <v>0</v>
      </c>
      <c r="C771" s="2" t="s">
        <v>77</v>
      </c>
      <c r="D771">
        <v>0</v>
      </c>
      <c r="E771">
        <v>39</v>
      </c>
      <c r="F771" s="2" t="s">
        <v>232</v>
      </c>
      <c r="G771">
        <v>5</v>
      </c>
      <c r="H771">
        <v>0</v>
      </c>
      <c r="I771">
        <v>0</v>
      </c>
      <c r="J771">
        <v>0</v>
      </c>
      <c r="K771">
        <v>0</v>
      </c>
      <c r="L771" s="2" t="s">
        <v>250</v>
      </c>
    </row>
    <row r="772" spans="1:12" x14ac:dyDescent="0.4">
      <c r="A772" s="1">
        <v>43913</v>
      </c>
      <c r="B772" s="5">
        <v>0</v>
      </c>
      <c r="C772" s="2" t="s">
        <v>86</v>
      </c>
      <c r="D772">
        <v>0</v>
      </c>
      <c r="E772">
        <v>25</v>
      </c>
      <c r="F772" s="2" t="s">
        <v>232</v>
      </c>
      <c r="G772">
        <v>0</v>
      </c>
      <c r="H772">
        <v>0</v>
      </c>
      <c r="I772">
        <v>0</v>
      </c>
      <c r="J772">
        <v>0</v>
      </c>
      <c r="K772">
        <v>0</v>
      </c>
      <c r="L772" s="2" t="s">
        <v>127</v>
      </c>
    </row>
    <row r="773" spans="1:12" x14ac:dyDescent="0.4">
      <c r="A773" s="1">
        <v>43913</v>
      </c>
      <c r="B773" s="5">
        <v>0</v>
      </c>
      <c r="C773" s="2" t="s">
        <v>33</v>
      </c>
      <c r="D773">
        <v>0</v>
      </c>
      <c r="E773">
        <v>185</v>
      </c>
      <c r="F773" s="2" t="s">
        <v>232</v>
      </c>
      <c r="G773">
        <v>27</v>
      </c>
      <c r="H773">
        <v>0</v>
      </c>
      <c r="I773">
        <v>0</v>
      </c>
      <c r="J773">
        <v>0</v>
      </c>
      <c r="K773">
        <v>1</v>
      </c>
      <c r="L773" s="2" t="s">
        <v>82</v>
      </c>
    </row>
    <row r="774" spans="1:12" x14ac:dyDescent="0.4">
      <c r="A774" s="1">
        <v>43913</v>
      </c>
      <c r="B774" s="5">
        <v>0</v>
      </c>
      <c r="C774" s="2" t="s">
        <v>115</v>
      </c>
      <c r="D774">
        <v>0</v>
      </c>
      <c r="E774">
        <v>32</v>
      </c>
      <c r="F774" s="2" t="s">
        <v>232</v>
      </c>
      <c r="G774">
        <v>7</v>
      </c>
      <c r="H774">
        <v>0</v>
      </c>
      <c r="I774">
        <v>0</v>
      </c>
      <c r="J774">
        <v>0</v>
      </c>
      <c r="K774">
        <v>0</v>
      </c>
      <c r="L774" s="2" t="s">
        <v>367</v>
      </c>
    </row>
    <row r="775" spans="1:12" x14ac:dyDescent="0.4">
      <c r="A775" s="1">
        <v>43913</v>
      </c>
      <c r="B775" s="5">
        <v>0.5</v>
      </c>
      <c r="C775" s="2" t="s">
        <v>61</v>
      </c>
      <c r="D775">
        <v>0</v>
      </c>
      <c r="E775">
        <v>95</v>
      </c>
      <c r="F775" s="2" t="s">
        <v>232</v>
      </c>
      <c r="G775">
        <v>0</v>
      </c>
      <c r="H775">
        <v>0</v>
      </c>
      <c r="I775">
        <v>0</v>
      </c>
      <c r="J775">
        <v>0</v>
      </c>
      <c r="K775">
        <v>1</v>
      </c>
      <c r="L775" s="2" t="s">
        <v>130</v>
      </c>
    </row>
    <row r="776" spans="1:12" x14ac:dyDescent="0.4">
      <c r="A776" s="1">
        <v>43913</v>
      </c>
      <c r="B776" s="5"/>
      <c r="C776" s="2" t="s">
        <v>39</v>
      </c>
      <c r="E776">
        <v>77</v>
      </c>
      <c r="F776" s="2" t="s">
        <v>232</v>
      </c>
      <c r="G776">
        <v>11</v>
      </c>
      <c r="K776">
        <v>0</v>
      </c>
      <c r="L776" s="2" t="s">
        <v>0</v>
      </c>
    </row>
    <row r="777" spans="1:12" x14ac:dyDescent="0.4">
      <c r="A777" s="1">
        <v>43913</v>
      </c>
      <c r="B777" s="5">
        <v>0</v>
      </c>
      <c r="C777" s="2" t="s">
        <v>98</v>
      </c>
      <c r="D777">
        <v>0</v>
      </c>
      <c r="E777">
        <v>82</v>
      </c>
      <c r="F777" s="2" t="s">
        <v>232</v>
      </c>
      <c r="G777">
        <v>12</v>
      </c>
      <c r="H777">
        <v>0</v>
      </c>
      <c r="I777">
        <v>0</v>
      </c>
      <c r="J777">
        <v>0</v>
      </c>
      <c r="K777">
        <v>0</v>
      </c>
      <c r="L777" s="2" t="s">
        <v>106</v>
      </c>
    </row>
    <row r="778" spans="1:12" x14ac:dyDescent="0.4">
      <c r="A778" s="1">
        <v>43913</v>
      </c>
      <c r="B778" s="5">
        <v>0.33333333333333331</v>
      </c>
      <c r="C778" s="2" t="s">
        <v>9</v>
      </c>
      <c r="D778">
        <v>0</v>
      </c>
      <c r="E778">
        <v>1162</v>
      </c>
      <c r="F778" s="2" t="s">
        <v>232</v>
      </c>
      <c r="G778">
        <v>261</v>
      </c>
      <c r="H778">
        <v>45</v>
      </c>
      <c r="I778">
        <v>43</v>
      </c>
      <c r="J778">
        <v>71</v>
      </c>
      <c r="K778">
        <v>48</v>
      </c>
      <c r="L778" s="2" t="s">
        <v>288</v>
      </c>
    </row>
    <row r="779" spans="1:12" x14ac:dyDescent="0.4">
      <c r="A779" s="1">
        <v>43913</v>
      </c>
      <c r="B779" s="5">
        <v>0</v>
      </c>
      <c r="C779" s="2" t="s">
        <v>83</v>
      </c>
      <c r="D779">
        <v>0</v>
      </c>
      <c r="E779">
        <v>22</v>
      </c>
      <c r="F779" s="2" t="s">
        <v>232</v>
      </c>
      <c r="G779">
        <v>1</v>
      </c>
      <c r="H779">
        <v>0</v>
      </c>
      <c r="I779">
        <v>0</v>
      </c>
      <c r="J779">
        <v>1</v>
      </c>
      <c r="K779">
        <v>0</v>
      </c>
      <c r="L779" s="2" t="s">
        <v>118</v>
      </c>
    </row>
    <row r="780" spans="1:12" x14ac:dyDescent="0.4">
      <c r="A780" s="1">
        <v>43913</v>
      </c>
      <c r="B780" s="5">
        <v>0</v>
      </c>
      <c r="C780" s="2" t="s">
        <v>18</v>
      </c>
      <c r="D780">
        <v>0</v>
      </c>
      <c r="E780">
        <v>2283</v>
      </c>
      <c r="F780" s="2" t="s">
        <v>232</v>
      </c>
      <c r="G780">
        <v>248</v>
      </c>
      <c r="H780">
        <v>38</v>
      </c>
      <c r="I780">
        <v>0</v>
      </c>
      <c r="J780">
        <v>0</v>
      </c>
      <c r="K780">
        <v>28</v>
      </c>
      <c r="L780" s="2" t="s">
        <v>147</v>
      </c>
    </row>
    <row r="781" spans="1:12" x14ac:dyDescent="0.4">
      <c r="A781" s="1">
        <v>43913</v>
      </c>
      <c r="B781" s="5">
        <v>0</v>
      </c>
      <c r="C781" s="2" t="s">
        <v>20</v>
      </c>
      <c r="D781">
        <v>0</v>
      </c>
      <c r="E781">
        <v>628</v>
      </c>
      <c r="F781" s="2" t="s">
        <v>232</v>
      </c>
      <c r="G781">
        <v>103</v>
      </c>
      <c r="H781">
        <v>12</v>
      </c>
      <c r="I781">
        <v>9</v>
      </c>
      <c r="J781">
        <v>0</v>
      </c>
      <c r="K781">
        <v>13</v>
      </c>
      <c r="L781" s="2" t="s">
        <v>308</v>
      </c>
    </row>
    <row r="782" spans="1:12" x14ac:dyDescent="0.4">
      <c r="A782" s="1">
        <v>43913</v>
      </c>
      <c r="B782" s="5">
        <v>0.33333333333333331</v>
      </c>
      <c r="C782" s="2" t="s">
        <v>41</v>
      </c>
      <c r="D782">
        <v>0</v>
      </c>
      <c r="E782">
        <v>53</v>
      </c>
      <c r="F782" s="2" t="s">
        <v>232</v>
      </c>
      <c r="G782">
        <v>3</v>
      </c>
      <c r="H782">
        <v>0</v>
      </c>
      <c r="I782">
        <v>0</v>
      </c>
      <c r="J782">
        <v>5</v>
      </c>
      <c r="K782">
        <v>0</v>
      </c>
      <c r="L782" s="2" t="s">
        <v>267</v>
      </c>
    </row>
    <row r="783" spans="1:12" x14ac:dyDescent="0.4">
      <c r="A783" s="1">
        <v>43913</v>
      </c>
      <c r="B783" s="5">
        <v>0.60416666666666663</v>
      </c>
      <c r="C783" s="2" t="s">
        <v>12</v>
      </c>
      <c r="D783">
        <v>0</v>
      </c>
      <c r="E783">
        <v>1075</v>
      </c>
      <c r="F783" s="2" t="s">
        <v>232</v>
      </c>
      <c r="G783">
        <v>127</v>
      </c>
      <c r="H783">
        <v>0</v>
      </c>
      <c r="I783">
        <v>27</v>
      </c>
      <c r="J783">
        <v>0</v>
      </c>
      <c r="K783">
        <v>6</v>
      </c>
      <c r="L783" s="2" t="s">
        <v>176</v>
      </c>
    </row>
    <row r="784" spans="1:12" x14ac:dyDescent="0.4">
      <c r="A784" s="1">
        <v>43913</v>
      </c>
      <c r="B784" s="5">
        <v>0.75</v>
      </c>
      <c r="C784" s="2" t="s">
        <v>10</v>
      </c>
      <c r="D784">
        <v>0</v>
      </c>
      <c r="E784">
        <v>51</v>
      </c>
      <c r="F784" s="2" t="s">
        <v>232</v>
      </c>
      <c r="G784">
        <v>8</v>
      </c>
      <c r="H784">
        <v>0</v>
      </c>
      <c r="I784">
        <v>0</v>
      </c>
      <c r="J784">
        <v>0</v>
      </c>
      <c r="K784">
        <v>0</v>
      </c>
      <c r="L784" s="2" t="s">
        <v>132</v>
      </c>
    </row>
    <row r="785" spans="1:12" x14ac:dyDescent="0.4">
      <c r="A785" s="1">
        <v>43913</v>
      </c>
      <c r="B785" s="5"/>
      <c r="C785" s="2" t="s">
        <v>209</v>
      </c>
      <c r="E785">
        <v>9845</v>
      </c>
      <c r="F785" s="2" t="s">
        <v>307</v>
      </c>
      <c r="G785">
        <v>1312</v>
      </c>
      <c r="K785">
        <v>143</v>
      </c>
      <c r="L785" s="2" t="s">
        <v>0</v>
      </c>
    </row>
    <row r="786" spans="1:12" x14ac:dyDescent="0.4">
      <c r="A786" s="1">
        <v>43914</v>
      </c>
      <c r="B786" s="5">
        <v>0.625</v>
      </c>
      <c r="C786" s="2" t="s">
        <v>22</v>
      </c>
      <c r="D786">
        <v>0</v>
      </c>
      <c r="E786">
        <v>266</v>
      </c>
      <c r="F786" s="2" t="s">
        <v>232</v>
      </c>
      <c r="G786">
        <v>24</v>
      </c>
      <c r="H786">
        <v>2</v>
      </c>
      <c r="I786">
        <v>2</v>
      </c>
      <c r="J786">
        <v>0</v>
      </c>
      <c r="K786">
        <v>2</v>
      </c>
      <c r="L786" s="2" t="s">
        <v>137</v>
      </c>
    </row>
    <row r="787" spans="1:12" x14ac:dyDescent="0.4">
      <c r="A787" s="1">
        <v>43914</v>
      </c>
      <c r="B787" s="5">
        <v>0.70833333333333337</v>
      </c>
      <c r="C787" s="2" t="s">
        <v>91</v>
      </c>
      <c r="D787">
        <v>0</v>
      </c>
      <c r="E787">
        <v>8</v>
      </c>
      <c r="F787" s="2" t="s">
        <v>232</v>
      </c>
      <c r="G787">
        <v>1</v>
      </c>
      <c r="H787">
        <v>0</v>
      </c>
      <c r="I787">
        <v>0</v>
      </c>
      <c r="J787">
        <v>0</v>
      </c>
      <c r="K787">
        <v>0</v>
      </c>
      <c r="L787" s="2" t="s">
        <v>138</v>
      </c>
    </row>
    <row r="788" spans="1:12" x14ac:dyDescent="0.4">
      <c r="A788" s="1">
        <v>43914</v>
      </c>
      <c r="B788" s="5">
        <v>0.41666666666666669</v>
      </c>
      <c r="C788" s="2" t="s">
        <v>52</v>
      </c>
      <c r="D788">
        <v>0</v>
      </c>
      <c r="E788">
        <v>33</v>
      </c>
      <c r="F788" s="2" t="s">
        <v>232</v>
      </c>
      <c r="G788">
        <v>4</v>
      </c>
      <c r="H788">
        <v>0</v>
      </c>
      <c r="I788">
        <v>0</v>
      </c>
      <c r="J788">
        <v>0</v>
      </c>
      <c r="K788">
        <v>2</v>
      </c>
      <c r="L788" s="2" t="s">
        <v>128</v>
      </c>
    </row>
    <row r="789" spans="1:12" x14ac:dyDescent="0.4">
      <c r="A789" s="1">
        <v>43914</v>
      </c>
      <c r="B789" s="5">
        <v>0</v>
      </c>
      <c r="C789" s="2" t="s">
        <v>15</v>
      </c>
      <c r="D789">
        <v>0</v>
      </c>
      <c r="E789">
        <v>532</v>
      </c>
      <c r="F789" s="2" t="s">
        <v>232</v>
      </c>
      <c r="G789">
        <v>26</v>
      </c>
      <c r="H789">
        <v>0</v>
      </c>
      <c r="I789">
        <v>0</v>
      </c>
      <c r="J789">
        <v>0</v>
      </c>
      <c r="K789">
        <v>6</v>
      </c>
      <c r="L789" s="2" t="s">
        <v>97</v>
      </c>
    </row>
    <row r="790" spans="1:12" x14ac:dyDescent="0.4">
      <c r="A790" s="1">
        <v>43914</v>
      </c>
      <c r="B790" s="5">
        <v>0</v>
      </c>
      <c r="C790" s="2" t="s">
        <v>17</v>
      </c>
      <c r="D790">
        <v>0</v>
      </c>
      <c r="E790">
        <v>306</v>
      </c>
      <c r="F790" s="2" t="s">
        <v>232</v>
      </c>
      <c r="G790">
        <v>66</v>
      </c>
      <c r="H790">
        <v>11</v>
      </c>
      <c r="I790">
        <v>11</v>
      </c>
      <c r="J790">
        <v>40</v>
      </c>
      <c r="K790">
        <v>4</v>
      </c>
      <c r="L790" s="2" t="s">
        <v>133</v>
      </c>
    </row>
    <row r="791" spans="1:12" x14ac:dyDescent="0.4">
      <c r="A791" s="1">
        <v>43914</v>
      </c>
      <c r="B791" s="5">
        <v>0.375</v>
      </c>
      <c r="C791" s="2" t="s">
        <v>13</v>
      </c>
      <c r="D791">
        <v>0</v>
      </c>
      <c r="E791">
        <v>410</v>
      </c>
      <c r="F791" s="2" t="s">
        <v>232</v>
      </c>
      <c r="G791">
        <v>58</v>
      </c>
      <c r="H791">
        <v>0</v>
      </c>
      <c r="I791">
        <v>0</v>
      </c>
      <c r="J791">
        <v>105</v>
      </c>
      <c r="K791">
        <v>5</v>
      </c>
      <c r="L791" s="2" t="s">
        <v>136</v>
      </c>
    </row>
    <row r="792" spans="1:12" x14ac:dyDescent="0.4">
      <c r="A792" s="1">
        <v>43914</v>
      </c>
      <c r="B792" s="5">
        <v>0</v>
      </c>
      <c r="C792" s="2" t="s">
        <v>26</v>
      </c>
      <c r="D792">
        <v>0</v>
      </c>
      <c r="E792">
        <v>255</v>
      </c>
      <c r="F792" s="2" t="s">
        <v>232</v>
      </c>
      <c r="G792">
        <v>35</v>
      </c>
      <c r="H792">
        <v>7</v>
      </c>
      <c r="I792">
        <v>0</v>
      </c>
      <c r="J792">
        <v>0</v>
      </c>
      <c r="K792">
        <v>5</v>
      </c>
      <c r="L792" s="2" t="s">
        <v>366</v>
      </c>
    </row>
    <row r="793" spans="1:12" x14ac:dyDescent="0.4">
      <c r="A793" s="1">
        <v>43914</v>
      </c>
      <c r="B793" s="5">
        <v>0</v>
      </c>
      <c r="C793" s="2" t="s">
        <v>8</v>
      </c>
      <c r="D793">
        <v>8388</v>
      </c>
      <c r="E793">
        <v>1699</v>
      </c>
      <c r="F793" s="2" t="s">
        <v>333</v>
      </c>
      <c r="G793">
        <v>238</v>
      </c>
      <c r="H793">
        <v>41</v>
      </c>
      <c r="I793">
        <v>41</v>
      </c>
      <c r="J793">
        <v>103</v>
      </c>
      <c r="K793">
        <v>17</v>
      </c>
      <c r="L793" s="2" t="s">
        <v>287</v>
      </c>
    </row>
    <row r="794" spans="1:12" x14ac:dyDescent="0.4">
      <c r="A794" s="1">
        <v>43914</v>
      </c>
      <c r="B794" s="5">
        <v>0</v>
      </c>
      <c r="C794" s="2" t="s">
        <v>28</v>
      </c>
      <c r="D794">
        <v>0</v>
      </c>
      <c r="E794">
        <v>33</v>
      </c>
      <c r="F794" s="2" t="s">
        <v>232</v>
      </c>
      <c r="G794">
        <v>3</v>
      </c>
      <c r="H794">
        <v>0</v>
      </c>
      <c r="I794">
        <v>0</v>
      </c>
      <c r="J794">
        <v>0</v>
      </c>
      <c r="K794">
        <v>0</v>
      </c>
      <c r="L794" s="2" t="s">
        <v>347</v>
      </c>
    </row>
    <row r="795" spans="1:12" x14ac:dyDescent="0.4">
      <c r="A795" s="1">
        <v>43914</v>
      </c>
      <c r="B795" s="5">
        <v>0</v>
      </c>
      <c r="C795" s="2" t="s">
        <v>105</v>
      </c>
      <c r="D795">
        <v>0</v>
      </c>
      <c r="E795">
        <v>343</v>
      </c>
      <c r="F795" s="2" t="s">
        <v>232</v>
      </c>
      <c r="G795">
        <v>43</v>
      </c>
      <c r="H795">
        <v>0</v>
      </c>
      <c r="I795">
        <v>0</v>
      </c>
      <c r="J795">
        <v>0</v>
      </c>
      <c r="K795">
        <v>6</v>
      </c>
      <c r="L795" s="2" t="s">
        <v>289</v>
      </c>
    </row>
    <row r="796" spans="1:12" x14ac:dyDescent="0.4">
      <c r="A796" s="1">
        <v>43914</v>
      </c>
      <c r="B796" s="5">
        <v>0</v>
      </c>
      <c r="C796" s="2" t="s">
        <v>38</v>
      </c>
      <c r="D796">
        <v>0</v>
      </c>
      <c r="E796">
        <v>82</v>
      </c>
      <c r="F796" s="2" t="s">
        <v>232</v>
      </c>
      <c r="G796">
        <v>22</v>
      </c>
      <c r="H796">
        <v>4</v>
      </c>
      <c r="I796">
        <v>0</v>
      </c>
      <c r="J796">
        <v>0</v>
      </c>
      <c r="K796">
        <v>0</v>
      </c>
      <c r="L796" s="2" t="s">
        <v>365</v>
      </c>
    </row>
    <row r="797" spans="1:12" x14ac:dyDescent="0.4">
      <c r="A797" s="1">
        <v>43914</v>
      </c>
      <c r="B797" s="5">
        <v>0.45833333333333331</v>
      </c>
      <c r="C797" s="2" t="s">
        <v>50</v>
      </c>
      <c r="D797">
        <v>0</v>
      </c>
      <c r="E797">
        <v>205</v>
      </c>
      <c r="F797" s="2" t="s">
        <v>232</v>
      </c>
      <c r="G797">
        <v>30</v>
      </c>
      <c r="H797">
        <v>0</v>
      </c>
      <c r="I797">
        <v>0</v>
      </c>
      <c r="J797">
        <v>0</v>
      </c>
      <c r="K797">
        <v>2</v>
      </c>
      <c r="L797" s="2" t="s">
        <v>116</v>
      </c>
    </row>
    <row r="798" spans="1:12" x14ac:dyDescent="0.4">
      <c r="A798" s="1">
        <v>43914</v>
      </c>
      <c r="B798" s="5">
        <v>0</v>
      </c>
      <c r="C798" s="2" t="s">
        <v>29</v>
      </c>
      <c r="D798">
        <v>0</v>
      </c>
      <c r="E798">
        <v>265</v>
      </c>
      <c r="F798" s="2" t="s">
        <v>232</v>
      </c>
      <c r="G798">
        <v>32</v>
      </c>
      <c r="H798">
        <v>8</v>
      </c>
      <c r="I798">
        <v>6</v>
      </c>
      <c r="J798">
        <v>0</v>
      </c>
      <c r="K798">
        <v>6</v>
      </c>
      <c r="L798" s="2" t="s">
        <v>263</v>
      </c>
    </row>
    <row r="799" spans="1:12" x14ac:dyDescent="0.4">
      <c r="A799" s="1">
        <v>43914</v>
      </c>
      <c r="B799" s="5">
        <v>0</v>
      </c>
      <c r="C799" s="2" t="s">
        <v>77</v>
      </c>
      <c r="D799">
        <v>0</v>
      </c>
      <c r="E799">
        <v>42</v>
      </c>
      <c r="F799" s="2" t="s">
        <v>232</v>
      </c>
      <c r="G799">
        <v>4</v>
      </c>
      <c r="H799">
        <v>0</v>
      </c>
      <c r="I799">
        <v>0</v>
      </c>
      <c r="J799">
        <v>0</v>
      </c>
      <c r="K799">
        <v>0</v>
      </c>
      <c r="L799" s="2" t="s">
        <v>250</v>
      </c>
    </row>
    <row r="800" spans="1:12" x14ac:dyDescent="0.4">
      <c r="A800" s="1">
        <v>43914</v>
      </c>
      <c r="B800" s="5">
        <v>0</v>
      </c>
      <c r="C800" s="2" t="s">
        <v>86</v>
      </c>
      <c r="D800">
        <v>0</v>
      </c>
      <c r="E800">
        <v>25</v>
      </c>
      <c r="F800" s="2" t="s">
        <v>232</v>
      </c>
      <c r="G800">
        <v>0</v>
      </c>
      <c r="H800">
        <v>0</v>
      </c>
      <c r="I800">
        <v>0</v>
      </c>
      <c r="J800">
        <v>0</v>
      </c>
      <c r="K800">
        <v>0</v>
      </c>
      <c r="L800" s="2" t="s">
        <v>127</v>
      </c>
    </row>
    <row r="801" spans="1:12" x14ac:dyDescent="0.4">
      <c r="A801" s="1">
        <v>43914</v>
      </c>
      <c r="B801" s="5">
        <v>0</v>
      </c>
      <c r="C801" s="2" t="s">
        <v>33</v>
      </c>
      <c r="D801">
        <v>0</v>
      </c>
      <c r="E801">
        <v>207</v>
      </c>
      <c r="F801" s="2" t="s">
        <v>232</v>
      </c>
      <c r="G801">
        <v>30</v>
      </c>
      <c r="H801">
        <v>0</v>
      </c>
      <c r="I801">
        <v>0</v>
      </c>
      <c r="J801">
        <v>0</v>
      </c>
      <c r="K801">
        <v>1</v>
      </c>
      <c r="L801" s="2" t="s">
        <v>82</v>
      </c>
    </row>
    <row r="802" spans="1:12" x14ac:dyDescent="0.4">
      <c r="A802" s="1">
        <v>43914</v>
      </c>
      <c r="B802" s="5">
        <v>0</v>
      </c>
      <c r="C802" s="2" t="s">
        <v>115</v>
      </c>
      <c r="D802">
        <v>0</v>
      </c>
      <c r="E802">
        <v>34</v>
      </c>
      <c r="F802" s="2" t="s">
        <v>232</v>
      </c>
      <c r="G802">
        <v>9</v>
      </c>
      <c r="H802">
        <v>0</v>
      </c>
      <c r="I802">
        <v>0</v>
      </c>
      <c r="J802">
        <v>0</v>
      </c>
      <c r="K802">
        <v>0</v>
      </c>
      <c r="L802" s="2" t="s">
        <v>367</v>
      </c>
    </row>
    <row r="803" spans="1:12" x14ac:dyDescent="0.4">
      <c r="A803" s="1">
        <v>43914</v>
      </c>
      <c r="B803" s="5">
        <v>0</v>
      </c>
      <c r="C803" s="2" t="s">
        <v>61</v>
      </c>
      <c r="D803">
        <v>0</v>
      </c>
      <c r="E803">
        <v>104</v>
      </c>
      <c r="F803" s="2" t="s">
        <v>232</v>
      </c>
      <c r="G803">
        <v>0</v>
      </c>
      <c r="H803">
        <v>0</v>
      </c>
      <c r="I803">
        <v>0</v>
      </c>
      <c r="J803">
        <v>0</v>
      </c>
      <c r="K803">
        <v>1</v>
      </c>
      <c r="L803" s="2" t="s">
        <v>130</v>
      </c>
    </row>
    <row r="804" spans="1:12" x14ac:dyDescent="0.4">
      <c r="A804" s="1">
        <v>43914</v>
      </c>
      <c r="B804" s="5">
        <v>0</v>
      </c>
      <c r="C804" s="2" t="s">
        <v>39</v>
      </c>
      <c r="D804">
        <v>0</v>
      </c>
      <c r="E804">
        <v>97</v>
      </c>
      <c r="F804" s="2" t="s">
        <v>232</v>
      </c>
      <c r="G804">
        <v>14</v>
      </c>
      <c r="H804">
        <v>0</v>
      </c>
      <c r="I804">
        <v>0</v>
      </c>
      <c r="J804">
        <v>10</v>
      </c>
      <c r="K804">
        <v>0</v>
      </c>
      <c r="L804" s="2" t="s">
        <v>368</v>
      </c>
    </row>
    <row r="805" spans="1:12" x14ac:dyDescent="0.4">
      <c r="A805" s="1">
        <v>43914</v>
      </c>
      <c r="B805" s="5">
        <v>0</v>
      </c>
      <c r="C805" s="2" t="s">
        <v>98</v>
      </c>
      <c r="D805">
        <v>0</v>
      </c>
      <c r="E805">
        <v>88</v>
      </c>
      <c r="F805" s="2" t="s">
        <v>232</v>
      </c>
      <c r="G805">
        <v>13</v>
      </c>
      <c r="H805">
        <v>0</v>
      </c>
      <c r="I805">
        <v>0</v>
      </c>
      <c r="J805">
        <v>0</v>
      </c>
      <c r="K805">
        <v>1</v>
      </c>
      <c r="L805" s="2" t="s">
        <v>135</v>
      </c>
    </row>
    <row r="806" spans="1:12" x14ac:dyDescent="0.4">
      <c r="A806" s="1">
        <v>43914</v>
      </c>
      <c r="B806" s="5">
        <v>0.33333333333333331</v>
      </c>
      <c r="C806" s="2" t="s">
        <v>9</v>
      </c>
      <c r="D806">
        <v>0</v>
      </c>
      <c r="E806">
        <v>1209</v>
      </c>
      <c r="F806" s="2" t="s">
        <v>232</v>
      </c>
      <c r="G806">
        <v>285</v>
      </c>
      <c r="H806">
        <v>50</v>
      </c>
      <c r="I806">
        <v>48</v>
      </c>
      <c r="J806">
        <v>80</v>
      </c>
      <c r="K806">
        <v>53</v>
      </c>
      <c r="L806" s="2" t="s">
        <v>288</v>
      </c>
    </row>
    <row r="807" spans="1:12" x14ac:dyDescent="0.4">
      <c r="A807" s="1">
        <v>43914</v>
      </c>
      <c r="B807" s="5">
        <v>0.5</v>
      </c>
      <c r="C807" s="2" t="s">
        <v>83</v>
      </c>
      <c r="D807">
        <v>0</v>
      </c>
      <c r="E807">
        <v>25</v>
      </c>
      <c r="F807" s="2" t="s">
        <v>232</v>
      </c>
      <c r="G807">
        <v>1</v>
      </c>
      <c r="H807">
        <v>0</v>
      </c>
      <c r="I807">
        <v>0</v>
      </c>
      <c r="J807">
        <v>1</v>
      </c>
      <c r="K807">
        <v>0</v>
      </c>
      <c r="L807" s="2" t="s">
        <v>118</v>
      </c>
    </row>
    <row r="808" spans="1:12" x14ac:dyDescent="0.4">
      <c r="A808" s="1">
        <v>43914</v>
      </c>
      <c r="B808" s="5">
        <v>0</v>
      </c>
      <c r="C808" s="2" t="s">
        <v>18</v>
      </c>
      <c r="D808">
        <v>0</v>
      </c>
      <c r="E808">
        <v>2548</v>
      </c>
      <c r="F808" s="2" t="s">
        <v>232</v>
      </c>
      <c r="G808">
        <v>284</v>
      </c>
      <c r="H808">
        <v>38</v>
      </c>
      <c r="I808">
        <v>0</v>
      </c>
      <c r="J808">
        <v>0</v>
      </c>
      <c r="K808">
        <v>32</v>
      </c>
      <c r="L808" s="2" t="s">
        <v>147</v>
      </c>
    </row>
    <row r="809" spans="1:12" x14ac:dyDescent="0.4">
      <c r="A809" s="1">
        <v>43914</v>
      </c>
      <c r="B809" s="5">
        <v>0</v>
      </c>
      <c r="C809" s="2" t="s">
        <v>20</v>
      </c>
      <c r="D809">
        <v>0</v>
      </c>
      <c r="E809">
        <v>728</v>
      </c>
      <c r="F809" s="2" t="s">
        <v>232</v>
      </c>
      <c r="G809">
        <v>117</v>
      </c>
      <c r="H809">
        <v>13</v>
      </c>
      <c r="I809">
        <v>12</v>
      </c>
      <c r="J809">
        <v>0</v>
      </c>
      <c r="K809">
        <v>14</v>
      </c>
      <c r="L809" s="2" t="s">
        <v>308</v>
      </c>
    </row>
    <row r="810" spans="1:12" x14ac:dyDescent="0.4">
      <c r="A810" s="1">
        <v>43914</v>
      </c>
      <c r="B810" s="5">
        <v>0.33333333333333331</v>
      </c>
      <c r="C810" s="2" t="s">
        <v>41</v>
      </c>
      <c r="D810">
        <v>0</v>
      </c>
      <c r="E810">
        <v>72</v>
      </c>
      <c r="F810" s="2" t="s">
        <v>232</v>
      </c>
      <c r="G810">
        <v>6</v>
      </c>
      <c r="H810">
        <v>0</v>
      </c>
      <c r="I810">
        <v>0</v>
      </c>
      <c r="J810">
        <v>12</v>
      </c>
      <c r="K810">
        <v>0</v>
      </c>
      <c r="L810" s="2" t="s">
        <v>267</v>
      </c>
    </row>
    <row r="811" spans="1:12" x14ac:dyDescent="0.4">
      <c r="A811" s="1">
        <v>43914</v>
      </c>
      <c r="B811" s="5">
        <v>0.60416666666666663</v>
      </c>
      <c r="C811" s="2" t="s">
        <v>12</v>
      </c>
      <c r="D811">
        <v>0</v>
      </c>
      <c r="E811">
        <v>1223</v>
      </c>
      <c r="F811" s="2" t="s">
        <v>232</v>
      </c>
      <c r="G811">
        <v>138</v>
      </c>
      <c r="H811">
        <v>0</v>
      </c>
      <c r="I811">
        <v>26</v>
      </c>
      <c r="J811">
        <v>0</v>
      </c>
      <c r="K811">
        <v>8</v>
      </c>
      <c r="L811" s="2" t="s">
        <v>176</v>
      </c>
    </row>
    <row r="812" spans="1:12" x14ac:dyDescent="0.4">
      <c r="A812" s="1">
        <v>43914</v>
      </c>
      <c r="B812" s="5">
        <v>0</v>
      </c>
      <c r="C812" s="2" t="s">
        <v>10</v>
      </c>
      <c r="D812">
        <v>0</v>
      </c>
      <c r="E812">
        <v>51</v>
      </c>
      <c r="F812" s="2" t="s">
        <v>232</v>
      </c>
      <c r="G812">
        <v>8</v>
      </c>
      <c r="H812">
        <v>0</v>
      </c>
      <c r="I812">
        <v>0</v>
      </c>
      <c r="J812">
        <v>0</v>
      </c>
      <c r="K812">
        <v>0</v>
      </c>
      <c r="L812" s="2" t="s">
        <v>134</v>
      </c>
    </row>
    <row r="813" spans="1:12" x14ac:dyDescent="0.4">
      <c r="A813" s="1">
        <v>43914</v>
      </c>
      <c r="B813" s="5"/>
      <c r="C813" s="2" t="s">
        <v>209</v>
      </c>
      <c r="E813">
        <v>10890</v>
      </c>
      <c r="F813" s="2" t="s">
        <v>323</v>
      </c>
      <c r="G813">
        <v>1490</v>
      </c>
      <c r="K813">
        <v>165</v>
      </c>
      <c r="L813" s="2" t="s">
        <v>0</v>
      </c>
    </row>
    <row r="814" spans="1:12" x14ac:dyDescent="0.4">
      <c r="A814" s="1">
        <v>43915</v>
      </c>
      <c r="B814" s="5">
        <v>0.625</v>
      </c>
      <c r="C814" s="2" t="s">
        <v>22</v>
      </c>
      <c r="D814">
        <v>0</v>
      </c>
      <c r="E814">
        <v>319</v>
      </c>
      <c r="F814" s="2" t="s">
        <v>232</v>
      </c>
      <c r="G814">
        <v>16</v>
      </c>
      <c r="H814">
        <v>5</v>
      </c>
      <c r="I814">
        <v>5</v>
      </c>
      <c r="J814">
        <v>0</v>
      </c>
      <c r="K814">
        <v>2</v>
      </c>
      <c r="L814" s="2" t="s">
        <v>141</v>
      </c>
    </row>
    <row r="815" spans="1:12" x14ac:dyDescent="0.4">
      <c r="A815" s="1">
        <v>43915</v>
      </c>
      <c r="B815" s="5">
        <v>0.70833333333333337</v>
      </c>
      <c r="C815" s="2" t="s">
        <v>91</v>
      </c>
      <c r="D815">
        <v>0</v>
      </c>
      <c r="E815">
        <v>9</v>
      </c>
      <c r="F815" s="2" t="s">
        <v>232</v>
      </c>
      <c r="G815">
        <v>1</v>
      </c>
      <c r="H815">
        <v>0</v>
      </c>
      <c r="I815">
        <v>0</v>
      </c>
      <c r="J815">
        <v>0</v>
      </c>
      <c r="K815">
        <v>0</v>
      </c>
      <c r="L815" s="2" t="s">
        <v>138</v>
      </c>
    </row>
    <row r="816" spans="1:12" x14ac:dyDescent="0.4">
      <c r="A816" s="1">
        <v>43915</v>
      </c>
      <c r="B816" s="5">
        <v>0.33333333333333331</v>
      </c>
      <c r="C816" s="2" t="s">
        <v>52</v>
      </c>
      <c r="D816">
        <v>0</v>
      </c>
      <c r="E816">
        <v>34</v>
      </c>
      <c r="F816" s="2" t="s">
        <v>232</v>
      </c>
      <c r="G816">
        <v>4</v>
      </c>
      <c r="H816">
        <v>0</v>
      </c>
      <c r="I816">
        <v>0</v>
      </c>
      <c r="J816">
        <v>0</v>
      </c>
      <c r="K816">
        <v>2</v>
      </c>
      <c r="L816" s="2" t="s">
        <v>128</v>
      </c>
    </row>
    <row r="817" spans="1:12" x14ac:dyDescent="0.4">
      <c r="A817" s="1">
        <v>43915</v>
      </c>
      <c r="B817" s="5">
        <v>0</v>
      </c>
      <c r="C817" s="2" t="s">
        <v>15</v>
      </c>
      <c r="D817">
        <v>0</v>
      </c>
      <c r="E817">
        <v>624</v>
      </c>
      <c r="F817" s="2" t="s">
        <v>232</v>
      </c>
      <c r="G817">
        <v>40</v>
      </c>
      <c r="H817">
        <v>0</v>
      </c>
      <c r="I817">
        <v>0</v>
      </c>
      <c r="J817">
        <v>0</v>
      </c>
      <c r="K817">
        <v>6</v>
      </c>
      <c r="L817" s="2" t="s">
        <v>97</v>
      </c>
    </row>
    <row r="818" spans="1:12" x14ac:dyDescent="0.4">
      <c r="A818" s="1">
        <v>43915</v>
      </c>
      <c r="B818" s="5">
        <v>0</v>
      </c>
      <c r="C818" s="2" t="s">
        <v>17</v>
      </c>
      <c r="D818">
        <v>0</v>
      </c>
      <c r="E818">
        <v>341</v>
      </c>
      <c r="F818" s="2" t="s">
        <v>232</v>
      </c>
      <c r="G818">
        <v>68</v>
      </c>
      <c r="H818">
        <v>8</v>
      </c>
      <c r="I818">
        <v>8</v>
      </c>
      <c r="J818">
        <v>46</v>
      </c>
      <c r="K818">
        <v>5</v>
      </c>
      <c r="L818" s="2" t="s">
        <v>133</v>
      </c>
    </row>
    <row r="819" spans="1:12" x14ac:dyDescent="0.4">
      <c r="A819" s="1">
        <v>43915</v>
      </c>
      <c r="B819" s="5">
        <v>0.41666666666666669</v>
      </c>
      <c r="C819" s="2" t="s">
        <v>13</v>
      </c>
      <c r="D819">
        <v>0</v>
      </c>
      <c r="E819">
        <v>462</v>
      </c>
      <c r="F819" s="2" t="s">
        <v>232</v>
      </c>
      <c r="G819">
        <v>58</v>
      </c>
      <c r="H819">
        <v>0</v>
      </c>
      <c r="I819">
        <v>0</v>
      </c>
      <c r="J819">
        <v>128</v>
      </c>
      <c r="K819">
        <v>8</v>
      </c>
      <c r="L819" s="2" t="s">
        <v>140</v>
      </c>
    </row>
    <row r="820" spans="1:12" x14ac:dyDescent="0.4">
      <c r="A820" s="1">
        <v>43915</v>
      </c>
      <c r="B820" s="5">
        <v>0</v>
      </c>
      <c r="C820" s="2" t="s">
        <v>26</v>
      </c>
      <c r="D820">
        <v>0</v>
      </c>
      <c r="E820">
        <v>293</v>
      </c>
      <c r="F820" s="2" t="s">
        <v>232</v>
      </c>
      <c r="G820">
        <v>39</v>
      </c>
      <c r="H820">
        <v>7</v>
      </c>
      <c r="I820">
        <v>0</v>
      </c>
      <c r="J820">
        <v>0</v>
      </c>
      <c r="K820">
        <v>6</v>
      </c>
      <c r="L820" s="2" t="s">
        <v>366</v>
      </c>
    </row>
    <row r="821" spans="1:12" x14ac:dyDescent="0.4">
      <c r="A821" s="1">
        <v>43915</v>
      </c>
      <c r="B821" s="5">
        <v>0</v>
      </c>
      <c r="C821" s="2" t="s">
        <v>8</v>
      </c>
      <c r="D821">
        <v>8839</v>
      </c>
      <c r="E821">
        <v>1837</v>
      </c>
      <c r="F821" s="2" t="s">
        <v>226</v>
      </c>
      <c r="G821">
        <v>258</v>
      </c>
      <c r="H821">
        <v>50</v>
      </c>
      <c r="I821">
        <v>48</v>
      </c>
      <c r="J821">
        <v>122</v>
      </c>
      <c r="K821">
        <v>24</v>
      </c>
      <c r="L821" s="2" t="s">
        <v>287</v>
      </c>
    </row>
    <row r="822" spans="1:12" x14ac:dyDescent="0.4">
      <c r="A822" s="1">
        <v>43915</v>
      </c>
      <c r="B822" s="5">
        <v>0</v>
      </c>
      <c r="C822" s="2" t="s">
        <v>28</v>
      </c>
      <c r="D822">
        <v>0</v>
      </c>
      <c r="E822">
        <v>40</v>
      </c>
      <c r="F822" s="2" t="s">
        <v>232</v>
      </c>
      <c r="G822">
        <v>2</v>
      </c>
      <c r="H822">
        <v>0</v>
      </c>
      <c r="I822">
        <v>0</v>
      </c>
      <c r="J822">
        <v>0</v>
      </c>
      <c r="K822">
        <v>0</v>
      </c>
      <c r="L822" s="2" t="s">
        <v>347</v>
      </c>
    </row>
    <row r="823" spans="1:12" x14ac:dyDescent="0.4">
      <c r="A823" s="1">
        <v>43915</v>
      </c>
      <c r="B823" s="5">
        <v>0</v>
      </c>
      <c r="C823" s="2" t="s">
        <v>105</v>
      </c>
      <c r="D823">
        <v>0</v>
      </c>
      <c r="E823">
        <v>393</v>
      </c>
      <c r="F823" s="2" t="s">
        <v>232</v>
      </c>
      <c r="G823">
        <v>45</v>
      </c>
      <c r="H823">
        <v>0</v>
      </c>
      <c r="I823">
        <v>0</v>
      </c>
      <c r="J823">
        <v>0</v>
      </c>
      <c r="K823">
        <v>8</v>
      </c>
      <c r="L823" s="2" t="s">
        <v>289</v>
      </c>
    </row>
    <row r="824" spans="1:12" x14ac:dyDescent="0.4">
      <c r="A824" s="1">
        <v>43915</v>
      </c>
      <c r="B824" s="5">
        <v>0</v>
      </c>
      <c r="C824" s="2" t="s">
        <v>38</v>
      </c>
      <c r="D824">
        <v>0</v>
      </c>
      <c r="E824">
        <v>92</v>
      </c>
      <c r="F824" s="2" t="s">
        <v>232</v>
      </c>
      <c r="G824">
        <v>23</v>
      </c>
      <c r="H824">
        <v>4</v>
      </c>
      <c r="I824">
        <v>0</v>
      </c>
      <c r="J824">
        <v>0</v>
      </c>
      <c r="K824">
        <v>0</v>
      </c>
      <c r="L824" s="2" t="s">
        <v>365</v>
      </c>
    </row>
    <row r="825" spans="1:12" x14ac:dyDescent="0.4">
      <c r="A825" s="1">
        <v>43915</v>
      </c>
      <c r="B825" s="5">
        <v>0.45833333333333331</v>
      </c>
      <c r="C825" s="2" t="s">
        <v>50</v>
      </c>
      <c r="D825">
        <v>0</v>
      </c>
      <c r="E825">
        <v>228</v>
      </c>
      <c r="F825" s="2" t="s">
        <v>232</v>
      </c>
      <c r="G825">
        <v>33</v>
      </c>
      <c r="H825">
        <v>0</v>
      </c>
      <c r="I825">
        <v>0</v>
      </c>
      <c r="J825">
        <v>0</v>
      </c>
      <c r="K825">
        <v>2</v>
      </c>
      <c r="L825" s="2" t="s">
        <v>116</v>
      </c>
    </row>
    <row r="826" spans="1:12" x14ac:dyDescent="0.4">
      <c r="A826" s="1">
        <v>43915</v>
      </c>
      <c r="B826" s="5">
        <v>0</v>
      </c>
      <c r="C826" s="2" t="s">
        <v>29</v>
      </c>
      <c r="D826">
        <v>0</v>
      </c>
      <c r="E826">
        <v>280</v>
      </c>
      <c r="F826" s="2" t="s">
        <v>232</v>
      </c>
      <c r="G826">
        <v>41</v>
      </c>
      <c r="H826">
        <v>10</v>
      </c>
      <c r="I826">
        <v>7</v>
      </c>
      <c r="J826">
        <v>0</v>
      </c>
      <c r="K826">
        <v>9</v>
      </c>
      <c r="L826" s="2" t="s">
        <v>263</v>
      </c>
    </row>
    <row r="827" spans="1:12" x14ac:dyDescent="0.4">
      <c r="A827" s="1">
        <v>43915</v>
      </c>
      <c r="B827" s="5">
        <v>0</v>
      </c>
      <c r="C827" s="2" t="s">
        <v>77</v>
      </c>
      <c r="D827">
        <v>0</v>
      </c>
      <c r="E827">
        <v>44</v>
      </c>
      <c r="F827" s="2" t="s">
        <v>232</v>
      </c>
      <c r="G827">
        <v>3</v>
      </c>
      <c r="H827">
        <v>0</v>
      </c>
      <c r="I827">
        <v>0</v>
      </c>
      <c r="J827">
        <v>0</v>
      </c>
      <c r="K827">
        <v>0</v>
      </c>
      <c r="L827" s="2" t="s">
        <v>250</v>
      </c>
    </row>
    <row r="828" spans="1:12" x14ac:dyDescent="0.4">
      <c r="A828" s="1">
        <v>43915</v>
      </c>
      <c r="B828" s="5">
        <v>0</v>
      </c>
      <c r="C828" s="2" t="s">
        <v>86</v>
      </c>
      <c r="D828">
        <v>0</v>
      </c>
      <c r="E828">
        <v>27</v>
      </c>
      <c r="F828" s="2" t="s">
        <v>232</v>
      </c>
      <c r="G828">
        <v>0</v>
      </c>
      <c r="H828">
        <v>0</v>
      </c>
      <c r="I828">
        <v>0</v>
      </c>
      <c r="J828">
        <v>0</v>
      </c>
      <c r="K828">
        <v>0</v>
      </c>
      <c r="L828" s="2" t="s">
        <v>127</v>
      </c>
    </row>
    <row r="829" spans="1:12" x14ac:dyDescent="0.4">
      <c r="A829" s="1">
        <v>43915</v>
      </c>
      <c r="B829" s="5">
        <v>0</v>
      </c>
      <c r="C829" s="2" t="s">
        <v>33</v>
      </c>
      <c r="D829">
        <v>0</v>
      </c>
      <c r="E829">
        <v>228</v>
      </c>
      <c r="F829" s="2" t="s">
        <v>232</v>
      </c>
      <c r="G829">
        <v>33</v>
      </c>
      <c r="H829">
        <v>0</v>
      </c>
      <c r="I829">
        <v>0</v>
      </c>
      <c r="J829">
        <v>0</v>
      </c>
      <c r="K829">
        <v>1</v>
      </c>
      <c r="L829" s="2" t="s">
        <v>82</v>
      </c>
    </row>
    <row r="830" spans="1:12" x14ac:dyDescent="0.4">
      <c r="A830" s="1">
        <v>43915</v>
      </c>
      <c r="B830" s="5">
        <v>0</v>
      </c>
      <c r="C830" s="2" t="s">
        <v>115</v>
      </c>
      <c r="D830">
        <v>0</v>
      </c>
      <c r="E830">
        <v>35</v>
      </c>
      <c r="F830" s="2" t="s">
        <v>232</v>
      </c>
      <c r="G830">
        <v>10</v>
      </c>
      <c r="H830">
        <v>1</v>
      </c>
      <c r="I830">
        <v>0</v>
      </c>
      <c r="J830">
        <v>0</v>
      </c>
      <c r="K830">
        <v>0</v>
      </c>
      <c r="L830" s="2" t="s">
        <v>367</v>
      </c>
    </row>
    <row r="831" spans="1:12" x14ac:dyDescent="0.4">
      <c r="A831" s="1">
        <v>43915</v>
      </c>
      <c r="B831" s="5">
        <v>0</v>
      </c>
      <c r="C831" s="2" t="s">
        <v>61</v>
      </c>
      <c r="D831">
        <v>0</v>
      </c>
      <c r="E831">
        <v>129</v>
      </c>
      <c r="F831" s="2" t="s">
        <v>232</v>
      </c>
      <c r="G831">
        <v>0</v>
      </c>
      <c r="H831">
        <v>0</v>
      </c>
      <c r="I831">
        <v>0</v>
      </c>
      <c r="J831">
        <v>0</v>
      </c>
      <c r="K831">
        <v>1</v>
      </c>
      <c r="L831" s="2" t="s">
        <v>130</v>
      </c>
    </row>
    <row r="832" spans="1:12" x14ac:dyDescent="0.4">
      <c r="A832" s="1">
        <v>43915</v>
      </c>
      <c r="B832" s="5">
        <v>0</v>
      </c>
      <c r="C832" s="2" t="s">
        <v>39</v>
      </c>
      <c r="D832">
        <v>0</v>
      </c>
      <c r="E832">
        <v>102</v>
      </c>
      <c r="F832" s="2" t="s">
        <v>232</v>
      </c>
      <c r="G832">
        <v>15</v>
      </c>
      <c r="H832">
        <v>0</v>
      </c>
      <c r="I832">
        <v>0</v>
      </c>
      <c r="J832">
        <v>10</v>
      </c>
      <c r="K832">
        <v>0</v>
      </c>
      <c r="L832" s="2" t="s">
        <v>368</v>
      </c>
    </row>
    <row r="833" spans="1:12" x14ac:dyDescent="0.4">
      <c r="A833" s="1">
        <v>43915</v>
      </c>
      <c r="B833" s="5">
        <v>0</v>
      </c>
      <c r="C833" s="2" t="s">
        <v>98</v>
      </c>
      <c r="D833">
        <v>0</v>
      </c>
      <c r="E833">
        <v>97</v>
      </c>
      <c r="F833" s="2" t="s">
        <v>232</v>
      </c>
      <c r="G833">
        <v>14</v>
      </c>
      <c r="H833">
        <v>0</v>
      </c>
      <c r="I833">
        <v>0</v>
      </c>
      <c r="J833">
        <v>0</v>
      </c>
      <c r="K833">
        <v>1</v>
      </c>
      <c r="L833" s="2" t="s">
        <v>106</v>
      </c>
    </row>
    <row r="834" spans="1:12" x14ac:dyDescent="0.4">
      <c r="A834" s="1">
        <v>43915</v>
      </c>
      <c r="B834" s="5">
        <v>0.33333333333333331</v>
      </c>
      <c r="C834" s="2" t="s">
        <v>9</v>
      </c>
      <c r="D834">
        <v>0</v>
      </c>
      <c r="E834">
        <v>1354</v>
      </c>
      <c r="F834" s="2" t="s">
        <v>232</v>
      </c>
      <c r="G834">
        <v>306</v>
      </c>
      <c r="H834">
        <v>57</v>
      </c>
      <c r="I834">
        <v>55</v>
      </c>
      <c r="J834">
        <v>85</v>
      </c>
      <c r="K834">
        <v>60</v>
      </c>
      <c r="L834" s="2" t="s">
        <v>288</v>
      </c>
    </row>
    <row r="835" spans="1:12" x14ac:dyDescent="0.4">
      <c r="A835" s="1">
        <v>43915</v>
      </c>
      <c r="B835" s="5"/>
      <c r="C835" s="2" t="s">
        <v>83</v>
      </c>
      <c r="E835">
        <v>32</v>
      </c>
      <c r="F835" s="2" t="s">
        <v>232</v>
      </c>
      <c r="G835">
        <v>3</v>
      </c>
      <c r="K835">
        <v>0</v>
      </c>
      <c r="L835" s="2" t="s">
        <v>0</v>
      </c>
    </row>
    <row r="836" spans="1:12" x14ac:dyDescent="0.4">
      <c r="A836" s="1">
        <v>43915</v>
      </c>
      <c r="B836" s="5">
        <v>0</v>
      </c>
      <c r="C836" s="2" t="s">
        <v>18</v>
      </c>
      <c r="D836">
        <v>0</v>
      </c>
      <c r="E836">
        <v>2740</v>
      </c>
      <c r="F836" s="2" t="s">
        <v>232</v>
      </c>
      <c r="G836">
        <v>313</v>
      </c>
      <c r="H836">
        <v>48</v>
      </c>
      <c r="I836">
        <v>0</v>
      </c>
      <c r="J836">
        <v>0</v>
      </c>
      <c r="K836">
        <v>40</v>
      </c>
      <c r="L836" s="2" t="s">
        <v>147</v>
      </c>
    </row>
    <row r="837" spans="1:12" x14ac:dyDescent="0.4">
      <c r="A837" s="1">
        <v>43915</v>
      </c>
      <c r="B837" s="5">
        <v>0</v>
      </c>
      <c r="C837" s="2" t="s">
        <v>20</v>
      </c>
      <c r="D837">
        <v>0</v>
      </c>
      <c r="E837">
        <v>793</v>
      </c>
      <c r="F837" s="2" t="s">
        <v>232</v>
      </c>
      <c r="G837">
        <v>118</v>
      </c>
      <c r="H837">
        <v>15</v>
      </c>
      <c r="I837">
        <v>14</v>
      </c>
      <c r="J837">
        <v>0</v>
      </c>
      <c r="K837">
        <v>15</v>
      </c>
      <c r="L837" s="2" t="s">
        <v>308</v>
      </c>
    </row>
    <row r="838" spans="1:12" x14ac:dyDescent="0.4">
      <c r="A838" s="1">
        <v>43915</v>
      </c>
      <c r="B838" s="5">
        <v>0.33333333333333331</v>
      </c>
      <c r="C838" s="2" t="s">
        <v>41</v>
      </c>
      <c r="D838">
        <v>0</v>
      </c>
      <c r="E838">
        <v>80</v>
      </c>
      <c r="F838" s="2" t="s">
        <v>232</v>
      </c>
      <c r="G838">
        <v>9</v>
      </c>
      <c r="H838">
        <v>1</v>
      </c>
      <c r="I838">
        <v>0</v>
      </c>
      <c r="J838">
        <v>18</v>
      </c>
      <c r="K838">
        <v>0</v>
      </c>
      <c r="L838" s="2" t="s">
        <v>267</v>
      </c>
    </row>
    <row r="839" spans="1:12" x14ac:dyDescent="0.4">
      <c r="A839" s="1">
        <v>43915</v>
      </c>
      <c r="B839" s="5">
        <v>0.60416666666666663</v>
      </c>
      <c r="C839" s="2" t="s">
        <v>12</v>
      </c>
      <c r="D839">
        <v>0</v>
      </c>
      <c r="E839">
        <v>1370</v>
      </c>
      <c r="F839" s="2" t="s">
        <v>232</v>
      </c>
      <c r="G839">
        <v>146</v>
      </c>
      <c r="H839">
        <v>0</v>
      </c>
      <c r="I839">
        <v>28</v>
      </c>
      <c r="J839">
        <v>0</v>
      </c>
      <c r="K839">
        <v>10</v>
      </c>
      <c r="L839" s="2" t="s">
        <v>176</v>
      </c>
    </row>
    <row r="840" spans="1:12" x14ac:dyDescent="0.4">
      <c r="A840" s="1">
        <v>43915</v>
      </c>
      <c r="B840" s="5">
        <v>0</v>
      </c>
      <c r="C840" s="2" t="s">
        <v>10</v>
      </c>
      <c r="D840">
        <v>0</v>
      </c>
      <c r="E840">
        <v>53</v>
      </c>
      <c r="F840" s="2" t="s">
        <v>232</v>
      </c>
      <c r="G840">
        <v>8</v>
      </c>
      <c r="H840">
        <v>0</v>
      </c>
      <c r="I840">
        <v>0</v>
      </c>
      <c r="J840">
        <v>0</v>
      </c>
      <c r="K840">
        <v>0</v>
      </c>
      <c r="L840" s="2" t="s">
        <v>139</v>
      </c>
    </row>
    <row r="841" spans="1:12" x14ac:dyDescent="0.4">
      <c r="A841" s="1">
        <v>43915</v>
      </c>
      <c r="B841" s="5"/>
      <c r="C841" s="2" t="s">
        <v>209</v>
      </c>
      <c r="E841">
        <v>12036</v>
      </c>
      <c r="F841" s="2" t="s">
        <v>303</v>
      </c>
      <c r="G841">
        <v>1605</v>
      </c>
      <c r="K841">
        <v>200</v>
      </c>
      <c r="L841" s="2" t="s">
        <v>0</v>
      </c>
    </row>
    <row r="842" spans="1:12" x14ac:dyDescent="0.4">
      <c r="A842" s="1">
        <v>43916</v>
      </c>
      <c r="B842" s="5">
        <v>0.625</v>
      </c>
      <c r="C842" s="2" t="s">
        <v>22</v>
      </c>
      <c r="D842">
        <v>0</v>
      </c>
      <c r="E842">
        <v>349</v>
      </c>
      <c r="F842" s="2" t="s">
        <v>232</v>
      </c>
      <c r="G842">
        <v>38</v>
      </c>
      <c r="H842">
        <v>10</v>
      </c>
      <c r="I842">
        <v>9</v>
      </c>
      <c r="J842">
        <v>0</v>
      </c>
      <c r="K842">
        <v>2</v>
      </c>
      <c r="L842" s="2" t="s">
        <v>144</v>
      </c>
    </row>
    <row r="843" spans="1:12" x14ac:dyDescent="0.4">
      <c r="A843" s="1">
        <v>43916</v>
      </c>
      <c r="B843" s="5">
        <v>0.75</v>
      </c>
      <c r="C843" s="2" t="s">
        <v>91</v>
      </c>
      <c r="D843">
        <v>0</v>
      </c>
      <c r="E843">
        <v>11</v>
      </c>
      <c r="F843" s="2" t="s">
        <v>232</v>
      </c>
      <c r="G843">
        <v>2</v>
      </c>
      <c r="H843">
        <v>0</v>
      </c>
      <c r="I843">
        <v>0</v>
      </c>
      <c r="J843">
        <v>0</v>
      </c>
      <c r="K843">
        <v>0</v>
      </c>
      <c r="L843" s="2" t="s">
        <v>138</v>
      </c>
    </row>
    <row r="844" spans="1:12" x14ac:dyDescent="0.4">
      <c r="A844" s="1">
        <v>43916</v>
      </c>
      <c r="B844" s="5">
        <v>0.66666666666666663</v>
      </c>
      <c r="C844" s="2" t="s">
        <v>52</v>
      </c>
      <c r="D844">
        <v>0</v>
      </c>
      <c r="E844">
        <v>42</v>
      </c>
      <c r="F844" s="2" t="s">
        <v>232</v>
      </c>
      <c r="G844">
        <v>6</v>
      </c>
      <c r="H844">
        <v>0</v>
      </c>
      <c r="I844">
        <v>0</v>
      </c>
      <c r="J844">
        <v>0</v>
      </c>
      <c r="K844">
        <v>2</v>
      </c>
      <c r="L844" s="2" t="s">
        <v>128</v>
      </c>
    </row>
    <row r="845" spans="1:12" x14ac:dyDescent="0.4">
      <c r="A845" s="1">
        <v>43916</v>
      </c>
      <c r="B845" s="5">
        <v>0</v>
      </c>
      <c r="C845" s="2" t="s">
        <v>15</v>
      </c>
      <c r="D845">
        <v>0</v>
      </c>
      <c r="E845">
        <v>660</v>
      </c>
      <c r="F845" s="2" t="s">
        <v>232</v>
      </c>
      <c r="G845">
        <v>55</v>
      </c>
      <c r="H845">
        <v>0</v>
      </c>
      <c r="I845">
        <v>0</v>
      </c>
      <c r="J845">
        <v>0</v>
      </c>
      <c r="K845">
        <v>7</v>
      </c>
      <c r="L845" s="2" t="s">
        <v>97</v>
      </c>
    </row>
    <row r="846" spans="1:12" x14ac:dyDescent="0.4">
      <c r="A846" s="1">
        <v>43916</v>
      </c>
      <c r="B846" s="5">
        <v>0</v>
      </c>
      <c r="C846" s="2" t="s">
        <v>17</v>
      </c>
      <c r="D846">
        <v>0</v>
      </c>
      <c r="E846">
        <v>422</v>
      </c>
      <c r="F846" s="2" t="s">
        <v>232</v>
      </c>
      <c r="G846">
        <v>68</v>
      </c>
      <c r="H846">
        <v>9</v>
      </c>
      <c r="I846">
        <v>9</v>
      </c>
      <c r="J846">
        <v>65</v>
      </c>
      <c r="K846">
        <v>5</v>
      </c>
      <c r="L846" s="2" t="s">
        <v>133</v>
      </c>
    </row>
    <row r="847" spans="1:12" x14ac:dyDescent="0.4">
      <c r="A847" s="1">
        <v>43916</v>
      </c>
      <c r="B847" s="5">
        <v>0.4375</v>
      </c>
      <c r="C847" s="2" t="s">
        <v>13</v>
      </c>
      <c r="D847">
        <v>0</v>
      </c>
      <c r="E847">
        <v>501</v>
      </c>
      <c r="F847" s="2" t="s">
        <v>232</v>
      </c>
      <c r="G847">
        <v>74</v>
      </c>
      <c r="H847">
        <v>8</v>
      </c>
      <c r="I847">
        <v>0</v>
      </c>
      <c r="J847">
        <v>155</v>
      </c>
      <c r="K847">
        <v>12</v>
      </c>
      <c r="L847" s="2" t="s">
        <v>143</v>
      </c>
    </row>
    <row r="848" spans="1:12" x14ac:dyDescent="0.4">
      <c r="A848" s="1">
        <v>43916</v>
      </c>
      <c r="B848" s="5">
        <v>0</v>
      </c>
      <c r="C848" s="2" t="s">
        <v>26</v>
      </c>
      <c r="D848">
        <v>0</v>
      </c>
      <c r="E848">
        <v>309</v>
      </c>
      <c r="F848" s="2" t="s">
        <v>232</v>
      </c>
      <c r="G848">
        <v>44</v>
      </c>
      <c r="H848">
        <v>5</v>
      </c>
      <c r="I848">
        <v>0</v>
      </c>
      <c r="J848">
        <v>0</v>
      </c>
      <c r="K848">
        <v>11</v>
      </c>
      <c r="L848" s="2" t="s">
        <v>366</v>
      </c>
    </row>
    <row r="849" spans="1:12" x14ac:dyDescent="0.4">
      <c r="A849" s="1">
        <v>43916</v>
      </c>
      <c r="B849" s="5">
        <v>0</v>
      </c>
      <c r="C849" s="2" t="s">
        <v>8</v>
      </c>
      <c r="D849">
        <v>9363</v>
      </c>
      <c r="E849">
        <v>2033</v>
      </c>
      <c r="F849" s="2" t="s">
        <v>305</v>
      </c>
      <c r="G849">
        <v>272</v>
      </c>
      <c r="H849">
        <v>52</v>
      </c>
      <c r="I849">
        <v>48</v>
      </c>
      <c r="J849">
        <v>144</v>
      </c>
      <c r="K849">
        <v>26</v>
      </c>
      <c r="L849" s="2" t="s">
        <v>287</v>
      </c>
    </row>
    <row r="850" spans="1:12" x14ac:dyDescent="0.4">
      <c r="A850" s="1">
        <v>43916</v>
      </c>
      <c r="B850" s="5">
        <v>0</v>
      </c>
      <c r="C850" s="2" t="s">
        <v>28</v>
      </c>
      <c r="D850">
        <v>0</v>
      </c>
      <c r="E850">
        <v>43</v>
      </c>
      <c r="F850" s="2" t="s">
        <v>232</v>
      </c>
      <c r="G850">
        <v>2</v>
      </c>
      <c r="H850">
        <v>0</v>
      </c>
      <c r="I850">
        <v>0</v>
      </c>
      <c r="J850">
        <v>0</v>
      </c>
      <c r="K850">
        <v>0</v>
      </c>
      <c r="L850" s="2" t="s">
        <v>347</v>
      </c>
    </row>
    <row r="851" spans="1:12" x14ac:dyDescent="0.4">
      <c r="A851" s="1">
        <v>43916</v>
      </c>
      <c r="B851" s="5">
        <v>0</v>
      </c>
      <c r="C851" s="2" t="s">
        <v>105</v>
      </c>
      <c r="D851">
        <v>0</v>
      </c>
      <c r="E851">
        <v>433</v>
      </c>
      <c r="F851" s="2" t="s">
        <v>232</v>
      </c>
      <c r="G851">
        <v>52</v>
      </c>
      <c r="H851">
        <v>0</v>
      </c>
      <c r="I851">
        <v>0</v>
      </c>
      <c r="J851">
        <v>0</v>
      </c>
      <c r="K851">
        <v>8</v>
      </c>
      <c r="L851" s="2" t="s">
        <v>289</v>
      </c>
    </row>
    <row r="852" spans="1:12" x14ac:dyDescent="0.4">
      <c r="A852" s="1">
        <v>43916</v>
      </c>
      <c r="B852" s="5">
        <v>0</v>
      </c>
      <c r="C852" s="2" t="s">
        <v>38</v>
      </c>
      <c r="D852">
        <v>0</v>
      </c>
      <c r="E852">
        <v>100</v>
      </c>
      <c r="F852" s="2" t="s">
        <v>232</v>
      </c>
      <c r="G852">
        <v>22</v>
      </c>
      <c r="H852">
        <v>4</v>
      </c>
      <c r="I852">
        <v>0</v>
      </c>
      <c r="J852">
        <v>0</v>
      </c>
      <c r="K852">
        <v>0</v>
      </c>
      <c r="L852" s="2" t="s">
        <v>365</v>
      </c>
    </row>
    <row r="853" spans="1:12" x14ac:dyDescent="0.4">
      <c r="A853" s="1">
        <v>43916</v>
      </c>
      <c r="B853" s="5">
        <v>0.45833333333333331</v>
      </c>
      <c r="C853" s="2" t="s">
        <v>50</v>
      </c>
      <c r="D853">
        <v>0</v>
      </c>
      <c r="E853">
        <v>253</v>
      </c>
      <c r="F853" s="2" t="s">
        <v>232</v>
      </c>
      <c r="G853">
        <v>36</v>
      </c>
      <c r="H853">
        <v>0</v>
      </c>
      <c r="I853">
        <v>0</v>
      </c>
      <c r="J853">
        <v>0</v>
      </c>
      <c r="K853">
        <v>3</v>
      </c>
      <c r="L853" s="2" t="s">
        <v>116</v>
      </c>
    </row>
    <row r="854" spans="1:12" x14ac:dyDescent="0.4">
      <c r="A854" s="1">
        <v>43916</v>
      </c>
      <c r="B854" s="5">
        <v>0</v>
      </c>
      <c r="C854" s="2" t="s">
        <v>29</v>
      </c>
      <c r="D854">
        <v>0</v>
      </c>
      <c r="E854">
        <v>299</v>
      </c>
      <c r="F854" s="2" t="s">
        <v>232</v>
      </c>
      <c r="G854">
        <v>42</v>
      </c>
      <c r="H854">
        <v>9</v>
      </c>
      <c r="I854">
        <v>7</v>
      </c>
      <c r="J854">
        <v>0</v>
      </c>
      <c r="K854">
        <v>12</v>
      </c>
      <c r="L854" s="2" t="s">
        <v>263</v>
      </c>
    </row>
    <row r="855" spans="1:12" x14ac:dyDescent="0.4">
      <c r="A855" s="1">
        <v>43916</v>
      </c>
      <c r="B855" s="5">
        <v>0</v>
      </c>
      <c r="C855" s="2" t="s">
        <v>77</v>
      </c>
      <c r="D855">
        <v>0</v>
      </c>
      <c r="E855">
        <v>48</v>
      </c>
      <c r="F855" s="2" t="s">
        <v>232</v>
      </c>
      <c r="G855">
        <v>2</v>
      </c>
      <c r="H855">
        <v>0</v>
      </c>
      <c r="I855">
        <v>0</v>
      </c>
      <c r="J855">
        <v>0</v>
      </c>
      <c r="K855">
        <v>0</v>
      </c>
      <c r="L855" s="2" t="s">
        <v>250</v>
      </c>
    </row>
    <row r="856" spans="1:12" x14ac:dyDescent="0.4">
      <c r="A856" s="1">
        <v>43916</v>
      </c>
      <c r="B856" s="5">
        <v>0</v>
      </c>
      <c r="C856" s="2" t="s">
        <v>86</v>
      </c>
      <c r="D856">
        <v>0</v>
      </c>
      <c r="E856">
        <v>30</v>
      </c>
      <c r="F856" s="2" t="s">
        <v>232</v>
      </c>
      <c r="G856">
        <v>0</v>
      </c>
      <c r="H856">
        <v>0</v>
      </c>
      <c r="I856">
        <v>0</v>
      </c>
      <c r="J856">
        <v>0</v>
      </c>
      <c r="K856">
        <v>0</v>
      </c>
      <c r="L856" s="2" t="s">
        <v>127</v>
      </c>
    </row>
    <row r="857" spans="1:12" x14ac:dyDescent="0.4">
      <c r="A857" s="1">
        <v>43916</v>
      </c>
      <c r="B857" s="5">
        <v>0</v>
      </c>
      <c r="C857" s="2" t="s">
        <v>33</v>
      </c>
      <c r="D857">
        <v>0</v>
      </c>
      <c r="E857">
        <v>280</v>
      </c>
      <c r="F857" s="2" t="s">
        <v>232</v>
      </c>
      <c r="G857">
        <v>40</v>
      </c>
      <c r="H857">
        <v>0</v>
      </c>
      <c r="I857">
        <v>0</v>
      </c>
      <c r="J857">
        <v>0</v>
      </c>
      <c r="K857">
        <v>1</v>
      </c>
      <c r="L857" s="2" t="s">
        <v>82</v>
      </c>
    </row>
    <row r="858" spans="1:12" x14ac:dyDescent="0.4">
      <c r="A858" s="1">
        <v>43916</v>
      </c>
      <c r="B858" s="5">
        <v>0</v>
      </c>
      <c r="C858" s="2" t="s">
        <v>115</v>
      </c>
      <c r="D858">
        <v>0</v>
      </c>
      <c r="E858">
        <v>36</v>
      </c>
      <c r="F858" s="2" t="s">
        <v>232</v>
      </c>
      <c r="G858">
        <v>6</v>
      </c>
      <c r="H858">
        <v>1</v>
      </c>
      <c r="I858">
        <v>0</v>
      </c>
      <c r="J858">
        <v>0</v>
      </c>
      <c r="K858">
        <v>0</v>
      </c>
      <c r="L858" s="2" t="s">
        <v>367</v>
      </c>
    </row>
    <row r="859" spans="1:12" x14ac:dyDescent="0.4">
      <c r="A859" s="1">
        <v>43916</v>
      </c>
      <c r="B859" s="5">
        <v>0</v>
      </c>
      <c r="C859" s="2" t="s">
        <v>61</v>
      </c>
      <c r="D859">
        <v>0</v>
      </c>
      <c r="E859">
        <v>141</v>
      </c>
      <c r="F859" s="2" t="s">
        <v>232</v>
      </c>
      <c r="G859">
        <v>0</v>
      </c>
      <c r="H859">
        <v>0</v>
      </c>
      <c r="I859">
        <v>0</v>
      </c>
      <c r="J859">
        <v>0</v>
      </c>
      <c r="K859">
        <v>1</v>
      </c>
      <c r="L859" s="2" t="s">
        <v>130</v>
      </c>
    </row>
    <row r="860" spans="1:12" x14ac:dyDescent="0.4">
      <c r="A860" s="1">
        <v>43916</v>
      </c>
      <c r="B860" s="5">
        <v>0</v>
      </c>
      <c r="C860" s="2" t="s">
        <v>39</v>
      </c>
      <c r="D860">
        <v>0</v>
      </c>
      <c r="E860">
        <v>107</v>
      </c>
      <c r="F860" s="2" t="s">
        <v>232</v>
      </c>
      <c r="G860">
        <v>15</v>
      </c>
      <c r="H860">
        <v>0</v>
      </c>
      <c r="I860">
        <v>0</v>
      </c>
      <c r="J860">
        <v>20</v>
      </c>
      <c r="K860">
        <v>0</v>
      </c>
      <c r="L860" s="2" t="s">
        <v>368</v>
      </c>
    </row>
    <row r="861" spans="1:12" x14ac:dyDescent="0.4">
      <c r="A861" s="1">
        <v>43916</v>
      </c>
      <c r="B861" s="5">
        <v>0</v>
      </c>
      <c r="C861" s="2" t="s">
        <v>98</v>
      </c>
      <c r="D861">
        <v>0</v>
      </c>
      <c r="E861">
        <v>111</v>
      </c>
      <c r="F861" s="2" t="s">
        <v>232</v>
      </c>
      <c r="G861">
        <v>16</v>
      </c>
      <c r="H861">
        <v>0</v>
      </c>
      <c r="I861">
        <v>0</v>
      </c>
      <c r="J861">
        <v>0</v>
      </c>
      <c r="K861">
        <v>1</v>
      </c>
      <c r="L861" s="2" t="s">
        <v>106</v>
      </c>
    </row>
    <row r="862" spans="1:12" x14ac:dyDescent="0.4">
      <c r="A862" s="1">
        <v>43916</v>
      </c>
      <c r="B862" s="5">
        <v>0.33333333333333331</v>
      </c>
      <c r="C862" s="2" t="s">
        <v>9</v>
      </c>
      <c r="D862">
        <v>0</v>
      </c>
      <c r="E862">
        <v>1401</v>
      </c>
      <c r="F862" s="2" t="s">
        <v>232</v>
      </c>
      <c r="G862">
        <v>358</v>
      </c>
      <c r="H862">
        <v>60</v>
      </c>
      <c r="I862">
        <v>56</v>
      </c>
      <c r="J862">
        <v>91</v>
      </c>
      <c r="K862">
        <v>67</v>
      </c>
      <c r="L862" s="2" t="s">
        <v>288</v>
      </c>
    </row>
    <row r="863" spans="1:12" x14ac:dyDescent="0.4">
      <c r="A863" s="1">
        <v>43916</v>
      </c>
      <c r="B863" s="5">
        <v>0</v>
      </c>
      <c r="C863" s="2" t="s">
        <v>83</v>
      </c>
      <c r="D863">
        <v>0</v>
      </c>
      <c r="E863">
        <v>38</v>
      </c>
      <c r="F863" s="2" t="s">
        <v>232</v>
      </c>
      <c r="G863">
        <v>4</v>
      </c>
      <c r="H863">
        <v>0</v>
      </c>
      <c r="I863">
        <v>0</v>
      </c>
      <c r="J863">
        <v>2</v>
      </c>
      <c r="K863">
        <v>0</v>
      </c>
      <c r="L863" s="2" t="s">
        <v>118</v>
      </c>
    </row>
    <row r="864" spans="1:12" x14ac:dyDescent="0.4">
      <c r="A864" s="1">
        <v>43916</v>
      </c>
      <c r="B864" s="5">
        <v>0</v>
      </c>
      <c r="C864" s="2" t="s">
        <v>18</v>
      </c>
      <c r="D864">
        <v>0</v>
      </c>
      <c r="E864">
        <v>2945</v>
      </c>
      <c r="F864" s="2" t="s">
        <v>232</v>
      </c>
      <c r="G864">
        <v>324</v>
      </c>
      <c r="H864">
        <v>52</v>
      </c>
      <c r="I864">
        <v>0</v>
      </c>
      <c r="J864">
        <v>0</v>
      </c>
      <c r="K864">
        <v>57</v>
      </c>
      <c r="L864" s="2" t="s">
        <v>147</v>
      </c>
    </row>
    <row r="865" spans="1:12" x14ac:dyDescent="0.4">
      <c r="A865" s="1">
        <v>43916</v>
      </c>
      <c r="B865" s="5">
        <v>0</v>
      </c>
      <c r="C865" s="2" t="s">
        <v>20</v>
      </c>
      <c r="D865">
        <v>0</v>
      </c>
      <c r="E865">
        <v>874</v>
      </c>
      <c r="F865" s="2" t="s">
        <v>232</v>
      </c>
      <c r="G865">
        <v>128</v>
      </c>
      <c r="H865">
        <v>19</v>
      </c>
      <c r="I865">
        <v>17</v>
      </c>
      <c r="J865">
        <v>0</v>
      </c>
      <c r="K865">
        <v>17</v>
      </c>
      <c r="L865" s="2" t="s">
        <v>308</v>
      </c>
    </row>
    <row r="866" spans="1:12" x14ac:dyDescent="0.4">
      <c r="A866" s="1">
        <v>43916</v>
      </c>
      <c r="B866" s="5">
        <v>0.33333333333333331</v>
      </c>
      <c r="C866" s="2" t="s">
        <v>41</v>
      </c>
      <c r="D866">
        <v>0</v>
      </c>
      <c r="E866">
        <v>87</v>
      </c>
      <c r="F866" s="2" t="s">
        <v>232</v>
      </c>
      <c r="G866">
        <v>10</v>
      </c>
      <c r="H866">
        <v>1</v>
      </c>
      <c r="I866">
        <v>0</v>
      </c>
      <c r="J866">
        <v>18</v>
      </c>
      <c r="K866">
        <v>0</v>
      </c>
      <c r="L866" s="2" t="s">
        <v>267</v>
      </c>
    </row>
    <row r="867" spans="1:12" x14ac:dyDescent="0.4">
      <c r="A867" s="1">
        <v>43916</v>
      </c>
      <c r="B867" s="5">
        <v>0.60416666666666663</v>
      </c>
      <c r="C867" s="2" t="s">
        <v>12</v>
      </c>
      <c r="D867">
        <v>0</v>
      </c>
      <c r="E867">
        <v>1502</v>
      </c>
      <c r="F867" s="2" t="s">
        <v>232</v>
      </c>
      <c r="G867">
        <v>156</v>
      </c>
      <c r="H867">
        <v>0</v>
      </c>
      <c r="I867">
        <v>35</v>
      </c>
      <c r="J867">
        <v>0</v>
      </c>
      <c r="K867">
        <v>13</v>
      </c>
      <c r="L867" s="2" t="s">
        <v>176</v>
      </c>
    </row>
    <row r="868" spans="1:12" x14ac:dyDescent="0.4">
      <c r="A868" s="1">
        <v>43916</v>
      </c>
      <c r="B868" s="5">
        <v>0</v>
      </c>
      <c r="C868" s="2" t="s">
        <v>10</v>
      </c>
      <c r="D868">
        <v>900</v>
      </c>
      <c r="E868">
        <v>56</v>
      </c>
      <c r="F868" s="2" t="s">
        <v>232</v>
      </c>
      <c r="G868">
        <v>8</v>
      </c>
      <c r="H868">
        <v>0</v>
      </c>
      <c r="I868">
        <v>0</v>
      </c>
      <c r="J868">
        <v>0</v>
      </c>
      <c r="K868">
        <v>0</v>
      </c>
      <c r="L868" s="2" t="s">
        <v>142</v>
      </c>
    </row>
    <row r="869" spans="1:12" x14ac:dyDescent="0.4">
      <c r="A869" s="1">
        <v>43916</v>
      </c>
      <c r="B869" s="5"/>
      <c r="C869" s="2" t="s">
        <v>209</v>
      </c>
      <c r="E869">
        <v>13111</v>
      </c>
      <c r="F869" s="2" t="s">
        <v>302</v>
      </c>
      <c r="G869">
        <v>1780</v>
      </c>
      <c r="K869">
        <v>245</v>
      </c>
      <c r="L869" s="2" t="s">
        <v>0</v>
      </c>
    </row>
    <row r="870" spans="1:12" x14ac:dyDescent="0.4">
      <c r="A870" s="1">
        <v>43917</v>
      </c>
      <c r="B870" s="5">
        <v>0.625</v>
      </c>
      <c r="C870" s="2" t="s">
        <v>22</v>
      </c>
      <c r="D870">
        <v>0</v>
      </c>
      <c r="E870">
        <v>364</v>
      </c>
      <c r="F870" s="2" t="s">
        <v>232</v>
      </c>
      <c r="G870">
        <v>50</v>
      </c>
      <c r="H870">
        <v>12</v>
      </c>
      <c r="I870">
        <v>10</v>
      </c>
      <c r="J870">
        <v>0</v>
      </c>
      <c r="K870">
        <v>3</v>
      </c>
      <c r="L870" s="2" t="s">
        <v>149</v>
      </c>
    </row>
    <row r="871" spans="1:12" x14ac:dyDescent="0.4">
      <c r="A871" s="1">
        <v>43917</v>
      </c>
      <c r="B871" s="5">
        <v>0.75</v>
      </c>
      <c r="C871" s="2" t="s">
        <v>91</v>
      </c>
      <c r="D871">
        <v>0</v>
      </c>
      <c r="E871">
        <v>12</v>
      </c>
      <c r="F871" s="2" t="s">
        <v>232</v>
      </c>
      <c r="G871">
        <v>2</v>
      </c>
      <c r="H871">
        <v>0</v>
      </c>
      <c r="I871">
        <v>0</v>
      </c>
      <c r="J871">
        <v>0</v>
      </c>
      <c r="K871">
        <v>0</v>
      </c>
      <c r="L871" s="2" t="s">
        <v>138</v>
      </c>
    </row>
    <row r="872" spans="1:12" x14ac:dyDescent="0.4">
      <c r="A872" s="1">
        <v>43917</v>
      </c>
      <c r="B872" s="5">
        <v>0.54166666666666663</v>
      </c>
      <c r="C872" s="2" t="s">
        <v>52</v>
      </c>
      <c r="D872">
        <v>0</v>
      </c>
      <c r="E872">
        <v>44</v>
      </c>
      <c r="F872" s="2" t="s">
        <v>232</v>
      </c>
      <c r="G872">
        <v>6</v>
      </c>
      <c r="H872">
        <v>0</v>
      </c>
      <c r="I872">
        <v>0</v>
      </c>
      <c r="J872">
        <v>0</v>
      </c>
      <c r="K872">
        <v>2</v>
      </c>
      <c r="L872" s="2" t="s">
        <v>128</v>
      </c>
    </row>
    <row r="873" spans="1:12" x14ac:dyDescent="0.4">
      <c r="A873" s="1">
        <v>43917</v>
      </c>
      <c r="B873" s="5">
        <v>0</v>
      </c>
      <c r="C873" s="2" t="s">
        <v>15</v>
      </c>
      <c r="D873">
        <v>0</v>
      </c>
      <c r="E873">
        <v>718</v>
      </c>
      <c r="F873" s="2" t="s">
        <v>232</v>
      </c>
      <c r="G873">
        <v>69</v>
      </c>
      <c r="H873">
        <v>0</v>
      </c>
      <c r="I873">
        <v>0</v>
      </c>
      <c r="J873">
        <v>0</v>
      </c>
      <c r="K873">
        <v>8</v>
      </c>
      <c r="L873" s="2" t="s">
        <v>97</v>
      </c>
    </row>
    <row r="874" spans="1:12" x14ac:dyDescent="0.4">
      <c r="A874" s="1">
        <v>43917</v>
      </c>
      <c r="B874" s="5">
        <v>0</v>
      </c>
      <c r="C874" s="2" t="s">
        <v>17</v>
      </c>
      <c r="D874">
        <v>0</v>
      </c>
      <c r="E874">
        <v>466</v>
      </c>
      <c r="F874" s="2" t="s">
        <v>232</v>
      </c>
      <c r="G874">
        <v>79</v>
      </c>
      <c r="H874">
        <v>11</v>
      </c>
      <c r="I874">
        <v>11</v>
      </c>
      <c r="J874">
        <v>76</v>
      </c>
      <c r="K874">
        <v>5</v>
      </c>
      <c r="L874" s="2" t="s">
        <v>133</v>
      </c>
    </row>
    <row r="875" spans="1:12" x14ac:dyDescent="0.4">
      <c r="A875" s="1">
        <v>43917</v>
      </c>
      <c r="B875" s="5">
        <v>0.41666666666666669</v>
      </c>
      <c r="C875" s="2" t="s">
        <v>13</v>
      </c>
      <c r="D875">
        <v>0</v>
      </c>
      <c r="E875">
        <v>530</v>
      </c>
      <c r="F875" s="2" t="s">
        <v>232</v>
      </c>
      <c r="G875">
        <v>76</v>
      </c>
      <c r="H875">
        <v>8</v>
      </c>
      <c r="I875">
        <v>0</v>
      </c>
      <c r="J875">
        <v>191</v>
      </c>
      <c r="K875">
        <v>13</v>
      </c>
      <c r="L875" s="2" t="s">
        <v>148</v>
      </c>
    </row>
    <row r="876" spans="1:12" x14ac:dyDescent="0.4">
      <c r="A876" s="1">
        <v>43917</v>
      </c>
      <c r="B876" s="5">
        <v>0</v>
      </c>
      <c r="C876" s="2" t="s">
        <v>26</v>
      </c>
      <c r="D876">
        <v>0</v>
      </c>
      <c r="E876">
        <v>369</v>
      </c>
      <c r="F876" s="2" t="s">
        <v>232</v>
      </c>
      <c r="G876">
        <v>50</v>
      </c>
      <c r="H876">
        <v>8</v>
      </c>
      <c r="I876">
        <v>0</v>
      </c>
      <c r="J876">
        <v>0</v>
      </c>
      <c r="K876">
        <v>14</v>
      </c>
      <c r="L876" s="2" t="s">
        <v>366</v>
      </c>
    </row>
    <row r="877" spans="1:12" x14ac:dyDescent="0.4">
      <c r="A877" s="1">
        <v>43917</v>
      </c>
      <c r="B877" s="5">
        <v>0</v>
      </c>
      <c r="C877" s="2" t="s">
        <v>8</v>
      </c>
      <c r="D877">
        <v>9825</v>
      </c>
      <c r="E877">
        <v>2190</v>
      </c>
      <c r="F877" s="2" t="s">
        <v>305</v>
      </c>
      <c r="G877">
        <v>313</v>
      </c>
      <c r="H877">
        <v>54</v>
      </c>
      <c r="I877">
        <v>54</v>
      </c>
      <c r="J877">
        <v>153</v>
      </c>
      <c r="K877">
        <v>33</v>
      </c>
      <c r="L877" s="2" t="s">
        <v>287</v>
      </c>
    </row>
    <row r="878" spans="1:12" x14ac:dyDescent="0.4">
      <c r="A878" s="1">
        <v>43917</v>
      </c>
      <c r="B878" s="5">
        <v>0</v>
      </c>
      <c r="C878" s="2" t="s">
        <v>28</v>
      </c>
      <c r="D878">
        <v>0</v>
      </c>
      <c r="E878">
        <v>47</v>
      </c>
      <c r="F878" s="2" t="s">
        <v>232</v>
      </c>
      <c r="G878">
        <v>3</v>
      </c>
      <c r="H878">
        <v>0</v>
      </c>
      <c r="I878">
        <v>0</v>
      </c>
      <c r="J878">
        <v>0</v>
      </c>
      <c r="K878">
        <v>0</v>
      </c>
      <c r="L878" s="2" t="s">
        <v>347</v>
      </c>
    </row>
    <row r="879" spans="1:12" x14ac:dyDescent="0.4">
      <c r="A879" s="1">
        <v>43917</v>
      </c>
      <c r="B879" s="5">
        <v>0</v>
      </c>
      <c r="C879" s="2" t="s">
        <v>105</v>
      </c>
      <c r="D879">
        <v>0</v>
      </c>
      <c r="E879">
        <v>474</v>
      </c>
      <c r="F879" s="2" t="s">
        <v>232</v>
      </c>
      <c r="G879">
        <v>58</v>
      </c>
      <c r="H879">
        <v>0</v>
      </c>
      <c r="I879">
        <v>0</v>
      </c>
      <c r="J879">
        <v>0</v>
      </c>
      <c r="K879">
        <v>9</v>
      </c>
      <c r="L879" s="2" t="s">
        <v>289</v>
      </c>
    </row>
    <row r="880" spans="1:12" x14ac:dyDescent="0.4">
      <c r="A880" s="1">
        <v>43917</v>
      </c>
      <c r="B880" s="5">
        <v>0</v>
      </c>
      <c r="C880" s="2" t="s">
        <v>38</v>
      </c>
      <c r="D880">
        <v>0</v>
      </c>
      <c r="E880">
        <v>114</v>
      </c>
      <c r="F880" s="2" t="s">
        <v>232</v>
      </c>
      <c r="G880">
        <v>25</v>
      </c>
      <c r="H880">
        <v>6</v>
      </c>
      <c r="I880">
        <v>0</v>
      </c>
      <c r="J880">
        <v>0</v>
      </c>
      <c r="K880">
        <v>0</v>
      </c>
      <c r="L880" s="2" t="s">
        <v>365</v>
      </c>
    </row>
    <row r="881" spans="1:12" x14ac:dyDescent="0.4">
      <c r="A881" s="1">
        <v>43917</v>
      </c>
      <c r="B881" s="5">
        <v>0.45833333333333331</v>
      </c>
      <c r="C881" s="2" t="s">
        <v>50</v>
      </c>
      <c r="D881">
        <v>0</v>
      </c>
      <c r="E881">
        <v>287</v>
      </c>
      <c r="F881" s="2" t="s">
        <v>232</v>
      </c>
      <c r="G881">
        <v>41</v>
      </c>
      <c r="H881">
        <v>0</v>
      </c>
      <c r="I881">
        <v>0</v>
      </c>
      <c r="J881">
        <v>0</v>
      </c>
      <c r="K881">
        <v>3</v>
      </c>
      <c r="L881" s="2" t="s">
        <v>116</v>
      </c>
    </row>
    <row r="882" spans="1:12" x14ac:dyDescent="0.4">
      <c r="A882" s="1">
        <v>43917</v>
      </c>
      <c r="B882" s="5">
        <v>0</v>
      </c>
      <c r="C882" s="2" t="s">
        <v>29</v>
      </c>
      <c r="D882">
        <v>0</v>
      </c>
      <c r="E882">
        <v>316</v>
      </c>
      <c r="F882" s="2" t="s">
        <v>232</v>
      </c>
      <c r="G882">
        <v>45</v>
      </c>
      <c r="H882">
        <v>9</v>
      </c>
      <c r="I882">
        <v>7</v>
      </c>
      <c r="J882">
        <v>0</v>
      </c>
      <c r="K882">
        <v>13</v>
      </c>
      <c r="L882" s="2" t="s">
        <v>263</v>
      </c>
    </row>
    <row r="883" spans="1:12" x14ac:dyDescent="0.4">
      <c r="A883" s="1">
        <v>43917</v>
      </c>
      <c r="B883" s="5">
        <v>0</v>
      </c>
      <c r="C883" s="2" t="s">
        <v>77</v>
      </c>
      <c r="D883">
        <v>0</v>
      </c>
      <c r="E883">
        <v>54</v>
      </c>
      <c r="F883" s="2" t="s">
        <v>232</v>
      </c>
      <c r="G883">
        <v>3</v>
      </c>
      <c r="H883">
        <v>0</v>
      </c>
      <c r="I883">
        <v>0</v>
      </c>
      <c r="J883">
        <v>0</v>
      </c>
      <c r="K883">
        <v>0</v>
      </c>
      <c r="L883" s="2" t="s">
        <v>250</v>
      </c>
    </row>
    <row r="884" spans="1:12" x14ac:dyDescent="0.4">
      <c r="A884" s="1">
        <v>43917</v>
      </c>
      <c r="B884" s="5">
        <v>0</v>
      </c>
      <c r="C884" s="2" t="s">
        <v>86</v>
      </c>
      <c r="D884">
        <v>0</v>
      </c>
      <c r="E884">
        <v>37</v>
      </c>
      <c r="F884" s="2" t="s">
        <v>232</v>
      </c>
      <c r="G884">
        <v>0</v>
      </c>
      <c r="H884">
        <v>0</v>
      </c>
      <c r="I884">
        <v>0</v>
      </c>
      <c r="J884">
        <v>0</v>
      </c>
      <c r="K884">
        <v>0</v>
      </c>
      <c r="L884" s="2" t="s">
        <v>127</v>
      </c>
    </row>
    <row r="885" spans="1:12" x14ac:dyDescent="0.4">
      <c r="A885" s="1">
        <v>43917</v>
      </c>
      <c r="B885" s="5">
        <v>0</v>
      </c>
      <c r="C885" s="2" t="s">
        <v>33</v>
      </c>
      <c r="D885">
        <v>0</v>
      </c>
      <c r="E885">
        <v>310</v>
      </c>
      <c r="F885" s="2" t="s">
        <v>232</v>
      </c>
      <c r="G885">
        <v>44</v>
      </c>
      <c r="H885">
        <v>0</v>
      </c>
      <c r="I885">
        <v>0</v>
      </c>
      <c r="J885">
        <v>0</v>
      </c>
      <c r="K885">
        <v>3</v>
      </c>
      <c r="L885" s="2" t="s">
        <v>82</v>
      </c>
    </row>
    <row r="886" spans="1:12" x14ac:dyDescent="0.4">
      <c r="A886" s="1">
        <v>43917</v>
      </c>
      <c r="B886" s="5">
        <v>0</v>
      </c>
      <c r="C886" s="2" t="s">
        <v>115</v>
      </c>
      <c r="D886">
        <v>0</v>
      </c>
      <c r="E886">
        <v>37</v>
      </c>
      <c r="F886" s="2" t="s">
        <v>232</v>
      </c>
      <c r="G886">
        <v>10</v>
      </c>
      <c r="H886">
        <v>1</v>
      </c>
      <c r="I886">
        <v>0</v>
      </c>
      <c r="J886">
        <v>0</v>
      </c>
      <c r="K886">
        <v>0</v>
      </c>
      <c r="L886" s="2" t="s">
        <v>367</v>
      </c>
    </row>
    <row r="887" spans="1:12" x14ac:dyDescent="0.4">
      <c r="A887" s="1">
        <v>43917</v>
      </c>
      <c r="B887" s="5">
        <v>0</v>
      </c>
      <c r="C887" s="2" t="s">
        <v>61</v>
      </c>
      <c r="D887">
        <v>0</v>
      </c>
      <c r="E887">
        <v>157</v>
      </c>
      <c r="F887" s="2" t="s">
        <v>232</v>
      </c>
      <c r="G887">
        <v>0</v>
      </c>
      <c r="H887">
        <v>0</v>
      </c>
      <c r="I887">
        <v>0</v>
      </c>
      <c r="J887">
        <v>0</v>
      </c>
      <c r="K887">
        <v>1</v>
      </c>
      <c r="L887" s="2" t="s">
        <v>130</v>
      </c>
    </row>
    <row r="888" spans="1:12" x14ac:dyDescent="0.4">
      <c r="A888" s="1">
        <v>43917</v>
      </c>
      <c r="B888" s="5">
        <v>0</v>
      </c>
      <c r="C888" s="2" t="s">
        <v>39</v>
      </c>
      <c r="D888">
        <v>0</v>
      </c>
      <c r="E888">
        <v>119</v>
      </c>
      <c r="F888" s="2" t="s">
        <v>232</v>
      </c>
      <c r="G888">
        <v>17</v>
      </c>
      <c r="H888">
        <v>0</v>
      </c>
      <c r="I888">
        <v>0</v>
      </c>
      <c r="J888">
        <v>32</v>
      </c>
      <c r="K888">
        <v>1</v>
      </c>
      <c r="L888" s="2" t="s">
        <v>368</v>
      </c>
    </row>
    <row r="889" spans="1:12" x14ac:dyDescent="0.4">
      <c r="A889" s="1">
        <v>43917</v>
      </c>
      <c r="B889" s="5">
        <v>0</v>
      </c>
      <c r="C889" s="2" t="s">
        <v>98</v>
      </c>
      <c r="D889">
        <v>0</v>
      </c>
      <c r="E889">
        <v>118</v>
      </c>
      <c r="F889" s="2" t="s">
        <v>232</v>
      </c>
      <c r="G889">
        <v>16</v>
      </c>
      <c r="H889">
        <v>0</v>
      </c>
      <c r="I889">
        <v>0</v>
      </c>
      <c r="J889">
        <v>0</v>
      </c>
      <c r="K889">
        <v>2</v>
      </c>
      <c r="L889" s="2" t="s">
        <v>146</v>
      </c>
    </row>
    <row r="890" spans="1:12" x14ac:dyDescent="0.4">
      <c r="A890" s="1">
        <v>43917</v>
      </c>
      <c r="B890" s="5">
        <v>0.33333333333333331</v>
      </c>
      <c r="C890" s="2" t="s">
        <v>9</v>
      </c>
      <c r="D890">
        <v>0</v>
      </c>
      <c r="E890">
        <v>1688</v>
      </c>
      <c r="F890" s="2" t="s">
        <v>232</v>
      </c>
      <c r="G890">
        <v>386</v>
      </c>
      <c r="H890">
        <v>61</v>
      </c>
      <c r="I890">
        <v>51</v>
      </c>
      <c r="J890">
        <v>107</v>
      </c>
      <c r="K890">
        <v>76</v>
      </c>
      <c r="L890" s="2" t="s">
        <v>288</v>
      </c>
    </row>
    <row r="891" spans="1:12" x14ac:dyDescent="0.4">
      <c r="A891" s="1">
        <v>43917</v>
      </c>
      <c r="B891" s="5">
        <v>0</v>
      </c>
      <c r="C891" s="2" t="s">
        <v>83</v>
      </c>
      <c r="D891">
        <v>0</v>
      </c>
      <c r="E891">
        <v>40</v>
      </c>
      <c r="F891" s="2" t="s">
        <v>232</v>
      </c>
      <c r="G891">
        <v>7</v>
      </c>
      <c r="H891">
        <v>0</v>
      </c>
      <c r="I891">
        <v>0</v>
      </c>
      <c r="J891">
        <v>3</v>
      </c>
      <c r="K891">
        <v>0</v>
      </c>
      <c r="L891" s="2" t="s">
        <v>118</v>
      </c>
    </row>
    <row r="892" spans="1:12" x14ac:dyDescent="0.4">
      <c r="A892" s="1">
        <v>43917</v>
      </c>
      <c r="B892" s="5">
        <v>0</v>
      </c>
      <c r="C892" s="2" t="s">
        <v>18</v>
      </c>
      <c r="D892">
        <v>0</v>
      </c>
      <c r="E892">
        <v>3179</v>
      </c>
      <c r="F892" s="2" t="s">
        <v>232</v>
      </c>
      <c r="G892">
        <v>357</v>
      </c>
      <c r="H892">
        <v>56</v>
      </c>
      <c r="I892">
        <v>0</v>
      </c>
      <c r="J892">
        <v>0</v>
      </c>
      <c r="K892">
        <v>61</v>
      </c>
      <c r="L892" s="2" t="s">
        <v>147</v>
      </c>
    </row>
    <row r="893" spans="1:12" x14ac:dyDescent="0.4">
      <c r="A893" s="1">
        <v>43917</v>
      </c>
      <c r="B893" s="5">
        <v>0</v>
      </c>
      <c r="C893" s="2" t="s">
        <v>20</v>
      </c>
      <c r="D893">
        <v>0</v>
      </c>
      <c r="E893">
        <v>968</v>
      </c>
      <c r="F893" s="2" t="s">
        <v>232</v>
      </c>
      <c r="G893">
        <v>137</v>
      </c>
      <c r="H893">
        <v>20</v>
      </c>
      <c r="I893">
        <v>16</v>
      </c>
      <c r="J893">
        <v>0</v>
      </c>
      <c r="K893">
        <v>21</v>
      </c>
      <c r="L893" s="2" t="s">
        <v>308</v>
      </c>
    </row>
    <row r="894" spans="1:12" x14ac:dyDescent="0.4">
      <c r="A894" s="1">
        <v>43917</v>
      </c>
      <c r="B894" s="5">
        <v>0.33333333333333331</v>
      </c>
      <c r="C894" s="2" t="s">
        <v>41</v>
      </c>
      <c r="D894">
        <v>0</v>
      </c>
      <c r="E894">
        <v>94</v>
      </c>
      <c r="F894" s="2" t="s">
        <v>232</v>
      </c>
      <c r="G894">
        <v>12</v>
      </c>
      <c r="H894">
        <v>5</v>
      </c>
      <c r="I894">
        <v>0</v>
      </c>
      <c r="J894">
        <v>18</v>
      </c>
      <c r="K894">
        <v>0</v>
      </c>
      <c r="L894" s="2" t="s">
        <v>267</v>
      </c>
    </row>
    <row r="895" spans="1:12" x14ac:dyDescent="0.4">
      <c r="A895" s="1">
        <v>43917</v>
      </c>
      <c r="B895" s="5">
        <v>0.60416666666666663</v>
      </c>
      <c r="C895" s="2" t="s">
        <v>12</v>
      </c>
      <c r="D895">
        <v>0</v>
      </c>
      <c r="E895">
        <v>1629</v>
      </c>
      <c r="F895" s="2" t="s">
        <v>232</v>
      </c>
      <c r="G895">
        <v>171</v>
      </c>
      <c r="H895">
        <v>0</v>
      </c>
      <c r="I895">
        <v>38</v>
      </c>
      <c r="J895">
        <v>0</v>
      </c>
      <c r="K895">
        <v>15</v>
      </c>
      <c r="L895" s="2" t="s">
        <v>176</v>
      </c>
    </row>
    <row r="896" spans="1:12" x14ac:dyDescent="0.4">
      <c r="A896" s="1">
        <v>43917</v>
      </c>
      <c r="B896" s="5">
        <v>0</v>
      </c>
      <c r="C896" s="2" t="s">
        <v>10</v>
      </c>
      <c r="D896">
        <v>0</v>
      </c>
      <c r="E896">
        <v>60</v>
      </c>
      <c r="F896" s="2" t="s">
        <v>232</v>
      </c>
      <c r="G896">
        <v>9</v>
      </c>
      <c r="H896">
        <v>0</v>
      </c>
      <c r="I896">
        <v>0</v>
      </c>
      <c r="J896">
        <v>0</v>
      </c>
      <c r="K896">
        <v>0</v>
      </c>
      <c r="L896" s="2" t="s">
        <v>145</v>
      </c>
    </row>
    <row r="897" spans="1:12" x14ac:dyDescent="0.4">
      <c r="A897" s="1">
        <v>43917</v>
      </c>
      <c r="B897" s="5"/>
      <c r="C897" s="2" t="s">
        <v>209</v>
      </c>
      <c r="E897">
        <v>14421</v>
      </c>
      <c r="F897" s="2" t="s">
        <v>354</v>
      </c>
      <c r="G897">
        <v>1985</v>
      </c>
      <c r="K897">
        <v>283</v>
      </c>
      <c r="L897" s="2" t="s">
        <v>0</v>
      </c>
    </row>
    <row r="898" spans="1:12" x14ac:dyDescent="0.4">
      <c r="A898" s="1">
        <v>43918</v>
      </c>
      <c r="B898" s="5"/>
      <c r="C898" s="2" t="s">
        <v>22</v>
      </c>
      <c r="E898">
        <v>403</v>
      </c>
      <c r="F898" s="2" t="s">
        <v>232</v>
      </c>
      <c r="G898">
        <v>65</v>
      </c>
      <c r="K898">
        <v>5</v>
      </c>
      <c r="L898" s="2" t="s">
        <v>0</v>
      </c>
    </row>
    <row r="899" spans="1:12" x14ac:dyDescent="0.4">
      <c r="A899" s="1">
        <v>43918</v>
      </c>
      <c r="B899" s="5">
        <v>0.75</v>
      </c>
      <c r="C899" s="2" t="s">
        <v>91</v>
      </c>
      <c r="D899">
        <v>0</v>
      </c>
      <c r="E899">
        <v>13</v>
      </c>
      <c r="F899" s="2" t="s">
        <v>232</v>
      </c>
      <c r="G899">
        <v>2</v>
      </c>
      <c r="H899">
        <v>0</v>
      </c>
      <c r="I899">
        <v>0</v>
      </c>
      <c r="J899">
        <v>0</v>
      </c>
      <c r="K899">
        <v>0</v>
      </c>
      <c r="L899" s="2" t="s">
        <v>138</v>
      </c>
    </row>
    <row r="900" spans="1:12" x14ac:dyDescent="0.4">
      <c r="A900" s="1">
        <v>43918</v>
      </c>
      <c r="B900" s="5">
        <v>0.33333333333333331</v>
      </c>
      <c r="C900" s="2" t="s">
        <v>52</v>
      </c>
      <c r="D900">
        <v>0</v>
      </c>
      <c r="E900">
        <v>45</v>
      </c>
      <c r="F900" s="2" t="s">
        <v>232</v>
      </c>
      <c r="G900">
        <v>6</v>
      </c>
      <c r="H900">
        <v>0</v>
      </c>
      <c r="I900">
        <v>0</v>
      </c>
      <c r="J900">
        <v>0</v>
      </c>
      <c r="K900">
        <v>2</v>
      </c>
      <c r="L900" s="2" t="s">
        <v>128</v>
      </c>
    </row>
    <row r="901" spans="1:12" x14ac:dyDescent="0.4">
      <c r="A901" s="1">
        <v>43918</v>
      </c>
      <c r="B901" s="5">
        <v>0</v>
      </c>
      <c r="C901" s="2" t="s">
        <v>15</v>
      </c>
      <c r="D901">
        <v>0</v>
      </c>
      <c r="E901">
        <v>767</v>
      </c>
      <c r="F901" s="2" t="s">
        <v>232</v>
      </c>
      <c r="G901">
        <v>83</v>
      </c>
      <c r="H901">
        <v>0</v>
      </c>
      <c r="I901">
        <v>0</v>
      </c>
      <c r="J901">
        <v>0</v>
      </c>
      <c r="K901">
        <v>9</v>
      </c>
      <c r="L901" s="2" t="s">
        <v>97</v>
      </c>
    </row>
    <row r="902" spans="1:12" x14ac:dyDescent="0.4">
      <c r="A902" s="1">
        <v>43918</v>
      </c>
      <c r="B902" s="5">
        <v>0</v>
      </c>
      <c r="C902" s="2" t="s">
        <v>17</v>
      </c>
      <c r="D902">
        <v>0</v>
      </c>
      <c r="E902">
        <v>502</v>
      </c>
      <c r="F902" s="2" t="s">
        <v>232</v>
      </c>
      <c r="G902">
        <v>75</v>
      </c>
      <c r="H902">
        <v>14</v>
      </c>
      <c r="I902">
        <v>13</v>
      </c>
      <c r="J902">
        <v>100</v>
      </c>
      <c r="K902">
        <v>5</v>
      </c>
      <c r="L902" s="2" t="s">
        <v>133</v>
      </c>
    </row>
    <row r="903" spans="1:12" x14ac:dyDescent="0.4">
      <c r="A903" s="1">
        <v>43918</v>
      </c>
      <c r="B903" s="5">
        <v>0.41666666666666669</v>
      </c>
      <c r="C903" s="2" t="s">
        <v>13</v>
      </c>
      <c r="D903">
        <v>0</v>
      </c>
      <c r="E903">
        <v>569</v>
      </c>
      <c r="F903" s="2" t="s">
        <v>232</v>
      </c>
      <c r="G903">
        <v>79</v>
      </c>
      <c r="H903">
        <v>11</v>
      </c>
      <c r="I903">
        <v>0</v>
      </c>
      <c r="J903">
        <v>211</v>
      </c>
      <c r="K903">
        <v>13</v>
      </c>
      <c r="L903" s="2" t="s">
        <v>151</v>
      </c>
    </row>
    <row r="904" spans="1:12" x14ac:dyDescent="0.4">
      <c r="A904" s="1">
        <v>43918</v>
      </c>
      <c r="B904" s="5">
        <v>0</v>
      </c>
      <c r="C904" s="2" t="s">
        <v>26</v>
      </c>
      <c r="D904">
        <v>0</v>
      </c>
      <c r="E904">
        <v>421</v>
      </c>
      <c r="F904" s="2" t="s">
        <v>232</v>
      </c>
      <c r="G904">
        <v>67</v>
      </c>
      <c r="H904">
        <v>12</v>
      </c>
      <c r="I904">
        <v>0</v>
      </c>
      <c r="J904">
        <v>0</v>
      </c>
      <c r="K904">
        <v>15</v>
      </c>
      <c r="L904" s="2" t="s">
        <v>366</v>
      </c>
    </row>
    <row r="905" spans="1:12" x14ac:dyDescent="0.4">
      <c r="A905" s="1">
        <v>43918</v>
      </c>
      <c r="B905" s="5">
        <v>0</v>
      </c>
      <c r="C905" s="2" t="s">
        <v>8</v>
      </c>
      <c r="D905">
        <v>10399</v>
      </c>
      <c r="E905">
        <v>2393</v>
      </c>
      <c r="F905" s="2" t="s">
        <v>227</v>
      </c>
      <c r="G905">
        <v>339</v>
      </c>
      <c r="H905">
        <v>59</v>
      </c>
      <c r="I905">
        <v>54</v>
      </c>
      <c r="J905">
        <v>175</v>
      </c>
      <c r="K905">
        <v>41</v>
      </c>
      <c r="L905" s="2" t="s">
        <v>287</v>
      </c>
    </row>
    <row r="906" spans="1:12" x14ac:dyDescent="0.4">
      <c r="A906" s="1">
        <v>43918</v>
      </c>
      <c r="B906" s="5">
        <v>0</v>
      </c>
      <c r="C906" s="2" t="s">
        <v>28</v>
      </c>
      <c r="D906">
        <v>0</v>
      </c>
      <c r="E906">
        <v>47</v>
      </c>
      <c r="F906" s="2" t="s">
        <v>232</v>
      </c>
      <c r="G906">
        <v>3</v>
      </c>
      <c r="H906">
        <v>0</v>
      </c>
      <c r="I906">
        <v>0</v>
      </c>
      <c r="J906">
        <v>0</v>
      </c>
      <c r="K906">
        <v>1</v>
      </c>
      <c r="L906" s="2" t="s">
        <v>347</v>
      </c>
    </row>
    <row r="907" spans="1:12" x14ac:dyDescent="0.4">
      <c r="A907" s="1">
        <v>43918</v>
      </c>
      <c r="B907" s="5">
        <v>0</v>
      </c>
      <c r="C907" s="2" t="s">
        <v>105</v>
      </c>
      <c r="D907">
        <v>0</v>
      </c>
      <c r="E907">
        <v>495</v>
      </c>
      <c r="F907" s="2" t="s">
        <v>232</v>
      </c>
      <c r="G907">
        <v>63</v>
      </c>
      <c r="H907">
        <v>0</v>
      </c>
      <c r="I907">
        <v>0</v>
      </c>
      <c r="J907">
        <v>0</v>
      </c>
      <c r="K907">
        <v>12</v>
      </c>
      <c r="L907" s="2" t="s">
        <v>289</v>
      </c>
    </row>
    <row r="908" spans="1:12" x14ac:dyDescent="0.4">
      <c r="A908" s="1">
        <v>43918</v>
      </c>
      <c r="B908" s="5">
        <v>0</v>
      </c>
      <c r="C908" s="2" t="s">
        <v>38</v>
      </c>
      <c r="D908">
        <v>0</v>
      </c>
      <c r="E908">
        <v>119</v>
      </c>
      <c r="F908" s="2" t="s">
        <v>232</v>
      </c>
      <c r="G908">
        <v>27</v>
      </c>
      <c r="H908">
        <v>5</v>
      </c>
      <c r="I908">
        <v>0</v>
      </c>
      <c r="J908">
        <v>0</v>
      </c>
      <c r="K908">
        <v>0</v>
      </c>
      <c r="L908" s="2" t="s">
        <v>365</v>
      </c>
    </row>
    <row r="909" spans="1:12" x14ac:dyDescent="0.4">
      <c r="A909" s="1">
        <v>43918</v>
      </c>
      <c r="B909" s="5">
        <v>0.45833333333333331</v>
      </c>
      <c r="C909" s="2" t="s">
        <v>50</v>
      </c>
      <c r="D909">
        <v>0</v>
      </c>
      <c r="E909">
        <v>317</v>
      </c>
      <c r="F909" s="2" t="s">
        <v>232</v>
      </c>
      <c r="G909">
        <v>45</v>
      </c>
      <c r="H909">
        <v>0</v>
      </c>
      <c r="I909">
        <v>0</v>
      </c>
      <c r="J909">
        <v>0</v>
      </c>
      <c r="K909">
        <v>4</v>
      </c>
      <c r="L909" s="2" t="s">
        <v>116</v>
      </c>
    </row>
    <row r="910" spans="1:12" x14ac:dyDescent="0.4">
      <c r="A910" s="1">
        <v>43918</v>
      </c>
      <c r="B910" s="5">
        <v>0</v>
      </c>
      <c r="C910" s="2" t="s">
        <v>29</v>
      </c>
      <c r="D910">
        <v>0</v>
      </c>
      <c r="E910">
        <v>337</v>
      </c>
      <c r="F910" s="2" t="s">
        <v>232</v>
      </c>
      <c r="G910">
        <v>50</v>
      </c>
      <c r="H910">
        <v>11</v>
      </c>
      <c r="I910">
        <v>8</v>
      </c>
      <c r="J910">
        <v>0</v>
      </c>
      <c r="K910">
        <v>15</v>
      </c>
      <c r="L910" s="2" t="s">
        <v>263</v>
      </c>
    </row>
    <row r="911" spans="1:12" x14ac:dyDescent="0.4">
      <c r="A911" s="1">
        <v>43918</v>
      </c>
      <c r="B911" s="5">
        <v>0</v>
      </c>
      <c r="C911" s="2" t="s">
        <v>77</v>
      </c>
      <c r="D911">
        <v>0</v>
      </c>
      <c r="E911">
        <v>55</v>
      </c>
      <c r="F911" s="2" t="s">
        <v>232</v>
      </c>
      <c r="G911">
        <v>4</v>
      </c>
      <c r="H911">
        <v>0</v>
      </c>
      <c r="I911">
        <v>0</v>
      </c>
      <c r="J911">
        <v>0</v>
      </c>
      <c r="K911">
        <v>0</v>
      </c>
      <c r="L911" s="2" t="s">
        <v>250</v>
      </c>
    </row>
    <row r="912" spans="1:12" x14ac:dyDescent="0.4">
      <c r="A912" s="1">
        <v>43918</v>
      </c>
      <c r="B912" s="5"/>
      <c r="C912" s="2" t="s">
        <v>86</v>
      </c>
      <c r="E912">
        <v>40</v>
      </c>
      <c r="F912" s="2" t="s">
        <v>232</v>
      </c>
      <c r="G912">
        <v>0</v>
      </c>
      <c r="K912">
        <v>0</v>
      </c>
      <c r="L912" s="2" t="s">
        <v>0</v>
      </c>
    </row>
    <row r="913" spans="1:12" x14ac:dyDescent="0.4">
      <c r="A913" s="1">
        <v>43918</v>
      </c>
      <c r="B913" s="5">
        <v>0</v>
      </c>
      <c r="C913" s="2" t="s">
        <v>33</v>
      </c>
      <c r="D913">
        <v>0</v>
      </c>
      <c r="E913">
        <v>339</v>
      </c>
      <c r="F913" s="2" t="s">
        <v>232</v>
      </c>
      <c r="G913">
        <v>47</v>
      </c>
      <c r="H913">
        <v>0</v>
      </c>
      <c r="I913">
        <v>0</v>
      </c>
      <c r="J913">
        <v>0</v>
      </c>
      <c r="K913">
        <v>5</v>
      </c>
      <c r="L913" s="2" t="s">
        <v>82</v>
      </c>
    </row>
    <row r="914" spans="1:12" x14ac:dyDescent="0.4">
      <c r="A914" s="1">
        <v>43918</v>
      </c>
      <c r="B914" s="5">
        <v>0</v>
      </c>
      <c r="C914" s="2" t="s">
        <v>115</v>
      </c>
      <c r="D914">
        <v>0</v>
      </c>
      <c r="E914">
        <v>40</v>
      </c>
      <c r="F914" s="2" t="s">
        <v>232</v>
      </c>
      <c r="G914">
        <v>14</v>
      </c>
      <c r="H914">
        <v>1</v>
      </c>
      <c r="I914">
        <v>0</v>
      </c>
      <c r="J914">
        <v>0</v>
      </c>
      <c r="K914">
        <v>0</v>
      </c>
      <c r="L914" s="2" t="s">
        <v>367</v>
      </c>
    </row>
    <row r="915" spans="1:12" x14ac:dyDescent="0.4">
      <c r="A915" s="1">
        <v>43918</v>
      </c>
      <c r="B915" s="5">
        <v>0</v>
      </c>
      <c r="C915" s="2" t="s">
        <v>61</v>
      </c>
      <c r="D915">
        <v>0</v>
      </c>
      <c r="E915">
        <v>173</v>
      </c>
      <c r="F915" s="2" t="s">
        <v>232</v>
      </c>
      <c r="G915">
        <v>2</v>
      </c>
      <c r="H915">
        <v>0</v>
      </c>
      <c r="I915">
        <v>0</v>
      </c>
      <c r="J915">
        <v>0</v>
      </c>
      <c r="K915">
        <v>1</v>
      </c>
      <c r="L915" s="2" t="s">
        <v>130</v>
      </c>
    </row>
    <row r="916" spans="1:12" x14ac:dyDescent="0.4">
      <c r="A916" s="1">
        <v>43918</v>
      </c>
      <c r="B916" s="5">
        <v>0</v>
      </c>
      <c r="C916" s="2" t="s">
        <v>39</v>
      </c>
      <c r="D916">
        <v>0</v>
      </c>
      <c r="E916">
        <v>122</v>
      </c>
      <c r="F916" s="2" t="s">
        <v>232</v>
      </c>
      <c r="G916">
        <v>17</v>
      </c>
      <c r="H916">
        <v>0</v>
      </c>
      <c r="I916">
        <v>0</v>
      </c>
      <c r="J916">
        <v>33</v>
      </c>
      <c r="K916">
        <v>1</v>
      </c>
      <c r="L916" s="2" t="s">
        <v>368</v>
      </c>
    </row>
    <row r="917" spans="1:12" x14ac:dyDescent="0.4">
      <c r="A917" s="1">
        <v>43918</v>
      </c>
      <c r="B917" s="5">
        <v>0</v>
      </c>
      <c r="C917" s="2" t="s">
        <v>98</v>
      </c>
      <c r="D917">
        <v>0</v>
      </c>
      <c r="E917">
        <v>135</v>
      </c>
      <c r="F917" s="2" t="s">
        <v>232</v>
      </c>
      <c r="G917">
        <v>19</v>
      </c>
      <c r="H917">
        <v>0</v>
      </c>
      <c r="I917">
        <v>0</v>
      </c>
      <c r="J917">
        <v>0</v>
      </c>
      <c r="K917">
        <v>2</v>
      </c>
      <c r="L917" s="2" t="s">
        <v>106</v>
      </c>
    </row>
    <row r="918" spans="1:12" x14ac:dyDescent="0.4">
      <c r="A918" s="1">
        <v>43918</v>
      </c>
      <c r="B918" s="5">
        <v>0.33333333333333331</v>
      </c>
      <c r="C918" s="2" t="s">
        <v>9</v>
      </c>
      <c r="D918">
        <v>0</v>
      </c>
      <c r="E918">
        <v>1727</v>
      </c>
      <c r="F918" s="2" t="s">
        <v>232</v>
      </c>
      <c r="G918">
        <v>385</v>
      </c>
      <c r="H918">
        <v>69</v>
      </c>
      <c r="I918">
        <v>60</v>
      </c>
      <c r="J918">
        <v>136</v>
      </c>
      <c r="K918">
        <v>87</v>
      </c>
      <c r="L918" s="2" t="s">
        <v>288</v>
      </c>
    </row>
    <row r="919" spans="1:12" x14ac:dyDescent="0.4">
      <c r="A919" s="1">
        <v>43918</v>
      </c>
      <c r="B919" s="5">
        <v>0</v>
      </c>
      <c r="C919" s="2" t="s">
        <v>83</v>
      </c>
      <c r="D919">
        <v>0</v>
      </c>
      <c r="E919">
        <v>48</v>
      </c>
      <c r="F919" s="2" t="s">
        <v>232</v>
      </c>
      <c r="G919">
        <v>7</v>
      </c>
      <c r="H919">
        <v>0</v>
      </c>
      <c r="I919">
        <v>0</v>
      </c>
      <c r="J919">
        <v>3</v>
      </c>
      <c r="K919">
        <v>0</v>
      </c>
      <c r="L919" s="2" t="s">
        <v>118</v>
      </c>
    </row>
    <row r="920" spans="1:12" x14ac:dyDescent="0.4">
      <c r="A920" s="1">
        <v>43918</v>
      </c>
      <c r="B920" s="5">
        <v>0</v>
      </c>
      <c r="C920" s="2" t="s">
        <v>18</v>
      </c>
      <c r="D920">
        <v>0</v>
      </c>
      <c r="E920">
        <v>3310</v>
      </c>
      <c r="F920" s="2" t="s">
        <v>232</v>
      </c>
      <c r="G920">
        <v>365</v>
      </c>
      <c r="H920">
        <v>57</v>
      </c>
      <c r="I920">
        <v>0</v>
      </c>
      <c r="J920">
        <v>0</v>
      </c>
      <c r="K920">
        <v>72</v>
      </c>
      <c r="L920" s="2" t="s">
        <v>147</v>
      </c>
    </row>
    <row r="921" spans="1:12" x14ac:dyDescent="0.4">
      <c r="A921" s="1">
        <v>43918</v>
      </c>
      <c r="B921" s="5">
        <v>0</v>
      </c>
      <c r="C921" s="2" t="s">
        <v>20</v>
      </c>
      <c r="D921">
        <v>0</v>
      </c>
      <c r="E921">
        <v>1017</v>
      </c>
      <c r="F921" s="2" t="s">
        <v>232</v>
      </c>
      <c r="G921">
        <v>142</v>
      </c>
      <c r="H921">
        <v>21</v>
      </c>
      <c r="I921">
        <v>19</v>
      </c>
      <c r="J921">
        <v>0</v>
      </c>
      <c r="K921">
        <v>25</v>
      </c>
      <c r="L921" s="2" t="s">
        <v>308</v>
      </c>
    </row>
    <row r="922" spans="1:12" x14ac:dyDescent="0.4">
      <c r="A922" s="1">
        <v>43918</v>
      </c>
      <c r="B922" s="5">
        <v>0.33333333333333331</v>
      </c>
      <c r="C922" s="2" t="s">
        <v>41</v>
      </c>
      <c r="D922">
        <v>0</v>
      </c>
      <c r="E922">
        <v>101</v>
      </c>
      <c r="F922" s="2" t="s">
        <v>232</v>
      </c>
      <c r="G922">
        <v>12</v>
      </c>
      <c r="H922">
        <v>5</v>
      </c>
      <c r="I922">
        <v>0</v>
      </c>
      <c r="J922">
        <v>21</v>
      </c>
      <c r="K922">
        <v>1</v>
      </c>
      <c r="L922" s="2" t="s">
        <v>267</v>
      </c>
    </row>
    <row r="923" spans="1:12" x14ac:dyDescent="0.4">
      <c r="A923" s="1">
        <v>43918</v>
      </c>
      <c r="B923" s="5">
        <v>0.60416666666666663</v>
      </c>
      <c r="C923" s="2" t="s">
        <v>12</v>
      </c>
      <c r="D923">
        <v>0</v>
      </c>
      <c r="E923">
        <v>1703</v>
      </c>
      <c r="F923" s="2" t="s">
        <v>232</v>
      </c>
      <c r="G923">
        <v>187</v>
      </c>
      <c r="H923">
        <v>0</v>
      </c>
      <c r="I923">
        <v>42</v>
      </c>
      <c r="J923">
        <v>0</v>
      </c>
      <c r="K923">
        <v>19</v>
      </c>
      <c r="L923" s="2" t="s">
        <v>176</v>
      </c>
    </row>
    <row r="924" spans="1:12" x14ac:dyDescent="0.4">
      <c r="A924" s="1">
        <v>43918</v>
      </c>
      <c r="B924" s="5">
        <v>0</v>
      </c>
      <c r="C924" s="2" t="s">
        <v>10</v>
      </c>
      <c r="D924">
        <v>0</v>
      </c>
      <c r="E924">
        <v>61</v>
      </c>
      <c r="F924" s="2" t="s">
        <v>232</v>
      </c>
      <c r="G924">
        <v>9</v>
      </c>
      <c r="H924">
        <v>0</v>
      </c>
      <c r="I924">
        <v>0</v>
      </c>
      <c r="J924">
        <v>0</v>
      </c>
      <c r="K924">
        <v>0</v>
      </c>
      <c r="L924" s="2" t="s">
        <v>150</v>
      </c>
    </row>
    <row r="925" spans="1:12" x14ac:dyDescent="0.4">
      <c r="A925" s="1">
        <v>43918</v>
      </c>
      <c r="B925" s="5"/>
      <c r="C925" s="2" t="s">
        <v>209</v>
      </c>
      <c r="E925">
        <v>15299</v>
      </c>
      <c r="F925" s="2" t="s">
        <v>355</v>
      </c>
      <c r="G925">
        <v>2113</v>
      </c>
      <c r="K925">
        <v>335</v>
      </c>
      <c r="L925" s="2" t="s">
        <v>0</v>
      </c>
    </row>
    <row r="926" spans="1:12" x14ac:dyDescent="0.4">
      <c r="A926" s="1">
        <v>43919</v>
      </c>
      <c r="B926" s="5"/>
      <c r="C926" s="2" t="s">
        <v>22</v>
      </c>
      <c r="E926">
        <v>442</v>
      </c>
      <c r="F926" s="2" t="s">
        <v>232</v>
      </c>
      <c r="G926">
        <v>79</v>
      </c>
      <c r="K926">
        <v>6</v>
      </c>
      <c r="L926" s="2" t="s">
        <v>0</v>
      </c>
    </row>
    <row r="927" spans="1:12" x14ac:dyDescent="0.4">
      <c r="A927" s="1">
        <v>43919</v>
      </c>
      <c r="B927" s="5"/>
      <c r="C927" s="2" t="s">
        <v>91</v>
      </c>
      <c r="E927">
        <v>14</v>
      </c>
      <c r="F927" s="2" t="s">
        <v>232</v>
      </c>
      <c r="G927">
        <v>2</v>
      </c>
      <c r="K927">
        <v>0</v>
      </c>
      <c r="L927" s="2" t="s">
        <v>0</v>
      </c>
    </row>
    <row r="928" spans="1:12" x14ac:dyDescent="0.4">
      <c r="A928" s="1">
        <v>43919</v>
      </c>
      <c r="B928" s="5">
        <v>0.33333333333333331</v>
      </c>
      <c r="C928" s="2" t="s">
        <v>52</v>
      </c>
      <c r="D928">
        <v>0</v>
      </c>
      <c r="E928">
        <v>48</v>
      </c>
      <c r="F928" s="2" t="s">
        <v>232</v>
      </c>
      <c r="G928">
        <v>6</v>
      </c>
      <c r="H928">
        <v>0</v>
      </c>
      <c r="I928">
        <v>0</v>
      </c>
      <c r="J928">
        <v>0</v>
      </c>
      <c r="K928">
        <v>2</v>
      </c>
      <c r="L928" s="2" t="s">
        <v>128</v>
      </c>
    </row>
    <row r="929" spans="1:12" x14ac:dyDescent="0.4">
      <c r="A929" s="1">
        <v>43919</v>
      </c>
      <c r="B929" s="5">
        <v>0</v>
      </c>
      <c r="C929" s="2" t="s">
        <v>15</v>
      </c>
      <c r="D929">
        <v>0</v>
      </c>
      <c r="E929">
        <v>798</v>
      </c>
      <c r="F929" s="2" t="s">
        <v>232</v>
      </c>
      <c r="G929">
        <v>98</v>
      </c>
      <c r="H929">
        <v>0</v>
      </c>
      <c r="I929">
        <v>0</v>
      </c>
      <c r="J929">
        <v>0</v>
      </c>
      <c r="K929">
        <v>10</v>
      </c>
      <c r="L929" s="2" t="s">
        <v>97</v>
      </c>
    </row>
    <row r="930" spans="1:12" x14ac:dyDescent="0.4">
      <c r="A930" s="1">
        <v>43919</v>
      </c>
      <c r="B930" s="5">
        <v>0</v>
      </c>
      <c r="C930" s="2" t="s">
        <v>17</v>
      </c>
      <c r="D930">
        <v>0</v>
      </c>
      <c r="E930">
        <v>511</v>
      </c>
      <c r="F930" s="2" t="s">
        <v>232</v>
      </c>
      <c r="G930">
        <v>99</v>
      </c>
      <c r="H930">
        <v>15</v>
      </c>
      <c r="I930">
        <v>14</v>
      </c>
      <c r="J930">
        <v>115</v>
      </c>
      <c r="K930">
        <v>6</v>
      </c>
      <c r="L930" s="2" t="s">
        <v>133</v>
      </c>
    </row>
    <row r="931" spans="1:12" x14ac:dyDescent="0.4">
      <c r="A931" s="1">
        <v>43919</v>
      </c>
      <c r="B931" s="5">
        <v>0.41666666666666669</v>
      </c>
      <c r="C931" s="2" t="s">
        <v>13</v>
      </c>
      <c r="D931">
        <v>0</v>
      </c>
      <c r="E931">
        <v>605</v>
      </c>
      <c r="F931" s="2" t="s">
        <v>232</v>
      </c>
      <c r="G931">
        <v>87</v>
      </c>
      <c r="H931">
        <v>12</v>
      </c>
      <c r="I931">
        <v>0</v>
      </c>
      <c r="J931">
        <v>228</v>
      </c>
      <c r="K931">
        <v>15</v>
      </c>
      <c r="L931" s="2" t="s">
        <v>153</v>
      </c>
    </row>
    <row r="932" spans="1:12" x14ac:dyDescent="0.4">
      <c r="A932" s="1">
        <v>43919</v>
      </c>
      <c r="B932" s="5">
        <v>0</v>
      </c>
      <c r="C932" s="2" t="s">
        <v>26</v>
      </c>
      <c r="D932">
        <v>0</v>
      </c>
      <c r="E932">
        <v>442</v>
      </c>
      <c r="F932" s="2" t="s">
        <v>232</v>
      </c>
      <c r="G932">
        <v>76</v>
      </c>
      <c r="H932">
        <v>13</v>
      </c>
      <c r="I932">
        <v>0</v>
      </c>
      <c r="J932">
        <v>0</v>
      </c>
      <c r="K932">
        <v>15</v>
      </c>
      <c r="L932" s="2" t="s">
        <v>366</v>
      </c>
    </row>
    <row r="933" spans="1:12" x14ac:dyDescent="0.4">
      <c r="A933" s="1">
        <v>43919</v>
      </c>
      <c r="B933" s="5">
        <v>0</v>
      </c>
      <c r="C933" s="2" t="s">
        <v>8</v>
      </c>
      <c r="D933">
        <v>10698</v>
      </c>
      <c r="E933">
        <v>2505</v>
      </c>
      <c r="F933" s="2" t="s">
        <v>240</v>
      </c>
      <c r="G933">
        <v>365</v>
      </c>
      <c r="H933">
        <v>59</v>
      </c>
      <c r="I933">
        <v>55</v>
      </c>
      <c r="J933">
        <v>193</v>
      </c>
      <c r="K933">
        <v>49</v>
      </c>
      <c r="L933" s="2" t="s">
        <v>287</v>
      </c>
    </row>
    <row r="934" spans="1:12" x14ac:dyDescent="0.4">
      <c r="A934" s="1">
        <v>43919</v>
      </c>
      <c r="B934" s="5">
        <v>0</v>
      </c>
      <c r="C934" s="2" t="s">
        <v>28</v>
      </c>
      <c r="D934">
        <v>0</v>
      </c>
      <c r="E934">
        <v>50</v>
      </c>
      <c r="F934" s="2" t="s">
        <v>232</v>
      </c>
      <c r="G934">
        <v>2</v>
      </c>
      <c r="H934">
        <v>0</v>
      </c>
      <c r="I934">
        <v>0</v>
      </c>
      <c r="J934">
        <v>0</v>
      </c>
      <c r="K934">
        <v>1</v>
      </c>
      <c r="L934" s="2" t="s">
        <v>347</v>
      </c>
    </row>
    <row r="935" spans="1:12" x14ac:dyDescent="0.4">
      <c r="A935" s="1">
        <v>43919</v>
      </c>
      <c r="B935" s="5">
        <v>0</v>
      </c>
      <c r="C935" s="2" t="s">
        <v>105</v>
      </c>
      <c r="D935">
        <v>0</v>
      </c>
      <c r="E935">
        <v>519</v>
      </c>
      <c r="F935" s="2" t="s">
        <v>232</v>
      </c>
      <c r="G935">
        <v>63</v>
      </c>
      <c r="H935">
        <v>0</v>
      </c>
      <c r="I935">
        <v>0</v>
      </c>
      <c r="J935">
        <v>0</v>
      </c>
      <c r="K935">
        <v>15</v>
      </c>
      <c r="L935" s="2" t="s">
        <v>289</v>
      </c>
    </row>
    <row r="936" spans="1:12" x14ac:dyDescent="0.4">
      <c r="A936" s="1">
        <v>43919</v>
      </c>
      <c r="B936" s="5">
        <v>0</v>
      </c>
      <c r="C936" s="2" t="s">
        <v>38</v>
      </c>
      <c r="D936">
        <v>0</v>
      </c>
      <c r="E936">
        <v>127</v>
      </c>
      <c r="F936" s="2" t="s">
        <v>232</v>
      </c>
      <c r="G936">
        <v>28</v>
      </c>
      <c r="H936">
        <v>5</v>
      </c>
      <c r="I936">
        <v>0</v>
      </c>
      <c r="J936">
        <v>0</v>
      </c>
      <c r="K936">
        <v>0</v>
      </c>
      <c r="L936" s="2" t="s">
        <v>365</v>
      </c>
    </row>
    <row r="937" spans="1:12" x14ac:dyDescent="0.4">
      <c r="A937" s="1">
        <v>43919</v>
      </c>
      <c r="B937" s="5">
        <v>0.45833333333333331</v>
      </c>
      <c r="C937" s="2" t="s">
        <v>50</v>
      </c>
      <c r="D937">
        <v>0</v>
      </c>
      <c r="E937">
        <v>339</v>
      </c>
      <c r="F937" s="2" t="s">
        <v>232</v>
      </c>
      <c r="G937">
        <v>47</v>
      </c>
      <c r="H937">
        <v>0</v>
      </c>
      <c r="I937">
        <v>0</v>
      </c>
      <c r="J937">
        <v>0</v>
      </c>
      <c r="K937">
        <v>5</v>
      </c>
      <c r="L937" s="2" t="s">
        <v>116</v>
      </c>
    </row>
    <row r="938" spans="1:12" x14ac:dyDescent="0.4">
      <c r="A938" s="1">
        <v>43919</v>
      </c>
      <c r="B938" s="5">
        <v>0</v>
      </c>
      <c r="C938" s="2" t="s">
        <v>29</v>
      </c>
      <c r="D938">
        <v>0</v>
      </c>
      <c r="E938">
        <v>346</v>
      </c>
      <c r="F938" s="2" t="s">
        <v>232</v>
      </c>
      <c r="G938">
        <v>60</v>
      </c>
      <c r="H938">
        <v>16</v>
      </c>
      <c r="I938">
        <v>6</v>
      </c>
      <c r="J938">
        <v>0</v>
      </c>
      <c r="K938">
        <v>18</v>
      </c>
      <c r="L938" s="2" t="s">
        <v>263</v>
      </c>
    </row>
    <row r="939" spans="1:12" x14ac:dyDescent="0.4">
      <c r="A939" s="1">
        <v>43919</v>
      </c>
      <c r="B939" s="5">
        <v>0</v>
      </c>
      <c r="C939" s="2" t="s">
        <v>77</v>
      </c>
      <c r="D939">
        <v>0</v>
      </c>
      <c r="E939">
        <v>59</v>
      </c>
      <c r="F939" s="2" t="s">
        <v>232</v>
      </c>
      <c r="G939">
        <v>4</v>
      </c>
      <c r="H939">
        <v>0</v>
      </c>
      <c r="I939">
        <v>0</v>
      </c>
      <c r="J939">
        <v>0</v>
      </c>
      <c r="K939">
        <v>0</v>
      </c>
      <c r="L939" s="2" t="s">
        <v>250</v>
      </c>
    </row>
    <row r="940" spans="1:12" x14ac:dyDescent="0.4">
      <c r="A940" s="1">
        <v>43919</v>
      </c>
      <c r="B940" s="5"/>
      <c r="C940" s="2" t="s">
        <v>86</v>
      </c>
      <c r="E940">
        <v>43</v>
      </c>
      <c r="F940" s="2" t="s">
        <v>232</v>
      </c>
      <c r="G940">
        <v>0</v>
      </c>
      <c r="K940">
        <v>0</v>
      </c>
      <c r="L940" s="2" t="s">
        <v>0</v>
      </c>
    </row>
    <row r="941" spans="1:12" x14ac:dyDescent="0.4">
      <c r="A941" s="1">
        <v>43919</v>
      </c>
      <c r="B941" s="5">
        <v>0</v>
      </c>
      <c r="C941" s="2" t="s">
        <v>33</v>
      </c>
      <c r="D941">
        <v>0</v>
      </c>
      <c r="E941">
        <v>365</v>
      </c>
      <c r="F941" s="2" t="s">
        <v>232</v>
      </c>
      <c r="G941">
        <v>51</v>
      </c>
      <c r="H941">
        <v>0</v>
      </c>
      <c r="I941">
        <v>0</v>
      </c>
      <c r="J941">
        <v>0</v>
      </c>
      <c r="K941">
        <v>5</v>
      </c>
      <c r="L941" s="2" t="s">
        <v>82</v>
      </c>
    </row>
    <row r="942" spans="1:12" x14ac:dyDescent="0.4">
      <c r="A942" s="1">
        <v>43919</v>
      </c>
      <c r="B942" s="5">
        <v>0</v>
      </c>
      <c r="C942" s="2" t="s">
        <v>115</v>
      </c>
      <c r="D942">
        <v>0</v>
      </c>
      <c r="E942">
        <v>41</v>
      </c>
      <c r="F942" s="2" t="s">
        <v>232</v>
      </c>
      <c r="G942">
        <v>15</v>
      </c>
      <c r="H942">
        <v>1</v>
      </c>
      <c r="I942">
        <v>0</v>
      </c>
      <c r="J942">
        <v>0</v>
      </c>
      <c r="K942">
        <v>0</v>
      </c>
      <c r="L942" s="2" t="s">
        <v>367</v>
      </c>
    </row>
    <row r="943" spans="1:12" x14ac:dyDescent="0.4">
      <c r="A943" s="1">
        <v>43919</v>
      </c>
      <c r="B943" s="5">
        <v>0</v>
      </c>
      <c r="C943" s="2" t="s">
        <v>61</v>
      </c>
      <c r="D943">
        <v>0</v>
      </c>
      <c r="E943">
        <v>190</v>
      </c>
      <c r="F943" s="2" t="s">
        <v>232</v>
      </c>
      <c r="G943">
        <v>5</v>
      </c>
      <c r="H943">
        <v>0</v>
      </c>
      <c r="I943">
        <v>0</v>
      </c>
      <c r="J943">
        <v>0</v>
      </c>
      <c r="K943">
        <v>2</v>
      </c>
      <c r="L943" s="2" t="s">
        <v>130</v>
      </c>
    </row>
    <row r="944" spans="1:12" x14ac:dyDescent="0.4">
      <c r="A944" s="1">
        <v>43919</v>
      </c>
      <c r="B944" s="5">
        <v>0</v>
      </c>
      <c r="C944" s="2" t="s">
        <v>39</v>
      </c>
      <c r="D944">
        <v>0</v>
      </c>
      <c r="E944">
        <v>128</v>
      </c>
      <c r="F944" s="2" t="s">
        <v>232</v>
      </c>
      <c r="G944">
        <v>18</v>
      </c>
      <c r="H944">
        <v>0</v>
      </c>
      <c r="I944">
        <v>0</v>
      </c>
      <c r="J944">
        <v>33</v>
      </c>
      <c r="K944">
        <v>2</v>
      </c>
      <c r="L944" s="2" t="s">
        <v>368</v>
      </c>
    </row>
    <row r="945" spans="1:12" x14ac:dyDescent="0.4">
      <c r="A945" s="1">
        <v>43919</v>
      </c>
      <c r="B945" s="5">
        <v>0</v>
      </c>
      <c r="C945" s="2" t="s">
        <v>98</v>
      </c>
      <c r="D945">
        <v>0</v>
      </c>
      <c r="E945">
        <v>139</v>
      </c>
      <c r="F945" s="2" t="s">
        <v>232</v>
      </c>
      <c r="G945">
        <v>19</v>
      </c>
      <c r="H945">
        <v>0</v>
      </c>
      <c r="I945">
        <v>0</v>
      </c>
      <c r="J945">
        <v>0</v>
      </c>
      <c r="K945">
        <v>2</v>
      </c>
      <c r="L945" s="2" t="s">
        <v>106</v>
      </c>
    </row>
    <row r="946" spans="1:12" x14ac:dyDescent="0.4">
      <c r="A946" s="1">
        <v>43919</v>
      </c>
      <c r="B946" s="5">
        <v>0.33333333333333331</v>
      </c>
      <c r="C946" s="2" t="s">
        <v>9</v>
      </c>
      <c r="D946">
        <v>0</v>
      </c>
      <c r="E946">
        <v>1837</v>
      </c>
      <c r="F946" s="2" t="s">
        <v>232</v>
      </c>
      <c r="G946">
        <v>402</v>
      </c>
      <c r="H946">
        <v>69</v>
      </c>
      <c r="I946">
        <v>59</v>
      </c>
      <c r="J946">
        <v>155</v>
      </c>
      <c r="K946">
        <v>93</v>
      </c>
      <c r="L946" s="2" t="s">
        <v>288</v>
      </c>
    </row>
    <row r="947" spans="1:12" x14ac:dyDescent="0.4">
      <c r="A947" s="1">
        <v>43919</v>
      </c>
      <c r="B947" s="5">
        <v>0</v>
      </c>
      <c r="C947" s="2" t="s">
        <v>83</v>
      </c>
      <c r="D947">
        <v>0</v>
      </c>
      <c r="E947">
        <v>50</v>
      </c>
      <c r="F947" s="2" t="s">
        <v>232</v>
      </c>
      <c r="G947">
        <v>7</v>
      </c>
      <c r="H947">
        <v>0</v>
      </c>
      <c r="I947">
        <v>0</v>
      </c>
      <c r="J947">
        <v>3</v>
      </c>
      <c r="K947">
        <v>0</v>
      </c>
      <c r="L947" s="2" t="s">
        <v>118</v>
      </c>
    </row>
    <row r="948" spans="1:12" x14ac:dyDescent="0.4">
      <c r="A948" s="1">
        <v>43919</v>
      </c>
      <c r="B948" s="5">
        <v>0</v>
      </c>
      <c r="C948" s="2" t="s">
        <v>18</v>
      </c>
      <c r="D948">
        <v>0</v>
      </c>
      <c r="E948">
        <v>3395</v>
      </c>
      <c r="F948" s="2" t="s">
        <v>232</v>
      </c>
      <c r="G948">
        <v>367</v>
      </c>
      <c r="H948">
        <v>58</v>
      </c>
      <c r="I948">
        <v>0</v>
      </c>
      <c r="J948">
        <v>0</v>
      </c>
      <c r="K948">
        <v>81</v>
      </c>
      <c r="L948" s="2" t="s">
        <v>147</v>
      </c>
    </row>
    <row r="949" spans="1:12" x14ac:dyDescent="0.4">
      <c r="A949" s="1">
        <v>43919</v>
      </c>
      <c r="B949" s="5">
        <v>0</v>
      </c>
      <c r="C949" s="2" t="s">
        <v>20</v>
      </c>
      <c r="D949">
        <v>0</v>
      </c>
      <c r="E949">
        <v>1055</v>
      </c>
      <c r="F949" s="2" t="s">
        <v>232</v>
      </c>
      <c r="G949">
        <v>152</v>
      </c>
      <c r="H949">
        <v>22</v>
      </c>
      <c r="I949">
        <v>21</v>
      </c>
      <c r="J949">
        <v>0</v>
      </c>
      <c r="K949">
        <v>31</v>
      </c>
      <c r="L949" s="2" t="s">
        <v>308</v>
      </c>
    </row>
    <row r="950" spans="1:12" x14ac:dyDescent="0.4">
      <c r="A950" s="1">
        <v>43919</v>
      </c>
      <c r="B950" s="5">
        <v>0.33333333333333331</v>
      </c>
      <c r="C950" s="2" t="s">
        <v>41</v>
      </c>
      <c r="D950">
        <v>0</v>
      </c>
      <c r="E950">
        <v>101</v>
      </c>
      <c r="F950" s="2" t="s">
        <v>232</v>
      </c>
      <c r="G950">
        <v>12</v>
      </c>
      <c r="H950">
        <v>5</v>
      </c>
      <c r="I950">
        <v>0</v>
      </c>
      <c r="J950">
        <v>21</v>
      </c>
      <c r="K950">
        <v>1</v>
      </c>
      <c r="L950" s="2" t="s">
        <v>267</v>
      </c>
    </row>
    <row r="951" spans="1:12" x14ac:dyDescent="0.4">
      <c r="A951" s="1">
        <v>43919</v>
      </c>
      <c r="B951" s="5">
        <v>0.60416666666666663</v>
      </c>
      <c r="C951" s="2" t="s">
        <v>12</v>
      </c>
      <c r="D951">
        <v>0</v>
      </c>
      <c r="E951">
        <v>1735</v>
      </c>
      <c r="F951" s="2" t="s">
        <v>232</v>
      </c>
      <c r="G951">
        <v>194</v>
      </c>
      <c r="H951">
        <v>0</v>
      </c>
      <c r="I951">
        <v>46</v>
      </c>
      <c r="J951">
        <v>0</v>
      </c>
      <c r="K951">
        <v>22</v>
      </c>
      <c r="L951" s="2" t="s">
        <v>176</v>
      </c>
    </row>
    <row r="952" spans="1:12" x14ac:dyDescent="0.4">
      <c r="A952" s="1">
        <v>43919</v>
      </c>
      <c r="B952" s="5">
        <v>0</v>
      </c>
      <c r="C952" s="2" t="s">
        <v>10</v>
      </c>
      <c r="D952">
        <v>0</v>
      </c>
      <c r="E952">
        <v>62</v>
      </c>
      <c r="F952" s="2" t="s">
        <v>232</v>
      </c>
      <c r="G952">
        <v>9</v>
      </c>
      <c r="H952">
        <v>0</v>
      </c>
      <c r="I952">
        <v>0</v>
      </c>
      <c r="J952">
        <v>0</v>
      </c>
      <c r="K952">
        <v>0</v>
      </c>
      <c r="L952" s="2" t="s">
        <v>152</v>
      </c>
    </row>
    <row r="953" spans="1:12" x14ac:dyDescent="0.4">
      <c r="A953" s="1">
        <v>43919</v>
      </c>
      <c r="B953" s="5"/>
      <c r="C953" s="2" t="s">
        <v>209</v>
      </c>
      <c r="E953">
        <v>15946</v>
      </c>
      <c r="F953" s="2" t="s">
        <v>353</v>
      </c>
      <c r="G953">
        <v>2266</v>
      </c>
      <c r="K953">
        <v>381</v>
      </c>
      <c r="L953" s="2" t="s">
        <v>0</v>
      </c>
    </row>
    <row r="954" spans="1:12" x14ac:dyDescent="0.4">
      <c r="A954" s="1">
        <v>43920</v>
      </c>
      <c r="B954" s="5">
        <v>0.625</v>
      </c>
      <c r="C954" s="2" t="s">
        <v>22</v>
      </c>
      <c r="D954">
        <v>0</v>
      </c>
      <c r="E954">
        <v>481</v>
      </c>
      <c r="F954" s="2" t="s">
        <v>232</v>
      </c>
      <c r="G954">
        <v>94</v>
      </c>
      <c r="H954">
        <v>25</v>
      </c>
      <c r="I954">
        <v>23</v>
      </c>
      <c r="J954">
        <v>0</v>
      </c>
      <c r="K954">
        <v>8</v>
      </c>
      <c r="L954" s="2" t="s">
        <v>156</v>
      </c>
    </row>
    <row r="955" spans="1:12" x14ac:dyDescent="0.4">
      <c r="A955" s="1">
        <v>43920</v>
      </c>
      <c r="B955" s="5">
        <v>0.5</v>
      </c>
      <c r="C955" s="2" t="s">
        <v>91</v>
      </c>
      <c r="D955">
        <v>0</v>
      </c>
      <c r="E955">
        <v>14</v>
      </c>
      <c r="F955" s="2" t="s">
        <v>232</v>
      </c>
      <c r="G955">
        <v>2</v>
      </c>
      <c r="H955">
        <v>0</v>
      </c>
      <c r="I955">
        <v>0</v>
      </c>
      <c r="J955">
        <v>0</v>
      </c>
      <c r="K955">
        <v>0</v>
      </c>
      <c r="L955" s="2" t="s">
        <v>138</v>
      </c>
    </row>
    <row r="956" spans="1:12" x14ac:dyDescent="0.4">
      <c r="A956" s="1">
        <v>43920</v>
      </c>
      <c r="B956" s="5">
        <v>0.75</v>
      </c>
      <c r="C956" s="2" t="s">
        <v>52</v>
      </c>
      <c r="D956">
        <v>0</v>
      </c>
      <c r="E956">
        <v>50</v>
      </c>
      <c r="F956" s="2" t="s">
        <v>232</v>
      </c>
      <c r="G956">
        <v>6</v>
      </c>
      <c r="H956">
        <v>0</v>
      </c>
      <c r="I956">
        <v>0</v>
      </c>
      <c r="J956">
        <v>0</v>
      </c>
      <c r="K956">
        <v>2</v>
      </c>
      <c r="L956" s="2" t="s">
        <v>128</v>
      </c>
    </row>
    <row r="957" spans="1:12" x14ac:dyDescent="0.4">
      <c r="A957" s="1">
        <v>43920</v>
      </c>
      <c r="B957" s="5">
        <v>0.29166666666666669</v>
      </c>
      <c r="C957" s="2" t="s">
        <v>15</v>
      </c>
      <c r="D957">
        <v>0</v>
      </c>
      <c r="E957">
        <v>826</v>
      </c>
      <c r="F957" s="2" t="s">
        <v>232</v>
      </c>
      <c r="G957">
        <v>112</v>
      </c>
      <c r="H957">
        <v>21</v>
      </c>
      <c r="I957">
        <v>17</v>
      </c>
      <c r="J957">
        <v>0</v>
      </c>
      <c r="K957">
        <v>13</v>
      </c>
      <c r="L957" s="2" t="s">
        <v>97</v>
      </c>
    </row>
    <row r="958" spans="1:12" x14ac:dyDescent="0.4">
      <c r="A958" s="1">
        <v>43920</v>
      </c>
      <c r="B958" s="5">
        <v>0</v>
      </c>
      <c r="C958" s="2" t="s">
        <v>17</v>
      </c>
      <c r="D958">
        <v>0</v>
      </c>
      <c r="E958">
        <v>539</v>
      </c>
      <c r="F958" s="2" t="s">
        <v>232</v>
      </c>
      <c r="G958">
        <v>86</v>
      </c>
      <c r="H958">
        <v>17</v>
      </c>
      <c r="I958">
        <v>16</v>
      </c>
      <c r="J958">
        <v>158</v>
      </c>
      <c r="K958">
        <v>7</v>
      </c>
      <c r="L958" s="2" t="s">
        <v>133</v>
      </c>
    </row>
    <row r="959" spans="1:12" x14ac:dyDescent="0.4">
      <c r="A959" s="1">
        <v>43920</v>
      </c>
      <c r="B959" s="5">
        <v>0.41666666666666669</v>
      </c>
      <c r="C959" s="2" t="s">
        <v>13</v>
      </c>
      <c r="D959">
        <v>0</v>
      </c>
      <c r="E959">
        <v>617</v>
      </c>
      <c r="F959" s="2" t="s">
        <v>232</v>
      </c>
      <c r="G959">
        <v>90</v>
      </c>
      <c r="H959">
        <v>12</v>
      </c>
      <c r="I959">
        <v>0</v>
      </c>
      <c r="J959">
        <v>263</v>
      </c>
      <c r="K959">
        <v>15</v>
      </c>
      <c r="L959" s="2" t="s">
        <v>155</v>
      </c>
    </row>
    <row r="960" spans="1:12" x14ac:dyDescent="0.4">
      <c r="A960" s="1">
        <v>43920</v>
      </c>
      <c r="B960" s="5">
        <v>0</v>
      </c>
      <c r="C960" s="2" t="s">
        <v>26</v>
      </c>
      <c r="D960">
        <v>0</v>
      </c>
      <c r="E960">
        <v>477</v>
      </c>
      <c r="F960" s="2" t="s">
        <v>232</v>
      </c>
      <c r="G960">
        <v>77</v>
      </c>
      <c r="H960">
        <v>16</v>
      </c>
      <c r="I960">
        <v>0</v>
      </c>
      <c r="J960">
        <v>0</v>
      </c>
      <c r="K960">
        <v>17</v>
      </c>
      <c r="L960" s="2" t="s">
        <v>366</v>
      </c>
    </row>
    <row r="961" spans="1:12" x14ac:dyDescent="0.4">
      <c r="A961" s="1">
        <v>43920</v>
      </c>
      <c r="B961" s="5">
        <v>0</v>
      </c>
      <c r="C961" s="2" t="s">
        <v>8</v>
      </c>
      <c r="D961">
        <v>11329</v>
      </c>
      <c r="E961">
        <v>2721</v>
      </c>
      <c r="F961" s="2" t="s">
        <v>233</v>
      </c>
      <c r="G961">
        <v>382</v>
      </c>
      <c r="H961">
        <v>57</v>
      </c>
      <c r="I961">
        <v>54</v>
      </c>
      <c r="J961">
        <v>216</v>
      </c>
      <c r="K961">
        <v>59</v>
      </c>
      <c r="L961" s="2" t="s">
        <v>287</v>
      </c>
    </row>
    <row r="962" spans="1:12" x14ac:dyDescent="0.4">
      <c r="A962" s="1">
        <v>43920</v>
      </c>
      <c r="B962" s="5">
        <v>0</v>
      </c>
      <c r="C962" s="2" t="s">
        <v>28</v>
      </c>
      <c r="D962">
        <v>0</v>
      </c>
      <c r="E962">
        <v>51</v>
      </c>
      <c r="F962" s="2" t="s">
        <v>232</v>
      </c>
      <c r="G962">
        <v>3</v>
      </c>
      <c r="H962">
        <v>0</v>
      </c>
      <c r="I962">
        <v>0</v>
      </c>
      <c r="J962">
        <v>0</v>
      </c>
      <c r="K962">
        <v>2</v>
      </c>
      <c r="L962" s="2" t="s">
        <v>347</v>
      </c>
    </row>
    <row r="963" spans="1:12" x14ac:dyDescent="0.4">
      <c r="A963" s="1">
        <v>43920</v>
      </c>
      <c r="B963" s="5">
        <v>0</v>
      </c>
      <c r="C963" s="2" t="s">
        <v>105</v>
      </c>
      <c r="D963">
        <v>0</v>
      </c>
      <c r="E963">
        <v>535</v>
      </c>
      <c r="F963" s="2" t="s">
        <v>232</v>
      </c>
      <c r="G963">
        <v>58</v>
      </c>
      <c r="H963">
        <v>0</v>
      </c>
      <c r="I963">
        <v>0</v>
      </c>
      <c r="J963">
        <v>0</v>
      </c>
      <c r="K963">
        <v>19</v>
      </c>
      <c r="L963" s="2" t="s">
        <v>289</v>
      </c>
    </row>
    <row r="964" spans="1:12" x14ac:dyDescent="0.4">
      <c r="A964" s="1">
        <v>43920</v>
      </c>
      <c r="B964" s="5">
        <v>0</v>
      </c>
      <c r="C964" s="2" t="s">
        <v>38</v>
      </c>
      <c r="D964">
        <v>0</v>
      </c>
      <c r="E964">
        <v>128</v>
      </c>
      <c r="F964" s="2" t="s">
        <v>232</v>
      </c>
      <c r="G964">
        <v>28</v>
      </c>
      <c r="H964">
        <v>5</v>
      </c>
      <c r="I964">
        <v>0</v>
      </c>
      <c r="J964">
        <v>0</v>
      </c>
      <c r="K964">
        <v>0</v>
      </c>
      <c r="L964" s="2" t="s">
        <v>365</v>
      </c>
    </row>
    <row r="965" spans="1:12" x14ac:dyDescent="0.4">
      <c r="A965" s="1">
        <v>43920</v>
      </c>
      <c r="B965" s="5">
        <v>0.45833333333333331</v>
      </c>
      <c r="C965" s="2" t="s">
        <v>50</v>
      </c>
      <c r="D965">
        <v>0</v>
      </c>
      <c r="E965">
        <v>351</v>
      </c>
      <c r="F965" s="2" t="s">
        <v>232</v>
      </c>
      <c r="G965">
        <v>48</v>
      </c>
      <c r="H965">
        <v>0</v>
      </c>
      <c r="I965">
        <v>0</v>
      </c>
      <c r="J965">
        <v>0</v>
      </c>
      <c r="K965">
        <v>6</v>
      </c>
      <c r="L965" s="2" t="s">
        <v>116</v>
      </c>
    </row>
    <row r="966" spans="1:12" x14ac:dyDescent="0.4">
      <c r="A966" s="1">
        <v>43920</v>
      </c>
      <c r="B966" s="5">
        <v>0</v>
      </c>
      <c r="C966" s="2" t="s">
        <v>29</v>
      </c>
      <c r="D966">
        <v>0</v>
      </c>
      <c r="E966">
        <v>378</v>
      </c>
      <c r="F966" s="2" t="s">
        <v>232</v>
      </c>
      <c r="G966">
        <v>57</v>
      </c>
      <c r="H966">
        <v>12</v>
      </c>
      <c r="I966">
        <v>6</v>
      </c>
      <c r="J966">
        <v>0</v>
      </c>
      <c r="K966">
        <v>20</v>
      </c>
      <c r="L966" s="2" t="s">
        <v>263</v>
      </c>
    </row>
    <row r="967" spans="1:12" x14ac:dyDescent="0.4">
      <c r="A967" s="1">
        <v>43920</v>
      </c>
      <c r="B967" s="5">
        <v>0</v>
      </c>
      <c r="C967" s="2" t="s">
        <v>77</v>
      </c>
      <c r="D967">
        <v>0</v>
      </c>
      <c r="E967">
        <v>63</v>
      </c>
      <c r="F967" s="2" t="s">
        <v>232</v>
      </c>
      <c r="G967">
        <v>8</v>
      </c>
      <c r="H967">
        <v>0</v>
      </c>
      <c r="I967">
        <v>0</v>
      </c>
      <c r="J967">
        <v>0</v>
      </c>
      <c r="K967">
        <v>0</v>
      </c>
      <c r="L967" s="2" t="s">
        <v>250</v>
      </c>
    </row>
    <row r="968" spans="1:12" x14ac:dyDescent="0.4">
      <c r="A968" s="1">
        <v>43920</v>
      </c>
      <c r="B968" s="5">
        <v>0</v>
      </c>
      <c r="C968" s="2" t="s">
        <v>86</v>
      </c>
      <c r="D968">
        <v>0</v>
      </c>
      <c r="E968">
        <v>46</v>
      </c>
      <c r="F968" s="2" t="s">
        <v>232</v>
      </c>
      <c r="G968">
        <v>0</v>
      </c>
      <c r="H968">
        <v>0</v>
      </c>
      <c r="I968">
        <v>0</v>
      </c>
      <c r="J968">
        <v>0</v>
      </c>
      <c r="K968">
        <v>0</v>
      </c>
      <c r="L968" s="2" t="s">
        <v>127</v>
      </c>
    </row>
    <row r="969" spans="1:12" x14ac:dyDescent="0.4">
      <c r="A969" s="1">
        <v>43920</v>
      </c>
      <c r="B969" s="5">
        <v>0</v>
      </c>
      <c r="C969" s="2" t="s">
        <v>33</v>
      </c>
      <c r="D969">
        <v>0</v>
      </c>
      <c r="E969">
        <v>389</v>
      </c>
      <c r="F969" s="2" t="s">
        <v>232</v>
      </c>
      <c r="G969">
        <v>53</v>
      </c>
      <c r="H969">
        <v>0</v>
      </c>
      <c r="I969">
        <v>0</v>
      </c>
      <c r="J969">
        <v>0</v>
      </c>
      <c r="K969">
        <v>7</v>
      </c>
      <c r="L969" s="2" t="s">
        <v>82</v>
      </c>
    </row>
    <row r="970" spans="1:12" x14ac:dyDescent="0.4">
      <c r="A970" s="1">
        <v>43920</v>
      </c>
      <c r="B970" s="5">
        <v>0</v>
      </c>
      <c r="C970" s="2" t="s">
        <v>115</v>
      </c>
      <c r="D970">
        <v>0</v>
      </c>
      <c r="E970">
        <v>42</v>
      </c>
      <c r="F970" s="2" t="s">
        <v>232</v>
      </c>
      <c r="G970">
        <v>19</v>
      </c>
      <c r="H970">
        <v>3</v>
      </c>
      <c r="I970">
        <v>0</v>
      </c>
      <c r="J970">
        <v>0</v>
      </c>
      <c r="K970">
        <v>0</v>
      </c>
      <c r="L970" s="2" t="s">
        <v>367</v>
      </c>
    </row>
    <row r="971" spans="1:12" x14ac:dyDescent="0.4">
      <c r="A971" s="1">
        <v>43920</v>
      </c>
      <c r="B971" s="5"/>
      <c r="C971" s="2" t="s">
        <v>61</v>
      </c>
      <c r="E971">
        <v>193</v>
      </c>
      <c r="F971" s="2" t="s">
        <v>232</v>
      </c>
      <c r="G971">
        <v>7</v>
      </c>
      <c r="K971">
        <v>2</v>
      </c>
      <c r="L971" s="2" t="s">
        <v>0</v>
      </c>
    </row>
    <row r="972" spans="1:12" x14ac:dyDescent="0.4">
      <c r="A972" s="1">
        <v>43920</v>
      </c>
      <c r="B972" s="5">
        <v>0</v>
      </c>
      <c r="C972" s="2" t="s">
        <v>39</v>
      </c>
      <c r="D972">
        <v>0</v>
      </c>
      <c r="E972">
        <v>135</v>
      </c>
      <c r="F972" s="2" t="s">
        <v>232</v>
      </c>
      <c r="G972">
        <v>18</v>
      </c>
      <c r="H972">
        <v>0</v>
      </c>
      <c r="I972">
        <v>0</v>
      </c>
      <c r="J972">
        <v>33</v>
      </c>
      <c r="K972">
        <v>2</v>
      </c>
      <c r="L972" s="2" t="s">
        <v>368</v>
      </c>
    </row>
    <row r="973" spans="1:12" x14ac:dyDescent="0.4">
      <c r="A973" s="1">
        <v>43920</v>
      </c>
      <c r="B973" s="5">
        <v>0</v>
      </c>
      <c r="C973" s="2" t="s">
        <v>98</v>
      </c>
      <c r="D973">
        <v>0</v>
      </c>
      <c r="E973">
        <v>149</v>
      </c>
      <c r="F973" s="2" t="s">
        <v>232</v>
      </c>
      <c r="G973">
        <v>20</v>
      </c>
      <c r="H973">
        <v>0</v>
      </c>
      <c r="I973">
        <v>0</v>
      </c>
      <c r="J973">
        <v>0</v>
      </c>
      <c r="K973">
        <v>2</v>
      </c>
      <c r="L973" s="2" t="s">
        <v>106</v>
      </c>
    </row>
    <row r="974" spans="1:12" x14ac:dyDescent="0.4">
      <c r="A974" s="1">
        <v>43920</v>
      </c>
      <c r="B974" s="5">
        <v>0.33333333333333331</v>
      </c>
      <c r="C974" s="2" t="s">
        <v>9</v>
      </c>
      <c r="D974">
        <v>0</v>
      </c>
      <c r="E974">
        <v>1962</v>
      </c>
      <c r="F974" s="2" t="s">
        <v>232</v>
      </c>
      <c r="G974">
        <v>415</v>
      </c>
      <c r="H974">
        <v>75</v>
      </c>
      <c r="I974">
        <v>61</v>
      </c>
      <c r="J974">
        <v>165</v>
      </c>
      <c r="K974">
        <v>105</v>
      </c>
      <c r="L974" s="2" t="s">
        <v>288</v>
      </c>
    </row>
    <row r="975" spans="1:12" x14ac:dyDescent="0.4">
      <c r="A975" s="1">
        <v>43920</v>
      </c>
      <c r="B975" s="5">
        <v>0</v>
      </c>
      <c r="C975" s="2" t="s">
        <v>83</v>
      </c>
      <c r="D975">
        <v>0</v>
      </c>
      <c r="E975">
        <v>53</v>
      </c>
      <c r="F975" s="2" t="s">
        <v>232</v>
      </c>
      <c r="G975">
        <v>7</v>
      </c>
      <c r="H975">
        <v>0</v>
      </c>
      <c r="I975">
        <v>0</v>
      </c>
      <c r="J975">
        <v>9</v>
      </c>
      <c r="K975">
        <v>0</v>
      </c>
      <c r="L975" s="2" t="s">
        <v>118</v>
      </c>
    </row>
    <row r="976" spans="1:12" x14ac:dyDescent="0.4">
      <c r="A976" s="1">
        <v>43920</v>
      </c>
      <c r="B976" s="5">
        <v>0</v>
      </c>
      <c r="C976" s="2" t="s">
        <v>18</v>
      </c>
      <c r="D976">
        <v>0</v>
      </c>
      <c r="E976">
        <v>3607</v>
      </c>
      <c r="F976" s="2" t="s">
        <v>232</v>
      </c>
      <c r="G976">
        <v>369</v>
      </c>
      <c r="H976">
        <v>60</v>
      </c>
      <c r="I976">
        <v>0</v>
      </c>
      <c r="J976">
        <v>0</v>
      </c>
      <c r="K976">
        <v>93</v>
      </c>
      <c r="L976" s="2" t="s">
        <v>147</v>
      </c>
    </row>
    <row r="977" spans="1:12" x14ac:dyDescent="0.4">
      <c r="A977" s="1">
        <v>43920</v>
      </c>
      <c r="B977" s="5">
        <v>0</v>
      </c>
      <c r="C977" s="2" t="s">
        <v>20</v>
      </c>
      <c r="D977">
        <v>0</v>
      </c>
      <c r="E977">
        <v>1144</v>
      </c>
      <c r="F977" s="2" t="s">
        <v>232</v>
      </c>
      <c r="G977">
        <v>153</v>
      </c>
      <c r="H977">
        <v>25</v>
      </c>
      <c r="I977">
        <v>23</v>
      </c>
      <c r="J977">
        <v>0</v>
      </c>
      <c r="K977">
        <v>35</v>
      </c>
      <c r="L977" s="2" t="s">
        <v>308</v>
      </c>
    </row>
    <row r="978" spans="1:12" x14ac:dyDescent="0.4">
      <c r="A978" s="1">
        <v>43920</v>
      </c>
      <c r="B978" s="5">
        <v>0.33333333333333331</v>
      </c>
      <c r="C978" s="2" t="s">
        <v>41</v>
      </c>
      <c r="D978">
        <v>0</v>
      </c>
      <c r="E978">
        <v>112</v>
      </c>
      <c r="F978" s="2" t="s">
        <v>232</v>
      </c>
      <c r="G978">
        <v>13</v>
      </c>
      <c r="H978">
        <v>5</v>
      </c>
      <c r="I978">
        <v>0</v>
      </c>
      <c r="J978">
        <v>29</v>
      </c>
      <c r="K978">
        <v>1</v>
      </c>
      <c r="L978" s="2" t="s">
        <v>267</v>
      </c>
    </row>
    <row r="979" spans="1:12" x14ac:dyDescent="0.4">
      <c r="A979" s="1">
        <v>43920</v>
      </c>
      <c r="B979" s="5">
        <v>0.60416666666666663</v>
      </c>
      <c r="C979" s="2" t="s">
        <v>12</v>
      </c>
      <c r="D979">
        <v>0</v>
      </c>
      <c r="E979">
        <v>1861</v>
      </c>
      <c r="F979" s="2" t="s">
        <v>232</v>
      </c>
      <c r="G979">
        <v>197</v>
      </c>
      <c r="H979">
        <v>0</v>
      </c>
      <c r="I979">
        <v>46</v>
      </c>
      <c r="J979">
        <v>0</v>
      </c>
      <c r="K979">
        <v>24</v>
      </c>
      <c r="L979" s="2" t="s">
        <v>176</v>
      </c>
    </row>
    <row r="980" spans="1:12" x14ac:dyDescent="0.4">
      <c r="A980" s="1">
        <v>43920</v>
      </c>
      <c r="B980" s="5">
        <v>0</v>
      </c>
      <c r="C980" s="2" t="s">
        <v>10</v>
      </c>
      <c r="D980">
        <v>0</v>
      </c>
      <c r="E980">
        <v>64</v>
      </c>
      <c r="F980" s="2" t="s">
        <v>232</v>
      </c>
      <c r="G980">
        <v>8</v>
      </c>
      <c r="H980">
        <v>0</v>
      </c>
      <c r="I980">
        <v>0</v>
      </c>
      <c r="J980">
        <v>0</v>
      </c>
      <c r="K980">
        <v>0</v>
      </c>
      <c r="L980" s="2" t="s">
        <v>154</v>
      </c>
    </row>
    <row r="981" spans="1:12" x14ac:dyDescent="0.4">
      <c r="A981" s="1">
        <v>43920</v>
      </c>
      <c r="B981" s="5"/>
      <c r="C981" s="2" t="s">
        <v>209</v>
      </c>
      <c r="E981">
        <v>16988</v>
      </c>
      <c r="F981" s="2" t="s">
        <v>316</v>
      </c>
      <c r="G981">
        <v>2331</v>
      </c>
      <c r="K981">
        <v>439</v>
      </c>
      <c r="L981" s="2" t="s">
        <v>0</v>
      </c>
    </row>
    <row r="982" spans="1:12" x14ac:dyDescent="0.4">
      <c r="A982" s="1">
        <v>43921</v>
      </c>
      <c r="B982" s="5">
        <v>0.625</v>
      </c>
      <c r="C982" s="2" t="s">
        <v>22</v>
      </c>
      <c r="D982">
        <v>0</v>
      </c>
      <c r="E982">
        <v>499</v>
      </c>
      <c r="F982" s="2" t="s">
        <v>232</v>
      </c>
      <c r="G982">
        <v>85</v>
      </c>
      <c r="H982">
        <v>25</v>
      </c>
      <c r="I982">
        <v>25</v>
      </c>
      <c r="J982">
        <v>0</v>
      </c>
      <c r="K982">
        <v>11</v>
      </c>
      <c r="L982" s="2" t="s">
        <v>159</v>
      </c>
    </row>
    <row r="983" spans="1:12" x14ac:dyDescent="0.4">
      <c r="A983" s="1">
        <v>43921</v>
      </c>
      <c r="B983" s="5">
        <v>0.5</v>
      </c>
      <c r="C983" s="2" t="s">
        <v>91</v>
      </c>
      <c r="D983">
        <v>0</v>
      </c>
      <c r="E983">
        <v>14</v>
      </c>
      <c r="F983" s="2" t="s">
        <v>232</v>
      </c>
      <c r="G983">
        <v>2</v>
      </c>
      <c r="H983">
        <v>0</v>
      </c>
      <c r="I983">
        <v>0</v>
      </c>
      <c r="J983">
        <v>0</v>
      </c>
      <c r="K983">
        <v>0</v>
      </c>
      <c r="L983" s="2" t="s">
        <v>138</v>
      </c>
    </row>
    <row r="984" spans="1:12" x14ac:dyDescent="0.4">
      <c r="A984" s="1">
        <v>43921</v>
      </c>
      <c r="B984" s="5">
        <v>0.66666666666666663</v>
      </c>
      <c r="C984" s="2" t="s">
        <v>52</v>
      </c>
      <c r="D984">
        <v>0</v>
      </c>
      <c r="E984">
        <v>58</v>
      </c>
      <c r="F984" s="2" t="s">
        <v>232</v>
      </c>
      <c r="G984">
        <v>7</v>
      </c>
      <c r="H984">
        <v>0</v>
      </c>
      <c r="I984">
        <v>0</v>
      </c>
      <c r="J984">
        <v>0</v>
      </c>
      <c r="K984">
        <v>2</v>
      </c>
      <c r="L984" s="2" t="s">
        <v>128</v>
      </c>
    </row>
    <row r="985" spans="1:12" x14ac:dyDescent="0.4">
      <c r="A985" s="1">
        <v>43921</v>
      </c>
      <c r="B985" s="5">
        <v>0.33333333333333331</v>
      </c>
      <c r="C985" s="2" t="s">
        <v>15</v>
      </c>
      <c r="D985">
        <v>0</v>
      </c>
      <c r="E985">
        <v>856</v>
      </c>
      <c r="F985" s="2" t="s">
        <v>232</v>
      </c>
      <c r="G985">
        <v>111</v>
      </c>
      <c r="H985">
        <v>23</v>
      </c>
      <c r="I985">
        <v>18</v>
      </c>
      <c r="J985">
        <v>0</v>
      </c>
      <c r="K985">
        <v>16</v>
      </c>
      <c r="L985" s="2" t="s">
        <v>97</v>
      </c>
    </row>
    <row r="986" spans="1:12" x14ac:dyDescent="0.4">
      <c r="A986" s="1">
        <v>43921</v>
      </c>
      <c r="B986" s="5">
        <v>0</v>
      </c>
      <c r="C986" s="2" t="s">
        <v>17</v>
      </c>
      <c r="D986">
        <v>0</v>
      </c>
      <c r="E986">
        <v>561</v>
      </c>
      <c r="F986" s="2" t="s">
        <v>232</v>
      </c>
      <c r="G986">
        <v>88</v>
      </c>
      <c r="H986">
        <v>18</v>
      </c>
      <c r="I986">
        <v>16</v>
      </c>
      <c r="J986">
        <v>242</v>
      </c>
      <c r="K986">
        <v>10</v>
      </c>
      <c r="L986" s="2" t="s">
        <v>133</v>
      </c>
    </row>
    <row r="987" spans="1:12" x14ac:dyDescent="0.4">
      <c r="A987" s="1">
        <v>43921</v>
      </c>
      <c r="B987" s="5">
        <v>0.41666666666666669</v>
      </c>
      <c r="C987" s="2" t="s">
        <v>13</v>
      </c>
      <c r="D987">
        <v>0</v>
      </c>
      <c r="E987">
        <v>653</v>
      </c>
      <c r="F987" s="2" t="s">
        <v>232</v>
      </c>
      <c r="G987">
        <v>105</v>
      </c>
      <c r="H987">
        <v>15</v>
      </c>
      <c r="I987">
        <v>0</v>
      </c>
      <c r="J987">
        <v>292</v>
      </c>
      <c r="K987">
        <v>16</v>
      </c>
      <c r="L987" s="2" t="s">
        <v>158</v>
      </c>
    </row>
    <row r="988" spans="1:12" x14ac:dyDescent="0.4">
      <c r="A988" s="1">
        <v>43921</v>
      </c>
      <c r="B988" s="5">
        <v>0</v>
      </c>
      <c r="C988" s="2" t="s">
        <v>26</v>
      </c>
      <c r="D988">
        <v>0</v>
      </c>
      <c r="E988">
        <v>491</v>
      </c>
      <c r="F988" s="2" t="s">
        <v>232</v>
      </c>
      <c r="G988">
        <v>77</v>
      </c>
      <c r="H988">
        <v>20</v>
      </c>
      <c r="I988">
        <v>0</v>
      </c>
      <c r="J988">
        <v>0</v>
      </c>
      <c r="K988">
        <v>20</v>
      </c>
      <c r="L988" s="2" t="s">
        <v>366</v>
      </c>
    </row>
    <row r="989" spans="1:12" x14ac:dyDescent="0.4">
      <c r="A989" s="1">
        <v>43921</v>
      </c>
      <c r="B989" s="5">
        <v>0</v>
      </c>
      <c r="C989" s="2" t="s">
        <v>8</v>
      </c>
      <c r="D989">
        <v>12116</v>
      </c>
      <c r="E989">
        <v>2958</v>
      </c>
      <c r="F989" s="2" t="s">
        <v>241</v>
      </c>
      <c r="G989">
        <v>405</v>
      </c>
      <c r="H989">
        <v>64</v>
      </c>
      <c r="I989">
        <v>49</v>
      </c>
      <c r="J989">
        <v>241</v>
      </c>
      <c r="K989">
        <v>68</v>
      </c>
      <c r="L989" s="2" t="s">
        <v>287</v>
      </c>
    </row>
    <row r="990" spans="1:12" x14ac:dyDescent="0.4">
      <c r="A990" s="1">
        <v>43921</v>
      </c>
      <c r="B990" s="5">
        <v>0</v>
      </c>
      <c r="C990" s="2" t="s">
        <v>28</v>
      </c>
      <c r="D990">
        <v>0</v>
      </c>
      <c r="E990">
        <v>53</v>
      </c>
      <c r="F990" s="2" t="s">
        <v>232</v>
      </c>
      <c r="G990">
        <v>5</v>
      </c>
      <c r="H990">
        <v>0</v>
      </c>
      <c r="I990">
        <v>0</v>
      </c>
      <c r="J990">
        <v>0</v>
      </c>
      <c r="K990">
        <v>2</v>
      </c>
      <c r="L990" s="2" t="s">
        <v>347</v>
      </c>
    </row>
    <row r="991" spans="1:12" x14ac:dyDescent="0.4">
      <c r="A991" s="1">
        <v>43921</v>
      </c>
      <c r="B991" s="5">
        <v>0</v>
      </c>
      <c r="C991" s="2" t="s">
        <v>105</v>
      </c>
      <c r="D991">
        <v>0</v>
      </c>
      <c r="E991">
        <v>547</v>
      </c>
      <c r="F991" s="2" t="s">
        <v>232</v>
      </c>
      <c r="G991">
        <v>58</v>
      </c>
      <c r="H991">
        <v>0</v>
      </c>
      <c r="I991">
        <v>0</v>
      </c>
      <c r="J991">
        <v>0</v>
      </c>
      <c r="K991">
        <v>23</v>
      </c>
      <c r="L991" s="2" t="s">
        <v>289</v>
      </c>
    </row>
    <row r="992" spans="1:12" x14ac:dyDescent="0.4">
      <c r="A992" s="1">
        <v>43921</v>
      </c>
      <c r="B992" s="5">
        <v>0</v>
      </c>
      <c r="C992" s="2" t="s">
        <v>38</v>
      </c>
      <c r="D992">
        <v>0</v>
      </c>
      <c r="E992">
        <v>140</v>
      </c>
      <c r="F992" s="2" t="s">
        <v>232</v>
      </c>
      <c r="G992">
        <v>29</v>
      </c>
      <c r="H992">
        <v>5</v>
      </c>
      <c r="I992">
        <v>0</v>
      </c>
      <c r="J992">
        <v>0</v>
      </c>
      <c r="K992">
        <v>0</v>
      </c>
      <c r="L992" s="2" t="s">
        <v>365</v>
      </c>
    </row>
    <row r="993" spans="1:12" x14ac:dyDescent="0.4">
      <c r="A993" s="1">
        <v>43921</v>
      </c>
      <c r="B993" s="5">
        <v>0.45833333333333331</v>
      </c>
      <c r="C993" s="2" t="s">
        <v>50</v>
      </c>
      <c r="D993">
        <v>0</v>
      </c>
      <c r="E993">
        <v>375</v>
      </c>
      <c r="F993" s="2" t="s">
        <v>232</v>
      </c>
      <c r="G993">
        <v>50</v>
      </c>
      <c r="H993">
        <v>0</v>
      </c>
      <c r="I993">
        <v>0</v>
      </c>
      <c r="J993">
        <v>0</v>
      </c>
      <c r="K993">
        <v>7</v>
      </c>
      <c r="L993" s="2" t="s">
        <v>116</v>
      </c>
    </row>
    <row r="994" spans="1:12" x14ac:dyDescent="0.4">
      <c r="A994" s="1">
        <v>43921</v>
      </c>
      <c r="B994" s="5">
        <v>0</v>
      </c>
      <c r="C994" s="2" t="s">
        <v>29</v>
      </c>
      <c r="D994">
        <v>0</v>
      </c>
      <c r="E994">
        <v>402</v>
      </c>
      <c r="F994" s="2" t="s">
        <v>232</v>
      </c>
      <c r="G994">
        <v>59</v>
      </c>
      <c r="H994">
        <v>14</v>
      </c>
      <c r="I994">
        <v>8</v>
      </c>
      <c r="J994">
        <v>0</v>
      </c>
      <c r="K994">
        <v>22</v>
      </c>
      <c r="L994" s="2" t="s">
        <v>263</v>
      </c>
    </row>
    <row r="995" spans="1:12" x14ac:dyDescent="0.4">
      <c r="A995" s="1">
        <v>43921</v>
      </c>
      <c r="B995" s="5">
        <v>0</v>
      </c>
      <c r="C995" s="2" t="s">
        <v>77</v>
      </c>
      <c r="D995">
        <v>0</v>
      </c>
      <c r="E995">
        <v>70</v>
      </c>
      <c r="F995" s="2" t="s">
        <v>232</v>
      </c>
      <c r="G995">
        <v>7</v>
      </c>
      <c r="H995">
        <v>1</v>
      </c>
      <c r="I995">
        <v>0</v>
      </c>
      <c r="J995">
        <v>0</v>
      </c>
      <c r="K995">
        <v>0</v>
      </c>
      <c r="L995" s="2" t="s">
        <v>250</v>
      </c>
    </row>
    <row r="996" spans="1:12" x14ac:dyDescent="0.4">
      <c r="A996" s="1">
        <v>43921</v>
      </c>
      <c r="B996" s="5">
        <v>0</v>
      </c>
      <c r="C996" s="2" t="s">
        <v>86</v>
      </c>
      <c r="D996">
        <v>0</v>
      </c>
      <c r="E996">
        <v>46</v>
      </c>
      <c r="F996" s="2" t="s">
        <v>232</v>
      </c>
      <c r="G996">
        <v>0</v>
      </c>
      <c r="H996">
        <v>0</v>
      </c>
      <c r="I996">
        <v>0</v>
      </c>
      <c r="J996">
        <v>0</v>
      </c>
      <c r="K996">
        <v>0</v>
      </c>
      <c r="L996" s="2" t="s">
        <v>127</v>
      </c>
    </row>
    <row r="997" spans="1:12" x14ac:dyDescent="0.4">
      <c r="A997" s="1">
        <v>43921</v>
      </c>
      <c r="B997" s="5">
        <v>0</v>
      </c>
      <c r="C997" s="2" t="s">
        <v>33</v>
      </c>
      <c r="D997">
        <v>0</v>
      </c>
      <c r="E997">
        <v>394</v>
      </c>
      <c r="F997" s="2" t="s">
        <v>232</v>
      </c>
      <c r="G997">
        <v>53</v>
      </c>
      <c r="H997">
        <v>0</v>
      </c>
      <c r="I997">
        <v>0</v>
      </c>
      <c r="J997">
        <v>0</v>
      </c>
      <c r="K997">
        <v>7</v>
      </c>
      <c r="L997" s="2" t="s">
        <v>82</v>
      </c>
    </row>
    <row r="998" spans="1:12" x14ac:dyDescent="0.4">
      <c r="A998" s="1">
        <v>43921</v>
      </c>
      <c r="B998" s="5">
        <v>0</v>
      </c>
      <c r="C998" s="2" t="s">
        <v>115</v>
      </c>
      <c r="D998">
        <v>0</v>
      </c>
      <c r="E998">
        <v>44</v>
      </c>
      <c r="F998" s="2" t="s">
        <v>232</v>
      </c>
      <c r="G998">
        <v>18</v>
      </c>
      <c r="H998">
        <v>3</v>
      </c>
      <c r="I998">
        <v>0</v>
      </c>
      <c r="J998">
        <v>0</v>
      </c>
      <c r="K998">
        <v>0</v>
      </c>
      <c r="L998" s="2" t="s">
        <v>367</v>
      </c>
    </row>
    <row r="999" spans="1:12" x14ac:dyDescent="0.4">
      <c r="A999" s="1">
        <v>43921</v>
      </c>
      <c r="B999" s="5">
        <v>0</v>
      </c>
      <c r="C999" s="2" t="s">
        <v>61</v>
      </c>
      <c r="D999">
        <v>0</v>
      </c>
      <c r="E999">
        <v>196</v>
      </c>
      <c r="F999" s="2" t="s">
        <v>232</v>
      </c>
      <c r="G999">
        <v>9</v>
      </c>
      <c r="H999">
        <v>0</v>
      </c>
      <c r="I999">
        <v>0</v>
      </c>
      <c r="J999">
        <v>0</v>
      </c>
      <c r="K999">
        <v>2</v>
      </c>
      <c r="L999" s="2" t="s">
        <v>268</v>
      </c>
    </row>
    <row r="1000" spans="1:12" x14ac:dyDescent="0.4">
      <c r="A1000" s="1">
        <v>43921</v>
      </c>
      <c r="B1000" s="5">
        <v>0</v>
      </c>
      <c r="C1000" s="2" t="s">
        <v>39</v>
      </c>
      <c r="D1000">
        <v>0</v>
      </c>
      <c r="E1000">
        <v>140</v>
      </c>
      <c r="F1000" s="2" t="s">
        <v>232</v>
      </c>
      <c r="G1000">
        <v>18</v>
      </c>
      <c r="H1000">
        <v>0</v>
      </c>
      <c r="I1000">
        <v>0</v>
      </c>
      <c r="J1000">
        <v>48</v>
      </c>
      <c r="K1000">
        <v>4</v>
      </c>
      <c r="L1000" s="2" t="s">
        <v>368</v>
      </c>
    </row>
    <row r="1001" spans="1:12" x14ac:dyDescent="0.4">
      <c r="A1001" s="1">
        <v>43921</v>
      </c>
      <c r="B1001" s="5">
        <v>0</v>
      </c>
      <c r="C1001" s="2" t="s">
        <v>98</v>
      </c>
      <c r="D1001">
        <v>0</v>
      </c>
      <c r="E1001">
        <v>155</v>
      </c>
      <c r="F1001" s="2" t="s">
        <v>232</v>
      </c>
      <c r="G1001">
        <v>21</v>
      </c>
      <c r="H1001">
        <v>0</v>
      </c>
      <c r="I1001">
        <v>0</v>
      </c>
      <c r="J1001">
        <v>0</v>
      </c>
      <c r="K1001">
        <v>3</v>
      </c>
      <c r="L1001" s="2" t="s">
        <v>106</v>
      </c>
    </row>
    <row r="1002" spans="1:12" x14ac:dyDescent="0.4">
      <c r="A1002" s="1">
        <v>43921</v>
      </c>
      <c r="B1002" s="5">
        <v>0.33333333333333331</v>
      </c>
      <c r="C1002" s="2" t="s">
        <v>9</v>
      </c>
      <c r="D1002">
        <v>0</v>
      </c>
      <c r="E1002">
        <v>2091</v>
      </c>
      <c r="F1002" s="2" t="s">
        <v>232</v>
      </c>
      <c r="G1002">
        <v>401</v>
      </c>
      <c r="H1002">
        <v>74</v>
      </c>
      <c r="I1002">
        <v>67</v>
      </c>
      <c r="J1002">
        <v>202</v>
      </c>
      <c r="K1002">
        <v>120</v>
      </c>
      <c r="L1002" s="2" t="s">
        <v>288</v>
      </c>
    </row>
    <row r="1003" spans="1:12" x14ac:dyDescent="0.4">
      <c r="A1003" s="1">
        <v>43921</v>
      </c>
      <c r="B1003" s="5">
        <v>0</v>
      </c>
      <c r="C1003" s="2" t="s">
        <v>83</v>
      </c>
      <c r="D1003">
        <v>0</v>
      </c>
      <c r="E1003">
        <v>57</v>
      </c>
      <c r="F1003" s="2" t="s">
        <v>232</v>
      </c>
      <c r="G1003">
        <v>9</v>
      </c>
      <c r="H1003">
        <v>0</v>
      </c>
      <c r="I1003">
        <v>0</v>
      </c>
      <c r="J1003">
        <v>11</v>
      </c>
      <c r="K1003">
        <v>0</v>
      </c>
      <c r="L1003" s="2" t="s">
        <v>118</v>
      </c>
    </row>
    <row r="1004" spans="1:12" x14ac:dyDescent="0.4">
      <c r="A1004" s="1">
        <v>43921</v>
      </c>
      <c r="B1004" s="5">
        <v>0</v>
      </c>
      <c r="C1004" s="2" t="s">
        <v>18</v>
      </c>
      <c r="D1004">
        <v>0</v>
      </c>
      <c r="E1004">
        <v>3766</v>
      </c>
      <c r="F1004" s="2" t="s">
        <v>232</v>
      </c>
      <c r="G1004">
        <v>377</v>
      </c>
      <c r="H1004">
        <v>63</v>
      </c>
      <c r="I1004">
        <v>0</v>
      </c>
      <c r="J1004">
        <v>0</v>
      </c>
      <c r="K1004">
        <v>105</v>
      </c>
      <c r="L1004" s="2" t="s">
        <v>147</v>
      </c>
    </row>
    <row r="1005" spans="1:12" x14ac:dyDescent="0.4">
      <c r="A1005" s="1">
        <v>43921</v>
      </c>
      <c r="B1005" s="5">
        <v>0</v>
      </c>
      <c r="C1005" s="2" t="s">
        <v>20</v>
      </c>
      <c r="D1005">
        <v>0</v>
      </c>
      <c r="E1005">
        <v>1211</v>
      </c>
      <c r="F1005" s="2" t="s">
        <v>232</v>
      </c>
      <c r="G1005">
        <v>152</v>
      </c>
      <c r="H1005">
        <v>24</v>
      </c>
      <c r="I1005">
        <v>23</v>
      </c>
      <c r="J1005">
        <v>0</v>
      </c>
      <c r="K1005">
        <v>37</v>
      </c>
      <c r="L1005" s="2" t="s">
        <v>308</v>
      </c>
    </row>
    <row r="1006" spans="1:12" x14ac:dyDescent="0.4">
      <c r="A1006" s="1">
        <v>43921</v>
      </c>
      <c r="B1006" s="5">
        <v>0.33333333333333331</v>
      </c>
      <c r="C1006" s="2" t="s">
        <v>41</v>
      </c>
      <c r="D1006">
        <v>0</v>
      </c>
      <c r="E1006">
        <v>114</v>
      </c>
      <c r="F1006" s="2" t="s">
        <v>232</v>
      </c>
      <c r="G1006">
        <v>14</v>
      </c>
      <c r="H1006">
        <v>6</v>
      </c>
      <c r="I1006">
        <v>0</v>
      </c>
      <c r="J1006">
        <v>39</v>
      </c>
      <c r="K1006">
        <v>1</v>
      </c>
      <c r="L1006" s="2" t="s">
        <v>267</v>
      </c>
    </row>
    <row r="1007" spans="1:12" x14ac:dyDescent="0.4">
      <c r="A1007" s="1">
        <v>43921</v>
      </c>
      <c r="B1007" s="5">
        <v>0.60416666666666663</v>
      </c>
      <c r="C1007" s="2" t="s">
        <v>12</v>
      </c>
      <c r="D1007">
        <v>0</v>
      </c>
      <c r="E1007">
        <v>1952</v>
      </c>
      <c r="F1007" s="2" t="s">
        <v>232</v>
      </c>
      <c r="G1007">
        <v>196</v>
      </c>
      <c r="H1007">
        <v>0</v>
      </c>
      <c r="I1007">
        <v>50</v>
      </c>
      <c r="J1007">
        <v>0</v>
      </c>
      <c r="K1007">
        <v>27</v>
      </c>
      <c r="L1007" s="2" t="s">
        <v>176</v>
      </c>
    </row>
    <row r="1008" spans="1:12" x14ac:dyDescent="0.4">
      <c r="A1008" s="1">
        <v>43921</v>
      </c>
      <c r="B1008" s="5">
        <v>0</v>
      </c>
      <c r="C1008" s="2" t="s">
        <v>10</v>
      </c>
      <c r="D1008">
        <v>0</v>
      </c>
      <c r="E1008">
        <v>68</v>
      </c>
      <c r="F1008" s="2" t="s">
        <v>232</v>
      </c>
      <c r="G1008">
        <v>8</v>
      </c>
      <c r="H1008">
        <v>0</v>
      </c>
      <c r="I1008">
        <v>0</v>
      </c>
      <c r="J1008">
        <v>0</v>
      </c>
      <c r="K1008">
        <v>0</v>
      </c>
      <c r="L1008" s="2" t="s">
        <v>157</v>
      </c>
    </row>
    <row r="1009" spans="1:12" x14ac:dyDescent="0.4">
      <c r="A1009" s="1">
        <v>43921</v>
      </c>
      <c r="B1009" s="5"/>
      <c r="C1009" s="2" t="s">
        <v>209</v>
      </c>
      <c r="E1009">
        <v>17911</v>
      </c>
      <c r="F1009" s="2" t="s">
        <v>317</v>
      </c>
      <c r="G1009">
        <v>2364</v>
      </c>
      <c r="K1009">
        <v>503</v>
      </c>
      <c r="L1009" s="2" t="s">
        <v>0</v>
      </c>
    </row>
    <row r="1010" spans="1:12" x14ac:dyDescent="0.4">
      <c r="A1010" s="1">
        <v>43922</v>
      </c>
      <c r="B1010" s="5">
        <v>0.625</v>
      </c>
      <c r="C1010" s="2" t="s">
        <v>22</v>
      </c>
      <c r="D1010">
        <v>0</v>
      </c>
      <c r="E1010">
        <v>549</v>
      </c>
      <c r="F1010" s="2" t="s">
        <v>232</v>
      </c>
      <c r="G1010">
        <v>94</v>
      </c>
      <c r="H1010">
        <v>27</v>
      </c>
      <c r="I1010">
        <v>27</v>
      </c>
      <c r="J1010">
        <v>0</v>
      </c>
      <c r="K1010">
        <v>11</v>
      </c>
      <c r="L1010" s="2" t="s">
        <v>162</v>
      </c>
    </row>
    <row r="1011" spans="1:12" x14ac:dyDescent="0.4">
      <c r="A1011" s="1">
        <v>43922</v>
      </c>
      <c r="B1011" s="5"/>
      <c r="C1011" s="2" t="s">
        <v>91</v>
      </c>
      <c r="E1011">
        <v>17</v>
      </c>
      <c r="F1011" s="2" t="s">
        <v>232</v>
      </c>
      <c r="G1011">
        <v>2</v>
      </c>
      <c r="K1011">
        <v>0</v>
      </c>
      <c r="L1011" s="2" t="s">
        <v>0</v>
      </c>
    </row>
    <row r="1012" spans="1:12" x14ac:dyDescent="0.4">
      <c r="A1012" s="1">
        <v>43922</v>
      </c>
      <c r="B1012" s="5">
        <v>0.70833333333333337</v>
      </c>
      <c r="C1012" s="2" t="s">
        <v>52</v>
      </c>
      <c r="D1012">
        <v>0</v>
      </c>
      <c r="E1012">
        <v>61</v>
      </c>
      <c r="F1012" s="2" t="s">
        <v>232</v>
      </c>
      <c r="G1012">
        <v>8</v>
      </c>
      <c r="H1012">
        <v>0</v>
      </c>
      <c r="I1012">
        <v>0</v>
      </c>
      <c r="J1012">
        <v>0</v>
      </c>
      <c r="K1012">
        <v>3</v>
      </c>
      <c r="L1012" s="2" t="s">
        <v>128</v>
      </c>
    </row>
    <row r="1013" spans="1:12" x14ac:dyDescent="0.4">
      <c r="A1013" s="1">
        <v>43922</v>
      </c>
      <c r="B1013" s="5">
        <v>0.33333333333333331</v>
      </c>
      <c r="C1013" s="2" t="s">
        <v>15</v>
      </c>
      <c r="D1013">
        <v>0</v>
      </c>
      <c r="E1013">
        <v>909</v>
      </c>
      <c r="F1013" s="2" t="s">
        <v>232</v>
      </c>
      <c r="G1013">
        <v>115</v>
      </c>
      <c r="H1013">
        <v>26</v>
      </c>
      <c r="I1013">
        <v>21</v>
      </c>
      <c r="J1013">
        <v>0</v>
      </c>
      <c r="K1013">
        <v>20</v>
      </c>
      <c r="L1013" s="2" t="s">
        <v>97</v>
      </c>
    </row>
    <row r="1014" spans="1:12" x14ac:dyDescent="0.4">
      <c r="A1014" s="1">
        <v>43922</v>
      </c>
      <c r="B1014" s="5">
        <v>0</v>
      </c>
      <c r="C1014" s="2" t="s">
        <v>17</v>
      </c>
      <c r="D1014">
        <v>0</v>
      </c>
      <c r="E1014">
        <v>588</v>
      </c>
      <c r="F1014" s="2" t="s">
        <v>232</v>
      </c>
      <c r="G1014">
        <v>86</v>
      </c>
      <c r="H1014">
        <v>17</v>
      </c>
      <c r="I1014">
        <v>17</v>
      </c>
      <c r="J1014">
        <v>249</v>
      </c>
      <c r="K1014">
        <v>11</v>
      </c>
      <c r="L1014" s="2" t="s">
        <v>133</v>
      </c>
    </row>
    <row r="1015" spans="1:12" x14ac:dyDescent="0.4">
      <c r="A1015" s="1">
        <v>43922</v>
      </c>
      <c r="B1015" s="5">
        <v>0.41666666666666669</v>
      </c>
      <c r="C1015" s="2" t="s">
        <v>13</v>
      </c>
      <c r="D1015">
        <v>0</v>
      </c>
      <c r="E1015">
        <v>687</v>
      </c>
      <c r="F1015" s="2" t="s">
        <v>232</v>
      </c>
      <c r="G1015">
        <v>108</v>
      </c>
      <c r="H1015">
        <v>16</v>
      </c>
      <c r="I1015">
        <v>0</v>
      </c>
      <c r="J1015">
        <v>323</v>
      </c>
      <c r="K1015">
        <v>18</v>
      </c>
      <c r="L1015" s="2" t="s">
        <v>161</v>
      </c>
    </row>
    <row r="1016" spans="1:12" x14ac:dyDescent="0.4">
      <c r="A1016" s="1">
        <v>43922</v>
      </c>
      <c r="B1016" s="5">
        <v>0</v>
      </c>
      <c r="C1016" s="2" t="s">
        <v>26</v>
      </c>
      <c r="D1016">
        <v>0</v>
      </c>
      <c r="E1016">
        <v>525</v>
      </c>
      <c r="F1016" s="2" t="s">
        <v>232</v>
      </c>
      <c r="G1016">
        <v>81</v>
      </c>
      <c r="H1016">
        <v>23</v>
      </c>
      <c r="I1016">
        <v>0</v>
      </c>
      <c r="J1016">
        <v>0</v>
      </c>
      <c r="K1016">
        <v>23</v>
      </c>
      <c r="L1016" s="2" t="s">
        <v>366</v>
      </c>
    </row>
    <row r="1017" spans="1:12" x14ac:dyDescent="0.4">
      <c r="A1017" s="1">
        <v>43922</v>
      </c>
      <c r="B1017" s="5">
        <v>0</v>
      </c>
      <c r="C1017" s="2" t="s">
        <v>8</v>
      </c>
      <c r="D1017">
        <v>12778</v>
      </c>
      <c r="E1017">
        <v>3137</v>
      </c>
      <c r="F1017" s="2" t="s">
        <v>226</v>
      </c>
      <c r="G1017">
        <v>406</v>
      </c>
      <c r="H1017">
        <v>64</v>
      </c>
      <c r="I1017">
        <v>58</v>
      </c>
      <c r="J1017">
        <v>260</v>
      </c>
      <c r="K1017">
        <v>77</v>
      </c>
      <c r="L1017" s="2" t="s">
        <v>287</v>
      </c>
    </row>
    <row r="1018" spans="1:12" x14ac:dyDescent="0.4">
      <c r="A1018" s="1">
        <v>43922</v>
      </c>
      <c r="B1018" s="5">
        <v>0</v>
      </c>
      <c r="C1018" s="2" t="s">
        <v>28</v>
      </c>
      <c r="D1018">
        <v>0</v>
      </c>
      <c r="E1018">
        <v>56</v>
      </c>
      <c r="F1018" s="2" t="s">
        <v>232</v>
      </c>
      <c r="G1018">
        <v>5</v>
      </c>
      <c r="H1018">
        <v>0</v>
      </c>
      <c r="I1018">
        <v>0</v>
      </c>
      <c r="J1018">
        <v>0</v>
      </c>
      <c r="K1018">
        <v>2</v>
      </c>
      <c r="L1018" s="2" t="s">
        <v>347</v>
      </c>
    </row>
    <row r="1019" spans="1:12" x14ac:dyDescent="0.4">
      <c r="A1019" s="1">
        <v>43922</v>
      </c>
      <c r="B1019" s="5">
        <v>0</v>
      </c>
      <c r="C1019" s="2" t="s">
        <v>105</v>
      </c>
      <c r="D1019">
        <v>0</v>
      </c>
      <c r="E1019">
        <v>592</v>
      </c>
      <c r="F1019" s="2" t="s">
        <v>232</v>
      </c>
      <c r="G1019">
        <v>59</v>
      </c>
      <c r="H1019">
        <v>0</v>
      </c>
      <c r="I1019">
        <v>0</v>
      </c>
      <c r="J1019">
        <v>0</v>
      </c>
      <c r="K1019">
        <v>26</v>
      </c>
      <c r="L1019" s="2" t="s">
        <v>289</v>
      </c>
    </row>
    <row r="1020" spans="1:12" x14ac:dyDescent="0.4">
      <c r="A1020" s="1">
        <v>43922</v>
      </c>
      <c r="B1020" s="5">
        <v>0</v>
      </c>
      <c r="C1020" s="2" t="s">
        <v>38</v>
      </c>
      <c r="D1020">
        <v>0</v>
      </c>
      <c r="E1020">
        <v>145</v>
      </c>
      <c r="F1020" s="2" t="s">
        <v>232</v>
      </c>
      <c r="G1020">
        <v>29</v>
      </c>
      <c r="H1020">
        <v>5</v>
      </c>
      <c r="I1020">
        <v>0</v>
      </c>
      <c r="J1020">
        <v>0</v>
      </c>
      <c r="K1020">
        <v>0</v>
      </c>
      <c r="L1020" s="2" t="s">
        <v>365</v>
      </c>
    </row>
    <row r="1021" spans="1:12" x14ac:dyDescent="0.4">
      <c r="A1021" s="1">
        <v>43922</v>
      </c>
      <c r="B1021" s="5">
        <v>0.45833333333333331</v>
      </c>
      <c r="C1021" s="2" t="s">
        <v>50</v>
      </c>
      <c r="D1021">
        <v>0</v>
      </c>
      <c r="E1021">
        <v>401</v>
      </c>
      <c r="F1021" s="2" t="s">
        <v>232</v>
      </c>
      <c r="G1021">
        <v>57</v>
      </c>
      <c r="H1021">
        <v>12</v>
      </c>
      <c r="I1021">
        <v>0</v>
      </c>
      <c r="J1021">
        <v>0</v>
      </c>
      <c r="K1021">
        <v>7</v>
      </c>
      <c r="L1021" s="2" t="s">
        <v>116</v>
      </c>
    </row>
    <row r="1022" spans="1:12" x14ac:dyDescent="0.4">
      <c r="A1022" s="1">
        <v>43922</v>
      </c>
      <c r="B1022" s="5">
        <v>0</v>
      </c>
      <c r="C1022" s="2" t="s">
        <v>29</v>
      </c>
      <c r="D1022">
        <v>0</v>
      </c>
      <c r="E1022">
        <v>420</v>
      </c>
      <c r="F1022" s="2" t="s">
        <v>232</v>
      </c>
      <c r="G1022">
        <v>66</v>
      </c>
      <c r="H1022">
        <v>14</v>
      </c>
      <c r="I1022">
        <v>8</v>
      </c>
      <c r="J1022">
        <v>0</v>
      </c>
      <c r="K1022">
        <v>24</v>
      </c>
      <c r="L1022" s="2" t="s">
        <v>263</v>
      </c>
    </row>
    <row r="1023" spans="1:12" x14ac:dyDescent="0.4">
      <c r="A1023" s="1">
        <v>43922</v>
      </c>
      <c r="B1023" s="5">
        <v>0</v>
      </c>
      <c r="C1023" s="2" t="s">
        <v>77</v>
      </c>
      <c r="D1023">
        <v>0</v>
      </c>
      <c r="E1023">
        <v>70</v>
      </c>
      <c r="F1023" s="2" t="s">
        <v>232</v>
      </c>
      <c r="G1023">
        <v>9</v>
      </c>
      <c r="H1023">
        <v>2</v>
      </c>
      <c r="I1023">
        <v>0</v>
      </c>
      <c r="J1023">
        <v>0</v>
      </c>
      <c r="K1023">
        <v>0</v>
      </c>
      <c r="L1023" s="2" t="s">
        <v>250</v>
      </c>
    </row>
    <row r="1024" spans="1:12" x14ac:dyDescent="0.4">
      <c r="A1024" s="1">
        <v>43922</v>
      </c>
      <c r="B1024" s="5">
        <v>0</v>
      </c>
      <c r="C1024" s="2" t="s">
        <v>86</v>
      </c>
      <c r="D1024">
        <v>0</v>
      </c>
      <c r="E1024">
        <v>48</v>
      </c>
      <c r="F1024" s="2" t="s">
        <v>232</v>
      </c>
      <c r="G1024">
        <v>0</v>
      </c>
      <c r="H1024">
        <v>0</v>
      </c>
      <c r="I1024">
        <v>0</v>
      </c>
      <c r="J1024">
        <v>0</v>
      </c>
      <c r="K1024">
        <v>0</v>
      </c>
      <c r="L1024" s="2" t="s">
        <v>127</v>
      </c>
    </row>
    <row r="1025" spans="1:12" x14ac:dyDescent="0.4">
      <c r="A1025" s="1">
        <v>43922</v>
      </c>
      <c r="B1025" s="5">
        <v>0</v>
      </c>
      <c r="C1025" s="2" t="s">
        <v>33</v>
      </c>
      <c r="D1025">
        <v>0</v>
      </c>
      <c r="E1025">
        <v>414</v>
      </c>
      <c r="F1025" s="2" t="s">
        <v>232</v>
      </c>
      <c r="G1025">
        <v>55</v>
      </c>
      <c r="H1025">
        <v>0</v>
      </c>
      <c r="I1025">
        <v>0</v>
      </c>
      <c r="J1025">
        <v>0</v>
      </c>
      <c r="K1025">
        <v>7</v>
      </c>
      <c r="L1025" s="2" t="s">
        <v>82</v>
      </c>
    </row>
    <row r="1026" spans="1:12" x14ac:dyDescent="0.4">
      <c r="A1026" s="1">
        <v>43922</v>
      </c>
      <c r="B1026" s="5">
        <v>0</v>
      </c>
      <c r="C1026" s="2" t="s">
        <v>115</v>
      </c>
      <c r="D1026">
        <v>0</v>
      </c>
      <c r="E1026">
        <v>44</v>
      </c>
      <c r="F1026" s="2" t="s">
        <v>232</v>
      </c>
      <c r="G1026">
        <v>10</v>
      </c>
      <c r="H1026">
        <v>3</v>
      </c>
      <c r="I1026">
        <v>0</v>
      </c>
      <c r="J1026">
        <v>0</v>
      </c>
      <c r="K1026">
        <v>1</v>
      </c>
      <c r="L1026" s="2" t="s">
        <v>367</v>
      </c>
    </row>
    <row r="1027" spans="1:12" x14ac:dyDescent="0.4">
      <c r="A1027" s="1">
        <v>43922</v>
      </c>
      <c r="B1027" s="5">
        <v>0</v>
      </c>
      <c r="C1027" s="2" t="s">
        <v>61</v>
      </c>
      <c r="D1027">
        <v>0</v>
      </c>
      <c r="E1027">
        <v>216</v>
      </c>
      <c r="F1027" s="2" t="s">
        <v>232</v>
      </c>
      <c r="G1027">
        <v>12</v>
      </c>
      <c r="H1027">
        <v>0</v>
      </c>
      <c r="I1027">
        <v>0</v>
      </c>
      <c r="J1027">
        <v>0</v>
      </c>
      <c r="K1027">
        <v>3</v>
      </c>
      <c r="L1027" s="2" t="s">
        <v>268</v>
      </c>
    </row>
    <row r="1028" spans="1:12" x14ac:dyDescent="0.4">
      <c r="A1028" s="1">
        <v>43922</v>
      </c>
      <c r="B1028" s="5">
        <v>0</v>
      </c>
      <c r="C1028" s="2" t="s">
        <v>39</v>
      </c>
      <c r="D1028">
        <v>0</v>
      </c>
      <c r="E1028">
        <v>146</v>
      </c>
      <c r="F1028" s="2" t="s">
        <v>232</v>
      </c>
      <c r="G1028">
        <v>18</v>
      </c>
      <c r="H1028">
        <v>0</v>
      </c>
      <c r="I1028">
        <v>0</v>
      </c>
      <c r="J1028">
        <v>65</v>
      </c>
      <c r="K1028">
        <v>4</v>
      </c>
      <c r="L1028" s="2" t="s">
        <v>368</v>
      </c>
    </row>
    <row r="1029" spans="1:12" x14ac:dyDescent="0.4">
      <c r="A1029" s="1">
        <v>43922</v>
      </c>
      <c r="B1029" s="5">
        <v>0</v>
      </c>
      <c r="C1029" s="2" t="s">
        <v>98</v>
      </c>
      <c r="D1029">
        <v>0</v>
      </c>
      <c r="E1029">
        <v>167</v>
      </c>
      <c r="F1029" s="2" t="s">
        <v>232</v>
      </c>
      <c r="G1029">
        <v>21</v>
      </c>
      <c r="H1029">
        <v>0</v>
      </c>
      <c r="I1029">
        <v>0</v>
      </c>
      <c r="J1029">
        <v>0</v>
      </c>
      <c r="K1029">
        <v>4</v>
      </c>
      <c r="L1029" s="2" t="s">
        <v>106</v>
      </c>
    </row>
    <row r="1030" spans="1:12" x14ac:dyDescent="0.4">
      <c r="A1030" s="1">
        <v>43922</v>
      </c>
      <c r="B1030" s="5">
        <v>0.33333333333333331</v>
      </c>
      <c r="C1030" s="2" t="s">
        <v>9</v>
      </c>
      <c r="D1030">
        <v>0</v>
      </c>
      <c r="E1030">
        <v>2195</v>
      </c>
      <c r="F1030" s="2" t="s">
        <v>232</v>
      </c>
      <c r="G1030">
        <v>396</v>
      </c>
      <c r="H1030">
        <v>76</v>
      </c>
      <c r="I1030">
        <v>72</v>
      </c>
      <c r="J1030">
        <v>229</v>
      </c>
      <c r="K1030">
        <v>132</v>
      </c>
      <c r="L1030" s="2" t="s">
        <v>288</v>
      </c>
    </row>
    <row r="1031" spans="1:12" x14ac:dyDescent="0.4">
      <c r="A1031" s="1">
        <v>43922</v>
      </c>
      <c r="B1031" s="5">
        <v>0</v>
      </c>
      <c r="C1031" s="2" t="s">
        <v>83</v>
      </c>
      <c r="D1031">
        <v>0</v>
      </c>
      <c r="E1031">
        <v>59</v>
      </c>
      <c r="F1031" s="2" t="s">
        <v>232</v>
      </c>
      <c r="G1031">
        <v>10</v>
      </c>
      <c r="H1031">
        <v>0</v>
      </c>
      <c r="I1031">
        <v>0</v>
      </c>
      <c r="J1031">
        <v>13</v>
      </c>
      <c r="K1031">
        <v>1</v>
      </c>
      <c r="L1031" s="2" t="s">
        <v>118</v>
      </c>
    </row>
    <row r="1032" spans="1:12" x14ac:dyDescent="0.4">
      <c r="A1032" s="1">
        <v>43922</v>
      </c>
      <c r="B1032" s="5">
        <v>0</v>
      </c>
      <c r="C1032" s="2" t="s">
        <v>18</v>
      </c>
      <c r="D1032">
        <v>0</v>
      </c>
      <c r="E1032">
        <v>3918</v>
      </c>
      <c r="F1032" s="2" t="s">
        <v>232</v>
      </c>
      <c r="G1032">
        <v>382</v>
      </c>
      <c r="H1032">
        <v>65</v>
      </c>
      <c r="I1032">
        <v>0</v>
      </c>
      <c r="J1032">
        <v>0</v>
      </c>
      <c r="K1032">
        <v>116</v>
      </c>
      <c r="L1032" s="2" t="s">
        <v>147</v>
      </c>
    </row>
    <row r="1033" spans="1:12" x14ac:dyDescent="0.4">
      <c r="A1033" s="1">
        <v>43922</v>
      </c>
      <c r="B1033" s="5">
        <v>0</v>
      </c>
      <c r="C1033" s="2" t="s">
        <v>20</v>
      </c>
      <c r="D1033">
        <v>0</v>
      </c>
      <c r="E1033">
        <v>1282</v>
      </c>
      <c r="F1033" s="2" t="s">
        <v>232</v>
      </c>
      <c r="G1033">
        <v>146</v>
      </c>
      <c r="H1033">
        <v>26</v>
      </c>
      <c r="I1033">
        <v>25</v>
      </c>
      <c r="J1033">
        <v>0</v>
      </c>
      <c r="K1033">
        <v>40</v>
      </c>
      <c r="L1033" s="2" t="s">
        <v>308</v>
      </c>
    </row>
    <row r="1034" spans="1:12" x14ac:dyDescent="0.4">
      <c r="A1034" s="1">
        <v>43922</v>
      </c>
      <c r="B1034" s="5">
        <v>0.33333333333333331</v>
      </c>
      <c r="C1034" s="2" t="s">
        <v>41</v>
      </c>
      <c r="D1034">
        <v>0</v>
      </c>
      <c r="E1034">
        <v>125</v>
      </c>
      <c r="F1034" s="2" t="s">
        <v>232</v>
      </c>
      <c r="G1034">
        <v>13</v>
      </c>
      <c r="H1034">
        <v>5</v>
      </c>
      <c r="I1034">
        <v>0</v>
      </c>
      <c r="J1034">
        <v>40</v>
      </c>
      <c r="K1034">
        <v>1</v>
      </c>
      <c r="L1034" s="2" t="s">
        <v>267</v>
      </c>
    </row>
    <row r="1035" spans="1:12" x14ac:dyDescent="0.4">
      <c r="A1035" s="1">
        <v>43922</v>
      </c>
      <c r="B1035" s="5">
        <v>0.60416666666666663</v>
      </c>
      <c r="C1035" s="2" t="s">
        <v>12</v>
      </c>
      <c r="D1035">
        <v>0</v>
      </c>
      <c r="E1035">
        <v>2141</v>
      </c>
      <c r="F1035" s="2" t="s">
        <v>232</v>
      </c>
      <c r="G1035">
        <v>203</v>
      </c>
      <c r="H1035">
        <v>0</v>
      </c>
      <c r="I1035">
        <v>54</v>
      </c>
      <c r="J1035">
        <v>0</v>
      </c>
      <c r="K1035">
        <v>36</v>
      </c>
      <c r="L1035" s="2" t="s">
        <v>176</v>
      </c>
    </row>
    <row r="1036" spans="1:12" x14ac:dyDescent="0.4">
      <c r="A1036" s="1">
        <v>43922</v>
      </c>
      <c r="B1036" s="5">
        <v>0</v>
      </c>
      <c r="C1036" s="2" t="s">
        <v>10</v>
      </c>
      <c r="D1036">
        <v>0</v>
      </c>
      <c r="E1036">
        <v>72</v>
      </c>
      <c r="F1036" s="2" t="s">
        <v>232</v>
      </c>
      <c r="G1036">
        <v>8</v>
      </c>
      <c r="H1036">
        <v>0</v>
      </c>
      <c r="I1036">
        <v>0</v>
      </c>
      <c r="J1036">
        <v>0</v>
      </c>
      <c r="K1036">
        <v>0</v>
      </c>
      <c r="L1036" s="2" t="s">
        <v>160</v>
      </c>
    </row>
    <row r="1037" spans="1:12" x14ac:dyDescent="0.4">
      <c r="A1037" s="1">
        <v>43922</v>
      </c>
      <c r="B1037" s="5"/>
      <c r="C1037" s="2" t="s">
        <v>209</v>
      </c>
      <c r="E1037">
        <v>18984</v>
      </c>
      <c r="F1037" s="2" t="s">
        <v>325</v>
      </c>
      <c r="G1037">
        <v>2399</v>
      </c>
      <c r="K1037">
        <v>567</v>
      </c>
      <c r="L1037" s="2" t="s">
        <v>0</v>
      </c>
    </row>
    <row r="1038" spans="1:12" x14ac:dyDescent="0.4">
      <c r="A1038" s="1">
        <v>43923</v>
      </c>
      <c r="B1038" s="5">
        <v>0.625</v>
      </c>
      <c r="C1038" s="2" t="s">
        <v>22</v>
      </c>
      <c r="D1038">
        <v>0</v>
      </c>
      <c r="E1038">
        <v>592</v>
      </c>
      <c r="F1038" s="2" t="s">
        <v>232</v>
      </c>
      <c r="G1038">
        <v>94</v>
      </c>
      <c r="H1038">
        <v>27</v>
      </c>
      <c r="I1038">
        <v>27</v>
      </c>
      <c r="J1038">
        <v>0</v>
      </c>
      <c r="K1038">
        <v>12</v>
      </c>
      <c r="L1038" s="2" t="s">
        <v>165</v>
      </c>
    </row>
    <row r="1039" spans="1:12" x14ac:dyDescent="0.4">
      <c r="A1039" s="1">
        <v>43923</v>
      </c>
      <c r="B1039" s="5">
        <v>0.70833333333333337</v>
      </c>
      <c r="C1039" s="2" t="s">
        <v>91</v>
      </c>
      <c r="D1039">
        <v>0</v>
      </c>
      <c r="E1039">
        <v>20</v>
      </c>
      <c r="F1039" s="2" t="s">
        <v>232</v>
      </c>
      <c r="G1039">
        <v>2</v>
      </c>
      <c r="H1039">
        <v>0</v>
      </c>
      <c r="I1039">
        <v>0</v>
      </c>
      <c r="J1039">
        <v>0</v>
      </c>
      <c r="K1039">
        <v>0</v>
      </c>
      <c r="L1039" s="2" t="s">
        <v>138</v>
      </c>
    </row>
    <row r="1040" spans="1:12" x14ac:dyDescent="0.4">
      <c r="A1040" s="1">
        <v>43923</v>
      </c>
      <c r="B1040" s="5">
        <v>0.5</v>
      </c>
      <c r="C1040" s="2" t="s">
        <v>52</v>
      </c>
      <c r="D1040">
        <v>0</v>
      </c>
      <c r="E1040">
        <v>64</v>
      </c>
      <c r="F1040" s="2" t="s">
        <v>232</v>
      </c>
      <c r="G1040">
        <v>8</v>
      </c>
      <c r="H1040">
        <v>0</v>
      </c>
      <c r="I1040">
        <v>0</v>
      </c>
      <c r="J1040">
        <v>0</v>
      </c>
      <c r="K1040">
        <v>3</v>
      </c>
      <c r="L1040" s="2" t="s">
        <v>128</v>
      </c>
    </row>
    <row r="1041" spans="1:12" x14ac:dyDescent="0.4">
      <c r="A1041" s="1">
        <v>43923</v>
      </c>
      <c r="B1041" s="5">
        <v>0.33333333333333331</v>
      </c>
      <c r="C1041" s="2" t="s">
        <v>15</v>
      </c>
      <c r="D1041">
        <v>0</v>
      </c>
      <c r="E1041">
        <v>1003</v>
      </c>
      <c r="F1041" s="2" t="s">
        <v>232</v>
      </c>
      <c r="G1041">
        <v>104</v>
      </c>
      <c r="H1041">
        <v>24</v>
      </c>
      <c r="I1041">
        <v>20</v>
      </c>
      <c r="J1041">
        <v>0</v>
      </c>
      <c r="K1041">
        <v>23</v>
      </c>
      <c r="L1041" s="2" t="s">
        <v>97</v>
      </c>
    </row>
    <row r="1042" spans="1:12" x14ac:dyDescent="0.4">
      <c r="A1042" s="1">
        <v>43923</v>
      </c>
      <c r="B1042" s="5">
        <v>0</v>
      </c>
      <c r="C1042" s="2" t="s">
        <v>17</v>
      </c>
      <c r="D1042">
        <v>0</v>
      </c>
      <c r="E1042">
        <v>610</v>
      </c>
      <c r="F1042" s="2" t="s">
        <v>232</v>
      </c>
      <c r="G1042">
        <v>81</v>
      </c>
      <c r="H1042">
        <v>18</v>
      </c>
      <c r="I1042">
        <v>18</v>
      </c>
      <c r="J1042">
        <v>262</v>
      </c>
      <c r="K1042">
        <v>12</v>
      </c>
      <c r="L1042" s="2" t="s">
        <v>133</v>
      </c>
    </row>
    <row r="1043" spans="1:12" x14ac:dyDescent="0.4">
      <c r="A1043" s="1">
        <v>43923</v>
      </c>
      <c r="B1043" s="5">
        <v>0.41666666666666669</v>
      </c>
      <c r="C1043" s="2" t="s">
        <v>13</v>
      </c>
      <c r="D1043">
        <v>0</v>
      </c>
      <c r="E1043">
        <v>714</v>
      </c>
      <c r="F1043" s="2" t="s">
        <v>232</v>
      </c>
      <c r="G1043">
        <v>119</v>
      </c>
      <c r="H1043">
        <v>17</v>
      </c>
      <c r="I1043">
        <v>0</v>
      </c>
      <c r="J1043">
        <v>350</v>
      </c>
      <c r="K1043">
        <v>19</v>
      </c>
      <c r="L1043" s="2" t="s">
        <v>164</v>
      </c>
    </row>
    <row r="1044" spans="1:12" x14ac:dyDescent="0.4">
      <c r="A1044" s="1">
        <v>43923</v>
      </c>
      <c r="B1044" s="5">
        <v>0</v>
      </c>
      <c r="C1044" s="2" t="s">
        <v>26</v>
      </c>
      <c r="D1044">
        <v>0</v>
      </c>
      <c r="E1044">
        <v>550</v>
      </c>
      <c r="F1044" s="2" t="s">
        <v>232</v>
      </c>
      <c r="G1044">
        <v>80</v>
      </c>
      <c r="H1044">
        <v>23</v>
      </c>
      <c r="I1044">
        <v>0</v>
      </c>
      <c r="J1044">
        <v>46</v>
      </c>
      <c r="K1044">
        <v>26</v>
      </c>
      <c r="L1044" s="2" t="s">
        <v>366</v>
      </c>
    </row>
    <row r="1045" spans="1:12" x14ac:dyDescent="0.4">
      <c r="A1045" s="1">
        <v>43923</v>
      </c>
      <c r="B1045" s="5">
        <v>0</v>
      </c>
      <c r="C1045" s="2" t="s">
        <v>8</v>
      </c>
      <c r="D1045">
        <v>13852</v>
      </c>
      <c r="E1045">
        <v>3420</v>
      </c>
      <c r="F1045" s="2" t="s">
        <v>319</v>
      </c>
      <c r="G1045">
        <v>424</v>
      </c>
      <c r="H1045">
        <v>62</v>
      </c>
      <c r="I1045">
        <v>54</v>
      </c>
      <c r="J1045">
        <v>283</v>
      </c>
      <c r="K1045">
        <v>85</v>
      </c>
      <c r="L1045" s="2" t="s">
        <v>287</v>
      </c>
    </row>
    <row r="1046" spans="1:12" x14ac:dyDescent="0.4">
      <c r="A1046" s="1">
        <v>43923</v>
      </c>
      <c r="B1046" s="5">
        <v>0</v>
      </c>
      <c r="C1046" s="2" t="s">
        <v>28</v>
      </c>
      <c r="D1046">
        <v>0</v>
      </c>
      <c r="E1046">
        <v>58</v>
      </c>
      <c r="F1046" s="2" t="s">
        <v>232</v>
      </c>
      <c r="G1046">
        <v>5</v>
      </c>
      <c r="H1046">
        <v>0</v>
      </c>
      <c r="I1046">
        <v>0</v>
      </c>
      <c r="J1046">
        <v>0</v>
      </c>
      <c r="K1046">
        <v>2</v>
      </c>
      <c r="L1046" s="2" t="s">
        <v>347</v>
      </c>
    </row>
    <row r="1047" spans="1:12" x14ac:dyDescent="0.4">
      <c r="A1047" s="1">
        <v>43923</v>
      </c>
      <c r="B1047" s="5">
        <v>0</v>
      </c>
      <c r="C1047" s="2" t="s">
        <v>105</v>
      </c>
      <c r="D1047">
        <v>0</v>
      </c>
      <c r="E1047">
        <v>622</v>
      </c>
      <c r="F1047" s="2" t="s">
        <v>232</v>
      </c>
      <c r="G1047">
        <v>60</v>
      </c>
      <c r="H1047">
        <v>0</v>
      </c>
      <c r="I1047">
        <v>0</v>
      </c>
      <c r="J1047">
        <v>0</v>
      </c>
      <c r="K1047">
        <v>28</v>
      </c>
      <c r="L1047" s="2" t="s">
        <v>289</v>
      </c>
    </row>
    <row r="1048" spans="1:12" x14ac:dyDescent="0.4">
      <c r="A1048" s="1">
        <v>43923</v>
      </c>
      <c r="B1048" s="5">
        <v>0</v>
      </c>
      <c r="C1048" s="2" t="s">
        <v>38</v>
      </c>
      <c r="D1048">
        <v>0</v>
      </c>
      <c r="E1048">
        <v>149</v>
      </c>
      <c r="F1048" s="2" t="s">
        <v>232</v>
      </c>
      <c r="G1048">
        <v>29</v>
      </c>
      <c r="H1048">
        <v>3</v>
      </c>
      <c r="I1048">
        <v>0</v>
      </c>
      <c r="J1048">
        <v>0</v>
      </c>
      <c r="K1048">
        <v>0</v>
      </c>
      <c r="L1048" s="2" t="s">
        <v>365</v>
      </c>
    </row>
    <row r="1049" spans="1:12" x14ac:dyDescent="0.4">
      <c r="A1049" s="1">
        <v>43923</v>
      </c>
      <c r="B1049" s="5">
        <v>0.45833333333333331</v>
      </c>
      <c r="C1049" s="2" t="s">
        <v>50</v>
      </c>
      <c r="D1049">
        <v>0</v>
      </c>
      <c r="E1049">
        <v>422</v>
      </c>
      <c r="F1049" s="2" t="s">
        <v>232</v>
      </c>
      <c r="G1049">
        <v>66</v>
      </c>
      <c r="H1049">
        <v>11</v>
      </c>
      <c r="I1049">
        <v>0</v>
      </c>
      <c r="J1049">
        <v>0</v>
      </c>
      <c r="K1049">
        <v>7</v>
      </c>
      <c r="L1049" s="2" t="s">
        <v>116</v>
      </c>
    </row>
    <row r="1050" spans="1:12" x14ac:dyDescent="0.4">
      <c r="A1050" s="1">
        <v>43923</v>
      </c>
      <c r="B1050" s="5">
        <v>0</v>
      </c>
      <c r="C1050" s="2" t="s">
        <v>29</v>
      </c>
      <c r="D1050">
        <v>0</v>
      </c>
      <c r="E1050">
        <v>430</v>
      </c>
      <c r="F1050" s="2" t="s">
        <v>232</v>
      </c>
      <c r="G1050">
        <v>61</v>
      </c>
      <c r="H1050">
        <v>12</v>
      </c>
      <c r="I1050">
        <v>10</v>
      </c>
      <c r="J1050">
        <v>0</v>
      </c>
      <c r="K1050">
        <v>27</v>
      </c>
      <c r="L1050" s="2" t="s">
        <v>263</v>
      </c>
    </row>
    <row r="1051" spans="1:12" x14ac:dyDescent="0.4">
      <c r="A1051" s="1">
        <v>43923</v>
      </c>
      <c r="B1051" s="5">
        <v>0</v>
      </c>
      <c r="C1051" s="2" t="s">
        <v>77</v>
      </c>
      <c r="D1051">
        <v>0</v>
      </c>
      <c r="E1051">
        <v>76</v>
      </c>
      <c r="F1051" s="2" t="s">
        <v>232</v>
      </c>
      <c r="G1051">
        <v>9</v>
      </c>
      <c r="H1051">
        <v>2</v>
      </c>
      <c r="I1051">
        <v>0</v>
      </c>
      <c r="J1051">
        <v>0</v>
      </c>
      <c r="K1051">
        <v>0</v>
      </c>
      <c r="L1051" s="2" t="s">
        <v>250</v>
      </c>
    </row>
    <row r="1052" spans="1:12" x14ac:dyDescent="0.4">
      <c r="A1052" s="1">
        <v>43923</v>
      </c>
      <c r="B1052" s="5">
        <v>0</v>
      </c>
      <c r="C1052" s="2" t="s">
        <v>86</v>
      </c>
      <c r="D1052">
        <v>0</v>
      </c>
      <c r="E1052">
        <v>51</v>
      </c>
      <c r="F1052" s="2" t="s">
        <v>232</v>
      </c>
      <c r="G1052">
        <v>0</v>
      </c>
      <c r="H1052">
        <v>0</v>
      </c>
      <c r="I1052">
        <v>0</v>
      </c>
      <c r="J1052">
        <v>0</v>
      </c>
      <c r="K1052">
        <v>0</v>
      </c>
      <c r="L1052" s="2" t="s">
        <v>127</v>
      </c>
    </row>
    <row r="1053" spans="1:12" x14ac:dyDescent="0.4">
      <c r="A1053" s="1">
        <v>43923</v>
      </c>
      <c r="B1053" s="5">
        <v>0</v>
      </c>
      <c r="C1053" s="2" t="s">
        <v>33</v>
      </c>
      <c r="D1053">
        <v>0</v>
      </c>
      <c r="E1053">
        <v>455</v>
      </c>
      <c r="F1053" s="2" t="s">
        <v>232</v>
      </c>
      <c r="G1053">
        <v>64</v>
      </c>
      <c r="H1053">
        <v>11</v>
      </c>
      <c r="I1053">
        <v>0</v>
      </c>
      <c r="J1053">
        <v>49</v>
      </c>
      <c r="K1053">
        <v>8</v>
      </c>
      <c r="L1053" s="2" t="s">
        <v>82</v>
      </c>
    </row>
    <row r="1054" spans="1:12" x14ac:dyDescent="0.4">
      <c r="A1054" s="1">
        <v>43923</v>
      </c>
      <c r="B1054" s="5">
        <v>0</v>
      </c>
      <c r="C1054" s="2" t="s">
        <v>115</v>
      </c>
      <c r="D1054">
        <v>0</v>
      </c>
      <c r="E1054">
        <v>47</v>
      </c>
      <c r="F1054" s="2" t="s">
        <v>232</v>
      </c>
      <c r="G1054">
        <v>18</v>
      </c>
      <c r="H1054">
        <v>3</v>
      </c>
      <c r="I1054">
        <v>0</v>
      </c>
      <c r="J1054">
        <v>0</v>
      </c>
      <c r="K1054">
        <v>1</v>
      </c>
      <c r="L1054" s="2" t="s">
        <v>367</v>
      </c>
    </row>
    <row r="1055" spans="1:12" x14ac:dyDescent="0.4">
      <c r="A1055" s="1">
        <v>43923</v>
      </c>
      <c r="B1055" s="5">
        <v>0</v>
      </c>
      <c r="C1055" s="2" t="s">
        <v>61</v>
      </c>
      <c r="D1055">
        <v>0</v>
      </c>
      <c r="E1055">
        <v>227</v>
      </c>
      <c r="F1055" s="2" t="s">
        <v>232</v>
      </c>
      <c r="G1055">
        <v>14</v>
      </c>
      <c r="H1055">
        <v>0</v>
      </c>
      <c r="I1055">
        <v>0</v>
      </c>
      <c r="J1055">
        <v>0</v>
      </c>
      <c r="K1055">
        <v>3</v>
      </c>
      <c r="L1055" s="2" t="s">
        <v>268</v>
      </c>
    </row>
    <row r="1056" spans="1:12" x14ac:dyDescent="0.4">
      <c r="A1056" s="1">
        <v>43923</v>
      </c>
      <c r="B1056" s="5">
        <v>0</v>
      </c>
      <c r="C1056" s="2" t="s">
        <v>39</v>
      </c>
      <c r="D1056">
        <v>0</v>
      </c>
      <c r="E1056">
        <v>155</v>
      </c>
      <c r="F1056" s="2" t="s">
        <v>232</v>
      </c>
      <c r="G1056">
        <v>18</v>
      </c>
      <c r="H1056">
        <v>0</v>
      </c>
      <c r="I1056">
        <v>0</v>
      </c>
      <c r="J1056">
        <v>65</v>
      </c>
      <c r="K1056">
        <v>4</v>
      </c>
      <c r="L1056" s="2" t="s">
        <v>368</v>
      </c>
    </row>
    <row r="1057" spans="1:12" x14ac:dyDescent="0.4">
      <c r="A1057" s="1">
        <v>43923</v>
      </c>
      <c r="B1057" s="5">
        <v>0</v>
      </c>
      <c r="C1057" s="2" t="s">
        <v>98</v>
      </c>
      <c r="D1057">
        <v>0</v>
      </c>
      <c r="E1057">
        <v>180</v>
      </c>
      <c r="F1057" s="2" t="s">
        <v>232</v>
      </c>
      <c r="G1057">
        <v>23</v>
      </c>
      <c r="H1057">
        <v>0</v>
      </c>
      <c r="I1057">
        <v>0</v>
      </c>
      <c r="J1057">
        <v>0</v>
      </c>
      <c r="K1057">
        <v>4</v>
      </c>
      <c r="L1057" s="2" t="s">
        <v>106</v>
      </c>
    </row>
    <row r="1058" spans="1:12" x14ac:dyDescent="0.4">
      <c r="A1058" s="1">
        <v>43923</v>
      </c>
      <c r="B1058" s="5">
        <v>0.33333333333333331</v>
      </c>
      <c r="C1058" s="2" t="s">
        <v>9</v>
      </c>
      <c r="D1058">
        <v>0</v>
      </c>
      <c r="E1058">
        <v>2271</v>
      </c>
      <c r="F1058" s="2" t="s">
        <v>232</v>
      </c>
      <c r="G1058">
        <v>374</v>
      </c>
      <c r="H1058">
        <v>75</v>
      </c>
      <c r="I1058">
        <v>73</v>
      </c>
      <c r="J1058">
        <v>263</v>
      </c>
      <c r="K1058">
        <v>141</v>
      </c>
      <c r="L1058" s="2" t="s">
        <v>288</v>
      </c>
    </row>
    <row r="1059" spans="1:12" x14ac:dyDescent="0.4">
      <c r="A1059" s="1">
        <v>43923</v>
      </c>
      <c r="B1059" s="5">
        <v>0.58333333333333337</v>
      </c>
      <c r="C1059" s="2" t="s">
        <v>83</v>
      </c>
      <c r="D1059">
        <v>0</v>
      </c>
      <c r="E1059">
        <v>60</v>
      </c>
      <c r="F1059" s="2" t="s">
        <v>232</v>
      </c>
      <c r="G1059">
        <v>4</v>
      </c>
      <c r="H1059">
        <v>0</v>
      </c>
      <c r="I1059">
        <v>0</v>
      </c>
      <c r="J1059">
        <v>13</v>
      </c>
      <c r="K1059">
        <v>1</v>
      </c>
      <c r="L1059" s="2" t="s">
        <v>118</v>
      </c>
    </row>
    <row r="1060" spans="1:12" x14ac:dyDescent="0.4">
      <c r="A1060" s="1">
        <v>43923</v>
      </c>
      <c r="B1060" s="5">
        <v>0</v>
      </c>
      <c r="C1060" s="2" t="s">
        <v>18</v>
      </c>
      <c r="D1060">
        <v>0</v>
      </c>
      <c r="E1060">
        <v>4052</v>
      </c>
      <c r="F1060" s="2" t="s">
        <v>232</v>
      </c>
      <c r="G1060">
        <v>373</v>
      </c>
      <c r="H1060">
        <v>66</v>
      </c>
      <c r="I1060">
        <v>0</v>
      </c>
      <c r="J1060">
        <v>0</v>
      </c>
      <c r="K1060">
        <v>135</v>
      </c>
      <c r="L1060" s="2" t="s">
        <v>147</v>
      </c>
    </row>
    <row r="1061" spans="1:12" x14ac:dyDescent="0.4">
      <c r="A1061" s="1">
        <v>43923</v>
      </c>
      <c r="B1061" s="5">
        <v>0</v>
      </c>
      <c r="C1061" s="2" t="s">
        <v>20</v>
      </c>
      <c r="D1061">
        <v>0</v>
      </c>
      <c r="E1061">
        <v>1334</v>
      </c>
      <c r="F1061" s="2" t="s">
        <v>232</v>
      </c>
      <c r="G1061">
        <v>146</v>
      </c>
      <c r="H1061">
        <v>28</v>
      </c>
      <c r="I1061">
        <v>24</v>
      </c>
      <c r="J1061">
        <v>0</v>
      </c>
      <c r="K1061">
        <v>47</v>
      </c>
      <c r="L1061" s="2" t="s">
        <v>308</v>
      </c>
    </row>
    <row r="1062" spans="1:12" x14ac:dyDescent="0.4">
      <c r="A1062" s="1">
        <v>43923</v>
      </c>
      <c r="B1062" s="5">
        <v>0.33333333333333331</v>
      </c>
      <c r="C1062" s="2" t="s">
        <v>41</v>
      </c>
      <c r="D1062">
        <v>0</v>
      </c>
      <c r="E1062">
        <v>131</v>
      </c>
      <c r="F1062" s="2" t="s">
        <v>232</v>
      </c>
      <c r="G1062">
        <v>14</v>
      </c>
      <c r="H1062">
        <v>5</v>
      </c>
      <c r="I1062">
        <v>0</v>
      </c>
      <c r="J1062">
        <v>41</v>
      </c>
      <c r="K1062">
        <v>1</v>
      </c>
      <c r="L1062" s="2" t="s">
        <v>267</v>
      </c>
    </row>
    <row r="1063" spans="1:12" x14ac:dyDescent="0.4">
      <c r="A1063" s="1">
        <v>43923</v>
      </c>
      <c r="B1063" s="5">
        <v>0.60416666666666663</v>
      </c>
      <c r="C1063" s="2" t="s">
        <v>12</v>
      </c>
      <c r="D1063">
        <v>0</v>
      </c>
      <c r="E1063">
        <v>2305</v>
      </c>
      <c r="F1063" s="2" t="s">
        <v>232</v>
      </c>
      <c r="G1063">
        <v>200</v>
      </c>
      <c r="H1063">
        <v>0</v>
      </c>
      <c r="I1063">
        <v>53</v>
      </c>
      <c r="J1063">
        <v>0</v>
      </c>
      <c r="K1063">
        <v>39</v>
      </c>
      <c r="L1063" s="2" t="s">
        <v>176</v>
      </c>
    </row>
    <row r="1064" spans="1:12" x14ac:dyDescent="0.4">
      <c r="A1064" s="1">
        <v>43923</v>
      </c>
      <c r="B1064" s="5">
        <v>0</v>
      </c>
      <c r="C1064" s="2" t="s">
        <v>10</v>
      </c>
      <c r="D1064">
        <v>0</v>
      </c>
      <c r="E1064">
        <v>75</v>
      </c>
      <c r="F1064" s="2" t="s">
        <v>232</v>
      </c>
      <c r="G1064">
        <v>8</v>
      </c>
      <c r="H1064">
        <v>0</v>
      </c>
      <c r="I1064">
        <v>0</v>
      </c>
      <c r="J1064">
        <v>0</v>
      </c>
      <c r="K1064">
        <v>0</v>
      </c>
      <c r="L1064" s="2" t="s">
        <v>163</v>
      </c>
    </row>
    <row r="1065" spans="1:12" x14ac:dyDescent="0.4">
      <c r="A1065" s="1">
        <v>43923</v>
      </c>
      <c r="B1065" s="5"/>
      <c r="C1065" s="2" t="s">
        <v>209</v>
      </c>
      <c r="E1065">
        <v>20073</v>
      </c>
      <c r="F1065" s="2" t="s">
        <v>318</v>
      </c>
      <c r="G1065">
        <v>2399</v>
      </c>
      <c r="K1065">
        <v>628</v>
      </c>
      <c r="L1065" s="2" t="s">
        <v>0</v>
      </c>
    </row>
    <row r="1066" spans="1:12" x14ac:dyDescent="0.4">
      <c r="A1066" s="1">
        <v>43924</v>
      </c>
      <c r="B1066" s="5">
        <v>0.625</v>
      </c>
      <c r="C1066" s="2" t="s">
        <v>22</v>
      </c>
      <c r="D1066">
        <v>0</v>
      </c>
      <c r="E1066">
        <v>626</v>
      </c>
      <c r="F1066" s="2" t="s">
        <v>232</v>
      </c>
      <c r="G1066">
        <v>100</v>
      </c>
      <c r="H1066">
        <v>27</v>
      </c>
      <c r="I1066">
        <v>26</v>
      </c>
      <c r="J1066">
        <v>0</v>
      </c>
      <c r="K1066">
        <v>12</v>
      </c>
      <c r="L1066" s="2" t="s">
        <v>167</v>
      </c>
    </row>
    <row r="1067" spans="1:12" x14ac:dyDescent="0.4">
      <c r="A1067" s="1">
        <v>43924</v>
      </c>
      <c r="B1067" s="5">
        <v>0.45833333333333331</v>
      </c>
      <c r="C1067" s="2" t="s">
        <v>91</v>
      </c>
      <c r="D1067">
        <v>0</v>
      </c>
      <c r="E1067">
        <v>20</v>
      </c>
      <c r="F1067" s="2" t="s">
        <v>232</v>
      </c>
      <c r="G1067">
        <v>2</v>
      </c>
      <c r="H1067">
        <v>0</v>
      </c>
      <c r="I1067">
        <v>0</v>
      </c>
      <c r="J1067">
        <v>0</v>
      </c>
      <c r="K1067">
        <v>0</v>
      </c>
      <c r="L1067" s="2" t="s">
        <v>138</v>
      </c>
    </row>
    <row r="1068" spans="1:12" x14ac:dyDescent="0.4">
      <c r="A1068" s="1">
        <v>43924</v>
      </c>
      <c r="B1068" s="5">
        <v>0.33333333333333331</v>
      </c>
      <c r="C1068" s="2" t="s">
        <v>52</v>
      </c>
      <c r="D1068">
        <v>0</v>
      </c>
      <c r="E1068">
        <v>65</v>
      </c>
      <c r="F1068" s="2" t="s">
        <v>232</v>
      </c>
      <c r="G1068">
        <v>7</v>
      </c>
      <c r="H1068">
        <v>0</v>
      </c>
      <c r="I1068">
        <v>0</v>
      </c>
      <c r="J1068">
        <v>0</v>
      </c>
      <c r="K1068">
        <v>3</v>
      </c>
      <c r="L1068" s="2" t="s">
        <v>128</v>
      </c>
    </row>
    <row r="1069" spans="1:12" x14ac:dyDescent="0.4">
      <c r="A1069" s="1">
        <v>43924</v>
      </c>
      <c r="B1069" s="5">
        <v>0.33333333333333331</v>
      </c>
      <c r="C1069" s="2" t="s">
        <v>15</v>
      </c>
      <c r="D1069">
        <v>0</v>
      </c>
      <c r="E1069">
        <v>1073</v>
      </c>
      <c r="F1069" s="2" t="s">
        <v>232</v>
      </c>
      <c r="G1069">
        <v>109</v>
      </c>
      <c r="H1069">
        <v>30</v>
      </c>
      <c r="I1069">
        <v>26</v>
      </c>
      <c r="J1069">
        <v>0</v>
      </c>
      <c r="K1069">
        <v>26</v>
      </c>
      <c r="L1069" s="2" t="s">
        <v>97</v>
      </c>
    </row>
    <row r="1070" spans="1:12" x14ac:dyDescent="0.4">
      <c r="A1070" s="1">
        <v>43924</v>
      </c>
      <c r="B1070" s="5">
        <v>0</v>
      </c>
      <c r="C1070" s="2" t="s">
        <v>17</v>
      </c>
      <c r="D1070">
        <v>0</v>
      </c>
      <c r="E1070">
        <v>625</v>
      </c>
      <c r="F1070" s="2" t="s">
        <v>232</v>
      </c>
      <c r="G1070">
        <v>82</v>
      </c>
      <c r="H1070">
        <v>18</v>
      </c>
      <c r="I1070">
        <v>18</v>
      </c>
      <c r="J1070">
        <v>266</v>
      </c>
      <c r="K1070">
        <v>14</v>
      </c>
      <c r="L1070" s="2" t="s">
        <v>133</v>
      </c>
    </row>
    <row r="1071" spans="1:12" x14ac:dyDescent="0.4">
      <c r="A1071" s="1">
        <v>43924</v>
      </c>
      <c r="B1071" s="5">
        <v>0.35416666666666669</v>
      </c>
      <c r="C1071" s="2" t="s">
        <v>13</v>
      </c>
      <c r="D1071">
        <v>0</v>
      </c>
      <c r="E1071">
        <v>754</v>
      </c>
      <c r="F1071" s="2" t="s">
        <v>232</v>
      </c>
      <c r="G1071">
        <v>115</v>
      </c>
      <c r="H1071">
        <v>17</v>
      </c>
      <c r="I1071">
        <v>0</v>
      </c>
      <c r="J1071">
        <v>397</v>
      </c>
      <c r="K1071">
        <v>21</v>
      </c>
      <c r="L1071" s="2" t="s">
        <v>166</v>
      </c>
    </row>
    <row r="1072" spans="1:12" x14ac:dyDescent="0.4">
      <c r="A1072" s="1">
        <v>43924</v>
      </c>
      <c r="B1072" s="5">
        <v>0</v>
      </c>
      <c r="C1072" s="2" t="s">
        <v>26</v>
      </c>
      <c r="D1072">
        <v>0</v>
      </c>
      <c r="E1072">
        <v>588</v>
      </c>
      <c r="F1072" s="2" t="s">
        <v>232</v>
      </c>
      <c r="G1072">
        <v>77</v>
      </c>
      <c r="H1072">
        <v>21</v>
      </c>
      <c r="I1072">
        <v>0</v>
      </c>
      <c r="J1072">
        <v>46</v>
      </c>
      <c r="K1072">
        <v>31</v>
      </c>
      <c r="L1072" s="2" t="s">
        <v>366</v>
      </c>
    </row>
    <row r="1073" spans="1:12" x14ac:dyDescent="0.4">
      <c r="A1073" s="1">
        <v>43924</v>
      </c>
      <c r="B1073" s="5">
        <v>0</v>
      </c>
      <c r="C1073" s="2" t="s">
        <v>8</v>
      </c>
      <c r="D1073">
        <v>14683</v>
      </c>
      <c r="E1073">
        <v>3621</v>
      </c>
      <c r="F1073" s="2" t="s">
        <v>236</v>
      </c>
      <c r="G1073">
        <v>424</v>
      </c>
      <c r="H1073">
        <v>65</v>
      </c>
      <c r="I1073">
        <v>58</v>
      </c>
      <c r="J1073">
        <v>284</v>
      </c>
      <c r="K1073">
        <v>92</v>
      </c>
      <c r="L1073" s="2" t="s">
        <v>287</v>
      </c>
    </row>
    <row r="1074" spans="1:12" x14ac:dyDescent="0.4">
      <c r="A1074" s="1">
        <v>43924</v>
      </c>
      <c r="B1074" s="5">
        <v>0</v>
      </c>
      <c r="C1074" s="2" t="s">
        <v>28</v>
      </c>
      <c r="D1074">
        <v>0</v>
      </c>
      <c r="E1074">
        <v>59</v>
      </c>
      <c r="F1074" s="2" t="s">
        <v>232</v>
      </c>
      <c r="G1074">
        <v>5</v>
      </c>
      <c r="H1074">
        <v>0</v>
      </c>
      <c r="I1074">
        <v>0</v>
      </c>
      <c r="J1074">
        <v>0</v>
      </c>
      <c r="K1074">
        <v>2</v>
      </c>
      <c r="L1074" s="2" t="s">
        <v>347</v>
      </c>
    </row>
    <row r="1075" spans="1:12" x14ac:dyDescent="0.4">
      <c r="A1075" s="1">
        <v>43924</v>
      </c>
      <c r="B1075" s="5">
        <v>0</v>
      </c>
      <c r="C1075" s="2" t="s">
        <v>105</v>
      </c>
      <c r="D1075">
        <v>0</v>
      </c>
      <c r="E1075">
        <v>649</v>
      </c>
      <c r="F1075" s="2" t="s">
        <v>232</v>
      </c>
      <c r="G1075">
        <v>51</v>
      </c>
      <c r="H1075">
        <v>0</v>
      </c>
      <c r="I1075">
        <v>0</v>
      </c>
      <c r="J1075">
        <v>0</v>
      </c>
      <c r="K1075">
        <v>30</v>
      </c>
      <c r="L1075" s="2" t="s">
        <v>289</v>
      </c>
    </row>
    <row r="1076" spans="1:12" x14ac:dyDescent="0.4">
      <c r="A1076" s="1">
        <v>43924</v>
      </c>
      <c r="B1076" s="5">
        <v>0</v>
      </c>
      <c r="C1076" s="2" t="s">
        <v>38</v>
      </c>
      <c r="D1076">
        <v>0</v>
      </c>
      <c r="E1076">
        <v>149</v>
      </c>
      <c r="F1076" s="2" t="s">
        <v>232</v>
      </c>
      <c r="G1076">
        <v>28</v>
      </c>
      <c r="H1076">
        <v>3</v>
      </c>
      <c r="I1076">
        <v>0</v>
      </c>
      <c r="J1076">
        <v>0</v>
      </c>
      <c r="K1076">
        <v>0</v>
      </c>
      <c r="L1076" s="2" t="s">
        <v>365</v>
      </c>
    </row>
    <row r="1077" spans="1:12" x14ac:dyDescent="0.4">
      <c r="A1077" s="1">
        <v>43924</v>
      </c>
      <c r="B1077" s="5">
        <v>0.45833333333333331</v>
      </c>
      <c r="C1077" s="2" t="s">
        <v>50</v>
      </c>
      <c r="D1077">
        <v>0</v>
      </c>
      <c r="E1077">
        <v>449</v>
      </c>
      <c r="F1077" s="2" t="s">
        <v>232</v>
      </c>
      <c r="G1077">
        <v>49</v>
      </c>
      <c r="H1077">
        <v>12</v>
      </c>
      <c r="I1077">
        <v>0</v>
      </c>
      <c r="J1077">
        <v>0</v>
      </c>
      <c r="K1077">
        <v>7</v>
      </c>
      <c r="L1077" s="2" t="s">
        <v>116</v>
      </c>
    </row>
    <row r="1078" spans="1:12" x14ac:dyDescent="0.4">
      <c r="A1078" s="1">
        <v>43924</v>
      </c>
      <c r="B1078" s="5">
        <v>0</v>
      </c>
      <c r="C1078" s="2" t="s">
        <v>29</v>
      </c>
      <c r="D1078">
        <v>0</v>
      </c>
      <c r="E1078">
        <v>444</v>
      </c>
      <c r="F1078" s="2" t="s">
        <v>232</v>
      </c>
      <c r="G1078">
        <v>61</v>
      </c>
      <c r="H1078">
        <v>11</v>
      </c>
      <c r="I1078">
        <v>9</v>
      </c>
      <c r="J1078">
        <v>0</v>
      </c>
      <c r="K1078">
        <v>28</v>
      </c>
      <c r="L1078" s="2" t="s">
        <v>263</v>
      </c>
    </row>
    <row r="1079" spans="1:12" x14ac:dyDescent="0.4">
      <c r="A1079" s="1">
        <v>43924</v>
      </c>
      <c r="B1079" s="5">
        <v>0</v>
      </c>
      <c r="C1079" s="2" t="s">
        <v>77</v>
      </c>
      <c r="D1079">
        <v>0</v>
      </c>
      <c r="E1079">
        <v>79</v>
      </c>
      <c r="F1079" s="2" t="s">
        <v>232</v>
      </c>
      <c r="G1079">
        <v>10</v>
      </c>
      <c r="H1079">
        <v>2</v>
      </c>
      <c r="I1079">
        <v>0</v>
      </c>
      <c r="J1079">
        <v>0</v>
      </c>
      <c r="K1079">
        <v>0</v>
      </c>
      <c r="L1079" s="2" t="s">
        <v>250</v>
      </c>
    </row>
    <row r="1080" spans="1:12" x14ac:dyDescent="0.4">
      <c r="A1080" s="1">
        <v>43924</v>
      </c>
      <c r="B1080" s="5">
        <v>0</v>
      </c>
      <c r="C1080" s="2" t="s">
        <v>86</v>
      </c>
      <c r="D1080">
        <v>0</v>
      </c>
      <c r="E1080">
        <v>56</v>
      </c>
      <c r="F1080" s="2" t="s">
        <v>232</v>
      </c>
      <c r="G1080">
        <v>0</v>
      </c>
      <c r="H1080">
        <v>0</v>
      </c>
      <c r="I1080">
        <v>0</v>
      </c>
      <c r="J1080">
        <v>0</v>
      </c>
      <c r="K1080">
        <v>0</v>
      </c>
      <c r="L1080" s="2" t="s">
        <v>127</v>
      </c>
    </row>
    <row r="1081" spans="1:12" x14ac:dyDescent="0.4">
      <c r="A1081" s="1">
        <v>43924</v>
      </c>
      <c r="B1081" s="5">
        <v>0</v>
      </c>
      <c r="C1081" s="2" t="s">
        <v>33</v>
      </c>
      <c r="D1081">
        <v>0</v>
      </c>
      <c r="E1081">
        <v>480</v>
      </c>
      <c r="F1081" s="2" t="s">
        <v>232</v>
      </c>
      <c r="G1081">
        <v>75</v>
      </c>
      <c r="H1081">
        <v>12</v>
      </c>
      <c r="I1081">
        <v>0</v>
      </c>
      <c r="J1081">
        <v>50</v>
      </c>
      <c r="K1081">
        <v>8</v>
      </c>
      <c r="L1081" s="2" t="s">
        <v>82</v>
      </c>
    </row>
    <row r="1082" spans="1:12" x14ac:dyDescent="0.4">
      <c r="A1082" s="1">
        <v>43924</v>
      </c>
      <c r="B1082" s="5">
        <v>0</v>
      </c>
      <c r="C1082" s="2" t="s">
        <v>115</v>
      </c>
      <c r="D1082">
        <v>0</v>
      </c>
      <c r="E1082">
        <v>47</v>
      </c>
      <c r="F1082" s="2" t="s">
        <v>232</v>
      </c>
      <c r="G1082">
        <v>9</v>
      </c>
      <c r="H1082">
        <v>3</v>
      </c>
      <c r="I1082">
        <v>0</v>
      </c>
      <c r="J1082">
        <v>0</v>
      </c>
      <c r="K1082">
        <v>1</v>
      </c>
      <c r="L1082" s="2" t="s">
        <v>367</v>
      </c>
    </row>
    <row r="1083" spans="1:12" x14ac:dyDescent="0.4">
      <c r="A1083" s="1">
        <v>43924</v>
      </c>
      <c r="B1083" s="5">
        <v>0</v>
      </c>
      <c r="C1083" s="2" t="s">
        <v>61</v>
      </c>
      <c r="D1083">
        <v>0</v>
      </c>
      <c r="E1083">
        <v>237</v>
      </c>
      <c r="F1083" s="2" t="s">
        <v>232</v>
      </c>
      <c r="G1083">
        <v>17</v>
      </c>
      <c r="H1083">
        <v>0</v>
      </c>
      <c r="I1083">
        <v>0</v>
      </c>
      <c r="J1083">
        <v>0</v>
      </c>
      <c r="K1083">
        <v>3</v>
      </c>
      <c r="L1083" s="2" t="s">
        <v>268</v>
      </c>
    </row>
    <row r="1084" spans="1:12" x14ac:dyDescent="0.4">
      <c r="A1084" s="1">
        <v>43924</v>
      </c>
      <c r="B1084" s="5">
        <v>0</v>
      </c>
      <c r="C1084" s="2" t="s">
        <v>39</v>
      </c>
      <c r="D1084">
        <v>0</v>
      </c>
      <c r="E1084">
        <v>165</v>
      </c>
      <c r="F1084" s="2" t="s">
        <v>232</v>
      </c>
      <c r="G1084">
        <v>19</v>
      </c>
      <c r="H1084">
        <v>0</v>
      </c>
      <c r="I1084">
        <v>0</v>
      </c>
      <c r="J1084">
        <v>75</v>
      </c>
      <c r="K1084">
        <v>4</v>
      </c>
      <c r="L1084" s="2" t="s">
        <v>368</v>
      </c>
    </row>
    <row r="1085" spans="1:12" x14ac:dyDescent="0.4">
      <c r="A1085" s="1">
        <v>43924</v>
      </c>
      <c r="B1085" s="5">
        <v>0</v>
      </c>
      <c r="C1085" s="2" t="s">
        <v>98</v>
      </c>
      <c r="D1085">
        <v>0</v>
      </c>
      <c r="E1085">
        <v>199</v>
      </c>
      <c r="F1085" s="2" t="s">
        <v>232</v>
      </c>
      <c r="G1085">
        <v>24</v>
      </c>
      <c r="H1085">
        <v>0</v>
      </c>
      <c r="I1085">
        <v>0</v>
      </c>
      <c r="J1085">
        <v>0</v>
      </c>
      <c r="K1085">
        <v>5</v>
      </c>
      <c r="L1085" s="2" t="s">
        <v>106</v>
      </c>
    </row>
    <row r="1086" spans="1:12" x14ac:dyDescent="0.4">
      <c r="A1086" s="1">
        <v>43924</v>
      </c>
      <c r="B1086" s="5">
        <v>0.33333333333333331</v>
      </c>
      <c r="C1086" s="2" t="s">
        <v>9</v>
      </c>
      <c r="D1086">
        <v>0</v>
      </c>
      <c r="E1086">
        <v>2377</v>
      </c>
      <c r="F1086" s="2" t="s">
        <v>232</v>
      </c>
      <c r="G1086">
        <v>370</v>
      </c>
      <c r="H1086">
        <v>75</v>
      </c>
      <c r="I1086">
        <v>67</v>
      </c>
      <c r="J1086">
        <v>287</v>
      </c>
      <c r="K1086">
        <v>155</v>
      </c>
      <c r="L1086" s="2" t="s">
        <v>288</v>
      </c>
    </row>
    <row r="1087" spans="1:12" x14ac:dyDescent="0.4">
      <c r="A1087" s="1">
        <v>43924</v>
      </c>
      <c r="B1087" s="5">
        <v>0.58333333333333337</v>
      </c>
      <c r="C1087" s="2" t="s">
        <v>83</v>
      </c>
      <c r="D1087">
        <v>0</v>
      </c>
      <c r="E1087">
        <v>62</v>
      </c>
      <c r="F1087" s="2" t="s">
        <v>232</v>
      </c>
      <c r="G1087">
        <v>6</v>
      </c>
      <c r="H1087">
        <v>0</v>
      </c>
      <c r="I1087">
        <v>0</v>
      </c>
      <c r="J1087">
        <v>26</v>
      </c>
      <c r="K1087">
        <v>1</v>
      </c>
      <c r="L1087" s="2" t="s">
        <v>118</v>
      </c>
    </row>
    <row r="1088" spans="1:12" x14ac:dyDescent="0.4">
      <c r="A1088" s="1">
        <v>43924</v>
      </c>
      <c r="B1088" s="5">
        <v>0</v>
      </c>
      <c r="C1088" s="2" t="s">
        <v>18</v>
      </c>
      <c r="D1088">
        <v>0</v>
      </c>
      <c r="E1088">
        <v>4188</v>
      </c>
      <c r="F1088" s="2" t="s">
        <v>232</v>
      </c>
      <c r="G1088">
        <v>365</v>
      </c>
      <c r="H1088">
        <v>64</v>
      </c>
      <c r="I1088">
        <v>0</v>
      </c>
      <c r="J1088">
        <v>0</v>
      </c>
      <c r="K1088">
        <v>153</v>
      </c>
      <c r="L1088" s="2" t="s">
        <v>147</v>
      </c>
    </row>
    <row r="1089" spans="1:12" x14ac:dyDescent="0.4">
      <c r="A1089" s="1">
        <v>43924</v>
      </c>
      <c r="B1089" s="5">
        <v>0</v>
      </c>
      <c r="C1089" s="2" t="s">
        <v>20</v>
      </c>
      <c r="D1089">
        <v>0</v>
      </c>
      <c r="E1089">
        <v>1383</v>
      </c>
      <c r="F1089" s="2" t="s">
        <v>232</v>
      </c>
      <c r="G1089">
        <v>146</v>
      </c>
      <c r="H1089">
        <v>26</v>
      </c>
      <c r="I1089">
        <v>23</v>
      </c>
      <c r="J1089">
        <v>0</v>
      </c>
      <c r="K1089">
        <v>51</v>
      </c>
      <c r="L1089" s="2" t="s">
        <v>308</v>
      </c>
    </row>
    <row r="1090" spans="1:12" x14ac:dyDescent="0.4">
      <c r="A1090" s="1">
        <v>43924</v>
      </c>
      <c r="B1090" s="5">
        <v>0.33333333333333331</v>
      </c>
      <c r="C1090" s="2" t="s">
        <v>41</v>
      </c>
      <c r="D1090">
        <v>0</v>
      </c>
      <c r="E1090">
        <v>138</v>
      </c>
      <c r="F1090" s="2" t="s">
        <v>232</v>
      </c>
      <c r="G1090">
        <v>15</v>
      </c>
      <c r="H1090">
        <v>7</v>
      </c>
      <c r="I1090">
        <v>0</v>
      </c>
      <c r="J1090">
        <v>44</v>
      </c>
      <c r="K1090">
        <v>1</v>
      </c>
      <c r="L1090" s="2" t="s">
        <v>267</v>
      </c>
    </row>
    <row r="1091" spans="1:12" x14ac:dyDescent="0.4">
      <c r="A1091" s="1">
        <v>43924</v>
      </c>
      <c r="B1091" s="5">
        <v>0.60416666666666663</v>
      </c>
      <c r="C1091" s="2" t="s">
        <v>12</v>
      </c>
      <c r="D1091">
        <v>0</v>
      </c>
      <c r="E1091">
        <v>2433</v>
      </c>
      <c r="F1091" s="2" t="s">
        <v>232</v>
      </c>
      <c r="G1091">
        <v>207</v>
      </c>
      <c r="H1091">
        <v>0</v>
      </c>
      <c r="I1091">
        <v>57</v>
      </c>
      <c r="J1091">
        <v>0</v>
      </c>
      <c r="K1091">
        <v>41</v>
      </c>
      <c r="L1091" s="2" t="s">
        <v>176</v>
      </c>
    </row>
    <row r="1092" spans="1:12" x14ac:dyDescent="0.4">
      <c r="A1092" s="1">
        <v>43924</v>
      </c>
      <c r="B1092" s="5">
        <v>0</v>
      </c>
      <c r="C1092" s="2" t="s">
        <v>10</v>
      </c>
      <c r="D1092">
        <v>0</v>
      </c>
      <c r="E1092">
        <v>76</v>
      </c>
      <c r="F1092" s="2" t="s">
        <v>232</v>
      </c>
      <c r="G1092">
        <v>8</v>
      </c>
      <c r="H1092">
        <v>0</v>
      </c>
      <c r="I1092">
        <v>0</v>
      </c>
      <c r="J1092">
        <v>0</v>
      </c>
      <c r="K1092">
        <v>0</v>
      </c>
      <c r="L1092" s="2" t="s">
        <v>163</v>
      </c>
    </row>
    <row r="1093" spans="1:12" x14ac:dyDescent="0.4">
      <c r="A1093" s="1">
        <v>43924</v>
      </c>
      <c r="B1093" s="5"/>
      <c r="C1093" s="2" t="s">
        <v>209</v>
      </c>
      <c r="E1093">
        <v>21042</v>
      </c>
      <c r="F1093" s="2" t="s">
        <v>326</v>
      </c>
      <c r="G1093">
        <v>2382</v>
      </c>
      <c r="K1093">
        <v>689</v>
      </c>
      <c r="L1093" s="2" t="s">
        <v>0</v>
      </c>
    </row>
    <row r="1094" spans="1:12" x14ac:dyDescent="0.4">
      <c r="A1094" s="1">
        <v>43925</v>
      </c>
      <c r="B1094" s="5"/>
      <c r="C1094" s="2" t="s">
        <v>22</v>
      </c>
      <c r="E1094">
        <v>660</v>
      </c>
      <c r="F1094" s="2" t="s">
        <v>232</v>
      </c>
      <c r="G1094">
        <v>94</v>
      </c>
      <c r="K1094">
        <v>12</v>
      </c>
      <c r="L1094" s="2" t="s">
        <v>0</v>
      </c>
    </row>
    <row r="1095" spans="1:12" x14ac:dyDescent="0.4">
      <c r="A1095" s="1">
        <v>43925</v>
      </c>
      <c r="B1095" s="5">
        <v>0.45833333333333331</v>
      </c>
      <c r="C1095" s="2" t="s">
        <v>91</v>
      </c>
      <c r="D1095">
        <v>0</v>
      </c>
      <c r="E1095">
        <v>21</v>
      </c>
      <c r="F1095" s="2" t="s">
        <v>232</v>
      </c>
      <c r="G1095">
        <v>3</v>
      </c>
      <c r="H1095">
        <v>0</v>
      </c>
      <c r="I1095">
        <v>0</v>
      </c>
      <c r="J1095">
        <v>0</v>
      </c>
      <c r="K1095">
        <v>0</v>
      </c>
      <c r="L1095" s="2" t="s">
        <v>138</v>
      </c>
    </row>
    <row r="1096" spans="1:12" x14ac:dyDescent="0.4">
      <c r="A1096" s="1">
        <v>43925</v>
      </c>
      <c r="B1096" s="5">
        <v>0.54166666666666663</v>
      </c>
      <c r="C1096" s="2" t="s">
        <v>52</v>
      </c>
      <c r="D1096">
        <v>0</v>
      </c>
      <c r="E1096">
        <v>66</v>
      </c>
      <c r="F1096" s="2" t="s">
        <v>232</v>
      </c>
      <c r="G1096">
        <v>7</v>
      </c>
      <c r="H1096">
        <v>0</v>
      </c>
      <c r="I1096">
        <v>0</v>
      </c>
      <c r="J1096">
        <v>0</v>
      </c>
      <c r="K1096">
        <v>3</v>
      </c>
      <c r="L1096" s="2" t="s">
        <v>128</v>
      </c>
    </row>
    <row r="1097" spans="1:12" x14ac:dyDescent="0.4">
      <c r="A1097" s="1">
        <v>43925</v>
      </c>
      <c r="B1097" s="5">
        <v>0.33333333333333331</v>
      </c>
      <c r="C1097" s="2" t="s">
        <v>15</v>
      </c>
      <c r="D1097">
        <v>0</v>
      </c>
      <c r="E1097">
        <v>1106</v>
      </c>
      <c r="F1097" s="2" t="s">
        <v>232</v>
      </c>
      <c r="G1097">
        <v>113</v>
      </c>
      <c r="H1097">
        <v>35</v>
      </c>
      <c r="I1097">
        <v>28</v>
      </c>
      <c r="J1097">
        <v>0</v>
      </c>
      <c r="K1097">
        <v>28</v>
      </c>
      <c r="L1097" s="2" t="s">
        <v>97</v>
      </c>
    </row>
    <row r="1098" spans="1:12" x14ac:dyDescent="0.4">
      <c r="A1098" s="1">
        <v>43925</v>
      </c>
      <c r="B1098" s="5">
        <v>0</v>
      </c>
      <c r="C1098" s="2" t="s">
        <v>17</v>
      </c>
      <c r="D1098">
        <v>0</v>
      </c>
      <c r="E1098">
        <v>656</v>
      </c>
      <c r="F1098" s="2" t="s">
        <v>232</v>
      </c>
      <c r="G1098">
        <v>73</v>
      </c>
      <c r="H1098">
        <v>19</v>
      </c>
      <c r="I1098">
        <v>17</v>
      </c>
      <c r="J1098">
        <v>298</v>
      </c>
      <c r="K1098">
        <v>19</v>
      </c>
      <c r="L1098" s="2" t="s">
        <v>133</v>
      </c>
    </row>
    <row r="1099" spans="1:12" x14ac:dyDescent="0.4">
      <c r="A1099" s="1">
        <v>43925</v>
      </c>
      <c r="B1099" s="5">
        <v>0.42708333333333331</v>
      </c>
      <c r="C1099" s="2" t="s">
        <v>13</v>
      </c>
      <c r="D1099">
        <v>0</v>
      </c>
      <c r="E1099">
        <v>767</v>
      </c>
      <c r="F1099" s="2" t="s">
        <v>232</v>
      </c>
      <c r="G1099">
        <v>112</v>
      </c>
      <c r="H1099">
        <v>16</v>
      </c>
      <c r="I1099">
        <v>0</v>
      </c>
      <c r="J1099">
        <v>434</v>
      </c>
      <c r="K1099">
        <v>24</v>
      </c>
      <c r="L1099" s="2" t="s">
        <v>169</v>
      </c>
    </row>
    <row r="1100" spans="1:12" x14ac:dyDescent="0.4">
      <c r="A1100" s="1">
        <v>43925</v>
      </c>
      <c r="B1100" s="5">
        <v>0</v>
      </c>
      <c r="C1100" s="2" t="s">
        <v>26</v>
      </c>
      <c r="D1100">
        <v>0</v>
      </c>
      <c r="E1100">
        <v>638</v>
      </c>
      <c r="F1100" s="2" t="s">
        <v>232</v>
      </c>
      <c r="G1100">
        <v>89</v>
      </c>
      <c r="H1100">
        <v>21</v>
      </c>
      <c r="I1100">
        <v>0</v>
      </c>
      <c r="J1100">
        <v>49</v>
      </c>
      <c r="K1100">
        <v>37</v>
      </c>
      <c r="L1100" s="2" t="s">
        <v>366</v>
      </c>
    </row>
    <row r="1101" spans="1:12" x14ac:dyDescent="0.4">
      <c r="A1101" s="1">
        <v>43925</v>
      </c>
      <c r="B1101" s="5">
        <v>0</v>
      </c>
      <c r="C1101" s="2" t="s">
        <v>8</v>
      </c>
      <c r="D1101">
        <v>15242</v>
      </c>
      <c r="E1101">
        <v>3753</v>
      </c>
      <c r="F1101" s="2" t="s">
        <v>234</v>
      </c>
      <c r="G1101">
        <v>421</v>
      </c>
      <c r="H1101">
        <v>61</v>
      </c>
      <c r="I1101">
        <v>51</v>
      </c>
      <c r="J1101">
        <v>305</v>
      </c>
      <c r="K1101">
        <v>106</v>
      </c>
      <c r="L1101" s="2" t="s">
        <v>287</v>
      </c>
    </row>
    <row r="1102" spans="1:12" x14ac:dyDescent="0.4">
      <c r="A1102" s="1">
        <v>43925</v>
      </c>
      <c r="B1102" s="5">
        <v>0</v>
      </c>
      <c r="C1102" s="2" t="s">
        <v>28</v>
      </c>
      <c r="D1102">
        <v>0</v>
      </c>
      <c r="E1102">
        <v>61</v>
      </c>
      <c r="F1102" s="2" t="s">
        <v>232</v>
      </c>
      <c r="G1102">
        <v>5</v>
      </c>
      <c r="H1102">
        <v>0</v>
      </c>
      <c r="I1102">
        <v>0</v>
      </c>
      <c r="J1102">
        <v>0</v>
      </c>
      <c r="K1102">
        <v>2</v>
      </c>
      <c r="L1102" s="2" t="s">
        <v>347</v>
      </c>
    </row>
    <row r="1103" spans="1:12" x14ac:dyDescent="0.4">
      <c r="A1103" s="1">
        <v>43925</v>
      </c>
      <c r="B1103" s="5">
        <v>0</v>
      </c>
      <c r="C1103" s="2" t="s">
        <v>105</v>
      </c>
      <c r="D1103">
        <v>0</v>
      </c>
      <c r="E1103">
        <v>657</v>
      </c>
      <c r="F1103" s="2" t="s">
        <v>232</v>
      </c>
      <c r="G1103">
        <v>52</v>
      </c>
      <c r="H1103">
        <v>0</v>
      </c>
      <c r="I1103">
        <v>0</v>
      </c>
      <c r="J1103">
        <v>0</v>
      </c>
      <c r="K1103">
        <v>30</v>
      </c>
      <c r="L1103" s="2" t="s">
        <v>289</v>
      </c>
    </row>
    <row r="1104" spans="1:12" x14ac:dyDescent="0.4">
      <c r="A1104" s="1">
        <v>43925</v>
      </c>
      <c r="B1104" s="5">
        <v>0</v>
      </c>
      <c r="C1104" s="2" t="s">
        <v>38</v>
      </c>
      <c r="D1104">
        <v>0</v>
      </c>
      <c r="E1104">
        <v>154</v>
      </c>
      <c r="F1104" s="2" t="s">
        <v>232</v>
      </c>
      <c r="G1104">
        <v>27</v>
      </c>
      <c r="H1104">
        <v>3</v>
      </c>
      <c r="I1104">
        <v>0</v>
      </c>
      <c r="J1104">
        <v>0</v>
      </c>
      <c r="K1104">
        <v>0</v>
      </c>
      <c r="L1104" s="2" t="s">
        <v>365</v>
      </c>
    </row>
    <row r="1105" spans="1:12" x14ac:dyDescent="0.4">
      <c r="A1105" s="1">
        <v>43925</v>
      </c>
      <c r="B1105" s="5">
        <v>0.45833333333333331</v>
      </c>
      <c r="C1105" s="2" t="s">
        <v>50</v>
      </c>
      <c r="D1105">
        <v>0</v>
      </c>
      <c r="E1105">
        <v>469</v>
      </c>
      <c r="F1105" s="2" t="s">
        <v>232</v>
      </c>
      <c r="G1105">
        <v>49</v>
      </c>
      <c r="H1105">
        <v>12</v>
      </c>
      <c r="I1105">
        <v>0</v>
      </c>
      <c r="J1105">
        <v>0</v>
      </c>
      <c r="K1105">
        <v>7</v>
      </c>
      <c r="L1105" s="2" t="s">
        <v>116</v>
      </c>
    </row>
    <row r="1106" spans="1:12" x14ac:dyDescent="0.4">
      <c r="A1106" s="1">
        <v>43925</v>
      </c>
      <c r="B1106" s="5">
        <v>0</v>
      </c>
      <c r="C1106" s="2" t="s">
        <v>29</v>
      </c>
      <c r="D1106">
        <v>0</v>
      </c>
      <c r="E1106">
        <v>452</v>
      </c>
      <c r="F1106" s="2" t="s">
        <v>232</v>
      </c>
      <c r="G1106">
        <v>59</v>
      </c>
      <c r="H1106">
        <v>10</v>
      </c>
      <c r="I1106">
        <v>9</v>
      </c>
      <c r="J1106">
        <v>0</v>
      </c>
      <c r="K1106">
        <v>30</v>
      </c>
      <c r="L1106" s="2" t="s">
        <v>263</v>
      </c>
    </row>
    <row r="1107" spans="1:12" x14ac:dyDescent="0.4">
      <c r="A1107" s="1">
        <v>43925</v>
      </c>
      <c r="B1107" s="5">
        <v>0</v>
      </c>
      <c r="C1107" s="2" t="s">
        <v>77</v>
      </c>
      <c r="D1107">
        <v>0</v>
      </c>
      <c r="E1107">
        <v>80</v>
      </c>
      <c r="F1107" s="2" t="s">
        <v>232</v>
      </c>
      <c r="G1107">
        <v>10</v>
      </c>
      <c r="H1107">
        <v>2</v>
      </c>
      <c r="I1107">
        <v>0</v>
      </c>
      <c r="J1107">
        <v>0</v>
      </c>
      <c r="K1107">
        <v>0</v>
      </c>
      <c r="L1107" s="2" t="s">
        <v>250</v>
      </c>
    </row>
    <row r="1108" spans="1:12" x14ac:dyDescent="0.4">
      <c r="A1108" s="1">
        <v>43925</v>
      </c>
      <c r="B1108" s="5"/>
      <c r="C1108" s="2" t="s">
        <v>86</v>
      </c>
      <c r="E1108">
        <v>57</v>
      </c>
      <c r="F1108" s="2" t="s">
        <v>232</v>
      </c>
      <c r="G1108">
        <v>0</v>
      </c>
      <c r="K1108">
        <v>0</v>
      </c>
      <c r="L1108" s="2" t="s">
        <v>0</v>
      </c>
    </row>
    <row r="1109" spans="1:12" x14ac:dyDescent="0.4">
      <c r="A1109" s="1">
        <v>43925</v>
      </c>
      <c r="B1109" s="5">
        <v>0</v>
      </c>
      <c r="C1109" s="2" t="s">
        <v>33</v>
      </c>
      <c r="D1109">
        <v>0</v>
      </c>
      <c r="E1109">
        <v>504</v>
      </c>
      <c r="F1109" s="2" t="s">
        <v>232</v>
      </c>
      <c r="G1109">
        <v>79</v>
      </c>
      <c r="H1109">
        <v>13</v>
      </c>
      <c r="I1109">
        <v>0</v>
      </c>
      <c r="J1109">
        <v>62</v>
      </c>
      <c r="K1109">
        <v>9</v>
      </c>
      <c r="L1109" s="2" t="s">
        <v>82</v>
      </c>
    </row>
    <row r="1110" spans="1:12" x14ac:dyDescent="0.4">
      <c r="A1110" s="1">
        <v>43925</v>
      </c>
      <c r="B1110" s="5">
        <v>0</v>
      </c>
      <c r="C1110" s="2" t="s">
        <v>115</v>
      </c>
      <c r="D1110">
        <v>0</v>
      </c>
      <c r="E1110">
        <v>47</v>
      </c>
      <c r="F1110" s="2" t="s">
        <v>232</v>
      </c>
      <c r="G1110">
        <v>12</v>
      </c>
      <c r="H1110">
        <v>3</v>
      </c>
      <c r="I1110">
        <v>0</v>
      </c>
      <c r="J1110">
        <v>0</v>
      </c>
      <c r="K1110">
        <v>1</v>
      </c>
      <c r="L1110" s="2" t="s">
        <v>367</v>
      </c>
    </row>
    <row r="1111" spans="1:12" x14ac:dyDescent="0.4">
      <c r="A1111" s="1">
        <v>43925</v>
      </c>
      <c r="B1111" s="5">
        <v>0</v>
      </c>
      <c r="C1111" s="2" t="s">
        <v>61</v>
      </c>
      <c r="D1111">
        <v>0</v>
      </c>
      <c r="E1111">
        <v>250</v>
      </c>
      <c r="F1111" s="2" t="s">
        <v>232</v>
      </c>
      <c r="G1111">
        <v>17</v>
      </c>
      <c r="H1111">
        <v>0</v>
      </c>
      <c r="I1111">
        <v>0</v>
      </c>
      <c r="J1111">
        <v>0</v>
      </c>
      <c r="K1111">
        <v>3</v>
      </c>
      <c r="L1111" s="2" t="s">
        <v>268</v>
      </c>
    </row>
    <row r="1112" spans="1:12" x14ac:dyDescent="0.4">
      <c r="A1112" s="1">
        <v>43925</v>
      </c>
      <c r="B1112" s="5">
        <v>0</v>
      </c>
      <c r="C1112" s="2" t="s">
        <v>39</v>
      </c>
      <c r="D1112">
        <v>0</v>
      </c>
      <c r="E1112">
        <v>168</v>
      </c>
      <c r="F1112" s="2" t="s">
        <v>232</v>
      </c>
      <c r="G1112">
        <v>19</v>
      </c>
      <c r="H1112">
        <v>0</v>
      </c>
      <c r="I1112">
        <v>0</v>
      </c>
      <c r="J1112">
        <v>92</v>
      </c>
      <c r="K1112">
        <v>5</v>
      </c>
      <c r="L1112" s="2" t="s">
        <v>368</v>
      </c>
    </row>
    <row r="1113" spans="1:12" x14ac:dyDescent="0.4">
      <c r="A1113" s="1">
        <v>43925</v>
      </c>
      <c r="B1113" s="5">
        <v>0</v>
      </c>
      <c r="C1113" s="2" t="s">
        <v>98</v>
      </c>
      <c r="D1113">
        <v>0</v>
      </c>
      <c r="E1113">
        <v>209</v>
      </c>
      <c r="F1113" s="2" t="s">
        <v>232</v>
      </c>
      <c r="G1113">
        <v>25</v>
      </c>
      <c r="H1113">
        <v>0</v>
      </c>
      <c r="I1113">
        <v>0</v>
      </c>
      <c r="J1113">
        <v>0</v>
      </c>
      <c r="K1113">
        <v>5</v>
      </c>
      <c r="L1113" s="2" t="s">
        <v>106</v>
      </c>
    </row>
    <row r="1114" spans="1:12" x14ac:dyDescent="0.4">
      <c r="A1114" s="1">
        <v>43925</v>
      </c>
      <c r="B1114" s="5">
        <v>0.33333333333333331</v>
      </c>
      <c r="C1114" s="2" t="s">
        <v>9</v>
      </c>
      <c r="D1114">
        <v>0</v>
      </c>
      <c r="E1114">
        <v>2442</v>
      </c>
      <c r="F1114" s="2" t="s">
        <v>232</v>
      </c>
      <c r="G1114">
        <v>363</v>
      </c>
      <c r="H1114">
        <v>72</v>
      </c>
      <c r="I1114">
        <v>67</v>
      </c>
      <c r="J1114">
        <v>314</v>
      </c>
      <c r="K1114">
        <v>165</v>
      </c>
      <c r="L1114" s="2" t="s">
        <v>288</v>
      </c>
    </row>
    <row r="1115" spans="1:12" x14ac:dyDescent="0.4">
      <c r="A1115" s="1">
        <v>43925</v>
      </c>
      <c r="B1115" s="5">
        <v>0.70833333333333337</v>
      </c>
      <c r="C1115" s="2" t="s">
        <v>83</v>
      </c>
      <c r="D1115">
        <v>0</v>
      </c>
      <c r="E1115">
        <v>66</v>
      </c>
      <c r="F1115" s="2" t="s">
        <v>232</v>
      </c>
      <c r="G1115">
        <v>6</v>
      </c>
      <c r="H1115">
        <v>0</v>
      </c>
      <c r="I1115">
        <v>0</v>
      </c>
      <c r="J1115">
        <v>26</v>
      </c>
      <c r="K1115">
        <v>1</v>
      </c>
      <c r="L1115" s="2" t="s">
        <v>118</v>
      </c>
    </row>
    <row r="1116" spans="1:12" x14ac:dyDescent="0.4">
      <c r="A1116" s="1">
        <v>43925</v>
      </c>
      <c r="B1116" s="5">
        <v>0</v>
      </c>
      <c r="C1116" s="2" t="s">
        <v>18</v>
      </c>
      <c r="D1116">
        <v>0</v>
      </c>
      <c r="E1116">
        <v>4260</v>
      </c>
      <c r="F1116" s="2" t="s">
        <v>232</v>
      </c>
      <c r="G1116">
        <v>365</v>
      </c>
      <c r="H1116">
        <v>64</v>
      </c>
      <c r="I1116">
        <v>0</v>
      </c>
      <c r="J1116">
        <v>0</v>
      </c>
      <c r="K1116">
        <v>164</v>
      </c>
      <c r="L1116" s="2" t="s">
        <v>147</v>
      </c>
    </row>
    <row r="1117" spans="1:12" x14ac:dyDescent="0.4">
      <c r="A1117" s="1">
        <v>43925</v>
      </c>
      <c r="B1117" s="5">
        <v>0</v>
      </c>
      <c r="C1117" s="2" t="s">
        <v>20</v>
      </c>
      <c r="D1117">
        <v>0</v>
      </c>
      <c r="E1117">
        <v>1416</v>
      </c>
      <c r="F1117" s="2" t="s">
        <v>232</v>
      </c>
      <c r="G1117">
        <v>149</v>
      </c>
      <c r="H1117">
        <v>28</v>
      </c>
      <c r="I1117">
        <v>23</v>
      </c>
      <c r="J1117">
        <v>0</v>
      </c>
      <c r="K1117">
        <v>53</v>
      </c>
      <c r="L1117" s="2" t="s">
        <v>308</v>
      </c>
    </row>
    <row r="1118" spans="1:12" x14ac:dyDescent="0.4">
      <c r="A1118" s="1">
        <v>43925</v>
      </c>
      <c r="B1118" s="5">
        <v>0.33333333333333331</v>
      </c>
      <c r="C1118" s="2" t="s">
        <v>41</v>
      </c>
      <c r="D1118">
        <v>0</v>
      </c>
      <c r="E1118">
        <v>146</v>
      </c>
      <c r="F1118" s="2" t="s">
        <v>232</v>
      </c>
      <c r="G1118">
        <v>14</v>
      </c>
      <c r="H1118">
        <v>7</v>
      </c>
      <c r="I1118">
        <v>0</v>
      </c>
      <c r="J1118">
        <v>46</v>
      </c>
      <c r="K1118">
        <v>2</v>
      </c>
      <c r="L1118" s="2" t="s">
        <v>267</v>
      </c>
    </row>
    <row r="1119" spans="1:12" x14ac:dyDescent="0.4">
      <c r="A1119" s="1">
        <v>43925</v>
      </c>
      <c r="B1119" s="5">
        <v>0.60416666666666663</v>
      </c>
      <c r="C1119" s="2" t="s">
        <v>12</v>
      </c>
      <c r="D1119">
        <v>0</v>
      </c>
      <c r="E1119">
        <v>2466</v>
      </c>
      <c r="F1119" s="2" t="s">
        <v>232</v>
      </c>
      <c r="G1119">
        <v>194</v>
      </c>
      <c r="H1119">
        <v>0</v>
      </c>
      <c r="I1119">
        <v>59</v>
      </c>
      <c r="J1119">
        <v>0</v>
      </c>
      <c r="K1119">
        <v>49</v>
      </c>
      <c r="L1119" s="2" t="s">
        <v>176</v>
      </c>
    </row>
    <row r="1120" spans="1:12" x14ac:dyDescent="0.4">
      <c r="A1120" s="1">
        <v>43925</v>
      </c>
      <c r="B1120" s="5">
        <v>0</v>
      </c>
      <c r="C1120" s="2" t="s">
        <v>10</v>
      </c>
      <c r="D1120">
        <v>0</v>
      </c>
      <c r="E1120">
        <v>77</v>
      </c>
      <c r="F1120" s="2" t="s">
        <v>232</v>
      </c>
      <c r="G1120">
        <v>7</v>
      </c>
      <c r="H1120">
        <v>0</v>
      </c>
      <c r="I1120">
        <v>0</v>
      </c>
      <c r="J1120">
        <v>0</v>
      </c>
      <c r="K1120">
        <v>1</v>
      </c>
      <c r="L1120" s="2" t="s">
        <v>168</v>
      </c>
    </row>
    <row r="1121" spans="1:12" x14ac:dyDescent="0.4">
      <c r="A1121" s="1">
        <v>43925</v>
      </c>
      <c r="B1121" s="5"/>
      <c r="C1121" s="2" t="s">
        <v>209</v>
      </c>
      <c r="E1121">
        <v>21648</v>
      </c>
      <c r="F1121" s="2" t="s">
        <v>327</v>
      </c>
      <c r="G1121">
        <v>2364</v>
      </c>
      <c r="K1121">
        <v>756</v>
      </c>
      <c r="L1121" s="2" t="s">
        <v>0</v>
      </c>
    </row>
    <row r="1122" spans="1:12" x14ac:dyDescent="0.4">
      <c r="A1122" s="1">
        <v>43926</v>
      </c>
      <c r="B1122" s="5"/>
      <c r="C1122" s="2" t="s">
        <v>22</v>
      </c>
      <c r="E1122">
        <v>693</v>
      </c>
      <c r="F1122" s="2" t="s">
        <v>232</v>
      </c>
      <c r="G1122">
        <v>88</v>
      </c>
      <c r="K1122">
        <v>13</v>
      </c>
      <c r="L1122" s="2" t="s">
        <v>0</v>
      </c>
    </row>
    <row r="1123" spans="1:12" x14ac:dyDescent="0.4">
      <c r="A1123" s="1">
        <v>43926</v>
      </c>
      <c r="B1123" s="5"/>
      <c r="C1123" s="2" t="s">
        <v>91</v>
      </c>
      <c r="E1123">
        <v>21</v>
      </c>
      <c r="F1123" s="2" t="s">
        <v>232</v>
      </c>
      <c r="G1123">
        <v>3</v>
      </c>
      <c r="K1123">
        <v>0</v>
      </c>
      <c r="L1123" s="2" t="s">
        <v>0</v>
      </c>
    </row>
    <row r="1124" spans="1:12" x14ac:dyDescent="0.4">
      <c r="A1124" s="1">
        <v>43926</v>
      </c>
      <c r="B1124" s="5">
        <v>0.54166666666666663</v>
      </c>
      <c r="C1124" s="2" t="s">
        <v>52</v>
      </c>
      <c r="D1124">
        <v>0</v>
      </c>
      <c r="E1124">
        <v>67</v>
      </c>
      <c r="F1124" s="2" t="s">
        <v>232</v>
      </c>
      <c r="G1124">
        <v>7</v>
      </c>
      <c r="H1124">
        <v>0</v>
      </c>
      <c r="I1124">
        <v>0</v>
      </c>
      <c r="J1124">
        <v>0</v>
      </c>
      <c r="K1124">
        <v>3</v>
      </c>
      <c r="L1124" s="2" t="s">
        <v>128</v>
      </c>
    </row>
    <row r="1125" spans="1:12" x14ac:dyDescent="0.4">
      <c r="A1125" s="1">
        <v>43926</v>
      </c>
      <c r="B1125" s="5">
        <v>0.33333333333333331</v>
      </c>
      <c r="C1125" s="2" t="s">
        <v>15</v>
      </c>
      <c r="D1125">
        <v>0</v>
      </c>
      <c r="E1125">
        <v>1137</v>
      </c>
      <c r="F1125" s="2" t="s">
        <v>232</v>
      </c>
      <c r="G1125">
        <v>110</v>
      </c>
      <c r="H1125">
        <v>30</v>
      </c>
      <c r="I1125">
        <v>25</v>
      </c>
      <c r="J1125">
        <v>0</v>
      </c>
      <c r="K1125">
        <v>28</v>
      </c>
      <c r="L1125" s="2" t="s">
        <v>97</v>
      </c>
    </row>
    <row r="1126" spans="1:12" x14ac:dyDescent="0.4">
      <c r="A1126" s="1">
        <v>43926</v>
      </c>
      <c r="B1126" s="5">
        <v>0</v>
      </c>
      <c r="C1126" s="2" t="s">
        <v>17</v>
      </c>
      <c r="D1126">
        <v>0</v>
      </c>
      <c r="E1126">
        <v>670</v>
      </c>
      <c r="F1126" s="2" t="s">
        <v>232</v>
      </c>
      <c r="G1126">
        <v>73</v>
      </c>
      <c r="H1126">
        <v>19</v>
      </c>
      <c r="I1126">
        <v>17</v>
      </c>
      <c r="J1126">
        <v>369</v>
      </c>
      <c r="K1126">
        <v>19</v>
      </c>
      <c r="L1126" s="2" t="s">
        <v>133</v>
      </c>
    </row>
    <row r="1127" spans="1:12" x14ac:dyDescent="0.4">
      <c r="A1127" s="1">
        <v>43926</v>
      </c>
      <c r="B1127" s="5">
        <v>0.42708333333333331</v>
      </c>
      <c r="C1127" s="2" t="s">
        <v>13</v>
      </c>
      <c r="D1127">
        <v>0</v>
      </c>
      <c r="E1127">
        <v>789</v>
      </c>
      <c r="F1127" s="2" t="s">
        <v>232</v>
      </c>
      <c r="G1127">
        <v>106</v>
      </c>
      <c r="H1127">
        <v>15</v>
      </c>
      <c r="I1127">
        <v>0</v>
      </c>
      <c r="J1127">
        <v>460</v>
      </c>
      <c r="K1127">
        <v>26</v>
      </c>
      <c r="L1127" s="2" t="s">
        <v>170</v>
      </c>
    </row>
    <row r="1128" spans="1:12" x14ac:dyDescent="0.4">
      <c r="A1128" s="1">
        <v>43926</v>
      </c>
      <c r="B1128" s="5">
        <v>0</v>
      </c>
      <c r="C1128" s="2" t="s">
        <v>26</v>
      </c>
      <c r="D1128">
        <v>0</v>
      </c>
      <c r="E1128">
        <v>669</v>
      </c>
      <c r="F1128" s="2" t="s">
        <v>232</v>
      </c>
      <c r="G1128">
        <v>87</v>
      </c>
      <c r="H1128">
        <v>20</v>
      </c>
      <c r="I1128">
        <v>0</v>
      </c>
      <c r="J1128">
        <v>55</v>
      </c>
      <c r="K1128">
        <v>40</v>
      </c>
      <c r="L1128" s="2" t="s">
        <v>366</v>
      </c>
    </row>
    <row r="1129" spans="1:12" x14ac:dyDescent="0.4">
      <c r="A1129" s="1">
        <v>43926</v>
      </c>
      <c r="B1129" s="5">
        <v>0</v>
      </c>
      <c r="C1129" s="2" t="s">
        <v>8</v>
      </c>
      <c r="D1129">
        <v>15551</v>
      </c>
      <c r="E1129">
        <v>3838</v>
      </c>
      <c r="F1129" s="2" t="s">
        <v>334</v>
      </c>
      <c r="G1129">
        <v>424</v>
      </c>
      <c r="H1129">
        <v>56</v>
      </c>
      <c r="I1129">
        <v>50</v>
      </c>
      <c r="J1129">
        <v>327</v>
      </c>
      <c r="K1129">
        <v>113</v>
      </c>
      <c r="L1129" s="2" t="s">
        <v>287</v>
      </c>
    </row>
    <row r="1130" spans="1:12" x14ac:dyDescent="0.4">
      <c r="A1130" s="1">
        <v>43926</v>
      </c>
      <c r="B1130" s="5">
        <v>0</v>
      </c>
      <c r="C1130" s="2" t="s">
        <v>28</v>
      </c>
      <c r="D1130">
        <v>0</v>
      </c>
      <c r="E1130">
        <v>63</v>
      </c>
      <c r="F1130" s="2" t="s">
        <v>232</v>
      </c>
      <c r="G1130">
        <v>5</v>
      </c>
      <c r="H1130">
        <v>0</v>
      </c>
      <c r="I1130">
        <v>0</v>
      </c>
      <c r="J1130">
        <v>0</v>
      </c>
      <c r="K1130">
        <v>2</v>
      </c>
      <c r="L1130" s="2" t="s">
        <v>347</v>
      </c>
    </row>
    <row r="1131" spans="1:12" x14ac:dyDescent="0.4">
      <c r="A1131" s="1">
        <v>43926</v>
      </c>
      <c r="B1131" s="5">
        <v>0</v>
      </c>
      <c r="C1131" s="2" t="s">
        <v>105</v>
      </c>
      <c r="D1131">
        <v>0</v>
      </c>
      <c r="E1131">
        <v>668</v>
      </c>
      <c r="F1131" s="2" t="s">
        <v>232</v>
      </c>
      <c r="G1131">
        <v>49</v>
      </c>
      <c r="H1131">
        <v>0</v>
      </c>
      <c r="I1131">
        <v>0</v>
      </c>
      <c r="J1131">
        <v>0</v>
      </c>
      <c r="K1131">
        <v>33</v>
      </c>
      <c r="L1131" s="2" t="s">
        <v>289</v>
      </c>
    </row>
    <row r="1132" spans="1:12" x14ac:dyDescent="0.4">
      <c r="A1132" s="1">
        <v>43926</v>
      </c>
      <c r="B1132" s="5">
        <v>0</v>
      </c>
      <c r="C1132" s="2" t="s">
        <v>38</v>
      </c>
      <c r="D1132">
        <v>0</v>
      </c>
      <c r="E1132">
        <v>160</v>
      </c>
      <c r="F1132" s="2" t="s">
        <v>232</v>
      </c>
      <c r="G1132">
        <v>29</v>
      </c>
      <c r="H1132">
        <v>4</v>
      </c>
      <c r="I1132">
        <v>0</v>
      </c>
      <c r="J1132">
        <v>0</v>
      </c>
      <c r="K1132">
        <v>0</v>
      </c>
      <c r="L1132" s="2" t="s">
        <v>365</v>
      </c>
    </row>
    <row r="1133" spans="1:12" x14ac:dyDescent="0.4">
      <c r="A1133" s="1">
        <v>43926</v>
      </c>
      <c r="B1133" s="5">
        <v>0.45833333333333331</v>
      </c>
      <c r="C1133" s="2" t="s">
        <v>50</v>
      </c>
      <c r="D1133">
        <v>0</v>
      </c>
      <c r="E1133">
        <v>478</v>
      </c>
      <c r="F1133" s="2" t="s">
        <v>232</v>
      </c>
      <c r="G1133">
        <v>49</v>
      </c>
      <c r="H1133">
        <v>12</v>
      </c>
      <c r="I1133">
        <v>0</v>
      </c>
      <c r="J1133">
        <v>0</v>
      </c>
      <c r="K1133">
        <v>9</v>
      </c>
      <c r="L1133" s="2" t="s">
        <v>116</v>
      </c>
    </row>
    <row r="1134" spans="1:12" x14ac:dyDescent="0.4">
      <c r="A1134" s="1">
        <v>43926</v>
      </c>
      <c r="B1134" s="5">
        <v>0</v>
      </c>
      <c r="C1134" s="2" t="s">
        <v>29</v>
      </c>
      <c r="D1134">
        <v>0</v>
      </c>
      <c r="E1134">
        <v>463</v>
      </c>
      <c r="F1134" s="2" t="s">
        <v>232</v>
      </c>
      <c r="G1134">
        <v>58</v>
      </c>
      <c r="H1134">
        <v>12</v>
      </c>
      <c r="I1134">
        <v>8</v>
      </c>
      <c r="J1134">
        <v>0</v>
      </c>
      <c r="K1134">
        <v>31</v>
      </c>
      <c r="L1134" s="2" t="s">
        <v>263</v>
      </c>
    </row>
    <row r="1135" spans="1:12" x14ac:dyDescent="0.4">
      <c r="A1135" s="1">
        <v>43926</v>
      </c>
      <c r="B1135" s="5">
        <v>0</v>
      </c>
      <c r="C1135" s="2" t="s">
        <v>77</v>
      </c>
      <c r="D1135">
        <v>0</v>
      </c>
      <c r="E1135">
        <v>80</v>
      </c>
      <c r="F1135" s="2" t="s">
        <v>232</v>
      </c>
      <c r="G1135">
        <v>9</v>
      </c>
      <c r="H1135">
        <v>2</v>
      </c>
      <c r="I1135">
        <v>0</v>
      </c>
      <c r="J1135">
        <v>0</v>
      </c>
      <c r="K1135">
        <v>0</v>
      </c>
      <c r="L1135" s="2" t="s">
        <v>250</v>
      </c>
    </row>
    <row r="1136" spans="1:12" x14ac:dyDescent="0.4">
      <c r="A1136" s="1">
        <v>43926</v>
      </c>
      <c r="B1136" s="5"/>
      <c r="C1136" s="2" t="s">
        <v>86</v>
      </c>
      <c r="E1136">
        <v>59</v>
      </c>
      <c r="F1136" s="2" t="s">
        <v>232</v>
      </c>
      <c r="G1136">
        <v>0</v>
      </c>
      <c r="K1136">
        <v>0</v>
      </c>
      <c r="L1136" s="2" t="s">
        <v>0</v>
      </c>
    </row>
    <row r="1137" spans="1:12" x14ac:dyDescent="0.4">
      <c r="A1137" s="1">
        <v>43926</v>
      </c>
      <c r="B1137" s="5">
        <v>0</v>
      </c>
      <c r="C1137" s="2" t="s">
        <v>33</v>
      </c>
      <c r="D1137">
        <v>0</v>
      </c>
      <c r="E1137">
        <v>515</v>
      </c>
      <c r="F1137" s="2" t="s">
        <v>232</v>
      </c>
      <c r="G1137">
        <v>70</v>
      </c>
      <c r="H1137">
        <v>13</v>
      </c>
      <c r="I1137">
        <v>0</v>
      </c>
      <c r="J1137">
        <v>70</v>
      </c>
      <c r="K1137">
        <v>9</v>
      </c>
      <c r="L1137" s="2" t="s">
        <v>82</v>
      </c>
    </row>
    <row r="1138" spans="1:12" x14ac:dyDescent="0.4">
      <c r="A1138" s="1">
        <v>43926</v>
      </c>
      <c r="B1138" s="5">
        <v>0</v>
      </c>
      <c r="C1138" s="2" t="s">
        <v>115</v>
      </c>
      <c r="D1138">
        <v>0</v>
      </c>
      <c r="E1138">
        <v>49</v>
      </c>
      <c r="F1138" s="2" t="s">
        <v>232</v>
      </c>
      <c r="G1138">
        <v>12</v>
      </c>
      <c r="H1138">
        <v>3</v>
      </c>
      <c r="I1138">
        <v>0</v>
      </c>
      <c r="J1138">
        <v>0</v>
      </c>
      <c r="K1138">
        <v>1</v>
      </c>
      <c r="L1138" s="2" t="s">
        <v>367</v>
      </c>
    </row>
    <row r="1139" spans="1:12" x14ac:dyDescent="0.4">
      <c r="A1139" s="1">
        <v>43926</v>
      </c>
      <c r="B1139" s="5">
        <v>0</v>
      </c>
      <c r="C1139" s="2" t="s">
        <v>61</v>
      </c>
      <c r="D1139">
        <v>0</v>
      </c>
      <c r="E1139">
        <v>258</v>
      </c>
      <c r="F1139" s="2" t="s">
        <v>232</v>
      </c>
      <c r="G1139">
        <v>16</v>
      </c>
      <c r="H1139">
        <v>0</v>
      </c>
      <c r="I1139">
        <v>0</v>
      </c>
      <c r="J1139">
        <v>0</v>
      </c>
      <c r="K1139">
        <v>3</v>
      </c>
      <c r="L1139" s="2" t="s">
        <v>268</v>
      </c>
    </row>
    <row r="1140" spans="1:12" x14ac:dyDescent="0.4">
      <c r="A1140" s="1">
        <v>43926</v>
      </c>
      <c r="B1140" s="5">
        <v>0</v>
      </c>
      <c r="C1140" s="2" t="s">
        <v>39</v>
      </c>
      <c r="D1140">
        <v>0</v>
      </c>
      <c r="E1140">
        <v>170</v>
      </c>
      <c r="F1140" s="2" t="s">
        <v>232</v>
      </c>
      <c r="G1140">
        <v>18</v>
      </c>
      <c r="H1140">
        <v>0</v>
      </c>
      <c r="I1140">
        <v>0</v>
      </c>
      <c r="J1140">
        <v>93</v>
      </c>
      <c r="K1140">
        <v>5</v>
      </c>
      <c r="L1140" s="2" t="s">
        <v>368</v>
      </c>
    </row>
    <row r="1141" spans="1:12" x14ac:dyDescent="0.4">
      <c r="A1141" s="1">
        <v>43926</v>
      </c>
      <c r="B1141" s="5">
        <v>0</v>
      </c>
      <c r="C1141" s="2" t="s">
        <v>98</v>
      </c>
      <c r="D1141">
        <v>0</v>
      </c>
      <c r="E1141">
        <v>214</v>
      </c>
      <c r="F1141" s="2" t="s">
        <v>232</v>
      </c>
      <c r="G1141">
        <v>24</v>
      </c>
      <c r="H1141">
        <v>0</v>
      </c>
      <c r="I1141">
        <v>0</v>
      </c>
      <c r="J1141">
        <v>0</v>
      </c>
      <c r="K1141">
        <v>7</v>
      </c>
      <c r="L1141" s="2" t="s">
        <v>106</v>
      </c>
    </row>
    <row r="1142" spans="1:12" x14ac:dyDescent="0.4">
      <c r="A1142" s="1">
        <v>43926</v>
      </c>
      <c r="B1142" s="5">
        <v>0.33333333333333331</v>
      </c>
      <c r="C1142" s="2" t="s">
        <v>9</v>
      </c>
      <c r="D1142">
        <v>0</v>
      </c>
      <c r="E1142">
        <v>2508</v>
      </c>
      <c r="F1142" s="2" t="s">
        <v>232</v>
      </c>
      <c r="G1142">
        <v>362</v>
      </c>
      <c r="H1142">
        <v>74</v>
      </c>
      <c r="I1142">
        <v>61</v>
      </c>
      <c r="J1142">
        <v>340</v>
      </c>
      <c r="K1142">
        <v>177</v>
      </c>
      <c r="L1142" s="2" t="s">
        <v>288</v>
      </c>
    </row>
    <row r="1143" spans="1:12" x14ac:dyDescent="0.4">
      <c r="A1143" s="1">
        <v>43926</v>
      </c>
      <c r="B1143" s="5">
        <v>0.70833333333333337</v>
      </c>
      <c r="C1143" s="2" t="s">
        <v>83</v>
      </c>
      <c r="D1143">
        <v>0</v>
      </c>
      <c r="E1143">
        <v>67</v>
      </c>
      <c r="F1143" s="2" t="s">
        <v>232</v>
      </c>
      <c r="G1143">
        <v>5</v>
      </c>
      <c r="H1143">
        <v>0</v>
      </c>
      <c r="I1143">
        <v>0</v>
      </c>
      <c r="J1143">
        <v>26</v>
      </c>
      <c r="K1143">
        <v>2</v>
      </c>
      <c r="L1143" s="2" t="s">
        <v>118</v>
      </c>
    </row>
    <row r="1144" spans="1:12" x14ac:dyDescent="0.4">
      <c r="A1144" s="1">
        <v>43926</v>
      </c>
      <c r="B1144" s="5">
        <v>0</v>
      </c>
      <c r="C1144" s="2" t="s">
        <v>18</v>
      </c>
      <c r="D1144">
        <v>0</v>
      </c>
      <c r="E1144">
        <v>4299</v>
      </c>
      <c r="F1144" s="2" t="s">
        <v>232</v>
      </c>
      <c r="G1144">
        <v>376</v>
      </c>
      <c r="H1144">
        <v>63</v>
      </c>
      <c r="I1144">
        <v>0</v>
      </c>
      <c r="J1144">
        <v>0</v>
      </c>
      <c r="K1144">
        <v>176</v>
      </c>
      <c r="L1144" s="2" t="s">
        <v>147</v>
      </c>
    </row>
    <row r="1145" spans="1:12" x14ac:dyDescent="0.4">
      <c r="A1145" s="1">
        <v>43926</v>
      </c>
      <c r="B1145" s="5">
        <v>0</v>
      </c>
      <c r="C1145" s="2" t="s">
        <v>20</v>
      </c>
      <c r="D1145">
        <v>0</v>
      </c>
      <c r="E1145">
        <v>1431</v>
      </c>
      <c r="F1145" s="2" t="s">
        <v>232</v>
      </c>
      <c r="G1145">
        <v>146</v>
      </c>
      <c r="H1145">
        <v>26</v>
      </c>
      <c r="I1145">
        <v>23</v>
      </c>
      <c r="J1145">
        <v>0</v>
      </c>
      <c r="K1145">
        <v>57</v>
      </c>
      <c r="L1145" s="2" t="s">
        <v>308</v>
      </c>
    </row>
    <row r="1146" spans="1:12" x14ac:dyDescent="0.4">
      <c r="A1146" s="1">
        <v>43926</v>
      </c>
      <c r="B1146" s="5">
        <v>0.33333333333333331</v>
      </c>
      <c r="C1146" s="2" t="s">
        <v>41</v>
      </c>
      <c r="D1146">
        <v>0</v>
      </c>
      <c r="E1146">
        <v>146</v>
      </c>
      <c r="F1146" s="2" t="s">
        <v>232</v>
      </c>
      <c r="G1146">
        <v>14</v>
      </c>
      <c r="H1146">
        <v>7</v>
      </c>
      <c r="I1146">
        <v>0</v>
      </c>
      <c r="J1146">
        <v>46</v>
      </c>
      <c r="K1146">
        <v>2</v>
      </c>
      <c r="L1146" s="2" t="s">
        <v>267</v>
      </c>
    </row>
    <row r="1147" spans="1:12" x14ac:dyDescent="0.4">
      <c r="A1147" s="1">
        <v>43926</v>
      </c>
      <c r="B1147" s="5">
        <v>0.60416666666666663</v>
      </c>
      <c r="C1147" s="2" t="s">
        <v>12</v>
      </c>
      <c r="D1147">
        <v>0</v>
      </c>
      <c r="E1147">
        <v>2496</v>
      </c>
      <c r="F1147" s="2" t="s">
        <v>232</v>
      </c>
      <c r="G1147">
        <v>194</v>
      </c>
      <c r="H1147">
        <v>0</v>
      </c>
      <c r="I1147">
        <v>59</v>
      </c>
      <c r="J1147">
        <v>0</v>
      </c>
      <c r="K1147">
        <v>53</v>
      </c>
      <c r="L1147" s="2" t="s">
        <v>176</v>
      </c>
    </row>
    <row r="1148" spans="1:12" x14ac:dyDescent="0.4">
      <c r="A1148" s="1">
        <v>43926</v>
      </c>
      <c r="B1148" s="5">
        <v>0</v>
      </c>
      <c r="C1148" s="2" t="s">
        <v>10</v>
      </c>
      <c r="D1148">
        <v>0</v>
      </c>
      <c r="E1148">
        <v>77</v>
      </c>
      <c r="F1148" s="2" t="s">
        <v>232</v>
      </c>
      <c r="G1148">
        <v>7</v>
      </c>
      <c r="H1148">
        <v>0</v>
      </c>
      <c r="I1148">
        <v>0</v>
      </c>
      <c r="J1148">
        <v>0</v>
      </c>
      <c r="K1148">
        <v>1</v>
      </c>
      <c r="L1148" s="2" t="s">
        <v>171</v>
      </c>
    </row>
    <row r="1149" spans="1:12" x14ac:dyDescent="0.4">
      <c r="A1149" s="1">
        <v>43926</v>
      </c>
      <c r="B1149" s="5"/>
      <c r="C1149" s="2" t="s">
        <v>209</v>
      </c>
      <c r="E1149">
        <v>22085</v>
      </c>
      <c r="F1149" s="2" t="s">
        <v>240</v>
      </c>
      <c r="G1149">
        <v>2341</v>
      </c>
      <c r="K1149">
        <v>810</v>
      </c>
      <c r="L1149" s="2" t="s">
        <v>0</v>
      </c>
    </row>
    <row r="1150" spans="1:12" x14ac:dyDescent="0.4">
      <c r="A1150" s="1">
        <v>43927</v>
      </c>
      <c r="B1150" s="5">
        <v>0.625</v>
      </c>
      <c r="C1150" s="2" t="s">
        <v>22</v>
      </c>
      <c r="D1150">
        <v>0</v>
      </c>
      <c r="E1150">
        <v>727</v>
      </c>
      <c r="F1150" s="2" t="s">
        <v>232</v>
      </c>
      <c r="G1150">
        <v>82</v>
      </c>
      <c r="H1150">
        <v>25</v>
      </c>
      <c r="I1150">
        <v>24</v>
      </c>
      <c r="J1150">
        <v>0</v>
      </c>
      <c r="K1150">
        <v>13</v>
      </c>
      <c r="L1150" s="2" t="s">
        <v>173</v>
      </c>
    </row>
    <row r="1151" spans="1:12" x14ac:dyDescent="0.4">
      <c r="A1151" s="1">
        <v>43927</v>
      </c>
      <c r="B1151" s="5">
        <v>0.45833333333333331</v>
      </c>
      <c r="C1151" s="2" t="s">
        <v>91</v>
      </c>
      <c r="D1151">
        <v>0</v>
      </c>
      <c r="E1151">
        <v>21</v>
      </c>
      <c r="F1151" s="2" t="s">
        <v>232</v>
      </c>
      <c r="G1151">
        <v>2</v>
      </c>
      <c r="H1151">
        <v>0</v>
      </c>
      <c r="I1151">
        <v>0</v>
      </c>
      <c r="J1151">
        <v>0</v>
      </c>
      <c r="K1151">
        <v>0</v>
      </c>
      <c r="L1151" s="2" t="s">
        <v>138</v>
      </c>
    </row>
    <row r="1152" spans="1:12" x14ac:dyDescent="0.4">
      <c r="A1152" s="1">
        <v>43927</v>
      </c>
      <c r="B1152" s="5">
        <v>0.33333333333333331</v>
      </c>
      <c r="C1152" s="2" t="s">
        <v>52</v>
      </c>
      <c r="D1152">
        <v>0</v>
      </c>
      <c r="E1152">
        <v>69</v>
      </c>
      <c r="F1152" s="2" t="s">
        <v>232</v>
      </c>
      <c r="G1152">
        <v>7</v>
      </c>
      <c r="H1152">
        <v>0</v>
      </c>
      <c r="I1152">
        <v>0</v>
      </c>
      <c r="J1152">
        <v>0</v>
      </c>
      <c r="K1152">
        <v>3</v>
      </c>
      <c r="L1152" s="2" t="s">
        <v>128</v>
      </c>
    </row>
    <row r="1153" spans="1:12" x14ac:dyDescent="0.4">
      <c r="A1153" s="1">
        <v>43927</v>
      </c>
      <c r="B1153" s="5">
        <v>0.33333333333333331</v>
      </c>
      <c r="C1153" s="2" t="s">
        <v>15</v>
      </c>
      <c r="D1153">
        <v>0</v>
      </c>
      <c r="E1153">
        <v>1173</v>
      </c>
      <c r="F1153" s="2" t="s">
        <v>232</v>
      </c>
      <c r="G1153">
        <v>117</v>
      </c>
      <c r="H1153">
        <v>35</v>
      </c>
      <c r="I1153">
        <v>30</v>
      </c>
      <c r="J1153">
        <v>0</v>
      </c>
      <c r="K1153">
        <v>31</v>
      </c>
      <c r="L1153" s="2" t="s">
        <v>97</v>
      </c>
    </row>
    <row r="1154" spans="1:12" x14ac:dyDescent="0.4">
      <c r="A1154" s="1">
        <v>43927</v>
      </c>
      <c r="B1154" s="5">
        <v>0</v>
      </c>
      <c r="C1154" s="2" t="s">
        <v>17</v>
      </c>
      <c r="D1154">
        <v>0</v>
      </c>
      <c r="E1154">
        <v>682</v>
      </c>
      <c r="F1154" s="2" t="s">
        <v>232</v>
      </c>
      <c r="G1154">
        <v>67</v>
      </c>
      <c r="H1154">
        <v>17</v>
      </c>
      <c r="I1154">
        <v>17</v>
      </c>
      <c r="J1154">
        <v>412</v>
      </c>
      <c r="K1154">
        <v>19</v>
      </c>
      <c r="L1154" s="2" t="s">
        <v>133</v>
      </c>
    </row>
    <row r="1155" spans="1:12" x14ac:dyDescent="0.4">
      <c r="A1155" s="1">
        <v>43927</v>
      </c>
      <c r="B1155" s="5">
        <v>0.40625</v>
      </c>
      <c r="C1155" s="2" t="s">
        <v>13</v>
      </c>
      <c r="D1155">
        <v>0</v>
      </c>
      <c r="E1155">
        <v>798</v>
      </c>
      <c r="F1155" s="2" t="s">
        <v>232</v>
      </c>
      <c r="G1155">
        <v>99</v>
      </c>
      <c r="H1155">
        <v>13</v>
      </c>
      <c r="I1155">
        <v>0</v>
      </c>
      <c r="J1155">
        <v>481</v>
      </c>
      <c r="K1155">
        <v>26</v>
      </c>
      <c r="L1155" s="2" t="s">
        <v>172</v>
      </c>
    </row>
    <row r="1156" spans="1:12" x14ac:dyDescent="0.4">
      <c r="A1156" s="1">
        <v>43927</v>
      </c>
      <c r="B1156" s="5">
        <v>0</v>
      </c>
      <c r="C1156" s="2" t="s">
        <v>26</v>
      </c>
      <c r="D1156">
        <v>0</v>
      </c>
      <c r="E1156">
        <v>689</v>
      </c>
      <c r="F1156" s="2" t="s">
        <v>232</v>
      </c>
      <c r="G1156">
        <v>87</v>
      </c>
      <c r="H1156">
        <v>19</v>
      </c>
      <c r="I1156">
        <v>0</v>
      </c>
      <c r="J1156">
        <v>56</v>
      </c>
      <c r="K1156">
        <v>41</v>
      </c>
      <c r="L1156" s="2" t="s">
        <v>366</v>
      </c>
    </row>
    <row r="1157" spans="1:12" x14ac:dyDescent="0.4">
      <c r="A1157" s="1">
        <v>43927</v>
      </c>
      <c r="B1157" s="5">
        <v>0</v>
      </c>
      <c r="C1157" s="2" t="s">
        <v>8</v>
      </c>
      <c r="D1157">
        <v>16163</v>
      </c>
      <c r="E1157">
        <v>3956</v>
      </c>
      <c r="F1157" s="2" t="s">
        <v>335</v>
      </c>
      <c r="G1157">
        <v>418</v>
      </c>
      <c r="H1157">
        <v>56</v>
      </c>
      <c r="I1157">
        <v>50</v>
      </c>
      <c r="J1157">
        <v>345</v>
      </c>
      <c r="K1157">
        <v>125</v>
      </c>
      <c r="L1157" s="2" t="s">
        <v>287</v>
      </c>
    </row>
    <row r="1158" spans="1:12" x14ac:dyDescent="0.4">
      <c r="A1158" s="1">
        <v>43927</v>
      </c>
      <c r="B1158" s="5">
        <v>0</v>
      </c>
      <c r="C1158" s="2" t="s">
        <v>28</v>
      </c>
      <c r="D1158">
        <v>0</v>
      </c>
      <c r="E1158">
        <v>63</v>
      </c>
      <c r="F1158" s="2" t="s">
        <v>232</v>
      </c>
      <c r="G1158">
        <v>2</v>
      </c>
      <c r="H1158">
        <v>0</v>
      </c>
      <c r="I1158">
        <v>0</v>
      </c>
      <c r="J1158">
        <v>0</v>
      </c>
      <c r="K1158">
        <v>2</v>
      </c>
      <c r="L1158" s="2" t="s">
        <v>347</v>
      </c>
    </row>
    <row r="1159" spans="1:12" x14ac:dyDescent="0.4">
      <c r="A1159" s="1">
        <v>43927</v>
      </c>
      <c r="B1159" s="5">
        <v>0</v>
      </c>
      <c r="C1159" s="2" t="s">
        <v>105</v>
      </c>
      <c r="D1159">
        <v>0</v>
      </c>
      <c r="E1159">
        <v>679</v>
      </c>
      <c r="F1159" s="2" t="s">
        <v>232</v>
      </c>
      <c r="G1159">
        <v>52</v>
      </c>
      <c r="H1159">
        <v>0</v>
      </c>
      <c r="I1159">
        <v>0</v>
      </c>
      <c r="J1159">
        <v>0</v>
      </c>
      <c r="K1159">
        <v>34</v>
      </c>
      <c r="L1159" s="2" t="s">
        <v>289</v>
      </c>
    </row>
    <row r="1160" spans="1:12" x14ac:dyDescent="0.4">
      <c r="A1160" s="1">
        <v>43927</v>
      </c>
      <c r="B1160" s="5">
        <v>0</v>
      </c>
      <c r="C1160" s="2" t="s">
        <v>38</v>
      </c>
      <c r="D1160">
        <v>0</v>
      </c>
      <c r="E1160">
        <v>164</v>
      </c>
      <c r="F1160" s="2" t="s">
        <v>232</v>
      </c>
      <c r="G1160">
        <v>27</v>
      </c>
      <c r="H1160">
        <v>4</v>
      </c>
      <c r="I1160">
        <v>0</v>
      </c>
      <c r="J1160">
        <v>0</v>
      </c>
      <c r="K1160">
        <v>0</v>
      </c>
      <c r="L1160" s="2" t="s">
        <v>365</v>
      </c>
    </row>
    <row r="1161" spans="1:12" x14ac:dyDescent="0.4">
      <c r="A1161" s="1">
        <v>43927</v>
      </c>
      <c r="B1161" s="5">
        <v>0.45833333333333331</v>
      </c>
      <c r="C1161" s="2" t="s">
        <v>50</v>
      </c>
      <c r="D1161">
        <v>0</v>
      </c>
      <c r="E1161">
        <v>497</v>
      </c>
      <c r="F1161" s="2" t="s">
        <v>232</v>
      </c>
      <c r="G1161">
        <v>61</v>
      </c>
      <c r="H1161">
        <v>6</v>
      </c>
      <c r="I1161">
        <v>0</v>
      </c>
      <c r="J1161">
        <v>0</v>
      </c>
      <c r="K1161">
        <v>9</v>
      </c>
      <c r="L1161" s="2" t="s">
        <v>116</v>
      </c>
    </row>
    <row r="1162" spans="1:12" x14ac:dyDescent="0.4">
      <c r="A1162" s="1">
        <v>43927</v>
      </c>
      <c r="B1162" s="5">
        <v>0</v>
      </c>
      <c r="C1162" s="2" t="s">
        <v>29</v>
      </c>
      <c r="D1162">
        <v>0</v>
      </c>
      <c r="E1162">
        <v>485</v>
      </c>
      <c r="F1162" s="2" t="s">
        <v>232</v>
      </c>
      <c r="G1162">
        <v>59</v>
      </c>
      <c r="H1162">
        <v>10</v>
      </c>
      <c r="I1162">
        <v>8</v>
      </c>
      <c r="J1162">
        <v>0</v>
      </c>
      <c r="K1162">
        <v>36</v>
      </c>
      <c r="L1162" s="2" t="s">
        <v>263</v>
      </c>
    </row>
    <row r="1163" spans="1:12" x14ac:dyDescent="0.4">
      <c r="A1163" s="1">
        <v>43927</v>
      </c>
      <c r="B1163" s="5">
        <v>0</v>
      </c>
      <c r="C1163" s="2" t="s">
        <v>77</v>
      </c>
      <c r="D1163">
        <v>0</v>
      </c>
      <c r="E1163">
        <v>86</v>
      </c>
      <c r="F1163" s="2" t="s">
        <v>232</v>
      </c>
      <c r="G1163">
        <v>11</v>
      </c>
      <c r="H1163">
        <v>2</v>
      </c>
      <c r="I1163">
        <v>0</v>
      </c>
      <c r="J1163">
        <v>0</v>
      </c>
      <c r="K1163">
        <v>0</v>
      </c>
      <c r="L1163" s="2" t="s">
        <v>250</v>
      </c>
    </row>
    <row r="1164" spans="1:12" x14ac:dyDescent="0.4">
      <c r="A1164" s="1">
        <v>43927</v>
      </c>
      <c r="B1164" s="5">
        <v>0.625</v>
      </c>
      <c r="C1164" s="2" t="s">
        <v>86</v>
      </c>
      <c r="D1164">
        <v>0</v>
      </c>
      <c r="E1164">
        <v>60</v>
      </c>
      <c r="F1164" s="2" t="s">
        <v>232</v>
      </c>
      <c r="G1164">
        <v>0</v>
      </c>
      <c r="H1164">
        <v>0</v>
      </c>
      <c r="I1164">
        <v>0</v>
      </c>
      <c r="J1164">
        <v>1</v>
      </c>
      <c r="K1164">
        <v>0</v>
      </c>
      <c r="L1164" s="2" t="s">
        <v>127</v>
      </c>
    </row>
    <row r="1165" spans="1:12" x14ac:dyDescent="0.4">
      <c r="A1165" s="1">
        <v>43927</v>
      </c>
      <c r="B1165" s="5">
        <v>0</v>
      </c>
      <c r="C1165" s="2" t="s">
        <v>33</v>
      </c>
      <c r="D1165">
        <v>0</v>
      </c>
      <c r="E1165">
        <v>532</v>
      </c>
      <c r="F1165" s="2" t="s">
        <v>232</v>
      </c>
      <c r="G1165">
        <v>70</v>
      </c>
      <c r="H1165">
        <v>12</v>
      </c>
      <c r="I1165">
        <v>0</v>
      </c>
      <c r="J1165">
        <v>75</v>
      </c>
      <c r="K1165">
        <v>11</v>
      </c>
      <c r="L1165" s="2" t="s">
        <v>82</v>
      </c>
    </row>
    <row r="1166" spans="1:12" x14ac:dyDescent="0.4">
      <c r="A1166" s="1">
        <v>43927</v>
      </c>
      <c r="B1166" s="5">
        <v>0</v>
      </c>
      <c r="C1166" s="2" t="s">
        <v>115</v>
      </c>
      <c r="D1166">
        <v>0</v>
      </c>
      <c r="E1166">
        <v>50</v>
      </c>
      <c r="F1166" s="2" t="s">
        <v>232</v>
      </c>
      <c r="G1166">
        <v>15</v>
      </c>
      <c r="H1166">
        <v>3</v>
      </c>
      <c r="I1166">
        <v>0</v>
      </c>
      <c r="J1166">
        <v>0</v>
      </c>
      <c r="K1166">
        <v>1</v>
      </c>
      <c r="L1166" s="2" t="s">
        <v>367</v>
      </c>
    </row>
    <row r="1167" spans="1:12" x14ac:dyDescent="0.4">
      <c r="A1167" s="1">
        <v>43927</v>
      </c>
      <c r="B1167" s="5">
        <v>0</v>
      </c>
      <c r="C1167" s="2" t="s">
        <v>61</v>
      </c>
      <c r="D1167">
        <v>0</v>
      </c>
      <c r="E1167">
        <v>261</v>
      </c>
      <c r="F1167" s="2" t="s">
        <v>232</v>
      </c>
      <c r="G1167">
        <v>26</v>
      </c>
      <c r="H1167">
        <v>0</v>
      </c>
      <c r="I1167">
        <v>0</v>
      </c>
      <c r="J1167">
        <v>0</v>
      </c>
      <c r="K1167">
        <v>3</v>
      </c>
      <c r="L1167" s="2" t="s">
        <v>268</v>
      </c>
    </row>
    <row r="1168" spans="1:12" x14ac:dyDescent="0.4">
      <c r="A1168" s="1">
        <v>43927</v>
      </c>
      <c r="B1168" s="5">
        <v>0</v>
      </c>
      <c r="C1168" s="2" t="s">
        <v>39</v>
      </c>
      <c r="D1168">
        <v>0</v>
      </c>
      <c r="E1168">
        <v>178</v>
      </c>
      <c r="F1168" s="2" t="s">
        <v>232</v>
      </c>
      <c r="G1168">
        <v>18</v>
      </c>
      <c r="H1168">
        <v>0</v>
      </c>
      <c r="I1168">
        <v>0</v>
      </c>
      <c r="J1168">
        <v>93</v>
      </c>
      <c r="K1168">
        <v>6</v>
      </c>
      <c r="L1168" s="2" t="s">
        <v>368</v>
      </c>
    </row>
    <row r="1169" spans="1:12" x14ac:dyDescent="0.4">
      <c r="A1169" s="1">
        <v>43927</v>
      </c>
      <c r="B1169" s="5">
        <v>0</v>
      </c>
      <c r="C1169" s="2" t="s">
        <v>98</v>
      </c>
      <c r="D1169">
        <v>0</v>
      </c>
      <c r="E1169">
        <v>220</v>
      </c>
      <c r="F1169" s="2" t="s">
        <v>232</v>
      </c>
      <c r="G1169">
        <v>31</v>
      </c>
      <c r="H1169">
        <v>14</v>
      </c>
      <c r="I1169">
        <v>0</v>
      </c>
      <c r="J1169">
        <v>0</v>
      </c>
      <c r="K1169">
        <v>7</v>
      </c>
      <c r="L1169" s="2" t="s">
        <v>106</v>
      </c>
    </row>
    <row r="1170" spans="1:12" x14ac:dyDescent="0.4">
      <c r="A1170" s="1">
        <v>43927</v>
      </c>
      <c r="B1170" s="5">
        <v>0.33333333333333331</v>
      </c>
      <c r="C1170" s="2" t="s">
        <v>9</v>
      </c>
      <c r="D1170">
        <v>0</v>
      </c>
      <c r="E1170">
        <v>2546</v>
      </c>
      <c r="F1170" s="2" t="s">
        <v>232</v>
      </c>
      <c r="G1170">
        <v>357</v>
      </c>
      <c r="H1170">
        <v>72</v>
      </c>
      <c r="I1170">
        <v>62</v>
      </c>
      <c r="J1170">
        <v>350</v>
      </c>
      <c r="K1170">
        <v>189</v>
      </c>
      <c r="L1170" s="2" t="s">
        <v>288</v>
      </c>
    </row>
    <row r="1171" spans="1:12" x14ac:dyDescent="0.4">
      <c r="A1171" s="1">
        <v>43927</v>
      </c>
      <c r="B1171" s="5">
        <v>0.58333333333333337</v>
      </c>
      <c r="C1171" s="2" t="s">
        <v>83</v>
      </c>
      <c r="D1171">
        <v>0</v>
      </c>
      <c r="E1171">
        <v>67</v>
      </c>
      <c r="F1171" s="2" t="s">
        <v>232</v>
      </c>
      <c r="G1171">
        <v>9</v>
      </c>
      <c r="H1171">
        <v>0</v>
      </c>
      <c r="I1171">
        <v>0</v>
      </c>
      <c r="J1171">
        <v>34</v>
      </c>
      <c r="K1171">
        <v>2</v>
      </c>
      <c r="L1171" s="2" t="s">
        <v>118</v>
      </c>
    </row>
    <row r="1172" spans="1:12" x14ac:dyDescent="0.4">
      <c r="A1172" s="1">
        <v>43927</v>
      </c>
      <c r="B1172" s="5">
        <v>0</v>
      </c>
      <c r="C1172" s="2" t="s">
        <v>18</v>
      </c>
      <c r="D1172">
        <v>0</v>
      </c>
      <c r="E1172">
        <v>4417</v>
      </c>
      <c r="F1172" s="2" t="s">
        <v>232</v>
      </c>
      <c r="G1172">
        <v>361</v>
      </c>
      <c r="H1172">
        <v>61</v>
      </c>
      <c r="I1172">
        <v>0</v>
      </c>
      <c r="J1172">
        <v>0</v>
      </c>
      <c r="K1172">
        <v>192</v>
      </c>
      <c r="L1172" s="2" t="s">
        <v>147</v>
      </c>
    </row>
    <row r="1173" spans="1:12" x14ac:dyDescent="0.4">
      <c r="A1173" s="1">
        <v>43927</v>
      </c>
      <c r="B1173" s="5">
        <v>0</v>
      </c>
      <c r="C1173" s="2" t="s">
        <v>20</v>
      </c>
      <c r="D1173">
        <v>0</v>
      </c>
      <c r="E1173">
        <v>1497</v>
      </c>
      <c r="F1173" s="2" t="s">
        <v>232</v>
      </c>
      <c r="G1173">
        <v>133</v>
      </c>
      <c r="H1173">
        <v>26</v>
      </c>
      <c r="I1173">
        <v>22</v>
      </c>
      <c r="J1173">
        <v>0</v>
      </c>
      <c r="K1173">
        <v>60</v>
      </c>
      <c r="L1173" s="2" t="s">
        <v>308</v>
      </c>
    </row>
    <row r="1174" spans="1:12" x14ac:dyDescent="0.4">
      <c r="A1174" s="1">
        <v>43927</v>
      </c>
      <c r="B1174" s="5">
        <v>0.33333333333333331</v>
      </c>
      <c r="C1174" s="2" t="s">
        <v>41</v>
      </c>
      <c r="D1174">
        <v>0</v>
      </c>
      <c r="E1174">
        <v>152</v>
      </c>
      <c r="F1174" s="2" t="s">
        <v>232</v>
      </c>
      <c r="G1174">
        <v>14</v>
      </c>
      <c r="H1174">
        <v>8</v>
      </c>
      <c r="I1174">
        <v>0</v>
      </c>
      <c r="J1174">
        <v>52</v>
      </c>
      <c r="K1174">
        <v>3</v>
      </c>
      <c r="L1174" s="2" t="s">
        <v>267</v>
      </c>
    </row>
    <row r="1175" spans="1:12" x14ac:dyDescent="0.4">
      <c r="A1175" s="1">
        <v>43927</v>
      </c>
      <c r="B1175" s="5">
        <v>0.60416666666666663</v>
      </c>
      <c r="C1175" s="2" t="s">
        <v>12</v>
      </c>
      <c r="D1175">
        <v>0</v>
      </c>
      <c r="E1175">
        <v>2610</v>
      </c>
      <c r="F1175" s="2" t="s">
        <v>232</v>
      </c>
      <c r="G1175">
        <v>198</v>
      </c>
      <c r="H1175">
        <v>0</v>
      </c>
      <c r="I1175">
        <v>58</v>
      </c>
      <c r="J1175">
        <v>0</v>
      </c>
      <c r="K1175">
        <v>55</v>
      </c>
      <c r="L1175" s="2" t="s">
        <v>176</v>
      </c>
    </row>
    <row r="1176" spans="1:12" x14ac:dyDescent="0.4">
      <c r="A1176" s="1">
        <v>43927</v>
      </c>
      <c r="B1176" s="5"/>
      <c r="C1176" s="2" t="s">
        <v>10</v>
      </c>
      <c r="E1176">
        <v>77</v>
      </c>
      <c r="F1176" s="2" t="s">
        <v>232</v>
      </c>
      <c r="G1176">
        <v>7</v>
      </c>
      <c r="K1176">
        <v>1</v>
      </c>
      <c r="L1176" s="2" t="s">
        <v>0</v>
      </c>
    </row>
    <row r="1177" spans="1:12" x14ac:dyDescent="0.4">
      <c r="A1177" s="1">
        <v>43927</v>
      </c>
      <c r="B1177" s="5"/>
      <c r="C1177" s="2" t="s">
        <v>209</v>
      </c>
      <c r="E1177">
        <v>22756</v>
      </c>
      <c r="F1177" s="2" t="s">
        <v>341</v>
      </c>
      <c r="G1177">
        <v>2330</v>
      </c>
      <c r="K1177">
        <v>869</v>
      </c>
      <c r="L1177" s="2" t="s">
        <v>0</v>
      </c>
    </row>
    <row r="1178" spans="1:12" x14ac:dyDescent="0.4">
      <c r="A1178" s="1">
        <v>43928</v>
      </c>
      <c r="B1178" s="5">
        <v>0.61458333333333337</v>
      </c>
      <c r="C1178" s="2" t="s">
        <v>22</v>
      </c>
      <c r="D1178">
        <v>0</v>
      </c>
      <c r="E1178">
        <v>760</v>
      </c>
      <c r="F1178" s="2" t="s">
        <v>232</v>
      </c>
      <c r="G1178">
        <v>84</v>
      </c>
      <c r="H1178">
        <v>25</v>
      </c>
      <c r="I1178">
        <v>25</v>
      </c>
      <c r="J1178">
        <v>170</v>
      </c>
      <c r="K1178">
        <v>16</v>
      </c>
      <c r="L1178" s="2" t="s">
        <v>175</v>
      </c>
    </row>
    <row r="1179" spans="1:12" x14ac:dyDescent="0.4">
      <c r="A1179" s="1">
        <v>43928</v>
      </c>
      <c r="B1179" s="5">
        <v>0.45833333333333331</v>
      </c>
      <c r="C1179" s="2" t="s">
        <v>91</v>
      </c>
      <c r="D1179">
        <v>0</v>
      </c>
      <c r="E1179">
        <v>21</v>
      </c>
      <c r="F1179" s="2" t="s">
        <v>232</v>
      </c>
      <c r="G1179">
        <v>2</v>
      </c>
      <c r="H1179">
        <v>0</v>
      </c>
      <c r="I1179">
        <v>0</v>
      </c>
      <c r="J1179">
        <v>0</v>
      </c>
      <c r="K1179">
        <v>0</v>
      </c>
      <c r="L1179" s="2" t="s">
        <v>138</v>
      </c>
    </row>
    <row r="1180" spans="1:12" x14ac:dyDescent="0.4">
      <c r="A1180" s="1">
        <v>43928</v>
      </c>
      <c r="B1180" s="5">
        <v>0.33333333333333331</v>
      </c>
      <c r="C1180" s="2" t="s">
        <v>52</v>
      </c>
      <c r="D1180">
        <v>0</v>
      </c>
      <c r="E1180">
        <v>69</v>
      </c>
      <c r="F1180" s="2" t="s">
        <v>232</v>
      </c>
      <c r="G1180">
        <v>7</v>
      </c>
      <c r="H1180">
        <v>0</v>
      </c>
      <c r="I1180">
        <v>0</v>
      </c>
      <c r="J1180">
        <v>0</v>
      </c>
      <c r="K1180">
        <v>3</v>
      </c>
      <c r="L1180" s="2" t="s">
        <v>128</v>
      </c>
    </row>
    <row r="1181" spans="1:12" x14ac:dyDescent="0.4">
      <c r="A1181" s="1">
        <v>43928</v>
      </c>
      <c r="B1181" s="5">
        <v>0.33333333333333331</v>
      </c>
      <c r="C1181" s="2" t="s">
        <v>15</v>
      </c>
      <c r="D1181">
        <v>0</v>
      </c>
      <c r="E1181">
        <v>1228</v>
      </c>
      <c r="F1181" s="2" t="s">
        <v>232</v>
      </c>
      <c r="G1181">
        <v>122</v>
      </c>
      <c r="H1181">
        <v>34</v>
      </c>
      <c r="I1181">
        <v>26</v>
      </c>
      <c r="J1181">
        <v>0</v>
      </c>
      <c r="K1181">
        <v>33</v>
      </c>
      <c r="L1181" s="2" t="s">
        <v>97</v>
      </c>
    </row>
    <row r="1182" spans="1:12" x14ac:dyDescent="0.4">
      <c r="A1182" s="1">
        <v>43928</v>
      </c>
      <c r="B1182" s="5">
        <v>0</v>
      </c>
      <c r="C1182" s="2" t="s">
        <v>17</v>
      </c>
      <c r="D1182">
        <v>0</v>
      </c>
      <c r="E1182">
        <v>690</v>
      </c>
      <c r="F1182" s="2" t="s">
        <v>232</v>
      </c>
      <c r="G1182">
        <v>66</v>
      </c>
      <c r="H1182">
        <v>18</v>
      </c>
      <c r="I1182">
        <v>17</v>
      </c>
      <c r="J1182">
        <v>452</v>
      </c>
      <c r="K1182">
        <v>19</v>
      </c>
      <c r="L1182" s="2" t="s">
        <v>133</v>
      </c>
    </row>
    <row r="1183" spans="1:12" x14ac:dyDescent="0.4">
      <c r="A1183" s="1">
        <v>43928</v>
      </c>
      <c r="B1183" s="5">
        <v>0.39583333333333331</v>
      </c>
      <c r="C1183" s="2" t="s">
        <v>13</v>
      </c>
      <c r="D1183">
        <v>0</v>
      </c>
      <c r="E1183">
        <v>808</v>
      </c>
      <c r="F1183" s="2" t="s">
        <v>232</v>
      </c>
      <c r="G1183">
        <v>101</v>
      </c>
      <c r="H1183">
        <v>13</v>
      </c>
      <c r="I1183">
        <v>0</v>
      </c>
      <c r="J1183">
        <v>508</v>
      </c>
      <c r="K1183">
        <v>28</v>
      </c>
      <c r="L1183" s="2" t="s">
        <v>174</v>
      </c>
    </row>
    <row r="1184" spans="1:12" x14ac:dyDescent="0.4">
      <c r="A1184" s="1">
        <v>43928</v>
      </c>
      <c r="B1184" s="5">
        <v>0</v>
      </c>
      <c r="C1184" s="2" t="s">
        <v>26</v>
      </c>
      <c r="D1184">
        <v>0</v>
      </c>
      <c r="E1184">
        <v>729</v>
      </c>
      <c r="F1184" s="2" t="s">
        <v>232</v>
      </c>
      <c r="G1184">
        <v>78</v>
      </c>
      <c r="H1184">
        <v>22</v>
      </c>
      <c r="I1184">
        <v>0</v>
      </c>
      <c r="J1184">
        <v>73</v>
      </c>
      <c r="K1184">
        <v>44</v>
      </c>
      <c r="L1184" s="2" t="s">
        <v>366</v>
      </c>
    </row>
    <row r="1185" spans="1:12" x14ac:dyDescent="0.4">
      <c r="A1185" s="1">
        <v>43928</v>
      </c>
      <c r="B1185" s="5">
        <v>0</v>
      </c>
      <c r="C1185" s="2" t="s">
        <v>8</v>
      </c>
      <c r="D1185">
        <v>16997</v>
      </c>
      <c r="E1185">
        <v>4118</v>
      </c>
      <c r="F1185" s="2" t="s">
        <v>264</v>
      </c>
      <c r="G1185">
        <v>412</v>
      </c>
      <c r="H1185">
        <v>51</v>
      </c>
      <c r="I1185">
        <v>48</v>
      </c>
      <c r="J1185">
        <v>374</v>
      </c>
      <c r="K1185">
        <v>136</v>
      </c>
      <c r="L1185" s="2" t="s">
        <v>287</v>
      </c>
    </row>
    <row r="1186" spans="1:12" x14ac:dyDescent="0.4">
      <c r="A1186" s="1">
        <v>43928</v>
      </c>
      <c r="B1186" s="5">
        <v>0</v>
      </c>
      <c r="C1186" s="2" t="s">
        <v>28</v>
      </c>
      <c r="D1186">
        <v>0</v>
      </c>
      <c r="E1186">
        <v>63</v>
      </c>
      <c r="F1186" s="2" t="s">
        <v>232</v>
      </c>
      <c r="G1186">
        <v>2</v>
      </c>
      <c r="H1186">
        <v>0</v>
      </c>
      <c r="I1186">
        <v>0</v>
      </c>
      <c r="J1186">
        <v>0</v>
      </c>
      <c r="K1186">
        <v>2</v>
      </c>
      <c r="L1186" s="2" t="s">
        <v>347</v>
      </c>
    </row>
    <row r="1187" spans="1:12" x14ac:dyDescent="0.4">
      <c r="A1187" s="1">
        <v>43928</v>
      </c>
      <c r="B1187" s="5">
        <v>0</v>
      </c>
      <c r="C1187" s="2" t="s">
        <v>105</v>
      </c>
      <c r="D1187">
        <v>0</v>
      </c>
      <c r="E1187">
        <v>684</v>
      </c>
      <c r="F1187" s="2" t="s">
        <v>232</v>
      </c>
      <c r="G1187">
        <v>49</v>
      </c>
      <c r="H1187">
        <v>0</v>
      </c>
      <c r="I1187">
        <v>0</v>
      </c>
      <c r="J1187">
        <v>0</v>
      </c>
      <c r="K1187">
        <v>35</v>
      </c>
      <c r="L1187" s="2" t="s">
        <v>289</v>
      </c>
    </row>
    <row r="1188" spans="1:12" x14ac:dyDescent="0.4">
      <c r="A1188" s="1">
        <v>43928</v>
      </c>
      <c r="B1188" s="5">
        <v>0</v>
      </c>
      <c r="C1188" s="2" t="s">
        <v>38</v>
      </c>
      <c r="D1188">
        <v>0</v>
      </c>
      <c r="E1188">
        <v>171</v>
      </c>
      <c r="F1188" s="2" t="s">
        <v>232</v>
      </c>
      <c r="G1188">
        <v>28</v>
      </c>
      <c r="H1188">
        <v>4</v>
      </c>
      <c r="I1188">
        <v>0</v>
      </c>
      <c r="J1188">
        <v>0</v>
      </c>
      <c r="K1188">
        <v>0</v>
      </c>
      <c r="L1188" s="2" t="s">
        <v>365</v>
      </c>
    </row>
    <row r="1189" spans="1:12" x14ac:dyDescent="0.4">
      <c r="A1189" s="1">
        <v>43928</v>
      </c>
      <c r="B1189" s="5">
        <v>0.45833333333333331</v>
      </c>
      <c r="C1189" s="2" t="s">
        <v>50</v>
      </c>
      <c r="D1189">
        <v>0</v>
      </c>
      <c r="E1189">
        <v>509</v>
      </c>
      <c r="F1189" s="2" t="s">
        <v>232</v>
      </c>
      <c r="G1189">
        <v>57</v>
      </c>
      <c r="H1189">
        <v>6</v>
      </c>
      <c r="I1189">
        <v>0</v>
      </c>
      <c r="J1189">
        <v>0</v>
      </c>
      <c r="K1189">
        <v>9</v>
      </c>
      <c r="L1189" s="2" t="s">
        <v>116</v>
      </c>
    </row>
    <row r="1190" spans="1:12" x14ac:dyDescent="0.4">
      <c r="A1190" s="1">
        <v>43928</v>
      </c>
      <c r="B1190" s="5">
        <v>0</v>
      </c>
      <c r="C1190" s="2" t="s">
        <v>29</v>
      </c>
      <c r="D1190">
        <v>0</v>
      </c>
      <c r="E1190">
        <v>509</v>
      </c>
      <c r="F1190" s="2" t="s">
        <v>232</v>
      </c>
      <c r="G1190">
        <v>64</v>
      </c>
      <c r="H1190">
        <v>10</v>
      </c>
      <c r="I1190">
        <v>5</v>
      </c>
      <c r="J1190">
        <v>0</v>
      </c>
      <c r="K1190">
        <v>40</v>
      </c>
      <c r="L1190" s="2" t="s">
        <v>263</v>
      </c>
    </row>
    <row r="1191" spans="1:12" x14ac:dyDescent="0.4">
      <c r="A1191" s="1">
        <v>43928</v>
      </c>
      <c r="B1191" s="5">
        <v>0</v>
      </c>
      <c r="C1191" s="2" t="s">
        <v>77</v>
      </c>
      <c r="D1191">
        <v>0</v>
      </c>
      <c r="E1191">
        <v>87</v>
      </c>
      <c r="F1191" s="2" t="s">
        <v>232</v>
      </c>
      <c r="G1191">
        <v>9</v>
      </c>
      <c r="H1191">
        <v>2</v>
      </c>
      <c r="I1191">
        <v>0</v>
      </c>
      <c r="J1191">
        <v>0</v>
      </c>
      <c r="K1191">
        <v>0</v>
      </c>
      <c r="L1191" s="2" t="s">
        <v>250</v>
      </c>
    </row>
    <row r="1192" spans="1:12" x14ac:dyDescent="0.4">
      <c r="A1192" s="1">
        <v>43928</v>
      </c>
      <c r="B1192" s="5">
        <v>0.60416666666666663</v>
      </c>
      <c r="C1192" s="2" t="s">
        <v>86</v>
      </c>
      <c r="D1192">
        <v>0</v>
      </c>
      <c r="E1192">
        <v>60</v>
      </c>
      <c r="F1192" s="2" t="s">
        <v>232</v>
      </c>
      <c r="G1192">
        <v>2</v>
      </c>
      <c r="H1192">
        <v>0</v>
      </c>
      <c r="I1192">
        <v>0</v>
      </c>
      <c r="J1192">
        <v>0</v>
      </c>
      <c r="K1192">
        <v>0</v>
      </c>
      <c r="L1192" s="2" t="s">
        <v>127</v>
      </c>
    </row>
    <row r="1193" spans="1:12" x14ac:dyDescent="0.4">
      <c r="A1193" s="1">
        <v>43928</v>
      </c>
      <c r="B1193" s="5">
        <v>0</v>
      </c>
      <c r="C1193" s="2" t="s">
        <v>33</v>
      </c>
      <c r="D1193">
        <v>0</v>
      </c>
      <c r="E1193">
        <v>557</v>
      </c>
      <c r="F1193" s="2" t="s">
        <v>232</v>
      </c>
      <c r="G1193">
        <v>65</v>
      </c>
      <c r="H1193">
        <v>9</v>
      </c>
      <c r="I1193">
        <v>0</v>
      </c>
      <c r="J1193">
        <v>79</v>
      </c>
      <c r="K1193">
        <v>13</v>
      </c>
      <c r="L1193" s="2" t="s">
        <v>82</v>
      </c>
    </row>
    <row r="1194" spans="1:12" x14ac:dyDescent="0.4">
      <c r="A1194" s="1">
        <v>43928</v>
      </c>
      <c r="B1194" s="5">
        <v>0.39583333333333331</v>
      </c>
      <c r="C1194" s="2" t="s">
        <v>115</v>
      </c>
      <c r="D1194">
        <v>0</v>
      </c>
      <c r="E1194">
        <v>50</v>
      </c>
      <c r="F1194" s="2" t="s">
        <v>232</v>
      </c>
      <c r="G1194">
        <v>14</v>
      </c>
      <c r="H1194">
        <v>3</v>
      </c>
      <c r="I1194">
        <v>0</v>
      </c>
      <c r="J1194">
        <v>0</v>
      </c>
      <c r="K1194">
        <v>1</v>
      </c>
      <c r="L1194" s="2" t="s">
        <v>367</v>
      </c>
    </row>
    <row r="1195" spans="1:12" x14ac:dyDescent="0.4">
      <c r="A1195" s="1">
        <v>43928</v>
      </c>
      <c r="B1195" s="5">
        <v>0</v>
      </c>
      <c r="C1195" s="2" t="s">
        <v>61</v>
      </c>
      <c r="D1195">
        <v>0</v>
      </c>
      <c r="E1195">
        <v>264</v>
      </c>
      <c r="F1195" s="2" t="s">
        <v>232</v>
      </c>
      <c r="G1195">
        <v>29</v>
      </c>
      <c r="H1195">
        <v>0</v>
      </c>
      <c r="I1195">
        <v>0</v>
      </c>
      <c r="J1195">
        <v>0</v>
      </c>
      <c r="K1195">
        <v>3</v>
      </c>
      <c r="L1195" s="2" t="s">
        <v>268</v>
      </c>
    </row>
    <row r="1196" spans="1:12" x14ac:dyDescent="0.4">
      <c r="A1196" s="1">
        <v>43928</v>
      </c>
      <c r="B1196" s="5">
        <v>0</v>
      </c>
      <c r="C1196" s="2" t="s">
        <v>39</v>
      </c>
      <c r="D1196">
        <v>0</v>
      </c>
      <c r="E1196">
        <v>185</v>
      </c>
      <c r="F1196" s="2" t="s">
        <v>232</v>
      </c>
      <c r="G1196">
        <v>17</v>
      </c>
      <c r="H1196">
        <v>0</v>
      </c>
      <c r="I1196">
        <v>0</v>
      </c>
      <c r="J1196">
        <v>105</v>
      </c>
      <c r="K1196">
        <v>7</v>
      </c>
      <c r="L1196" s="2" t="s">
        <v>368</v>
      </c>
    </row>
    <row r="1197" spans="1:12" x14ac:dyDescent="0.4">
      <c r="A1197" s="1">
        <v>43928</v>
      </c>
      <c r="B1197" s="5">
        <v>0</v>
      </c>
      <c r="C1197" s="2" t="s">
        <v>98</v>
      </c>
      <c r="D1197">
        <v>0</v>
      </c>
      <c r="E1197">
        <v>222</v>
      </c>
      <c r="F1197" s="2" t="s">
        <v>232</v>
      </c>
      <c r="G1197">
        <v>30</v>
      </c>
      <c r="H1197">
        <v>13</v>
      </c>
      <c r="I1197">
        <v>0</v>
      </c>
      <c r="J1197">
        <v>0</v>
      </c>
      <c r="K1197">
        <v>8</v>
      </c>
      <c r="L1197" s="2" t="s">
        <v>106</v>
      </c>
    </row>
    <row r="1198" spans="1:12" x14ac:dyDescent="0.4">
      <c r="A1198" s="1">
        <v>43928</v>
      </c>
      <c r="B1198" s="5">
        <v>0.33333333333333331</v>
      </c>
      <c r="C1198" s="2" t="s">
        <v>9</v>
      </c>
      <c r="D1198">
        <v>0</v>
      </c>
      <c r="E1198">
        <v>2599</v>
      </c>
      <c r="F1198" s="2" t="s">
        <v>232</v>
      </c>
      <c r="G1198">
        <v>335</v>
      </c>
      <c r="H1198">
        <v>72</v>
      </c>
      <c r="I1198">
        <v>65</v>
      </c>
      <c r="J1198">
        <v>388</v>
      </c>
      <c r="K1198">
        <v>198</v>
      </c>
      <c r="L1198" s="2" t="s">
        <v>288</v>
      </c>
    </row>
    <row r="1199" spans="1:12" x14ac:dyDescent="0.4">
      <c r="A1199" s="1">
        <v>43928</v>
      </c>
      <c r="B1199" s="5">
        <v>0.58333333333333337</v>
      </c>
      <c r="C1199" s="2" t="s">
        <v>83</v>
      </c>
      <c r="D1199">
        <v>0</v>
      </c>
      <c r="E1199">
        <v>68</v>
      </c>
      <c r="F1199" s="2" t="s">
        <v>232</v>
      </c>
      <c r="G1199">
        <v>7</v>
      </c>
      <c r="H1199">
        <v>0</v>
      </c>
      <c r="I1199">
        <v>0</v>
      </c>
      <c r="J1199">
        <v>42</v>
      </c>
      <c r="K1199">
        <v>2</v>
      </c>
      <c r="L1199" s="2" t="s">
        <v>118</v>
      </c>
    </row>
    <row r="1200" spans="1:12" x14ac:dyDescent="0.4">
      <c r="A1200" s="1">
        <v>43928</v>
      </c>
      <c r="B1200" s="5">
        <v>0</v>
      </c>
      <c r="C1200" s="2" t="s">
        <v>18</v>
      </c>
      <c r="D1200">
        <v>0</v>
      </c>
      <c r="E1200">
        <v>4494</v>
      </c>
      <c r="F1200" s="2" t="s">
        <v>232</v>
      </c>
      <c r="G1200">
        <v>334</v>
      </c>
      <c r="H1200">
        <v>60</v>
      </c>
      <c r="I1200">
        <v>0</v>
      </c>
      <c r="J1200">
        <v>0</v>
      </c>
      <c r="K1200">
        <v>204</v>
      </c>
      <c r="L1200" s="2" t="s">
        <v>147</v>
      </c>
    </row>
    <row r="1201" spans="1:12" x14ac:dyDescent="0.4">
      <c r="A1201" s="1">
        <v>43928</v>
      </c>
      <c r="B1201" s="5">
        <v>0</v>
      </c>
      <c r="C1201" s="2" t="s">
        <v>20</v>
      </c>
      <c r="D1201">
        <v>0</v>
      </c>
      <c r="E1201">
        <v>1536</v>
      </c>
      <c r="F1201" s="2" t="s">
        <v>232</v>
      </c>
      <c r="G1201">
        <v>130</v>
      </c>
      <c r="H1201">
        <v>25</v>
      </c>
      <c r="I1201">
        <v>20</v>
      </c>
      <c r="J1201">
        <v>0</v>
      </c>
      <c r="K1201">
        <v>68</v>
      </c>
      <c r="L1201" s="2" t="s">
        <v>308</v>
      </c>
    </row>
    <row r="1202" spans="1:12" x14ac:dyDescent="0.4">
      <c r="A1202" s="1">
        <v>43928</v>
      </c>
      <c r="B1202" s="5">
        <v>0.33333333333333331</v>
      </c>
      <c r="C1202" s="2" t="s">
        <v>41</v>
      </c>
      <c r="D1202">
        <v>0</v>
      </c>
      <c r="E1202">
        <v>157</v>
      </c>
      <c r="F1202" s="2" t="s">
        <v>232</v>
      </c>
      <c r="G1202">
        <v>15</v>
      </c>
      <c r="H1202">
        <v>8</v>
      </c>
      <c r="I1202">
        <v>0</v>
      </c>
      <c r="J1202">
        <v>54</v>
      </c>
      <c r="K1202">
        <v>3</v>
      </c>
      <c r="L1202" s="2" t="s">
        <v>267</v>
      </c>
    </row>
    <row r="1203" spans="1:12" x14ac:dyDescent="0.4">
      <c r="A1203" s="1">
        <v>43928</v>
      </c>
      <c r="B1203" s="5">
        <v>0.60416666666666663</v>
      </c>
      <c r="C1203" s="2" t="s">
        <v>12</v>
      </c>
      <c r="D1203">
        <v>0</v>
      </c>
      <c r="E1203">
        <v>2694</v>
      </c>
      <c r="F1203" s="2" t="s">
        <v>232</v>
      </c>
      <c r="G1203">
        <v>181</v>
      </c>
      <c r="H1203">
        <v>0</v>
      </c>
      <c r="I1203">
        <v>60</v>
      </c>
      <c r="J1203">
        <v>0</v>
      </c>
      <c r="K1203">
        <v>57</v>
      </c>
      <c r="L1203" s="2" t="s">
        <v>176</v>
      </c>
    </row>
    <row r="1204" spans="1:12" x14ac:dyDescent="0.4">
      <c r="A1204" s="1">
        <v>43928</v>
      </c>
      <c r="B1204" s="5">
        <v>0</v>
      </c>
      <c r="C1204" s="2" t="s">
        <v>10</v>
      </c>
      <c r="D1204">
        <v>0</v>
      </c>
      <c r="E1204">
        <v>78</v>
      </c>
      <c r="F1204" s="2" t="s">
        <v>232</v>
      </c>
      <c r="G1204">
        <v>7</v>
      </c>
      <c r="H1204">
        <v>0</v>
      </c>
      <c r="I1204">
        <v>0</v>
      </c>
      <c r="J1204">
        <v>0</v>
      </c>
      <c r="K1204">
        <v>1</v>
      </c>
      <c r="L1204" s="2" t="s">
        <v>194</v>
      </c>
    </row>
    <row r="1205" spans="1:12" x14ac:dyDescent="0.4">
      <c r="A1205" s="1">
        <v>43928</v>
      </c>
      <c r="B1205" s="5"/>
      <c r="C1205" s="2" t="s">
        <v>209</v>
      </c>
      <c r="E1205">
        <v>23410</v>
      </c>
      <c r="F1205" s="2" t="s">
        <v>340</v>
      </c>
      <c r="G1205">
        <v>2247</v>
      </c>
      <c r="K1205">
        <v>930</v>
      </c>
      <c r="L1205" s="2" t="s">
        <v>0</v>
      </c>
    </row>
    <row r="1206" spans="1:12" x14ac:dyDescent="0.4">
      <c r="A1206" s="1">
        <v>43929</v>
      </c>
      <c r="B1206" s="5">
        <v>0.61458333333333337</v>
      </c>
      <c r="C1206" s="2" t="s">
        <v>22</v>
      </c>
      <c r="D1206">
        <v>0</v>
      </c>
      <c r="E1206">
        <v>788</v>
      </c>
      <c r="F1206" s="2" t="s">
        <v>232</v>
      </c>
      <c r="G1206">
        <v>79</v>
      </c>
      <c r="H1206">
        <v>23</v>
      </c>
      <c r="I1206">
        <v>23</v>
      </c>
      <c r="J1206">
        <v>220</v>
      </c>
      <c r="K1206">
        <v>16</v>
      </c>
      <c r="L1206" s="2" t="s">
        <v>179</v>
      </c>
    </row>
    <row r="1207" spans="1:12" x14ac:dyDescent="0.4">
      <c r="A1207" s="1">
        <v>43929</v>
      </c>
      <c r="B1207" s="5">
        <v>0.45833333333333331</v>
      </c>
      <c r="C1207" s="2" t="s">
        <v>91</v>
      </c>
      <c r="D1207">
        <v>0</v>
      </c>
      <c r="E1207">
        <v>23</v>
      </c>
      <c r="F1207" s="2" t="s">
        <v>232</v>
      </c>
      <c r="G1207">
        <v>3</v>
      </c>
      <c r="H1207">
        <v>0</v>
      </c>
      <c r="I1207">
        <v>0</v>
      </c>
      <c r="J1207">
        <v>0</v>
      </c>
      <c r="K1207">
        <v>0</v>
      </c>
      <c r="L1207" s="2" t="s">
        <v>138</v>
      </c>
    </row>
    <row r="1208" spans="1:12" x14ac:dyDescent="0.4">
      <c r="A1208" s="1">
        <v>43929</v>
      </c>
      <c r="B1208" s="5">
        <v>0.33333333333333331</v>
      </c>
      <c r="C1208" s="2" t="s">
        <v>52</v>
      </c>
      <c r="D1208">
        <v>0</v>
      </c>
      <c r="E1208">
        <v>72</v>
      </c>
      <c r="F1208" s="2" t="s">
        <v>232</v>
      </c>
      <c r="G1208">
        <v>7</v>
      </c>
      <c r="H1208">
        <v>0</v>
      </c>
      <c r="I1208">
        <v>0</v>
      </c>
      <c r="J1208">
        <v>0</v>
      </c>
      <c r="K1208">
        <v>3</v>
      </c>
      <c r="L1208" s="2" t="s">
        <v>128</v>
      </c>
    </row>
    <row r="1209" spans="1:12" x14ac:dyDescent="0.4">
      <c r="A1209" s="1">
        <v>43929</v>
      </c>
      <c r="B1209" s="5">
        <v>0.33333333333333331</v>
      </c>
      <c r="C1209" s="2" t="s">
        <v>15</v>
      </c>
      <c r="D1209">
        <v>0</v>
      </c>
      <c r="E1209">
        <v>1286</v>
      </c>
      <c r="F1209" s="2" t="s">
        <v>232</v>
      </c>
      <c r="G1209">
        <v>127</v>
      </c>
      <c r="H1209">
        <v>35</v>
      </c>
      <c r="I1209">
        <v>27</v>
      </c>
      <c r="J1209">
        <v>0</v>
      </c>
      <c r="K1209">
        <v>37</v>
      </c>
      <c r="L1209" s="2" t="s">
        <v>97</v>
      </c>
    </row>
    <row r="1210" spans="1:12" x14ac:dyDescent="0.4">
      <c r="A1210" s="1">
        <v>43929</v>
      </c>
      <c r="B1210" s="5">
        <v>0</v>
      </c>
      <c r="C1210" s="2" t="s">
        <v>17</v>
      </c>
      <c r="D1210">
        <v>0</v>
      </c>
      <c r="E1210">
        <v>694</v>
      </c>
      <c r="F1210" s="2" t="s">
        <v>232</v>
      </c>
      <c r="G1210">
        <v>65</v>
      </c>
      <c r="H1210">
        <v>18</v>
      </c>
      <c r="I1210">
        <v>17</v>
      </c>
      <c r="J1210">
        <v>461</v>
      </c>
      <c r="K1210">
        <v>21</v>
      </c>
      <c r="L1210" s="2" t="s">
        <v>133</v>
      </c>
    </row>
    <row r="1211" spans="1:12" x14ac:dyDescent="0.4">
      <c r="A1211" s="1">
        <v>43929</v>
      </c>
      <c r="B1211" s="5">
        <v>0.41666666666666669</v>
      </c>
      <c r="C1211" s="2" t="s">
        <v>13</v>
      </c>
      <c r="D1211">
        <v>0</v>
      </c>
      <c r="E1211">
        <v>829</v>
      </c>
      <c r="F1211" s="2" t="s">
        <v>232</v>
      </c>
      <c r="G1211">
        <v>99</v>
      </c>
      <c r="H1211">
        <v>14</v>
      </c>
      <c r="I1211">
        <v>0</v>
      </c>
      <c r="J1211">
        <v>535</v>
      </c>
      <c r="K1211">
        <v>31</v>
      </c>
      <c r="L1211" s="2" t="s">
        <v>177</v>
      </c>
    </row>
    <row r="1212" spans="1:12" x14ac:dyDescent="0.4">
      <c r="A1212" s="1">
        <v>43929</v>
      </c>
      <c r="B1212" s="5">
        <v>0</v>
      </c>
      <c r="C1212" s="2" t="s">
        <v>26</v>
      </c>
      <c r="D1212">
        <v>0</v>
      </c>
      <c r="E1212">
        <v>756</v>
      </c>
      <c r="F1212" s="2" t="s">
        <v>232</v>
      </c>
      <c r="G1212">
        <v>80</v>
      </c>
      <c r="H1212">
        <v>22</v>
      </c>
      <c r="I1212">
        <v>0</v>
      </c>
      <c r="J1212">
        <v>78</v>
      </c>
      <c r="K1212">
        <v>45</v>
      </c>
      <c r="L1212" s="2" t="s">
        <v>366</v>
      </c>
    </row>
    <row r="1213" spans="1:12" x14ac:dyDescent="0.4">
      <c r="A1213" s="1">
        <v>43929</v>
      </c>
      <c r="B1213" s="5">
        <v>0</v>
      </c>
      <c r="C1213" s="2" t="s">
        <v>8</v>
      </c>
      <c r="D1213">
        <v>17758</v>
      </c>
      <c r="E1213">
        <v>4249</v>
      </c>
      <c r="F1213" s="2" t="s">
        <v>241</v>
      </c>
      <c r="G1213">
        <v>402</v>
      </c>
      <c r="H1213">
        <v>49</v>
      </c>
      <c r="I1213">
        <v>47</v>
      </c>
      <c r="J1213">
        <v>442</v>
      </c>
      <c r="K1213">
        <v>150</v>
      </c>
      <c r="L1213" s="2" t="s">
        <v>287</v>
      </c>
    </row>
    <row r="1214" spans="1:12" x14ac:dyDescent="0.4">
      <c r="A1214" s="1">
        <v>43929</v>
      </c>
      <c r="B1214" s="5">
        <v>0</v>
      </c>
      <c r="C1214" s="2" t="s">
        <v>28</v>
      </c>
      <c r="D1214">
        <v>0</v>
      </c>
      <c r="E1214">
        <v>64</v>
      </c>
      <c r="F1214" s="2" t="s">
        <v>232</v>
      </c>
      <c r="G1214">
        <v>2</v>
      </c>
      <c r="H1214">
        <v>0</v>
      </c>
      <c r="I1214">
        <v>0</v>
      </c>
      <c r="J1214">
        <v>0</v>
      </c>
      <c r="K1214">
        <v>2</v>
      </c>
      <c r="L1214" s="2" t="s">
        <v>347</v>
      </c>
    </row>
    <row r="1215" spans="1:12" x14ac:dyDescent="0.4">
      <c r="A1215" s="1">
        <v>43929</v>
      </c>
      <c r="B1215" s="5">
        <v>0</v>
      </c>
      <c r="C1215" s="2" t="s">
        <v>105</v>
      </c>
      <c r="D1215">
        <v>0</v>
      </c>
      <c r="E1215">
        <v>698</v>
      </c>
      <c r="F1215" s="2" t="s">
        <v>232</v>
      </c>
      <c r="G1215">
        <v>38</v>
      </c>
      <c r="H1215">
        <v>0</v>
      </c>
      <c r="I1215">
        <v>0</v>
      </c>
      <c r="J1215">
        <v>0</v>
      </c>
      <c r="K1215">
        <v>35</v>
      </c>
      <c r="L1215" s="2" t="s">
        <v>289</v>
      </c>
    </row>
    <row r="1216" spans="1:12" x14ac:dyDescent="0.4">
      <c r="A1216" s="1">
        <v>43929</v>
      </c>
      <c r="B1216" s="5">
        <v>0</v>
      </c>
      <c r="C1216" s="2" t="s">
        <v>38</v>
      </c>
      <c r="D1216">
        <v>0</v>
      </c>
      <c r="E1216">
        <v>174</v>
      </c>
      <c r="F1216" s="2" t="s">
        <v>232</v>
      </c>
      <c r="G1216">
        <v>31</v>
      </c>
      <c r="H1216">
        <v>4</v>
      </c>
      <c r="I1216">
        <v>0</v>
      </c>
      <c r="J1216">
        <v>0</v>
      </c>
      <c r="K1216">
        <v>1</v>
      </c>
      <c r="L1216" s="2" t="s">
        <v>365</v>
      </c>
    </row>
    <row r="1217" spans="1:12" x14ac:dyDescent="0.4">
      <c r="A1217" s="1">
        <v>43929</v>
      </c>
      <c r="B1217" s="5">
        <v>0.45833333333333331</v>
      </c>
      <c r="C1217" s="2" t="s">
        <v>50</v>
      </c>
      <c r="D1217">
        <v>0</v>
      </c>
      <c r="E1217">
        <v>527</v>
      </c>
      <c r="F1217" s="2" t="s">
        <v>232</v>
      </c>
      <c r="G1217">
        <v>60</v>
      </c>
      <c r="H1217">
        <v>0</v>
      </c>
      <c r="I1217">
        <v>0</v>
      </c>
      <c r="J1217">
        <v>0</v>
      </c>
      <c r="K1217">
        <v>9</v>
      </c>
      <c r="L1217" s="2" t="s">
        <v>116</v>
      </c>
    </row>
    <row r="1218" spans="1:12" x14ac:dyDescent="0.4">
      <c r="A1218" s="1">
        <v>43929</v>
      </c>
      <c r="B1218" s="5">
        <v>0</v>
      </c>
      <c r="C1218" s="2" t="s">
        <v>29</v>
      </c>
      <c r="D1218">
        <v>0</v>
      </c>
      <c r="E1218">
        <v>513</v>
      </c>
      <c r="F1218" s="2" t="s">
        <v>232</v>
      </c>
      <c r="G1218">
        <v>63</v>
      </c>
      <c r="H1218">
        <v>10</v>
      </c>
      <c r="I1218">
        <v>7</v>
      </c>
      <c r="J1218">
        <v>0</v>
      </c>
      <c r="K1218">
        <v>42</v>
      </c>
      <c r="L1218" s="2" t="s">
        <v>263</v>
      </c>
    </row>
    <row r="1219" spans="1:12" x14ac:dyDescent="0.4">
      <c r="A1219" s="1">
        <v>43929</v>
      </c>
      <c r="B1219" s="5">
        <v>0</v>
      </c>
      <c r="C1219" s="2" t="s">
        <v>77</v>
      </c>
      <c r="D1219">
        <v>0</v>
      </c>
      <c r="E1219">
        <v>93</v>
      </c>
      <c r="F1219" s="2" t="s">
        <v>232</v>
      </c>
      <c r="G1219">
        <v>9</v>
      </c>
      <c r="H1219">
        <v>1</v>
      </c>
      <c r="I1219">
        <v>0</v>
      </c>
      <c r="J1219">
        <v>0</v>
      </c>
      <c r="K1219">
        <v>0</v>
      </c>
      <c r="L1219" s="2" t="s">
        <v>250</v>
      </c>
    </row>
    <row r="1220" spans="1:12" x14ac:dyDescent="0.4">
      <c r="A1220" s="1">
        <v>43929</v>
      </c>
      <c r="B1220" s="5">
        <v>0.625</v>
      </c>
      <c r="C1220" s="2" t="s">
        <v>86</v>
      </c>
      <c r="D1220">
        <v>0</v>
      </c>
      <c r="E1220">
        <v>61</v>
      </c>
      <c r="F1220" s="2" t="s">
        <v>232</v>
      </c>
      <c r="G1220">
        <v>2</v>
      </c>
      <c r="H1220">
        <v>0</v>
      </c>
      <c r="I1220">
        <v>0</v>
      </c>
      <c r="J1220">
        <v>0</v>
      </c>
      <c r="K1220">
        <v>0</v>
      </c>
      <c r="L1220" s="2" t="s">
        <v>127</v>
      </c>
    </row>
    <row r="1221" spans="1:12" x14ac:dyDescent="0.4">
      <c r="A1221" s="1">
        <v>43929</v>
      </c>
      <c r="B1221" s="5">
        <v>0</v>
      </c>
      <c r="C1221" s="2" t="s">
        <v>33</v>
      </c>
      <c r="D1221">
        <v>0</v>
      </c>
      <c r="E1221">
        <v>578</v>
      </c>
      <c r="F1221" s="2" t="s">
        <v>232</v>
      </c>
      <c r="G1221">
        <v>52</v>
      </c>
      <c r="H1221">
        <v>12</v>
      </c>
      <c r="I1221">
        <v>0</v>
      </c>
      <c r="J1221">
        <v>89</v>
      </c>
      <c r="K1221">
        <v>15</v>
      </c>
      <c r="L1221" s="2" t="s">
        <v>82</v>
      </c>
    </row>
    <row r="1222" spans="1:12" x14ac:dyDescent="0.4">
      <c r="A1222" s="1">
        <v>43929</v>
      </c>
      <c r="B1222" s="5">
        <v>0.39583333333333331</v>
      </c>
      <c r="C1222" s="2" t="s">
        <v>115</v>
      </c>
      <c r="D1222">
        <v>0</v>
      </c>
      <c r="E1222">
        <v>50</v>
      </c>
      <c r="F1222" s="2" t="s">
        <v>232</v>
      </c>
      <c r="G1222">
        <v>15</v>
      </c>
      <c r="H1222">
        <v>2</v>
      </c>
      <c r="I1222">
        <v>0</v>
      </c>
      <c r="J1222">
        <v>0</v>
      </c>
      <c r="K1222">
        <v>1</v>
      </c>
      <c r="L1222" s="2" t="s">
        <v>367</v>
      </c>
    </row>
    <row r="1223" spans="1:12" x14ac:dyDescent="0.4">
      <c r="A1223" s="1">
        <v>43929</v>
      </c>
      <c r="B1223" s="5">
        <v>0</v>
      </c>
      <c r="C1223" s="2" t="s">
        <v>61</v>
      </c>
      <c r="D1223">
        <v>0</v>
      </c>
      <c r="E1223">
        <v>276</v>
      </c>
      <c r="F1223" s="2" t="s">
        <v>232</v>
      </c>
      <c r="G1223">
        <v>22</v>
      </c>
      <c r="H1223">
        <v>0</v>
      </c>
      <c r="I1223">
        <v>0</v>
      </c>
      <c r="J1223">
        <v>0</v>
      </c>
      <c r="K1223">
        <v>3</v>
      </c>
      <c r="L1223" s="2" t="s">
        <v>268</v>
      </c>
    </row>
    <row r="1224" spans="1:12" x14ac:dyDescent="0.4">
      <c r="A1224" s="1">
        <v>43929</v>
      </c>
      <c r="B1224" s="5">
        <v>0</v>
      </c>
      <c r="C1224" s="2" t="s">
        <v>39</v>
      </c>
      <c r="D1224">
        <v>0</v>
      </c>
      <c r="E1224">
        <v>196</v>
      </c>
      <c r="F1224" s="2" t="s">
        <v>232</v>
      </c>
      <c r="G1224">
        <v>19</v>
      </c>
      <c r="H1224">
        <v>0</v>
      </c>
      <c r="I1224">
        <v>0</v>
      </c>
      <c r="J1224">
        <v>107</v>
      </c>
      <c r="K1224">
        <v>7</v>
      </c>
      <c r="L1224" s="2" t="s">
        <v>368</v>
      </c>
    </row>
    <row r="1225" spans="1:12" x14ac:dyDescent="0.4">
      <c r="A1225" s="1">
        <v>43929</v>
      </c>
      <c r="B1225" s="5">
        <v>0</v>
      </c>
      <c r="C1225" s="2" t="s">
        <v>98</v>
      </c>
      <c r="D1225">
        <v>0</v>
      </c>
      <c r="E1225">
        <v>237</v>
      </c>
      <c r="F1225" s="2" t="s">
        <v>232</v>
      </c>
      <c r="G1225">
        <v>27</v>
      </c>
      <c r="H1225">
        <v>15</v>
      </c>
      <c r="I1225">
        <v>0</v>
      </c>
      <c r="J1225">
        <v>0</v>
      </c>
      <c r="K1225">
        <v>8</v>
      </c>
      <c r="L1225" s="2" t="s">
        <v>106</v>
      </c>
    </row>
    <row r="1226" spans="1:12" x14ac:dyDescent="0.4">
      <c r="A1226" s="1">
        <v>43929</v>
      </c>
      <c r="B1226" s="5">
        <v>0.33333333333333331</v>
      </c>
      <c r="C1226" s="2" t="s">
        <v>9</v>
      </c>
      <c r="D1226">
        <v>0</v>
      </c>
      <c r="E1226">
        <v>2659</v>
      </c>
      <c r="F1226" s="2" t="s">
        <v>232</v>
      </c>
      <c r="G1226">
        <v>319</v>
      </c>
      <c r="H1226">
        <v>71</v>
      </c>
      <c r="I1226">
        <v>64</v>
      </c>
      <c r="J1226">
        <v>420</v>
      </c>
      <c r="K1226">
        <v>211</v>
      </c>
      <c r="L1226" s="2" t="s">
        <v>288</v>
      </c>
    </row>
    <row r="1227" spans="1:12" x14ac:dyDescent="0.4">
      <c r="A1227" s="1">
        <v>43929</v>
      </c>
      <c r="B1227" s="5">
        <v>0.58333333333333337</v>
      </c>
      <c r="C1227" s="2" t="s">
        <v>83</v>
      </c>
      <c r="D1227">
        <v>0</v>
      </c>
      <c r="E1227">
        <v>72</v>
      </c>
      <c r="F1227" s="2" t="s">
        <v>232</v>
      </c>
      <c r="G1227">
        <v>5</v>
      </c>
      <c r="H1227">
        <v>0</v>
      </c>
      <c r="I1227">
        <v>0</v>
      </c>
      <c r="J1227">
        <v>42</v>
      </c>
      <c r="K1227">
        <v>4</v>
      </c>
      <c r="L1227" s="2" t="s">
        <v>178</v>
      </c>
    </row>
    <row r="1228" spans="1:12" x14ac:dyDescent="0.4">
      <c r="A1228" s="1">
        <v>43929</v>
      </c>
      <c r="B1228" s="5">
        <v>0</v>
      </c>
      <c r="C1228" s="2" t="s">
        <v>18</v>
      </c>
      <c r="D1228">
        <v>0</v>
      </c>
      <c r="E1228">
        <v>4585</v>
      </c>
      <c r="F1228" s="2" t="s">
        <v>232</v>
      </c>
      <c r="G1228">
        <v>325</v>
      </c>
      <c r="H1228">
        <v>59</v>
      </c>
      <c r="I1228">
        <v>0</v>
      </c>
      <c r="J1228">
        <v>0</v>
      </c>
      <c r="K1228">
        <v>216</v>
      </c>
      <c r="L1228" s="2" t="s">
        <v>147</v>
      </c>
    </row>
    <row r="1229" spans="1:12" x14ac:dyDescent="0.4">
      <c r="A1229" s="1">
        <v>43929</v>
      </c>
      <c r="B1229" s="5">
        <v>0</v>
      </c>
      <c r="C1229" s="2" t="s">
        <v>20</v>
      </c>
      <c r="D1229">
        <v>0</v>
      </c>
      <c r="E1229">
        <v>1570</v>
      </c>
      <c r="F1229" s="2" t="s">
        <v>232</v>
      </c>
      <c r="G1229">
        <v>123</v>
      </c>
      <c r="H1229">
        <v>26</v>
      </c>
      <c r="I1229">
        <v>20</v>
      </c>
      <c r="J1229">
        <v>0</v>
      </c>
      <c r="K1229">
        <v>71</v>
      </c>
      <c r="L1229" s="2" t="s">
        <v>308</v>
      </c>
    </row>
    <row r="1230" spans="1:12" x14ac:dyDescent="0.4">
      <c r="A1230" s="1">
        <v>43929</v>
      </c>
      <c r="B1230" s="5">
        <v>0.33333333333333331</v>
      </c>
      <c r="C1230" s="2" t="s">
        <v>41</v>
      </c>
      <c r="D1230">
        <v>0</v>
      </c>
      <c r="E1230">
        <v>162</v>
      </c>
      <c r="F1230" s="2" t="s">
        <v>232</v>
      </c>
      <c r="G1230">
        <v>12</v>
      </c>
      <c r="H1230">
        <v>9</v>
      </c>
      <c r="I1230">
        <v>0</v>
      </c>
      <c r="J1230">
        <v>61</v>
      </c>
      <c r="K1230">
        <v>3</v>
      </c>
      <c r="L1230" s="2" t="s">
        <v>267</v>
      </c>
    </row>
    <row r="1231" spans="1:12" x14ac:dyDescent="0.4">
      <c r="A1231" s="1">
        <v>43929</v>
      </c>
      <c r="B1231" s="5">
        <v>0.60416666666666663</v>
      </c>
      <c r="C1231" s="2" t="s">
        <v>12</v>
      </c>
      <c r="D1231">
        <v>0</v>
      </c>
      <c r="E1231">
        <v>2789</v>
      </c>
      <c r="F1231" s="2" t="s">
        <v>232</v>
      </c>
      <c r="G1231">
        <v>170</v>
      </c>
      <c r="H1231">
        <v>0</v>
      </c>
      <c r="I1231">
        <v>56</v>
      </c>
      <c r="J1231">
        <v>0</v>
      </c>
      <c r="K1231">
        <v>65</v>
      </c>
      <c r="L1231" s="2" t="s">
        <v>176</v>
      </c>
    </row>
    <row r="1232" spans="1:12" x14ac:dyDescent="0.4">
      <c r="A1232" s="1">
        <v>43929</v>
      </c>
      <c r="B1232" s="5"/>
      <c r="C1232" s="2" t="s">
        <v>10</v>
      </c>
      <c r="E1232">
        <v>78</v>
      </c>
      <c r="F1232" s="2" t="s">
        <v>232</v>
      </c>
      <c r="G1232">
        <v>7</v>
      </c>
      <c r="K1232">
        <v>1</v>
      </c>
      <c r="L1232" s="2" t="s">
        <v>0</v>
      </c>
    </row>
    <row r="1233" spans="1:12" x14ac:dyDescent="0.4">
      <c r="A1233" s="1">
        <v>43929</v>
      </c>
      <c r="B1233" s="5"/>
      <c r="C1233" s="2" t="s">
        <v>209</v>
      </c>
      <c r="E1233">
        <v>24079</v>
      </c>
      <c r="F1233" s="2" t="s">
        <v>357</v>
      </c>
      <c r="G1233">
        <v>2162</v>
      </c>
      <c r="K1233">
        <v>997</v>
      </c>
      <c r="L1233" s="2" t="s">
        <v>0</v>
      </c>
    </row>
    <row r="1234" spans="1:12" x14ac:dyDescent="0.4">
      <c r="A1234" s="1">
        <v>43930</v>
      </c>
      <c r="B1234" s="5">
        <v>0.61458333333333337</v>
      </c>
      <c r="C1234" s="2" t="s">
        <v>22</v>
      </c>
      <c r="D1234">
        <v>0</v>
      </c>
      <c r="E1234">
        <v>822</v>
      </c>
      <c r="F1234" s="2" t="s">
        <v>232</v>
      </c>
      <c r="G1234">
        <v>87</v>
      </c>
      <c r="H1234">
        <v>22</v>
      </c>
      <c r="I1234">
        <v>21</v>
      </c>
      <c r="J1234">
        <v>250</v>
      </c>
      <c r="K1234">
        <v>17</v>
      </c>
      <c r="L1234" s="2" t="s">
        <v>181</v>
      </c>
    </row>
    <row r="1235" spans="1:12" x14ac:dyDescent="0.4">
      <c r="A1235" s="1">
        <v>43930</v>
      </c>
      <c r="B1235" s="5">
        <v>0.45833333333333331</v>
      </c>
      <c r="C1235" s="2" t="s">
        <v>91</v>
      </c>
      <c r="D1235">
        <v>0</v>
      </c>
      <c r="E1235">
        <v>24</v>
      </c>
      <c r="F1235" s="2" t="s">
        <v>232</v>
      </c>
      <c r="G1235">
        <v>2</v>
      </c>
      <c r="H1235">
        <v>0</v>
      </c>
      <c r="I1235">
        <v>0</v>
      </c>
      <c r="J1235">
        <v>0</v>
      </c>
      <c r="K1235">
        <v>0</v>
      </c>
      <c r="L1235" s="2" t="s">
        <v>138</v>
      </c>
    </row>
    <row r="1236" spans="1:12" x14ac:dyDescent="0.4">
      <c r="A1236" s="1">
        <v>43930</v>
      </c>
      <c r="B1236" s="5">
        <v>0.33333333333333331</v>
      </c>
      <c r="C1236" s="2" t="s">
        <v>52</v>
      </c>
      <c r="D1236">
        <v>0</v>
      </c>
      <c r="E1236">
        <v>74</v>
      </c>
      <c r="F1236" s="2" t="s">
        <v>232</v>
      </c>
      <c r="G1236">
        <v>7</v>
      </c>
      <c r="H1236">
        <v>0</v>
      </c>
      <c r="I1236">
        <v>0</v>
      </c>
      <c r="J1236">
        <v>0</v>
      </c>
      <c r="K1236">
        <v>3</v>
      </c>
      <c r="L1236" s="2" t="s">
        <v>128</v>
      </c>
    </row>
    <row r="1237" spans="1:12" x14ac:dyDescent="0.4">
      <c r="A1237" s="1">
        <v>43930</v>
      </c>
      <c r="B1237" s="5">
        <v>0.33333333333333331</v>
      </c>
      <c r="C1237" s="2" t="s">
        <v>15</v>
      </c>
      <c r="D1237">
        <v>0</v>
      </c>
      <c r="E1237">
        <v>1335</v>
      </c>
      <c r="F1237" s="2" t="s">
        <v>232</v>
      </c>
      <c r="G1237">
        <v>117</v>
      </c>
      <c r="H1237">
        <v>36</v>
      </c>
      <c r="I1237">
        <v>27</v>
      </c>
      <c r="J1237">
        <v>0</v>
      </c>
      <c r="K1237">
        <v>38</v>
      </c>
      <c r="L1237" s="2" t="s">
        <v>97</v>
      </c>
    </row>
    <row r="1238" spans="1:12" x14ac:dyDescent="0.4">
      <c r="A1238" s="1">
        <v>43930</v>
      </c>
      <c r="B1238" s="5">
        <v>0</v>
      </c>
      <c r="C1238" s="2" t="s">
        <v>17</v>
      </c>
      <c r="D1238">
        <v>0</v>
      </c>
      <c r="E1238">
        <v>711</v>
      </c>
      <c r="F1238" s="2" t="s">
        <v>232</v>
      </c>
      <c r="G1238">
        <v>62</v>
      </c>
      <c r="H1238">
        <v>18</v>
      </c>
      <c r="I1238">
        <v>16</v>
      </c>
      <c r="J1238">
        <v>485</v>
      </c>
      <c r="K1238">
        <v>21</v>
      </c>
      <c r="L1238" s="2" t="s">
        <v>133</v>
      </c>
    </row>
    <row r="1239" spans="1:12" x14ac:dyDescent="0.4">
      <c r="A1239" s="1">
        <v>43930</v>
      </c>
      <c r="B1239" s="5">
        <v>0.41666666666666669</v>
      </c>
      <c r="C1239" s="2" t="s">
        <v>13</v>
      </c>
      <c r="D1239">
        <v>0</v>
      </c>
      <c r="E1239">
        <v>841</v>
      </c>
      <c r="F1239" s="2" t="s">
        <v>232</v>
      </c>
      <c r="G1239">
        <v>93</v>
      </c>
      <c r="H1239">
        <v>13</v>
      </c>
      <c r="I1239">
        <v>0</v>
      </c>
      <c r="J1239">
        <v>572</v>
      </c>
      <c r="K1239">
        <v>33</v>
      </c>
      <c r="L1239" s="2" t="s">
        <v>180</v>
      </c>
    </row>
    <row r="1240" spans="1:12" x14ac:dyDescent="0.4">
      <c r="A1240" s="1">
        <v>43930</v>
      </c>
      <c r="B1240" s="5">
        <v>0</v>
      </c>
      <c r="C1240" s="2" t="s">
        <v>26</v>
      </c>
      <c r="D1240">
        <v>0</v>
      </c>
      <c r="E1240">
        <v>786</v>
      </c>
      <c r="F1240" s="2" t="s">
        <v>232</v>
      </c>
      <c r="G1240">
        <v>80</v>
      </c>
      <c r="H1240">
        <v>20</v>
      </c>
      <c r="I1240">
        <v>0</v>
      </c>
      <c r="J1240">
        <v>84</v>
      </c>
      <c r="K1240">
        <v>46</v>
      </c>
      <c r="L1240" s="2" t="s">
        <v>366</v>
      </c>
    </row>
    <row r="1241" spans="1:12" x14ac:dyDescent="0.4">
      <c r="A1241" s="1">
        <v>43930</v>
      </c>
      <c r="B1241" s="5">
        <v>0</v>
      </c>
      <c r="C1241" s="2" t="s">
        <v>8</v>
      </c>
      <c r="D1241">
        <v>18318</v>
      </c>
      <c r="E1241">
        <v>4338</v>
      </c>
      <c r="F1241" s="2" t="s">
        <v>221</v>
      </c>
      <c r="G1241">
        <v>393</v>
      </c>
      <c r="H1241">
        <v>47</v>
      </c>
      <c r="I1241">
        <v>45</v>
      </c>
      <c r="J1241">
        <v>0</v>
      </c>
      <c r="K1241">
        <v>159</v>
      </c>
      <c r="L1241" s="2" t="s">
        <v>287</v>
      </c>
    </row>
    <row r="1242" spans="1:12" x14ac:dyDescent="0.4">
      <c r="A1242" s="1">
        <v>43930</v>
      </c>
      <c r="B1242" s="5">
        <v>0</v>
      </c>
      <c r="C1242" s="2" t="s">
        <v>28</v>
      </c>
      <c r="D1242">
        <v>0</v>
      </c>
      <c r="E1242">
        <v>67</v>
      </c>
      <c r="F1242" s="2" t="s">
        <v>232</v>
      </c>
      <c r="G1242">
        <v>2</v>
      </c>
      <c r="H1242">
        <v>0</v>
      </c>
      <c r="I1242">
        <v>0</v>
      </c>
      <c r="J1242">
        <v>0</v>
      </c>
      <c r="K1242">
        <v>2</v>
      </c>
      <c r="L1242" s="2" t="s">
        <v>347</v>
      </c>
    </row>
    <row r="1243" spans="1:12" x14ac:dyDescent="0.4">
      <c r="A1243" s="1">
        <v>43930</v>
      </c>
      <c r="B1243" s="5">
        <v>0</v>
      </c>
      <c r="C1243" s="2" t="s">
        <v>105</v>
      </c>
      <c r="D1243">
        <v>0</v>
      </c>
      <c r="E1243">
        <v>719</v>
      </c>
      <c r="F1243" s="2" t="s">
        <v>232</v>
      </c>
      <c r="G1243">
        <v>39</v>
      </c>
      <c r="H1243">
        <v>0</v>
      </c>
      <c r="I1243">
        <v>0</v>
      </c>
      <c r="J1243">
        <v>0</v>
      </c>
      <c r="K1243">
        <v>36</v>
      </c>
      <c r="L1243" s="2" t="s">
        <v>289</v>
      </c>
    </row>
    <row r="1244" spans="1:12" x14ac:dyDescent="0.4">
      <c r="A1244" s="1">
        <v>43930</v>
      </c>
      <c r="B1244" s="5">
        <v>0</v>
      </c>
      <c r="C1244" s="2" t="s">
        <v>38</v>
      </c>
      <c r="D1244">
        <v>0</v>
      </c>
      <c r="E1244">
        <v>179</v>
      </c>
      <c r="F1244" s="2" t="s">
        <v>232</v>
      </c>
      <c r="G1244">
        <v>28</v>
      </c>
      <c r="H1244">
        <v>5</v>
      </c>
      <c r="I1244">
        <v>0</v>
      </c>
      <c r="J1244">
        <v>0</v>
      </c>
      <c r="K1244">
        <v>1</v>
      </c>
      <c r="L1244" s="2" t="s">
        <v>365</v>
      </c>
    </row>
    <row r="1245" spans="1:12" x14ac:dyDescent="0.4">
      <c r="A1245" s="1">
        <v>43930</v>
      </c>
      <c r="B1245" s="5">
        <v>0.54166666666666663</v>
      </c>
      <c r="C1245" s="2" t="s">
        <v>50</v>
      </c>
      <c r="D1245">
        <v>0</v>
      </c>
      <c r="E1245">
        <v>542</v>
      </c>
      <c r="F1245" s="2" t="s">
        <v>232</v>
      </c>
      <c r="G1245">
        <v>62</v>
      </c>
      <c r="H1245">
        <v>6</v>
      </c>
      <c r="I1245">
        <v>0</v>
      </c>
      <c r="J1245">
        <v>0</v>
      </c>
      <c r="K1245">
        <v>9</v>
      </c>
      <c r="L1245" s="2" t="s">
        <v>116</v>
      </c>
    </row>
    <row r="1246" spans="1:12" x14ac:dyDescent="0.4">
      <c r="A1246" s="1">
        <v>43930</v>
      </c>
      <c r="B1246" s="5">
        <v>0</v>
      </c>
      <c r="C1246" s="2" t="s">
        <v>29</v>
      </c>
      <c r="D1246">
        <v>0</v>
      </c>
      <c r="E1246">
        <v>545</v>
      </c>
      <c r="F1246" s="2" t="s">
        <v>232</v>
      </c>
      <c r="G1246">
        <v>58</v>
      </c>
      <c r="H1246">
        <v>10</v>
      </c>
      <c r="I1246">
        <v>7</v>
      </c>
      <c r="J1246">
        <v>0</v>
      </c>
      <c r="K1246">
        <v>44</v>
      </c>
      <c r="L1246" s="2" t="s">
        <v>263</v>
      </c>
    </row>
    <row r="1247" spans="1:12" x14ac:dyDescent="0.4">
      <c r="A1247" s="1">
        <v>43930</v>
      </c>
      <c r="B1247" s="5">
        <v>0</v>
      </c>
      <c r="C1247" s="2" t="s">
        <v>77</v>
      </c>
      <c r="D1247">
        <v>0</v>
      </c>
      <c r="E1247">
        <v>96</v>
      </c>
      <c r="F1247" s="2" t="s">
        <v>232</v>
      </c>
      <c r="G1247">
        <v>9</v>
      </c>
      <c r="H1247">
        <v>1</v>
      </c>
      <c r="I1247">
        <v>0</v>
      </c>
      <c r="J1247">
        <v>0</v>
      </c>
      <c r="K1247">
        <v>0</v>
      </c>
      <c r="L1247" s="2" t="s">
        <v>250</v>
      </c>
    </row>
    <row r="1248" spans="1:12" x14ac:dyDescent="0.4">
      <c r="A1248" s="1">
        <v>43930</v>
      </c>
      <c r="B1248" s="5">
        <v>0.625</v>
      </c>
      <c r="C1248" s="2" t="s">
        <v>86</v>
      </c>
      <c r="D1248">
        <v>0</v>
      </c>
      <c r="E1248">
        <v>62</v>
      </c>
      <c r="F1248" s="2" t="s">
        <v>232</v>
      </c>
      <c r="G1248">
        <v>1</v>
      </c>
      <c r="H1248">
        <v>0</v>
      </c>
      <c r="I1248">
        <v>0</v>
      </c>
      <c r="J1248">
        <v>0</v>
      </c>
      <c r="K1248">
        <v>0</v>
      </c>
      <c r="L1248" s="2" t="s">
        <v>127</v>
      </c>
    </row>
    <row r="1249" spans="1:12" x14ac:dyDescent="0.4">
      <c r="A1249" s="1">
        <v>43930</v>
      </c>
      <c r="B1249" s="5">
        <v>0</v>
      </c>
      <c r="C1249" s="2" t="s">
        <v>33</v>
      </c>
      <c r="D1249">
        <v>0</v>
      </c>
      <c r="E1249">
        <v>604</v>
      </c>
      <c r="F1249" s="2" t="s">
        <v>232</v>
      </c>
      <c r="G1249">
        <v>52</v>
      </c>
      <c r="H1249">
        <v>13</v>
      </c>
      <c r="I1249">
        <v>0</v>
      </c>
      <c r="J1249">
        <v>92</v>
      </c>
      <c r="K1249">
        <v>16</v>
      </c>
      <c r="L1249" s="2" t="s">
        <v>82</v>
      </c>
    </row>
    <row r="1250" spans="1:12" x14ac:dyDescent="0.4">
      <c r="A1250" s="1">
        <v>43930</v>
      </c>
      <c r="B1250" s="5">
        <v>0.39583333333333331</v>
      </c>
      <c r="C1250" s="2" t="s">
        <v>115</v>
      </c>
      <c r="D1250">
        <v>0</v>
      </c>
      <c r="E1250">
        <v>52</v>
      </c>
      <c r="F1250" s="2" t="s">
        <v>232</v>
      </c>
      <c r="G1250">
        <v>17</v>
      </c>
      <c r="H1250">
        <v>2</v>
      </c>
      <c r="I1250">
        <v>0</v>
      </c>
      <c r="J1250">
        <v>0</v>
      </c>
      <c r="K1250">
        <v>1</v>
      </c>
      <c r="L1250" s="2" t="s">
        <v>367</v>
      </c>
    </row>
    <row r="1251" spans="1:12" x14ac:dyDescent="0.4">
      <c r="A1251" s="1">
        <v>43930</v>
      </c>
      <c r="B1251" s="5">
        <v>0</v>
      </c>
      <c r="C1251" s="2" t="s">
        <v>61</v>
      </c>
      <c r="D1251">
        <v>0</v>
      </c>
      <c r="E1251">
        <v>282</v>
      </c>
      <c r="F1251" s="2" t="s">
        <v>232</v>
      </c>
      <c r="G1251">
        <v>23</v>
      </c>
      <c r="H1251">
        <v>0</v>
      </c>
      <c r="I1251">
        <v>0</v>
      </c>
      <c r="J1251">
        <v>0</v>
      </c>
      <c r="K1251">
        <v>5</v>
      </c>
      <c r="L1251" s="2" t="s">
        <v>268</v>
      </c>
    </row>
    <row r="1252" spans="1:12" x14ac:dyDescent="0.4">
      <c r="A1252" s="1">
        <v>43930</v>
      </c>
      <c r="B1252" s="5">
        <v>0</v>
      </c>
      <c r="C1252" s="2" t="s">
        <v>39</v>
      </c>
      <c r="D1252">
        <v>0</v>
      </c>
      <c r="E1252">
        <v>213</v>
      </c>
      <c r="F1252" s="2" t="s">
        <v>232</v>
      </c>
      <c r="G1252">
        <v>20</v>
      </c>
      <c r="H1252">
        <v>0</v>
      </c>
      <c r="I1252">
        <v>0</v>
      </c>
      <c r="J1252">
        <v>113</v>
      </c>
      <c r="K1252">
        <v>9</v>
      </c>
      <c r="L1252" s="2" t="s">
        <v>368</v>
      </c>
    </row>
    <row r="1253" spans="1:12" x14ac:dyDescent="0.4">
      <c r="A1253" s="1">
        <v>43930</v>
      </c>
      <c r="B1253" s="5">
        <v>0</v>
      </c>
      <c r="C1253" s="2" t="s">
        <v>98</v>
      </c>
      <c r="D1253">
        <v>0</v>
      </c>
      <c r="E1253">
        <v>256</v>
      </c>
      <c r="F1253" s="2" t="s">
        <v>232</v>
      </c>
      <c r="G1253">
        <v>24</v>
      </c>
      <c r="H1253">
        <v>12</v>
      </c>
      <c r="I1253">
        <v>0</v>
      </c>
      <c r="J1253">
        <v>0</v>
      </c>
      <c r="K1253">
        <v>8</v>
      </c>
      <c r="L1253" s="2" t="s">
        <v>106</v>
      </c>
    </row>
    <row r="1254" spans="1:12" x14ac:dyDescent="0.4">
      <c r="A1254" s="1">
        <v>43930</v>
      </c>
      <c r="B1254" s="5">
        <v>0.33333333333333331</v>
      </c>
      <c r="C1254" s="2" t="s">
        <v>9</v>
      </c>
      <c r="D1254">
        <v>0</v>
      </c>
      <c r="E1254">
        <v>2714</v>
      </c>
      <c r="F1254" s="2" t="s">
        <v>232</v>
      </c>
      <c r="G1254">
        <v>301</v>
      </c>
      <c r="H1254">
        <v>72</v>
      </c>
      <c r="I1254">
        <v>68</v>
      </c>
      <c r="J1254">
        <v>447</v>
      </c>
      <c r="K1254">
        <v>219</v>
      </c>
      <c r="L1254" s="2" t="s">
        <v>288</v>
      </c>
    </row>
    <row r="1255" spans="1:12" x14ac:dyDescent="0.4">
      <c r="A1255" s="1">
        <v>43930</v>
      </c>
      <c r="B1255" s="5">
        <v>0.58333333333333337</v>
      </c>
      <c r="C1255" s="2" t="s">
        <v>83</v>
      </c>
      <c r="D1255">
        <v>0</v>
      </c>
      <c r="E1255">
        <v>72</v>
      </c>
      <c r="F1255" s="2" t="s">
        <v>232</v>
      </c>
      <c r="G1255">
        <v>4</v>
      </c>
      <c r="H1255">
        <v>0</v>
      </c>
      <c r="I1255">
        <v>0</v>
      </c>
      <c r="J1255">
        <v>45</v>
      </c>
      <c r="K1255">
        <v>4</v>
      </c>
      <c r="L1255" s="2" t="s">
        <v>178</v>
      </c>
    </row>
    <row r="1256" spans="1:12" x14ac:dyDescent="0.4">
      <c r="A1256" s="1">
        <v>43930</v>
      </c>
      <c r="B1256" s="5">
        <v>0</v>
      </c>
      <c r="C1256" s="2" t="s">
        <v>18</v>
      </c>
      <c r="D1256">
        <v>0</v>
      </c>
      <c r="E1256">
        <v>4682</v>
      </c>
      <c r="F1256" s="2" t="s">
        <v>232</v>
      </c>
      <c r="G1256">
        <v>308</v>
      </c>
      <c r="H1256">
        <v>60</v>
      </c>
      <c r="I1256">
        <v>0</v>
      </c>
      <c r="J1256">
        <v>0</v>
      </c>
      <c r="K1256">
        <v>230</v>
      </c>
      <c r="L1256" s="2" t="s">
        <v>147</v>
      </c>
    </row>
    <row r="1257" spans="1:12" x14ac:dyDescent="0.4">
      <c r="A1257" s="1">
        <v>43930</v>
      </c>
      <c r="B1257" s="5">
        <v>0</v>
      </c>
      <c r="C1257" s="2" t="s">
        <v>20</v>
      </c>
      <c r="D1257">
        <v>0</v>
      </c>
      <c r="E1257">
        <v>1598</v>
      </c>
      <c r="F1257" s="2" t="s">
        <v>232</v>
      </c>
      <c r="G1257">
        <v>119</v>
      </c>
      <c r="H1257">
        <v>24</v>
      </c>
      <c r="I1257">
        <v>19</v>
      </c>
      <c r="J1257">
        <v>0</v>
      </c>
      <c r="K1257">
        <v>77</v>
      </c>
      <c r="L1257" s="2" t="s">
        <v>308</v>
      </c>
    </row>
    <row r="1258" spans="1:12" x14ac:dyDescent="0.4">
      <c r="A1258" s="1">
        <v>43930</v>
      </c>
      <c r="B1258" s="5">
        <v>0.33333333333333331</v>
      </c>
      <c r="C1258" s="2" t="s">
        <v>41</v>
      </c>
      <c r="D1258">
        <v>0</v>
      </c>
      <c r="E1258">
        <v>165</v>
      </c>
      <c r="F1258" s="2" t="s">
        <v>232</v>
      </c>
      <c r="G1258">
        <v>13</v>
      </c>
      <c r="H1258">
        <v>9</v>
      </c>
      <c r="I1258">
        <v>0</v>
      </c>
      <c r="J1258">
        <v>69</v>
      </c>
      <c r="K1258">
        <v>3</v>
      </c>
      <c r="L1258" s="2" t="s">
        <v>267</v>
      </c>
    </row>
    <row r="1259" spans="1:12" x14ac:dyDescent="0.4">
      <c r="A1259" s="1">
        <v>43930</v>
      </c>
      <c r="B1259" s="5">
        <v>0.60416666666666663</v>
      </c>
      <c r="C1259" s="2" t="s">
        <v>12</v>
      </c>
      <c r="D1259">
        <v>0</v>
      </c>
      <c r="E1259">
        <v>2886</v>
      </c>
      <c r="F1259" s="2" t="s">
        <v>232</v>
      </c>
      <c r="G1259">
        <v>165</v>
      </c>
      <c r="H1259">
        <v>0</v>
      </c>
      <c r="I1259">
        <v>55</v>
      </c>
      <c r="J1259">
        <v>0</v>
      </c>
      <c r="K1259">
        <v>66</v>
      </c>
      <c r="L1259" s="2" t="s">
        <v>176</v>
      </c>
    </row>
    <row r="1260" spans="1:12" x14ac:dyDescent="0.4">
      <c r="A1260" s="1">
        <v>43930</v>
      </c>
      <c r="B1260" s="5"/>
      <c r="C1260" s="2" t="s">
        <v>10</v>
      </c>
      <c r="E1260">
        <v>79</v>
      </c>
      <c r="F1260" s="2" t="s">
        <v>232</v>
      </c>
      <c r="G1260">
        <v>6</v>
      </c>
      <c r="K1260">
        <v>1</v>
      </c>
      <c r="L1260" s="2" t="s">
        <v>0</v>
      </c>
    </row>
    <row r="1261" spans="1:12" x14ac:dyDescent="0.4">
      <c r="A1261" s="1">
        <v>43930</v>
      </c>
      <c r="B1261" s="5"/>
      <c r="C1261" s="2" t="s">
        <v>209</v>
      </c>
      <c r="E1261">
        <v>24744</v>
      </c>
      <c r="F1261" s="2" t="s">
        <v>238</v>
      </c>
      <c r="G1261">
        <v>2093</v>
      </c>
      <c r="K1261">
        <v>1048</v>
      </c>
      <c r="L1261" s="2" t="s">
        <v>0</v>
      </c>
    </row>
    <row r="1262" spans="1:12" x14ac:dyDescent="0.4">
      <c r="A1262" s="1">
        <v>43931</v>
      </c>
      <c r="B1262" s="5">
        <v>0.61458333333333337</v>
      </c>
      <c r="C1262" s="2" t="s">
        <v>22</v>
      </c>
      <c r="D1262">
        <v>0</v>
      </c>
      <c r="E1262">
        <v>850</v>
      </c>
      <c r="F1262" s="2" t="s">
        <v>232</v>
      </c>
      <c r="G1262">
        <v>82</v>
      </c>
      <c r="H1262">
        <v>0</v>
      </c>
      <c r="I1262">
        <v>0</v>
      </c>
      <c r="J1262">
        <v>0</v>
      </c>
      <c r="K1262">
        <v>18</v>
      </c>
      <c r="L1262" s="2" t="s">
        <v>188</v>
      </c>
    </row>
    <row r="1263" spans="1:12" x14ac:dyDescent="0.4">
      <c r="A1263" s="1">
        <v>43931</v>
      </c>
      <c r="B1263" s="5"/>
      <c r="C1263" s="2" t="s">
        <v>91</v>
      </c>
      <c r="E1263">
        <v>24</v>
      </c>
      <c r="F1263" s="2" t="s">
        <v>232</v>
      </c>
      <c r="G1263">
        <v>2</v>
      </c>
      <c r="K1263">
        <v>0</v>
      </c>
      <c r="L1263" s="2" t="s">
        <v>0</v>
      </c>
    </row>
    <row r="1264" spans="1:12" x14ac:dyDescent="0.4">
      <c r="A1264" s="1">
        <v>43931</v>
      </c>
      <c r="B1264" s="5">
        <v>0.33333333333333331</v>
      </c>
      <c r="C1264" s="2" t="s">
        <v>52</v>
      </c>
      <c r="D1264">
        <v>0</v>
      </c>
      <c r="E1264">
        <v>77</v>
      </c>
      <c r="F1264" s="2" t="s">
        <v>232</v>
      </c>
      <c r="G1264">
        <v>7</v>
      </c>
      <c r="H1264">
        <v>0</v>
      </c>
      <c r="I1264">
        <v>0</v>
      </c>
      <c r="J1264">
        <v>0</v>
      </c>
      <c r="K1264">
        <v>3</v>
      </c>
      <c r="L1264" s="2" t="s">
        <v>128</v>
      </c>
    </row>
    <row r="1265" spans="1:12" x14ac:dyDescent="0.4">
      <c r="A1265" s="1">
        <v>43931</v>
      </c>
      <c r="B1265" s="5">
        <v>0.33333333333333331</v>
      </c>
      <c r="C1265" s="2" t="s">
        <v>15</v>
      </c>
      <c r="D1265">
        <v>0</v>
      </c>
      <c r="E1265">
        <v>1375</v>
      </c>
      <c r="F1265" s="2" t="s">
        <v>232</v>
      </c>
      <c r="G1265">
        <v>107</v>
      </c>
      <c r="H1265">
        <v>33</v>
      </c>
      <c r="I1265">
        <v>25</v>
      </c>
      <c r="J1265">
        <v>0</v>
      </c>
      <c r="K1265">
        <v>42</v>
      </c>
      <c r="L1265" s="2" t="s">
        <v>97</v>
      </c>
    </row>
    <row r="1266" spans="1:12" x14ac:dyDescent="0.4">
      <c r="A1266" s="1">
        <v>43931</v>
      </c>
      <c r="B1266" s="5">
        <v>0</v>
      </c>
      <c r="C1266" s="2" t="s">
        <v>17</v>
      </c>
      <c r="D1266">
        <v>0</v>
      </c>
      <c r="E1266">
        <v>722</v>
      </c>
      <c r="F1266" s="2" t="s">
        <v>232</v>
      </c>
      <c r="G1266">
        <v>54</v>
      </c>
      <c r="H1266">
        <v>17</v>
      </c>
      <c r="I1266">
        <v>15</v>
      </c>
      <c r="J1266">
        <v>502</v>
      </c>
      <c r="K1266">
        <v>22</v>
      </c>
      <c r="L1266" s="2" t="s">
        <v>133</v>
      </c>
    </row>
    <row r="1267" spans="1:12" x14ac:dyDescent="0.4">
      <c r="A1267" s="1">
        <v>43931</v>
      </c>
      <c r="B1267" s="5">
        <v>0.41666666666666669</v>
      </c>
      <c r="C1267" s="2" t="s">
        <v>13</v>
      </c>
      <c r="D1267">
        <v>0</v>
      </c>
      <c r="E1267">
        <v>854</v>
      </c>
      <c r="F1267" s="2" t="s">
        <v>232</v>
      </c>
      <c r="G1267">
        <v>87</v>
      </c>
      <c r="H1267">
        <v>13</v>
      </c>
      <c r="I1267">
        <v>0</v>
      </c>
      <c r="J1267">
        <v>593</v>
      </c>
      <c r="K1267">
        <v>33</v>
      </c>
      <c r="L1267" s="2" t="s">
        <v>182</v>
      </c>
    </row>
    <row r="1268" spans="1:12" x14ac:dyDescent="0.4">
      <c r="A1268" s="1">
        <v>43931</v>
      </c>
      <c r="B1268" s="5">
        <v>0</v>
      </c>
      <c r="C1268" s="2" t="s">
        <v>26</v>
      </c>
      <c r="D1268">
        <v>0</v>
      </c>
      <c r="E1268">
        <v>796</v>
      </c>
      <c r="F1268" s="2" t="s">
        <v>232</v>
      </c>
      <c r="G1268">
        <v>73</v>
      </c>
      <c r="H1268">
        <v>19</v>
      </c>
      <c r="I1268">
        <v>0</v>
      </c>
      <c r="J1268">
        <v>88</v>
      </c>
      <c r="K1268">
        <v>49</v>
      </c>
      <c r="L1268" s="2" t="s">
        <v>366</v>
      </c>
    </row>
    <row r="1269" spans="1:12" x14ac:dyDescent="0.4">
      <c r="A1269" s="1">
        <v>43931</v>
      </c>
      <c r="B1269" s="5">
        <v>0</v>
      </c>
      <c r="C1269" s="2" t="s">
        <v>8</v>
      </c>
      <c r="D1269">
        <v>18718</v>
      </c>
      <c r="E1269">
        <v>4383</v>
      </c>
      <c r="F1269" s="2" t="s">
        <v>276</v>
      </c>
      <c r="G1269">
        <v>379</v>
      </c>
      <c r="H1269">
        <v>47</v>
      </c>
      <c r="I1269">
        <v>47</v>
      </c>
      <c r="J1269">
        <v>448</v>
      </c>
      <c r="K1269">
        <v>170</v>
      </c>
      <c r="L1269" s="2" t="s">
        <v>287</v>
      </c>
    </row>
    <row r="1270" spans="1:12" x14ac:dyDescent="0.4">
      <c r="A1270" s="1">
        <v>43931</v>
      </c>
      <c r="B1270" s="5">
        <v>0</v>
      </c>
      <c r="C1270" s="2" t="s">
        <v>28</v>
      </c>
      <c r="D1270">
        <v>0</v>
      </c>
      <c r="E1270">
        <v>76</v>
      </c>
      <c r="F1270" s="2" t="s">
        <v>232</v>
      </c>
      <c r="G1270">
        <v>2</v>
      </c>
      <c r="H1270">
        <v>0</v>
      </c>
      <c r="I1270">
        <v>0</v>
      </c>
      <c r="J1270">
        <v>0</v>
      </c>
      <c r="K1270">
        <v>2</v>
      </c>
      <c r="L1270" s="2" t="s">
        <v>347</v>
      </c>
    </row>
    <row r="1271" spans="1:12" x14ac:dyDescent="0.4">
      <c r="A1271" s="1">
        <v>43931</v>
      </c>
      <c r="B1271" s="5">
        <v>0</v>
      </c>
      <c r="C1271" s="2" t="s">
        <v>105</v>
      </c>
      <c r="D1271">
        <v>0</v>
      </c>
      <c r="E1271">
        <v>730</v>
      </c>
      <c r="F1271" s="2" t="s">
        <v>232</v>
      </c>
      <c r="G1271">
        <v>35</v>
      </c>
      <c r="H1271">
        <v>0</v>
      </c>
      <c r="I1271">
        <v>0</v>
      </c>
      <c r="J1271">
        <v>0</v>
      </c>
      <c r="K1271">
        <v>36</v>
      </c>
      <c r="L1271" s="2" t="s">
        <v>289</v>
      </c>
    </row>
    <row r="1272" spans="1:12" x14ac:dyDescent="0.4">
      <c r="A1272" s="1">
        <v>43931</v>
      </c>
      <c r="B1272" s="5">
        <v>0</v>
      </c>
      <c r="C1272" s="2" t="s">
        <v>38</v>
      </c>
      <c r="D1272">
        <v>0</v>
      </c>
      <c r="E1272">
        <v>182</v>
      </c>
      <c r="F1272" s="2" t="s">
        <v>232</v>
      </c>
      <c r="G1272">
        <v>25</v>
      </c>
      <c r="H1272">
        <v>5</v>
      </c>
      <c r="I1272">
        <v>0</v>
      </c>
      <c r="J1272">
        <v>0</v>
      </c>
      <c r="K1272">
        <v>3</v>
      </c>
      <c r="L1272" s="2" t="s">
        <v>365</v>
      </c>
    </row>
    <row r="1273" spans="1:12" x14ac:dyDescent="0.4">
      <c r="A1273" s="1">
        <v>43931</v>
      </c>
      <c r="B1273" s="5">
        <v>0.54166666666666663</v>
      </c>
      <c r="C1273" s="2" t="s">
        <v>50</v>
      </c>
      <c r="D1273">
        <v>0</v>
      </c>
      <c r="E1273">
        <v>560</v>
      </c>
      <c r="F1273" s="2" t="s">
        <v>232</v>
      </c>
      <c r="G1273">
        <v>69</v>
      </c>
      <c r="H1273">
        <v>6</v>
      </c>
      <c r="I1273">
        <v>0</v>
      </c>
      <c r="J1273">
        <v>0</v>
      </c>
      <c r="K1273">
        <v>9</v>
      </c>
      <c r="L1273" s="2" t="s">
        <v>116</v>
      </c>
    </row>
    <row r="1274" spans="1:12" x14ac:dyDescent="0.4">
      <c r="A1274" s="1">
        <v>43931</v>
      </c>
      <c r="B1274" s="5">
        <v>0</v>
      </c>
      <c r="C1274" s="2" t="s">
        <v>29</v>
      </c>
      <c r="D1274">
        <v>0</v>
      </c>
      <c r="E1274">
        <v>564</v>
      </c>
      <c r="F1274" s="2" t="s">
        <v>232</v>
      </c>
      <c r="G1274">
        <v>63</v>
      </c>
      <c r="H1274">
        <v>11</v>
      </c>
      <c r="I1274">
        <v>8</v>
      </c>
      <c r="J1274">
        <v>0</v>
      </c>
      <c r="K1274">
        <v>44</v>
      </c>
      <c r="L1274" s="2" t="s">
        <v>263</v>
      </c>
    </row>
    <row r="1275" spans="1:12" x14ac:dyDescent="0.4">
      <c r="A1275" s="1">
        <v>43931</v>
      </c>
      <c r="B1275" s="5">
        <v>0</v>
      </c>
      <c r="C1275" s="2" t="s">
        <v>77</v>
      </c>
      <c r="D1275">
        <v>0</v>
      </c>
      <c r="E1275">
        <v>100</v>
      </c>
      <c r="F1275" s="2" t="s">
        <v>232</v>
      </c>
      <c r="G1275">
        <v>7</v>
      </c>
      <c r="H1275">
        <v>1</v>
      </c>
      <c r="I1275">
        <v>0</v>
      </c>
      <c r="J1275">
        <v>0</v>
      </c>
      <c r="K1275">
        <v>0</v>
      </c>
      <c r="L1275" s="2" t="s">
        <v>250</v>
      </c>
    </row>
    <row r="1276" spans="1:12" x14ac:dyDescent="0.4">
      <c r="A1276" s="1">
        <v>43931</v>
      </c>
      <c r="B1276" s="5"/>
      <c r="C1276" s="2" t="s">
        <v>86</v>
      </c>
      <c r="E1276">
        <v>62</v>
      </c>
      <c r="F1276" s="2" t="s">
        <v>232</v>
      </c>
      <c r="G1276">
        <v>1</v>
      </c>
      <c r="K1276">
        <v>0</v>
      </c>
      <c r="L1276" s="2" t="s">
        <v>0</v>
      </c>
    </row>
    <row r="1277" spans="1:12" x14ac:dyDescent="0.4">
      <c r="A1277" s="1">
        <v>43931</v>
      </c>
      <c r="B1277" s="5">
        <v>0</v>
      </c>
      <c r="C1277" s="2" t="s">
        <v>33</v>
      </c>
      <c r="D1277">
        <v>0</v>
      </c>
      <c r="E1277">
        <v>632</v>
      </c>
      <c r="F1277" s="2" t="s">
        <v>232</v>
      </c>
      <c r="G1277">
        <v>60</v>
      </c>
      <c r="H1277">
        <v>11</v>
      </c>
      <c r="I1277">
        <v>0</v>
      </c>
      <c r="J1277">
        <v>93</v>
      </c>
      <c r="K1277">
        <v>17</v>
      </c>
      <c r="L1277" s="2" t="s">
        <v>82</v>
      </c>
    </row>
    <row r="1278" spans="1:12" x14ac:dyDescent="0.4">
      <c r="A1278" s="1">
        <v>43931</v>
      </c>
      <c r="B1278" s="5">
        <v>0.39583333333333331</v>
      </c>
      <c r="C1278" s="2" t="s">
        <v>115</v>
      </c>
      <c r="D1278">
        <v>0</v>
      </c>
      <c r="E1278">
        <v>53</v>
      </c>
      <c r="F1278" s="2" t="s">
        <v>232</v>
      </c>
      <c r="G1278">
        <v>13</v>
      </c>
      <c r="H1278">
        <v>2</v>
      </c>
      <c r="I1278">
        <v>0</v>
      </c>
      <c r="J1278">
        <v>0</v>
      </c>
      <c r="K1278">
        <v>1</v>
      </c>
      <c r="L1278" s="2" t="s">
        <v>367</v>
      </c>
    </row>
    <row r="1279" spans="1:12" x14ac:dyDescent="0.4">
      <c r="A1279" s="1">
        <v>43931</v>
      </c>
      <c r="B1279" s="5">
        <v>0</v>
      </c>
      <c r="C1279" s="2" t="s">
        <v>61</v>
      </c>
      <c r="D1279">
        <v>0</v>
      </c>
      <c r="E1279">
        <v>294</v>
      </c>
      <c r="F1279" s="2" t="s">
        <v>232</v>
      </c>
      <c r="G1279">
        <v>22</v>
      </c>
      <c r="H1279">
        <v>0</v>
      </c>
      <c r="I1279">
        <v>0</v>
      </c>
      <c r="J1279">
        <v>0</v>
      </c>
      <c r="K1279">
        <v>5</v>
      </c>
      <c r="L1279" s="2" t="s">
        <v>268</v>
      </c>
    </row>
    <row r="1280" spans="1:12" x14ac:dyDescent="0.4">
      <c r="A1280" s="1">
        <v>43931</v>
      </c>
      <c r="B1280" s="5">
        <v>0</v>
      </c>
      <c r="C1280" s="2" t="s">
        <v>39</v>
      </c>
      <c r="D1280">
        <v>0</v>
      </c>
      <c r="E1280">
        <v>215</v>
      </c>
      <c r="F1280" s="2" t="s">
        <v>232</v>
      </c>
      <c r="G1280">
        <v>19</v>
      </c>
      <c r="H1280">
        <v>0</v>
      </c>
      <c r="I1280">
        <v>0</v>
      </c>
      <c r="J1280">
        <v>118</v>
      </c>
      <c r="K1280">
        <v>10</v>
      </c>
      <c r="L1280" s="2" t="s">
        <v>368</v>
      </c>
    </row>
    <row r="1281" spans="1:12" x14ac:dyDescent="0.4">
      <c r="A1281" s="1">
        <v>43931</v>
      </c>
      <c r="B1281" s="5">
        <v>0</v>
      </c>
      <c r="C1281" s="2" t="s">
        <v>98</v>
      </c>
      <c r="D1281">
        <v>0</v>
      </c>
      <c r="E1281">
        <v>265</v>
      </c>
      <c r="F1281" s="2" t="s">
        <v>232</v>
      </c>
      <c r="G1281">
        <v>29</v>
      </c>
      <c r="H1281">
        <v>13</v>
      </c>
      <c r="I1281">
        <v>0</v>
      </c>
      <c r="J1281">
        <v>0</v>
      </c>
      <c r="K1281">
        <v>8</v>
      </c>
      <c r="L1281" s="2" t="s">
        <v>106</v>
      </c>
    </row>
    <row r="1282" spans="1:12" x14ac:dyDescent="0.4">
      <c r="A1282" s="1">
        <v>43931</v>
      </c>
      <c r="B1282" s="5">
        <v>0.33333333333333331</v>
      </c>
      <c r="C1282" s="2" t="s">
        <v>9</v>
      </c>
      <c r="D1282">
        <v>0</v>
      </c>
      <c r="E1282">
        <v>2776</v>
      </c>
      <c r="F1282" s="2" t="s">
        <v>232</v>
      </c>
      <c r="G1282">
        <v>297</v>
      </c>
      <c r="H1282">
        <v>68</v>
      </c>
      <c r="I1282">
        <v>62</v>
      </c>
      <c r="J1282">
        <v>466</v>
      </c>
      <c r="K1282">
        <v>227</v>
      </c>
      <c r="L1282" s="2" t="s">
        <v>288</v>
      </c>
    </row>
    <row r="1283" spans="1:12" x14ac:dyDescent="0.4">
      <c r="A1283" s="1">
        <v>43931</v>
      </c>
      <c r="B1283" s="5">
        <v>0.66666666666666663</v>
      </c>
      <c r="C1283" s="2" t="s">
        <v>83</v>
      </c>
      <c r="D1283">
        <v>0</v>
      </c>
      <c r="E1283">
        <v>74</v>
      </c>
      <c r="F1283" s="2" t="s">
        <v>232</v>
      </c>
      <c r="G1283">
        <v>4</v>
      </c>
      <c r="H1283">
        <v>0</v>
      </c>
      <c r="I1283">
        <v>0</v>
      </c>
      <c r="J1283">
        <v>49</v>
      </c>
      <c r="K1283">
        <v>4</v>
      </c>
      <c r="L1283" s="2" t="s">
        <v>178</v>
      </c>
    </row>
    <row r="1284" spans="1:12" x14ac:dyDescent="0.4">
      <c r="A1284" s="1">
        <v>43931</v>
      </c>
      <c r="B1284" s="5">
        <v>0</v>
      </c>
      <c r="C1284" s="2" t="s">
        <v>18</v>
      </c>
      <c r="D1284">
        <v>0</v>
      </c>
      <c r="E1284">
        <v>4731</v>
      </c>
      <c r="F1284" s="2" t="s">
        <v>232</v>
      </c>
      <c r="G1284">
        <v>299</v>
      </c>
      <c r="H1284">
        <v>63</v>
      </c>
      <c r="I1284">
        <v>0</v>
      </c>
      <c r="J1284">
        <v>0</v>
      </c>
      <c r="K1284">
        <v>237</v>
      </c>
      <c r="L1284" s="2" t="s">
        <v>147</v>
      </c>
    </row>
    <row r="1285" spans="1:12" x14ac:dyDescent="0.4">
      <c r="A1285" s="1">
        <v>43931</v>
      </c>
      <c r="B1285" s="5">
        <v>0</v>
      </c>
      <c r="C1285" s="2" t="s">
        <v>20</v>
      </c>
      <c r="D1285">
        <v>0</v>
      </c>
      <c r="E1285">
        <v>1627</v>
      </c>
      <c r="F1285" s="2" t="s">
        <v>232</v>
      </c>
      <c r="G1285">
        <v>117</v>
      </c>
      <c r="H1285">
        <v>24</v>
      </c>
      <c r="I1285">
        <v>18</v>
      </c>
      <c r="J1285">
        <v>0</v>
      </c>
      <c r="K1285">
        <v>83</v>
      </c>
      <c r="L1285" s="2" t="s">
        <v>308</v>
      </c>
    </row>
    <row r="1286" spans="1:12" x14ac:dyDescent="0.4">
      <c r="A1286" s="1">
        <v>43931</v>
      </c>
      <c r="B1286" s="5">
        <v>0.33333333333333331</v>
      </c>
      <c r="C1286" s="2" t="s">
        <v>41</v>
      </c>
      <c r="D1286">
        <v>0</v>
      </c>
      <c r="E1286">
        <v>168</v>
      </c>
      <c r="F1286" s="2" t="s">
        <v>232</v>
      </c>
      <c r="G1286">
        <v>15</v>
      </c>
      <c r="H1286">
        <v>9</v>
      </c>
      <c r="I1286">
        <v>0</v>
      </c>
      <c r="J1286">
        <v>76</v>
      </c>
      <c r="K1286">
        <v>3</v>
      </c>
      <c r="L1286" s="2" t="s">
        <v>267</v>
      </c>
    </row>
    <row r="1287" spans="1:12" x14ac:dyDescent="0.4">
      <c r="A1287" s="1">
        <v>43931</v>
      </c>
      <c r="B1287" s="5">
        <v>0.60416666666666663</v>
      </c>
      <c r="C1287" s="2" t="s">
        <v>12</v>
      </c>
      <c r="D1287">
        <v>0</v>
      </c>
      <c r="E1287">
        <v>2926</v>
      </c>
      <c r="F1287" s="2" t="s">
        <v>232</v>
      </c>
      <c r="G1287">
        <v>152</v>
      </c>
      <c r="H1287">
        <v>0</v>
      </c>
      <c r="I1287">
        <v>50</v>
      </c>
      <c r="J1287">
        <v>0</v>
      </c>
      <c r="K1287">
        <v>71</v>
      </c>
      <c r="L1287" s="2" t="s">
        <v>176</v>
      </c>
    </row>
    <row r="1288" spans="1:12" x14ac:dyDescent="0.4">
      <c r="A1288" s="1">
        <v>43931</v>
      </c>
      <c r="B1288" s="5">
        <v>0</v>
      </c>
      <c r="C1288" s="2" t="s">
        <v>10</v>
      </c>
      <c r="D1288">
        <v>0</v>
      </c>
      <c r="E1288">
        <v>79</v>
      </c>
      <c r="F1288" s="2" t="s">
        <v>232</v>
      </c>
      <c r="G1288">
        <v>6</v>
      </c>
      <c r="H1288">
        <v>0</v>
      </c>
      <c r="I1288">
        <v>0</v>
      </c>
      <c r="J1288">
        <v>0</v>
      </c>
      <c r="K1288">
        <v>1</v>
      </c>
      <c r="L1288" s="2" t="s">
        <v>187</v>
      </c>
    </row>
    <row r="1289" spans="1:12" x14ac:dyDescent="0.4">
      <c r="A1289" s="1">
        <v>43931</v>
      </c>
      <c r="B1289" s="5"/>
      <c r="C1289" s="2" t="s">
        <v>209</v>
      </c>
      <c r="E1289">
        <v>25195</v>
      </c>
      <c r="F1289" s="2" t="s">
        <v>265</v>
      </c>
      <c r="G1289">
        <v>2026</v>
      </c>
      <c r="K1289">
        <v>1098</v>
      </c>
      <c r="L1289" s="2" t="s">
        <v>0</v>
      </c>
    </row>
    <row r="1290" spans="1:12" x14ac:dyDescent="0.4">
      <c r="A1290" s="1">
        <v>43932</v>
      </c>
      <c r="B1290" s="5">
        <v>0.70833333333333337</v>
      </c>
      <c r="C1290" s="2" t="s">
        <v>22</v>
      </c>
      <c r="D1290">
        <v>0</v>
      </c>
      <c r="E1290">
        <v>878</v>
      </c>
      <c r="F1290" s="2" t="s">
        <v>232</v>
      </c>
      <c r="G1290">
        <v>76</v>
      </c>
      <c r="H1290">
        <v>23</v>
      </c>
      <c r="I1290">
        <v>21</v>
      </c>
      <c r="J1290">
        <v>300</v>
      </c>
      <c r="K1290">
        <v>18</v>
      </c>
      <c r="L1290" s="2" t="s">
        <v>188</v>
      </c>
    </row>
    <row r="1291" spans="1:12" x14ac:dyDescent="0.4">
      <c r="A1291" s="1">
        <v>43932</v>
      </c>
      <c r="B1291" s="5">
        <v>0.45833333333333331</v>
      </c>
      <c r="C1291" s="2" t="s">
        <v>91</v>
      </c>
      <c r="D1291">
        <v>0</v>
      </c>
      <c r="E1291">
        <v>24</v>
      </c>
      <c r="F1291" s="2" t="s">
        <v>232</v>
      </c>
      <c r="G1291">
        <v>2</v>
      </c>
      <c r="H1291">
        <v>0</v>
      </c>
      <c r="I1291">
        <v>0</v>
      </c>
      <c r="J1291">
        <v>0</v>
      </c>
      <c r="K1291">
        <v>0</v>
      </c>
      <c r="L1291" s="2" t="s">
        <v>138</v>
      </c>
    </row>
    <row r="1292" spans="1:12" x14ac:dyDescent="0.4">
      <c r="A1292" s="1">
        <v>43932</v>
      </c>
      <c r="B1292" s="5">
        <v>0.41666666666666669</v>
      </c>
      <c r="C1292" s="2" t="s">
        <v>52</v>
      </c>
      <c r="D1292">
        <v>0</v>
      </c>
      <c r="E1292">
        <v>77</v>
      </c>
      <c r="F1292" s="2" t="s">
        <v>232</v>
      </c>
      <c r="G1292">
        <v>7</v>
      </c>
      <c r="H1292">
        <v>0</v>
      </c>
      <c r="I1292">
        <v>0</v>
      </c>
      <c r="J1292">
        <v>0</v>
      </c>
      <c r="K1292">
        <v>3</v>
      </c>
      <c r="L1292" s="2" t="s">
        <v>128</v>
      </c>
    </row>
    <row r="1293" spans="1:12" x14ac:dyDescent="0.4">
      <c r="A1293" s="1">
        <v>43932</v>
      </c>
      <c r="B1293" s="5">
        <v>0.33333333333333331</v>
      </c>
      <c r="C1293" s="2" t="s">
        <v>15</v>
      </c>
      <c r="D1293">
        <v>0</v>
      </c>
      <c r="E1293">
        <v>1419</v>
      </c>
      <c r="F1293" s="2" t="s">
        <v>232</v>
      </c>
      <c r="G1293">
        <v>99</v>
      </c>
      <c r="H1293">
        <v>33</v>
      </c>
      <c r="I1293">
        <v>24</v>
      </c>
      <c r="J1293">
        <v>0</v>
      </c>
      <c r="K1293">
        <v>44</v>
      </c>
      <c r="L1293" s="2" t="s">
        <v>97</v>
      </c>
    </row>
    <row r="1294" spans="1:12" x14ac:dyDescent="0.4">
      <c r="A1294" s="1">
        <v>43932</v>
      </c>
      <c r="B1294" s="5">
        <v>0</v>
      </c>
      <c r="C1294" s="2" t="s">
        <v>17</v>
      </c>
      <c r="D1294">
        <v>0</v>
      </c>
      <c r="E1294">
        <v>736</v>
      </c>
      <c r="F1294" s="2" t="s">
        <v>232</v>
      </c>
      <c r="G1294">
        <v>50</v>
      </c>
      <c r="H1294">
        <v>16</v>
      </c>
      <c r="I1294">
        <v>15</v>
      </c>
      <c r="J1294">
        <v>527</v>
      </c>
      <c r="K1294">
        <v>22</v>
      </c>
      <c r="L1294" s="2" t="s">
        <v>133</v>
      </c>
    </row>
    <row r="1295" spans="1:12" x14ac:dyDescent="0.4">
      <c r="A1295" s="1">
        <v>43932</v>
      </c>
      <c r="B1295" s="5">
        <v>0.39583333333333331</v>
      </c>
      <c r="C1295" s="2" t="s">
        <v>13</v>
      </c>
      <c r="D1295">
        <v>0</v>
      </c>
      <c r="E1295">
        <v>861</v>
      </c>
      <c r="F1295" s="2" t="s">
        <v>232</v>
      </c>
      <c r="G1295">
        <v>87</v>
      </c>
      <c r="H1295">
        <v>0</v>
      </c>
      <c r="I1295">
        <v>0</v>
      </c>
      <c r="J1295">
        <v>612</v>
      </c>
      <c r="K1295">
        <v>33</v>
      </c>
      <c r="L1295" s="2" t="s">
        <v>185</v>
      </c>
    </row>
    <row r="1296" spans="1:12" x14ac:dyDescent="0.4">
      <c r="A1296" s="1">
        <v>43932</v>
      </c>
      <c r="B1296" s="5">
        <v>0</v>
      </c>
      <c r="C1296" s="2" t="s">
        <v>26</v>
      </c>
      <c r="D1296">
        <v>0</v>
      </c>
      <c r="E1296">
        <v>834</v>
      </c>
      <c r="F1296" s="2" t="s">
        <v>232</v>
      </c>
      <c r="G1296">
        <v>68</v>
      </c>
      <c r="H1296">
        <v>20</v>
      </c>
      <c r="I1296">
        <v>0</v>
      </c>
      <c r="J1296">
        <v>93</v>
      </c>
      <c r="K1296">
        <v>53</v>
      </c>
      <c r="L1296" s="2" t="s">
        <v>366</v>
      </c>
    </row>
    <row r="1297" spans="1:12" x14ac:dyDescent="0.4">
      <c r="A1297" s="1">
        <v>43932</v>
      </c>
      <c r="B1297" s="5">
        <v>0</v>
      </c>
      <c r="C1297" s="2" t="s">
        <v>8</v>
      </c>
      <c r="D1297">
        <v>19060</v>
      </c>
      <c r="E1297">
        <v>4432</v>
      </c>
      <c r="F1297" s="2" t="s">
        <v>218</v>
      </c>
      <c r="G1297">
        <v>364</v>
      </c>
      <c r="H1297">
        <v>48</v>
      </c>
      <c r="I1297">
        <v>44</v>
      </c>
      <c r="J1297">
        <v>463</v>
      </c>
      <c r="K1297">
        <v>178</v>
      </c>
      <c r="L1297" s="2" t="s">
        <v>287</v>
      </c>
    </row>
    <row r="1298" spans="1:12" x14ac:dyDescent="0.4">
      <c r="A1298" s="1">
        <v>43932</v>
      </c>
      <c r="B1298" s="5">
        <v>0</v>
      </c>
      <c r="C1298" s="2" t="s">
        <v>28</v>
      </c>
      <c r="D1298">
        <v>0</v>
      </c>
      <c r="E1298">
        <v>91</v>
      </c>
      <c r="F1298" s="2" t="s">
        <v>232</v>
      </c>
      <c r="G1298">
        <v>2</v>
      </c>
      <c r="H1298">
        <v>0</v>
      </c>
      <c r="I1298">
        <v>0</v>
      </c>
      <c r="J1298">
        <v>0</v>
      </c>
      <c r="K1298">
        <v>2</v>
      </c>
      <c r="L1298" s="2" t="s">
        <v>347</v>
      </c>
    </row>
    <row r="1299" spans="1:12" x14ac:dyDescent="0.4">
      <c r="A1299" s="1">
        <v>43932</v>
      </c>
      <c r="B1299" s="5">
        <v>0</v>
      </c>
      <c r="C1299" s="2" t="s">
        <v>105</v>
      </c>
      <c r="D1299">
        <v>0</v>
      </c>
      <c r="E1299">
        <v>743</v>
      </c>
      <c r="F1299" s="2" t="s">
        <v>232</v>
      </c>
      <c r="G1299">
        <v>35</v>
      </c>
      <c r="H1299">
        <v>0</v>
      </c>
      <c r="I1299">
        <v>0</v>
      </c>
      <c r="J1299">
        <v>0</v>
      </c>
      <c r="K1299">
        <v>36</v>
      </c>
      <c r="L1299" s="2" t="s">
        <v>289</v>
      </c>
    </row>
    <row r="1300" spans="1:12" x14ac:dyDescent="0.4">
      <c r="A1300" s="1">
        <v>43932</v>
      </c>
      <c r="B1300" s="5">
        <v>0</v>
      </c>
      <c r="C1300" s="2" t="s">
        <v>38</v>
      </c>
      <c r="D1300">
        <v>0</v>
      </c>
      <c r="E1300">
        <v>183</v>
      </c>
      <c r="F1300" s="2" t="s">
        <v>232</v>
      </c>
      <c r="G1300">
        <v>23</v>
      </c>
      <c r="H1300">
        <v>5</v>
      </c>
      <c r="I1300">
        <v>0</v>
      </c>
      <c r="J1300">
        <v>0</v>
      </c>
      <c r="K1300">
        <v>3</v>
      </c>
      <c r="L1300" s="2" t="s">
        <v>365</v>
      </c>
    </row>
    <row r="1301" spans="1:12" x14ac:dyDescent="0.4">
      <c r="A1301" s="1">
        <v>43932</v>
      </c>
      <c r="B1301" s="5">
        <v>0.45833333333333331</v>
      </c>
      <c r="C1301" s="2" t="s">
        <v>50</v>
      </c>
      <c r="D1301">
        <v>0</v>
      </c>
      <c r="E1301">
        <v>568</v>
      </c>
      <c r="F1301" s="2" t="s">
        <v>232</v>
      </c>
      <c r="G1301">
        <v>65</v>
      </c>
      <c r="H1301">
        <v>0</v>
      </c>
      <c r="I1301">
        <v>0</v>
      </c>
      <c r="J1301">
        <v>0</v>
      </c>
      <c r="K1301">
        <v>10</v>
      </c>
      <c r="L1301" s="2" t="s">
        <v>116</v>
      </c>
    </row>
    <row r="1302" spans="1:12" x14ac:dyDescent="0.4">
      <c r="A1302" s="1">
        <v>43932</v>
      </c>
      <c r="B1302" s="5">
        <v>0</v>
      </c>
      <c r="C1302" s="2" t="s">
        <v>29</v>
      </c>
      <c r="D1302">
        <v>0</v>
      </c>
      <c r="E1302">
        <v>573</v>
      </c>
      <c r="F1302" s="2" t="s">
        <v>232</v>
      </c>
      <c r="G1302">
        <v>64</v>
      </c>
      <c r="H1302">
        <v>11</v>
      </c>
      <c r="I1302">
        <v>9</v>
      </c>
      <c r="J1302">
        <v>0</v>
      </c>
      <c r="K1302">
        <v>47</v>
      </c>
      <c r="L1302" s="2" t="s">
        <v>263</v>
      </c>
    </row>
    <row r="1303" spans="1:12" x14ac:dyDescent="0.4">
      <c r="A1303" s="1">
        <v>43932</v>
      </c>
      <c r="B1303" s="5">
        <v>0</v>
      </c>
      <c r="C1303" s="2" t="s">
        <v>77</v>
      </c>
      <c r="D1303">
        <v>0</v>
      </c>
      <c r="E1303">
        <v>103</v>
      </c>
      <c r="F1303" s="2" t="s">
        <v>232</v>
      </c>
      <c r="G1303">
        <v>8</v>
      </c>
      <c r="H1303">
        <v>2</v>
      </c>
      <c r="I1303">
        <v>0</v>
      </c>
      <c r="J1303">
        <v>0</v>
      </c>
      <c r="K1303">
        <v>0</v>
      </c>
      <c r="L1303" s="2" t="s">
        <v>250</v>
      </c>
    </row>
    <row r="1304" spans="1:12" x14ac:dyDescent="0.4">
      <c r="A1304" s="1">
        <v>43932</v>
      </c>
      <c r="B1304" s="5"/>
      <c r="C1304" s="2" t="s">
        <v>86</v>
      </c>
      <c r="E1304">
        <v>63</v>
      </c>
      <c r="F1304" s="2" t="s">
        <v>232</v>
      </c>
      <c r="G1304">
        <v>1</v>
      </c>
      <c r="K1304">
        <v>0</v>
      </c>
      <c r="L1304" s="2" t="s">
        <v>0</v>
      </c>
    </row>
    <row r="1305" spans="1:12" x14ac:dyDescent="0.4">
      <c r="A1305" s="1">
        <v>43932</v>
      </c>
      <c r="B1305" s="5">
        <v>0</v>
      </c>
      <c r="C1305" s="2" t="s">
        <v>33</v>
      </c>
      <c r="D1305">
        <v>0</v>
      </c>
      <c r="E1305">
        <v>641</v>
      </c>
      <c r="F1305" s="2" t="s">
        <v>232</v>
      </c>
      <c r="G1305">
        <v>60</v>
      </c>
      <c r="H1305">
        <v>11</v>
      </c>
      <c r="I1305">
        <v>0</v>
      </c>
      <c r="J1305">
        <v>102</v>
      </c>
      <c r="K1305">
        <v>18</v>
      </c>
      <c r="L1305" s="2" t="s">
        <v>82</v>
      </c>
    </row>
    <row r="1306" spans="1:12" x14ac:dyDescent="0.4">
      <c r="A1306" s="1">
        <v>43932</v>
      </c>
      <c r="B1306" s="5">
        <v>0.39583333333333331</v>
      </c>
      <c r="C1306" s="2" t="s">
        <v>115</v>
      </c>
      <c r="D1306">
        <v>0</v>
      </c>
      <c r="E1306">
        <v>55</v>
      </c>
      <c r="F1306" s="2" t="s">
        <v>232</v>
      </c>
      <c r="G1306">
        <v>13</v>
      </c>
      <c r="H1306">
        <v>2</v>
      </c>
      <c r="I1306">
        <v>0</v>
      </c>
      <c r="J1306">
        <v>0</v>
      </c>
      <c r="K1306">
        <v>1</v>
      </c>
      <c r="L1306" s="2" t="s">
        <v>367</v>
      </c>
    </row>
    <row r="1307" spans="1:12" x14ac:dyDescent="0.4">
      <c r="A1307" s="1">
        <v>43932</v>
      </c>
      <c r="B1307" s="5">
        <v>0</v>
      </c>
      <c r="C1307" s="2" t="s">
        <v>61</v>
      </c>
      <c r="D1307">
        <v>0</v>
      </c>
      <c r="E1307">
        <v>306</v>
      </c>
      <c r="F1307" s="2" t="s">
        <v>232</v>
      </c>
      <c r="G1307">
        <v>23</v>
      </c>
      <c r="H1307">
        <v>0</v>
      </c>
      <c r="I1307">
        <v>0</v>
      </c>
      <c r="J1307">
        <v>0</v>
      </c>
      <c r="K1307">
        <v>6</v>
      </c>
      <c r="L1307" s="2" t="s">
        <v>268</v>
      </c>
    </row>
    <row r="1308" spans="1:12" x14ac:dyDescent="0.4">
      <c r="A1308" s="1">
        <v>43932</v>
      </c>
      <c r="B1308" s="5">
        <v>0</v>
      </c>
      <c r="C1308" s="2" t="s">
        <v>39</v>
      </c>
      <c r="D1308">
        <v>0</v>
      </c>
      <c r="E1308">
        <v>249</v>
      </c>
      <c r="F1308" s="2" t="s">
        <v>232</v>
      </c>
      <c r="G1308">
        <v>24</v>
      </c>
      <c r="H1308">
        <v>0</v>
      </c>
      <c r="I1308">
        <v>0</v>
      </c>
      <c r="J1308">
        <v>118</v>
      </c>
      <c r="K1308">
        <v>10</v>
      </c>
      <c r="L1308" s="2" t="s">
        <v>368</v>
      </c>
    </row>
    <row r="1309" spans="1:12" x14ac:dyDescent="0.4">
      <c r="A1309" s="1">
        <v>43932</v>
      </c>
      <c r="B1309" s="5">
        <v>0</v>
      </c>
      <c r="C1309" s="2" t="s">
        <v>98</v>
      </c>
      <c r="D1309">
        <v>0</v>
      </c>
      <c r="E1309">
        <v>275</v>
      </c>
      <c r="F1309" s="2" t="s">
        <v>232</v>
      </c>
      <c r="G1309">
        <v>29</v>
      </c>
      <c r="H1309">
        <v>14</v>
      </c>
      <c r="I1309">
        <v>0</v>
      </c>
      <c r="J1309">
        <v>0</v>
      </c>
      <c r="K1309">
        <v>8</v>
      </c>
      <c r="L1309" s="2" t="s">
        <v>106</v>
      </c>
    </row>
    <row r="1310" spans="1:12" x14ac:dyDescent="0.4">
      <c r="A1310" s="1">
        <v>43932</v>
      </c>
      <c r="B1310" s="5">
        <v>0.33333333333333331</v>
      </c>
      <c r="C1310" s="2" t="s">
        <v>9</v>
      </c>
      <c r="D1310">
        <v>0</v>
      </c>
      <c r="E1310">
        <v>2818</v>
      </c>
      <c r="F1310" s="2" t="s">
        <v>232</v>
      </c>
      <c r="G1310">
        <v>282</v>
      </c>
      <c r="H1310">
        <v>68</v>
      </c>
      <c r="I1310">
        <v>59</v>
      </c>
      <c r="J1310">
        <v>493</v>
      </c>
      <c r="K1310">
        <v>229</v>
      </c>
      <c r="L1310" s="2" t="s">
        <v>288</v>
      </c>
    </row>
    <row r="1311" spans="1:12" x14ac:dyDescent="0.4">
      <c r="A1311" s="1">
        <v>43932</v>
      </c>
      <c r="B1311" s="5">
        <v>0.66666666666666663</v>
      </c>
      <c r="C1311" s="2" t="s">
        <v>83</v>
      </c>
      <c r="D1311">
        <v>0</v>
      </c>
      <c r="E1311">
        <v>75</v>
      </c>
      <c r="F1311" s="2" t="s">
        <v>232</v>
      </c>
      <c r="G1311">
        <v>8</v>
      </c>
      <c r="H1311">
        <v>0</v>
      </c>
      <c r="I1311">
        <v>0</v>
      </c>
      <c r="J1311">
        <v>50</v>
      </c>
      <c r="K1311">
        <v>4</v>
      </c>
      <c r="L1311" s="2" t="s">
        <v>178</v>
      </c>
    </row>
    <row r="1312" spans="1:12" x14ac:dyDescent="0.4">
      <c r="A1312" s="1">
        <v>43932</v>
      </c>
      <c r="B1312" s="5">
        <v>0</v>
      </c>
      <c r="C1312" s="2" t="s">
        <v>18</v>
      </c>
      <c r="D1312">
        <v>0</v>
      </c>
      <c r="E1312">
        <v>4771</v>
      </c>
      <c r="F1312" s="2" t="s">
        <v>232</v>
      </c>
      <c r="G1312">
        <v>285</v>
      </c>
      <c r="H1312">
        <v>63</v>
      </c>
      <c r="I1312">
        <v>0</v>
      </c>
      <c r="J1312">
        <v>0</v>
      </c>
      <c r="K1312">
        <v>243</v>
      </c>
      <c r="L1312" s="2" t="s">
        <v>147</v>
      </c>
    </row>
    <row r="1313" spans="1:12" x14ac:dyDescent="0.4">
      <c r="A1313" s="1">
        <v>43932</v>
      </c>
      <c r="B1313" s="5">
        <v>0</v>
      </c>
      <c r="C1313" s="2" t="s">
        <v>20</v>
      </c>
      <c r="D1313">
        <v>0</v>
      </c>
      <c r="E1313">
        <v>1653</v>
      </c>
      <c r="F1313" s="2" t="s">
        <v>232</v>
      </c>
      <c r="G1313">
        <v>114</v>
      </c>
      <c r="H1313">
        <v>20</v>
      </c>
      <c r="I1313">
        <v>15</v>
      </c>
      <c r="J1313">
        <v>0</v>
      </c>
      <c r="K1313">
        <v>85</v>
      </c>
      <c r="L1313" s="2" t="s">
        <v>308</v>
      </c>
    </row>
    <row r="1314" spans="1:12" x14ac:dyDescent="0.4">
      <c r="A1314" s="1">
        <v>43932</v>
      </c>
      <c r="B1314" s="5">
        <v>0.33333333333333331</v>
      </c>
      <c r="C1314" s="2" t="s">
        <v>41</v>
      </c>
      <c r="D1314">
        <v>0</v>
      </c>
      <c r="E1314">
        <v>168</v>
      </c>
      <c r="F1314" s="2" t="s">
        <v>232</v>
      </c>
      <c r="G1314">
        <v>14</v>
      </c>
      <c r="H1314">
        <v>9</v>
      </c>
      <c r="I1314">
        <v>0</v>
      </c>
      <c r="J1314">
        <v>79</v>
      </c>
      <c r="K1314">
        <v>4</v>
      </c>
      <c r="L1314" s="2" t="s">
        <v>267</v>
      </c>
    </row>
    <row r="1315" spans="1:12" x14ac:dyDescent="0.4">
      <c r="A1315" s="1">
        <v>43932</v>
      </c>
      <c r="B1315" s="5">
        <v>0.60416666666666663</v>
      </c>
      <c r="C1315" s="2" t="s">
        <v>12</v>
      </c>
      <c r="D1315">
        <v>0</v>
      </c>
      <c r="E1315">
        <v>2984</v>
      </c>
      <c r="F1315" s="2" t="s">
        <v>232</v>
      </c>
      <c r="G1315">
        <v>149</v>
      </c>
      <c r="H1315">
        <v>0</v>
      </c>
      <c r="I1315">
        <v>50</v>
      </c>
      <c r="J1315">
        <v>0</v>
      </c>
      <c r="K1315">
        <v>77</v>
      </c>
      <c r="L1315" s="2" t="s">
        <v>176</v>
      </c>
    </row>
    <row r="1316" spans="1:12" x14ac:dyDescent="0.4">
      <c r="A1316" s="1">
        <v>43932</v>
      </c>
      <c r="B1316" s="5">
        <v>0</v>
      </c>
      <c r="C1316" s="2" t="s">
        <v>10</v>
      </c>
      <c r="D1316">
        <v>0</v>
      </c>
      <c r="E1316">
        <v>79</v>
      </c>
      <c r="F1316" s="2" t="s">
        <v>232</v>
      </c>
      <c r="G1316">
        <v>5</v>
      </c>
      <c r="H1316">
        <v>0</v>
      </c>
      <c r="I1316">
        <v>0</v>
      </c>
      <c r="J1316">
        <v>0</v>
      </c>
      <c r="K1316">
        <v>1</v>
      </c>
      <c r="L1316" s="2" t="s">
        <v>189</v>
      </c>
    </row>
    <row r="1317" spans="1:12" x14ac:dyDescent="0.4">
      <c r="A1317" s="1">
        <v>43932</v>
      </c>
      <c r="B1317" s="5"/>
      <c r="C1317" s="2" t="s">
        <v>209</v>
      </c>
      <c r="E1317">
        <v>25659</v>
      </c>
      <c r="F1317" s="2" t="s">
        <v>304</v>
      </c>
      <c r="G1317">
        <v>1957</v>
      </c>
      <c r="K1317">
        <v>1135</v>
      </c>
      <c r="L1317" s="2" t="s">
        <v>0</v>
      </c>
    </row>
    <row r="1318" spans="1:12" x14ac:dyDescent="0.4">
      <c r="A1318" s="1">
        <v>43933</v>
      </c>
      <c r="B1318" s="5">
        <v>0.61458333333333337</v>
      </c>
      <c r="C1318" s="2" t="s">
        <v>22</v>
      </c>
      <c r="D1318">
        <v>0</v>
      </c>
      <c r="E1318">
        <v>899</v>
      </c>
      <c r="F1318" s="2" t="s">
        <v>232</v>
      </c>
      <c r="G1318">
        <v>77</v>
      </c>
      <c r="H1318">
        <v>0</v>
      </c>
      <c r="I1318">
        <v>0</v>
      </c>
      <c r="J1318">
        <v>0</v>
      </c>
      <c r="K1318">
        <v>18</v>
      </c>
      <c r="L1318" s="2" t="s">
        <v>196</v>
      </c>
    </row>
    <row r="1319" spans="1:12" x14ac:dyDescent="0.4">
      <c r="A1319" s="1">
        <v>43933</v>
      </c>
      <c r="B1319" s="5"/>
      <c r="C1319" s="2" t="s">
        <v>91</v>
      </c>
      <c r="E1319">
        <v>24</v>
      </c>
      <c r="F1319" s="2" t="s">
        <v>232</v>
      </c>
      <c r="G1319">
        <v>2</v>
      </c>
      <c r="K1319">
        <v>0</v>
      </c>
      <c r="L1319" s="2" t="s">
        <v>0</v>
      </c>
    </row>
    <row r="1320" spans="1:12" x14ac:dyDescent="0.4">
      <c r="A1320" s="1">
        <v>43933</v>
      </c>
      <c r="B1320" s="5"/>
      <c r="C1320" s="2" t="s">
        <v>52</v>
      </c>
      <c r="E1320">
        <v>78</v>
      </c>
      <c r="F1320" s="2" t="s">
        <v>232</v>
      </c>
      <c r="G1320">
        <v>7</v>
      </c>
      <c r="K1320">
        <v>3</v>
      </c>
      <c r="L1320" s="2" t="s">
        <v>0</v>
      </c>
    </row>
    <row r="1321" spans="1:12" x14ac:dyDescent="0.4">
      <c r="A1321" s="1">
        <v>43933</v>
      </c>
      <c r="B1321" s="5">
        <v>0.33333333333333331</v>
      </c>
      <c r="C1321" s="2" t="s">
        <v>15</v>
      </c>
      <c r="D1321">
        <v>0</v>
      </c>
      <c r="E1321">
        <v>1441</v>
      </c>
      <c r="F1321" s="2" t="s">
        <v>232</v>
      </c>
      <c r="G1321">
        <v>95</v>
      </c>
      <c r="H1321">
        <v>33</v>
      </c>
      <c r="I1321">
        <v>22</v>
      </c>
      <c r="J1321">
        <v>0</v>
      </c>
      <c r="K1321">
        <v>49</v>
      </c>
      <c r="L1321" s="2" t="s">
        <v>97</v>
      </c>
    </row>
    <row r="1322" spans="1:12" x14ac:dyDescent="0.4">
      <c r="A1322" s="1">
        <v>43933</v>
      </c>
      <c r="B1322" s="5">
        <v>0</v>
      </c>
      <c r="C1322" s="2" t="s">
        <v>17</v>
      </c>
      <c r="D1322">
        <v>0</v>
      </c>
      <c r="E1322">
        <v>740</v>
      </c>
      <c r="F1322" s="2" t="s">
        <v>232</v>
      </c>
      <c r="G1322">
        <v>48</v>
      </c>
      <c r="H1322">
        <v>17</v>
      </c>
      <c r="I1322">
        <v>14</v>
      </c>
      <c r="J1322">
        <v>554</v>
      </c>
      <c r="K1322">
        <v>23</v>
      </c>
      <c r="L1322" s="2" t="s">
        <v>133</v>
      </c>
    </row>
    <row r="1323" spans="1:12" x14ac:dyDescent="0.4">
      <c r="A1323" s="1">
        <v>43933</v>
      </c>
      <c r="B1323" s="5">
        <v>0.41666666666666669</v>
      </c>
      <c r="C1323" s="2" t="s">
        <v>13</v>
      </c>
      <c r="D1323">
        <v>0</v>
      </c>
      <c r="E1323">
        <v>877</v>
      </c>
      <c r="F1323" s="2" t="s">
        <v>232</v>
      </c>
      <c r="G1323">
        <v>86</v>
      </c>
      <c r="H1323">
        <v>12</v>
      </c>
      <c r="I1323">
        <v>0</v>
      </c>
      <c r="J1323">
        <v>629</v>
      </c>
      <c r="K1323">
        <v>33</v>
      </c>
      <c r="L1323" s="2" t="s">
        <v>190</v>
      </c>
    </row>
    <row r="1324" spans="1:12" x14ac:dyDescent="0.4">
      <c r="A1324" s="1">
        <v>43933</v>
      </c>
      <c r="B1324" s="5">
        <v>0</v>
      </c>
      <c r="C1324" s="2" t="s">
        <v>26</v>
      </c>
      <c r="D1324">
        <v>0</v>
      </c>
      <c r="E1324">
        <v>846</v>
      </c>
      <c r="F1324" s="2" t="s">
        <v>232</v>
      </c>
      <c r="G1324">
        <v>65</v>
      </c>
      <c r="H1324">
        <v>19</v>
      </c>
      <c r="I1324">
        <v>0</v>
      </c>
      <c r="J1324">
        <v>97</v>
      </c>
      <c r="K1324">
        <v>54</v>
      </c>
      <c r="L1324" s="2" t="s">
        <v>366</v>
      </c>
    </row>
    <row r="1325" spans="1:12" x14ac:dyDescent="0.4">
      <c r="A1325" s="1">
        <v>43933</v>
      </c>
      <c r="B1325" s="5">
        <v>0</v>
      </c>
      <c r="C1325" s="2" t="s">
        <v>8</v>
      </c>
      <c r="D1325">
        <v>19227</v>
      </c>
      <c r="E1325">
        <v>4454</v>
      </c>
      <c r="F1325" s="2" t="s">
        <v>225</v>
      </c>
      <c r="G1325">
        <v>363</v>
      </c>
      <c r="H1325">
        <v>47</v>
      </c>
      <c r="I1325">
        <v>43</v>
      </c>
      <c r="J1325">
        <v>479</v>
      </c>
      <c r="K1325">
        <v>185</v>
      </c>
      <c r="L1325" s="2" t="s">
        <v>287</v>
      </c>
    </row>
    <row r="1326" spans="1:12" x14ac:dyDescent="0.4">
      <c r="A1326" s="1">
        <v>43933</v>
      </c>
      <c r="B1326" s="5">
        <v>0</v>
      </c>
      <c r="C1326" s="2" t="s">
        <v>28</v>
      </c>
      <c r="D1326">
        <v>0</v>
      </c>
      <c r="E1326">
        <v>91</v>
      </c>
      <c r="F1326" s="2" t="s">
        <v>232</v>
      </c>
      <c r="G1326">
        <v>2</v>
      </c>
      <c r="H1326">
        <v>0</v>
      </c>
      <c r="I1326">
        <v>0</v>
      </c>
      <c r="J1326">
        <v>0</v>
      </c>
      <c r="K1326">
        <v>2</v>
      </c>
      <c r="L1326" s="2" t="s">
        <v>347</v>
      </c>
    </row>
    <row r="1327" spans="1:12" x14ac:dyDescent="0.4">
      <c r="A1327" s="1">
        <v>43933</v>
      </c>
      <c r="B1327" s="5">
        <v>0</v>
      </c>
      <c r="C1327" s="2" t="s">
        <v>105</v>
      </c>
      <c r="D1327">
        <v>0</v>
      </c>
      <c r="E1327">
        <v>747</v>
      </c>
      <c r="F1327" s="2" t="s">
        <v>232</v>
      </c>
      <c r="G1327">
        <v>35</v>
      </c>
      <c r="H1327">
        <v>0</v>
      </c>
      <c r="I1327">
        <v>0</v>
      </c>
      <c r="J1327">
        <v>0</v>
      </c>
      <c r="K1327">
        <v>36</v>
      </c>
      <c r="L1327" s="2" t="s">
        <v>289</v>
      </c>
    </row>
    <row r="1328" spans="1:12" x14ac:dyDescent="0.4">
      <c r="A1328" s="1">
        <v>43933</v>
      </c>
      <c r="B1328" s="5">
        <v>0</v>
      </c>
      <c r="C1328" s="2" t="s">
        <v>38</v>
      </c>
      <c r="D1328">
        <v>0</v>
      </c>
      <c r="E1328">
        <v>183</v>
      </c>
      <c r="F1328" s="2" t="s">
        <v>232</v>
      </c>
      <c r="G1328">
        <v>22</v>
      </c>
      <c r="H1328">
        <v>5</v>
      </c>
      <c r="I1328">
        <v>0</v>
      </c>
      <c r="J1328">
        <v>0</v>
      </c>
      <c r="K1328">
        <v>3</v>
      </c>
      <c r="L1328" s="2" t="s">
        <v>365</v>
      </c>
    </row>
    <row r="1329" spans="1:12" x14ac:dyDescent="0.4">
      <c r="A1329" s="1">
        <v>43933</v>
      </c>
      <c r="B1329" s="5">
        <v>0.45833333333333331</v>
      </c>
      <c r="C1329" s="2" t="s">
        <v>50</v>
      </c>
      <c r="D1329">
        <v>0</v>
      </c>
      <c r="E1329">
        <v>576</v>
      </c>
      <c r="F1329" s="2" t="s">
        <v>232</v>
      </c>
      <c r="G1329">
        <v>60</v>
      </c>
      <c r="H1329">
        <v>5</v>
      </c>
      <c r="I1329">
        <v>0</v>
      </c>
      <c r="J1329">
        <v>0</v>
      </c>
      <c r="K1329">
        <v>10</v>
      </c>
      <c r="L1329" s="2" t="s">
        <v>116</v>
      </c>
    </row>
    <row r="1330" spans="1:12" x14ac:dyDescent="0.4">
      <c r="A1330" s="1">
        <v>43933</v>
      </c>
      <c r="B1330" s="5">
        <v>0</v>
      </c>
      <c r="C1330" s="2" t="s">
        <v>29</v>
      </c>
      <c r="D1330">
        <v>0</v>
      </c>
      <c r="E1330">
        <v>583</v>
      </c>
      <c r="F1330" s="2" t="s">
        <v>232</v>
      </c>
      <c r="G1330">
        <v>67</v>
      </c>
      <c r="H1330">
        <v>10</v>
      </c>
      <c r="I1330">
        <v>10</v>
      </c>
      <c r="J1330">
        <v>0</v>
      </c>
      <c r="K1330">
        <v>52</v>
      </c>
      <c r="L1330" s="2" t="s">
        <v>263</v>
      </c>
    </row>
    <row r="1331" spans="1:12" x14ac:dyDescent="0.4">
      <c r="A1331" s="1">
        <v>43933</v>
      </c>
      <c r="B1331" s="5">
        <v>0</v>
      </c>
      <c r="C1331" s="2" t="s">
        <v>77</v>
      </c>
      <c r="D1331">
        <v>0</v>
      </c>
      <c r="E1331">
        <v>104</v>
      </c>
      <c r="F1331" s="2" t="s">
        <v>232</v>
      </c>
      <c r="G1331">
        <v>7</v>
      </c>
      <c r="H1331">
        <v>2</v>
      </c>
      <c r="I1331">
        <v>0</v>
      </c>
      <c r="J1331">
        <v>0</v>
      </c>
      <c r="K1331">
        <v>0</v>
      </c>
      <c r="L1331" s="2" t="s">
        <v>250</v>
      </c>
    </row>
    <row r="1332" spans="1:12" x14ac:dyDescent="0.4">
      <c r="A1332" s="1">
        <v>43933</v>
      </c>
      <c r="B1332" s="5"/>
      <c r="C1332" s="2" t="s">
        <v>86</v>
      </c>
      <c r="E1332">
        <v>63</v>
      </c>
      <c r="F1332" s="2" t="s">
        <v>232</v>
      </c>
      <c r="G1332">
        <v>0</v>
      </c>
      <c r="K1332">
        <v>0</v>
      </c>
      <c r="L1332" s="2" t="s">
        <v>0</v>
      </c>
    </row>
    <row r="1333" spans="1:12" x14ac:dyDescent="0.4">
      <c r="A1333" s="1">
        <v>43933</v>
      </c>
      <c r="B1333" s="5">
        <v>0</v>
      </c>
      <c r="C1333" s="2" t="s">
        <v>33</v>
      </c>
      <c r="D1333">
        <v>0</v>
      </c>
      <c r="E1333">
        <v>649</v>
      </c>
      <c r="F1333" s="2" t="s">
        <v>232</v>
      </c>
      <c r="G1333">
        <v>58</v>
      </c>
      <c r="H1333">
        <v>9</v>
      </c>
      <c r="I1333">
        <v>0</v>
      </c>
      <c r="J1333">
        <v>109</v>
      </c>
      <c r="K1333">
        <v>21</v>
      </c>
      <c r="L1333" s="2" t="s">
        <v>82</v>
      </c>
    </row>
    <row r="1334" spans="1:12" x14ac:dyDescent="0.4">
      <c r="A1334" s="1">
        <v>43933</v>
      </c>
      <c r="B1334" s="5">
        <v>0.39583333333333331</v>
      </c>
      <c r="C1334" s="2" t="s">
        <v>115</v>
      </c>
      <c r="D1334">
        <v>0</v>
      </c>
      <c r="E1334">
        <v>57</v>
      </c>
      <c r="F1334" s="2" t="s">
        <v>232</v>
      </c>
      <c r="G1334">
        <v>16</v>
      </c>
      <c r="H1334">
        <v>2</v>
      </c>
      <c r="I1334">
        <v>0</v>
      </c>
      <c r="J1334">
        <v>0</v>
      </c>
      <c r="K1334">
        <v>1</v>
      </c>
      <c r="L1334" s="2" t="s">
        <v>367</v>
      </c>
    </row>
    <row r="1335" spans="1:12" x14ac:dyDescent="0.4">
      <c r="A1335" s="1">
        <v>43933</v>
      </c>
      <c r="B1335" s="5">
        <v>0</v>
      </c>
      <c r="C1335" s="2" t="s">
        <v>61</v>
      </c>
      <c r="D1335">
        <v>0</v>
      </c>
      <c r="E1335">
        <v>315</v>
      </c>
      <c r="F1335" s="2" t="s">
        <v>232</v>
      </c>
      <c r="G1335">
        <v>23</v>
      </c>
      <c r="H1335">
        <v>0</v>
      </c>
      <c r="I1335">
        <v>0</v>
      </c>
      <c r="J1335">
        <v>0</v>
      </c>
      <c r="K1335">
        <v>7</v>
      </c>
      <c r="L1335" s="2" t="s">
        <v>268</v>
      </c>
    </row>
    <row r="1336" spans="1:12" x14ac:dyDescent="0.4">
      <c r="A1336" s="1">
        <v>43933</v>
      </c>
      <c r="B1336" s="5">
        <v>0</v>
      </c>
      <c r="C1336" s="2" t="s">
        <v>39</v>
      </c>
      <c r="D1336">
        <v>0</v>
      </c>
      <c r="E1336">
        <v>251</v>
      </c>
      <c r="F1336" s="2" t="s">
        <v>232</v>
      </c>
      <c r="G1336">
        <v>23</v>
      </c>
      <c r="H1336">
        <v>0</v>
      </c>
      <c r="I1336">
        <v>0</v>
      </c>
      <c r="J1336">
        <v>119</v>
      </c>
      <c r="K1336">
        <v>11</v>
      </c>
      <c r="L1336" s="2" t="s">
        <v>368</v>
      </c>
    </row>
    <row r="1337" spans="1:12" x14ac:dyDescent="0.4">
      <c r="A1337" s="1">
        <v>43933</v>
      </c>
      <c r="B1337" s="5">
        <v>0</v>
      </c>
      <c r="C1337" s="2" t="s">
        <v>98</v>
      </c>
      <c r="D1337">
        <v>0</v>
      </c>
      <c r="E1337">
        <v>286</v>
      </c>
      <c r="F1337" s="2" t="s">
        <v>232</v>
      </c>
      <c r="G1337">
        <v>29</v>
      </c>
      <c r="H1337">
        <v>14</v>
      </c>
      <c r="I1337">
        <v>0</v>
      </c>
      <c r="J1337">
        <v>0</v>
      </c>
      <c r="K1337">
        <v>8</v>
      </c>
      <c r="L1337" s="2" t="s">
        <v>106</v>
      </c>
    </row>
    <row r="1338" spans="1:12" x14ac:dyDescent="0.4">
      <c r="A1338" s="1">
        <v>43933</v>
      </c>
      <c r="B1338" s="5">
        <v>0.33333333333333331</v>
      </c>
      <c r="C1338" s="2" t="s">
        <v>9</v>
      </c>
      <c r="D1338">
        <v>0</v>
      </c>
      <c r="E1338">
        <v>2869</v>
      </c>
      <c r="F1338" s="2" t="s">
        <v>232</v>
      </c>
      <c r="G1338">
        <v>269</v>
      </c>
      <c r="H1338">
        <v>63</v>
      </c>
      <c r="I1338">
        <v>56</v>
      </c>
      <c r="J1338">
        <v>511</v>
      </c>
      <c r="K1338">
        <v>244</v>
      </c>
      <c r="L1338" s="2" t="s">
        <v>288</v>
      </c>
    </row>
    <row r="1339" spans="1:12" x14ac:dyDescent="0.4">
      <c r="A1339" s="1">
        <v>43933</v>
      </c>
      <c r="B1339" s="5">
        <v>0.625</v>
      </c>
      <c r="C1339" s="2" t="s">
        <v>83</v>
      </c>
      <c r="D1339">
        <v>0</v>
      </c>
      <c r="E1339">
        <v>77</v>
      </c>
      <c r="F1339" s="2" t="s">
        <v>232</v>
      </c>
      <c r="G1339">
        <v>5</v>
      </c>
      <c r="H1339">
        <v>0</v>
      </c>
      <c r="I1339">
        <v>0</v>
      </c>
      <c r="J1339">
        <v>52</v>
      </c>
      <c r="K1339">
        <v>4</v>
      </c>
      <c r="L1339" s="2" t="s">
        <v>178</v>
      </c>
    </row>
    <row r="1340" spans="1:12" x14ac:dyDescent="0.4">
      <c r="A1340" s="1">
        <v>43933</v>
      </c>
      <c r="B1340" s="5">
        <v>0</v>
      </c>
      <c r="C1340" s="2" t="s">
        <v>18</v>
      </c>
      <c r="D1340">
        <v>0</v>
      </c>
      <c r="E1340">
        <v>4808</v>
      </c>
      <c r="F1340" s="2" t="s">
        <v>232</v>
      </c>
      <c r="G1340">
        <v>294</v>
      </c>
      <c r="H1340">
        <v>62</v>
      </c>
      <c r="I1340">
        <v>0</v>
      </c>
      <c r="J1340">
        <v>0</v>
      </c>
      <c r="K1340">
        <v>251</v>
      </c>
      <c r="L1340" s="2" t="s">
        <v>147</v>
      </c>
    </row>
    <row r="1341" spans="1:12" x14ac:dyDescent="0.4">
      <c r="A1341" s="1">
        <v>43933</v>
      </c>
      <c r="B1341" s="5">
        <v>0</v>
      </c>
      <c r="C1341" s="2" t="s">
        <v>20</v>
      </c>
      <c r="D1341">
        <v>0</v>
      </c>
      <c r="E1341">
        <v>1666</v>
      </c>
      <c r="F1341" s="2" t="s">
        <v>232</v>
      </c>
      <c r="G1341">
        <v>112</v>
      </c>
      <c r="H1341">
        <v>22</v>
      </c>
      <c r="I1341">
        <v>14</v>
      </c>
      <c r="J1341">
        <v>0</v>
      </c>
      <c r="K1341">
        <v>91</v>
      </c>
      <c r="L1341" s="2" t="s">
        <v>308</v>
      </c>
    </row>
    <row r="1342" spans="1:12" x14ac:dyDescent="0.4">
      <c r="A1342" s="1">
        <v>43933</v>
      </c>
      <c r="B1342" s="5">
        <v>0.33333333333333331</v>
      </c>
      <c r="C1342" s="2" t="s">
        <v>41</v>
      </c>
      <c r="D1342">
        <v>0</v>
      </c>
      <c r="E1342">
        <v>168</v>
      </c>
      <c r="F1342" s="2" t="s">
        <v>232</v>
      </c>
      <c r="G1342">
        <v>13</v>
      </c>
      <c r="H1342">
        <v>9</v>
      </c>
      <c r="I1342">
        <v>0</v>
      </c>
      <c r="J1342">
        <v>80</v>
      </c>
      <c r="K1342">
        <v>5</v>
      </c>
      <c r="L1342" s="2" t="s">
        <v>267</v>
      </c>
    </row>
    <row r="1343" spans="1:12" x14ac:dyDescent="0.4">
      <c r="A1343" s="1">
        <v>43933</v>
      </c>
      <c r="B1343" s="5">
        <v>0.60416666666666663</v>
      </c>
      <c r="C1343" s="2" t="s">
        <v>12</v>
      </c>
      <c r="D1343">
        <v>0</v>
      </c>
      <c r="E1343">
        <v>3001</v>
      </c>
      <c r="F1343" s="2" t="s">
        <v>232</v>
      </c>
      <c r="G1343">
        <v>153</v>
      </c>
      <c r="H1343">
        <v>0</v>
      </c>
      <c r="I1343">
        <v>49</v>
      </c>
      <c r="J1343">
        <v>0</v>
      </c>
      <c r="K1343">
        <v>79</v>
      </c>
      <c r="L1343" s="2" t="s">
        <v>176</v>
      </c>
    </row>
    <row r="1344" spans="1:12" x14ac:dyDescent="0.4">
      <c r="A1344" s="1">
        <v>43933</v>
      </c>
      <c r="B1344" s="5">
        <v>0</v>
      </c>
      <c r="C1344" s="2" t="s">
        <v>10</v>
      </c>
      <c r="D1344">
        <v>0</v>
      </c>
      <c r="E1344">
        <v>80</v>
      </c>
      <c r="F1344" s="2" t="s">
        <v>232</v>
      </c>
      <c r="G1344">
        <v>5</v>
      </c>
      <c r="H1344">
        <v>0</v>
      </c>
      <c r="I1344">
        <v>0</v>
      </c>
      <c r="J1344">
        <v>0</v>
      </c>
      <c r="K1344">
        <v>1</v>
      </c>
      <c r="L1344" s="2" t="s">
        <v>191</v>
      </c>
    </row>
    <row r="1345" spans="1:12" x14ac:dyDescent="0.4">
      <c r="A1345" s="1">
        <v>43933</v>
      </c>
      <c r="B1345" s="5"/>
      <c r="C1345" s="2" t="s">
        <v>209</v>
      </c>
      <c r="E1345">
        <v>25933</v>
      </c>
      <c r="F1345" s="2" t="s">
        <v>222</v>
      </c>
      <c r="G1345">
        <v>1936</v>
      </c>
      <c r="K1345">
        <v>1191</v>
      </c>
      <c r="L1345" s="2" t="s">
        <v>0</v>
      </c>
    </row>
    <row r="1346" spans="1:12" x14ac:dyDescent="0.4">
      <c r="A1346" s="1">
        <v>43934</v>
      </c>
      <c r="B1346" s="5">
        <v>0.61458333333333337</v>
      </c>
      <c r="C1346" s="2" t="s">
        <v>22</v>
      </c>
      <c r="D1346">
        <v>0</v>
      </c>
      <c r="E1346">
        <v>906</v>
      </c>
      <c r="F1346" s="2" t="s">
        <v>232</v>
      </c>
      <c r="G1346">
        <v>77</v>
      </c>
      <c r="H1346">
        <v>0</v>
      </c>
      <c r="I1346">
        <v>0</v>
      </c>
      <c r="J1346">
        <v>0</v>
      </c>
      <c r="K1346">
        <v>19</v>
      </c>
      <c r="L1346" s="2" t="s">
        <v>196</v>
      </c>
    </row>
    <row r="1347" spans="1:12" x14ac:dyDescent="0.4">
      <c r="A1347" s="1">
        <v>43934</v>
      </c>
      <c r="B1347" s="5">
        <v>0.45833333333333331</v>
      </c>
      <c r="C1347" s="2" t="s">
        <v>91</v>
      </c>
      <c r="D1347">
        <v>0</v>
      </c>
      <c r="E1347">
        <v>24</v>
      </c>
      <c r="F1347" s="2" t="s">
        <v>232</v>
      </c>
      <c r="G1347">
        <v>2</v>
      </c>
      <c r="H1347">
        <v>0</v>
      </c>
      <c r="I1347">
        <v>0</v>
      </c>
      <c r="J1347">
        <v>0</v>
      </c>
      <c r="K1347">
        <v>0</v>
      </c>
      <c r="L1347" s="2" t="s">
        <v>138</v>
      </c>
    </row>
    <row r="1348" spans="1:12" x14ac:dyDescent="0.4">
      <c r="A1348" s="1">
        <v>43934</v>
      </c>
      <c r="B1348" s="5">
        <v>0.33333333333333331</v>
      </c>
      <c r="C1348" s="2" t="s">
        <v>52</v>
      </c>
      <c r="D1348">
        <v>0</v>
      </c>
      <c r="E1348">
        <v>78</v>
      </c>
      <c r="F1348" s="2" t="s">
        <v>232</v>
      </c>
      <c r="G1348">
        <v>6</v>
      </c>
      <c r="H1348">
        <v>0</v>
      </c>
      <c r="I1348">
        <v>0</v>
      </c>
      <c r="J1348">
        <v>0</v>
      </c>
      <c r="K1348">
        <v>3</v>
      </c>
      <c r="L1348" s="2" t="s">
        <v>128</v>
      </c>
    </row>
    <row r="1349" spans="1:12" x14ac:dyDescent="0.4">
      <c r="A1349" s="1">
        <v>43934</v>
      </c>
      <c r="B1349" s="5">
        <v>0.33333333333333331</v>
      </c>
      <c r="C1349" s="2" t="s">
        <v>15</v>
      </c>
      <c r="D1349">
        <v>0</v>
      </c>
      <c r="E1349">
        <v>1456</v>
      </c>
      <c r="F1349" s="2" t="s">
        <v>232</v>
      </c>
      <c r="G1349">
        <v>92</v>
      </c>
      <c r="H1349">
        <v>32</v>
      </c>
      <c r="I1349">
        <v>21</v>
      </c>
      <c r="J1349">
        <v>0</v>
      </c>
      <c r="K1349">
        <v>49</v>
      </c>
      <c r="L1349" s="2" t="s">
        <v>97</v>
      </c>
    </row>
    <row r="1350" spans="1:12" x14ac:dyDescent="0.4">
      <c r="A1350" s="1">
        <v>43934</v>
      </c>
      <c r="B1350" s="5">
        <v>0</v>
      </c>
      <c r="C1350" s="2" t="s">
        <v>17</v>
      </c>
      <c r="D1350">
        <v>0</v>
      </c>
      <c r="E1350">
        <v>749</v>
      </c>
      <c r="F1350" s="2" t="s">
        <v>232</v>
      </c>
      <c r="G1350">
        <v>48</v>
      </c>
      <c r="H1350">
        <v>16</v>
      </c>
      <c r="I1350">
        <v>12</v>
      </c>
      <c r="J1350">
        <v>570</v>
      </c>
      <c r="K1350">
        <v>24</v>
      </c>
      <c r="L1350" s="2" t="s">
        <v>133</v>
      </c>
    </row>
    <row r="1351" spans="1:12" x14ac:dyDescent="0.4">
      <c r="A1351" s="1">
        <v>43934</v>
      </c>
      <c r="B1351" s="5">
        <v>0.41666666666666669</v>
      </c>
      <c r="C1351" s="2" t="s">
        <v>13</v>
      </c>
      <c r="D1351">
        <v>0</v>
      </c>
      <c r="E1351">
        <v>888</v>
      </c>
      <c r="F1351" s="2" t="s">
        <v>232</v>
      </c>
      <c r="G1351">
        <v>86</v>
      </c>
      <c r="H1351">
        <v>0</v>
      </c>
      <c r="I1351">
        <v>0</v>
      </c>
      <c r="J1351">
        <v>653</v>
      </c>
      <c r="K1351">
        <v>34</v>
      </c>
      <c r="L1351" s="2" t="s">
        <v>192</v>
      </c>
    </row>
    <row r="1352" spans="1:12" x14ac:dyDescent="0.4">
      <c r="A1352" s="1">
        <v>43934</v>
      </c>
      <c r="B1352" s="5">
        <v>0</v>
      </c>
      <c r="C1352" s="2" t="s">
        <v>26</v>
      </c>
      <c r="D1352">
        <v>0</v>
      </c>
      <c r="E1352">
        <v>859</v>
      </c>
      <c r="F1352" s="2" t="s">
        <v>232</v>
      </c>
      <c r="G1352">
        <v>68</v>
      </c>
      <c r="H1352">
        <v>17</v>
      </c>
      <c r="I1352">
        <v>0</v>
      </c>
      <c r="J1352">
        <v>97</v>
      </c>
      <c r="K1352">
        <v>55</v>
      </c>
      <c r="L1352" s="2" t="s">
        <v>366</v>
      </c>
    </row>
    <row r="1353" spans="1:12" x14ac:dyDescent="0.4">
      <c r="A1353" s="1">
        <v>43934</v>
      </c>
      <c r="B1353" s="5">
        <v>0</v>
      </c>
      <c r="C1353" s="2" t="s">
        <v>8</v>
      </c>
      <c r="D1353">
        <v>19504</v>
      </c>
      <c r="E1353">
        <v>4497</v>
      </c>
      <c r="F1353" s="2" t="s">
        <v>220</v>
      </c>
      <c r="G1353">
        <v>364</v>
      </c>
      <c r="H1353">
        <v>47</v>
      </c>
      <c r="I1353">
        <v>42</v>
      </c>
      <c r="J1353">
        <v>490</v>
      </c>
      <c r="K1353">
        <v>188</v>
      </c>
      <c r="L1353" s="2" t="s">
        <v>287</v>
      </c>
    </row>
    <row r="1354" spans="1:12" x14ac:dyDescent="0.4">
      <c r="A1354" s="1">
        <v>43934</v>
      </c>
      <c r="B1354" s="5">
        <v>0</v>
      </c>
      <c r="C1354" s="2" t="s">
        <v>28</v>
      </c>
      <c r="D1354">
        <v>0</v>
      </c>
      <c r="E1354">
        <v>92</v>
      </c>
      <c r="F1354" s="2" t="s">
        <v>232</v>
      </c>
      <c r="G1354">
        <v>2</v>
      </c>
      <c r="H1354">
        <v>0</v>
      </c>
      <c r="I1354">
        <v>0</v>
      </c>
      <c r="J1354">
        <v>0</v>
      </c>
      <c r="K1354">
        <v>2</v>
      </c>
      <c r="L1354" s="2" t="s">
        <v>347</v>
      </c>
    </row>
    <row r="1355" spans="1:12" x14ac:dyDescent="0.4">
      <c r="A1355" s="1">
        <v>43934</v>
      </c>
      <c r="B1355" s="5">
        <v>0</v>
      </c>
      <c r="C1355" s="2" t="s">
        <v>105</v>
      </c>
      <c r="D1355">
        <v>0</v>
      </c>
      <c r="E1355">
        <v>750</v>
      </c>
      <c r="F1355" s="2" t="s">
        <v>232</v>
      </c>
      <c r="G1355">
        <v>34</v>
      </c>
      <c r="H1355">
        <v>0</v>
      </c>
      <c r="I1355">
        <v>0</v>
      </c>
      <c r="J1355">
        <v>0</v>
      </c>
      <c r="K1355">
        <v>37</v>
      </c>
      <c r="L1355" s="2" t="s">
        <v>289</v>
      </c>
    </row>
    <row r="1356" spans="1:12" x14ac:dyDescent="0.4">
      <c r="A1356" s="1">
        <v>43934</v>
      </c>
      <c r="B1356" s="5">
        <v>0</v>
      </c>
      <c r="C1356" s="2" t="s">
        <v>38</v>
      </c>
      <c r="D1356">
        <v>0</v>
      </c>
      <c r="E1356">
        <v>184</v>
      </c>
      <c r="F1356" s="2" t="s">
        <v>232</v>
      </c>
      <c r="G1356">
        <v>24</v>
      </c>
      <c r="H1356">
        <v>5</v>
      </c>
      <c r="I1356">
        <v>0</v>
      </c>
      <c r="J1356">
        <v>0</v>
      </c>
      <c r="K1356">
        <v>3</v>
      </c>
      <c r="L1356" s="2" t="s">
        <v>365</v>
      </c>
    </row>
    <row r="1357" spans="1:12" x14ac:dyDescent="0.4">
      <c r="A1357" s="1">
        <v>43934</v>
      </c>
      <c r="B1357" s="5">
        <v>0.45833333333333331</v>
      </c>
      <c r="C1357" s="2" t="s">
        <v>50</v>
      </c>
      <c r="D1357">
        <v>0</v>
      </c>
      <c r="E1357">
        <v>580</v>
      </c>
      <c r="F1357" s="2" t="s">
        <v>232</v>
      </c>
      <c r="G1357">
        <v>40</v>
      </c>
      <c r="H1357">
        <v>5</v>
      </c>
      <c r="I1357">
        <v>0</v>
      </c>
      <c r="J1357">
        <v>0</v>
      </c>
      <c r="K1357">
        <v>10</v>
      </c>
      <c r="L1357" s="2" t="s">
        <v>116</v>
      </c>
    </row>
    <row r="1358" spans="1:12" x14ac:dyDescent="0.4">
      <c r="A1358" s="1">
        <v>43934</v>
      </c>
      <c r="B1358" s="5">
        <v>0</v>
      </c>
      <c r="C1358" s="2" t="s">
        <v>29</v>
      </c>
      <c r="D1358">
        <v>0</v>
      </c>
      <c r="E1358">
        <v>588</v>
      </c>
      <c r="F1358" s="2" t="s">
        <v>232</v>
      </c>
      <c r="G1358">
        <v>67</v>
      </c>
      <c r="H1358">
        <v>10</v>
      </c>
      <c r="I1358">
        <v>10</v>
      </c>
      <c r="J1358">
        <v>0</v>
      </c>
      <c r="K1358">
        <v>55</v>
      </c>
      <c r="L1358" s="2" t="s">
        <v>263</v>
      </c>
    </row>
    <row r="1359" spans="1:12" x14ac:dyDescent="0.4">
      <c r="A1359" s="1">
        <v>43934</v>
      </c>
      <c r="B1359" s="5">
        <v>0</v>
      </c>
      <c r="C1359" s="2" t="s">
        <v>77</v>
      </c>
      <c r="D1359">
        <v>0</v>
      </c>
      <c r="E1359">
        <v>104</v>
      </c>
      <c r="F1359" s="2" t="s">
        <v>232</v>
      </c>
      <c r="G1359">
        <v>7</v>
      </c>
      <c r="H1359">
        <v>2</v>
      </c>
      <c r="I1359">
        <v>0</v>
      </c>
      <c r="J1359">
        <v>0</v>
      </c>
      <c r="K1359">
        <v>1</v>
      </c>
      <c r="L1359" s="2" t="s">
        <v>250</v>
      </c>
    </row>
    <row r="1360" spans="1:12" x14ac:dyDescent="0.4">
      <c r="A1360" s="1">
        <v>43934</v>
      </c>
      <c r="B1360" s="5"/>
      <c r="C1360" s="2" t="s">
        <v>86</v>
      </c>
      <c r="E1360">
        <v>64</v>
      </c>
      <c r="F1360" s="2" t="s">
        <v>232</v>
      </c>
      <c r="G1360">
        <v>0</v>
      </c>
      <c r="K1360">
        <v>0</v>
      </c>
      <c r="L1360" s="2" t="s">
        <v>0</v>
      </c>
    </row>
    <row r="1361" spans="1:12" x14ac:dyDescent="0.4">
      <c r="A1361" s="1">
        <v>43934</v>
      </c>
      <c r="B1361" s="5">
        <v>0</v>
      </c>
      <c r="C1361" s="2" t="s">
        <v>33</v>
      </c>
      <c r="D1361">
        <v>0</v>
      </c>
      <c r="E1361">
        <v>657</v>
      </c>
      <c r="F1361" s="2" t="s">
        <v>232</v>
      </c>
      <c r="G1361">
        <v>58</v>
      </c>
      <c r="H1361">
        <v>10</v>
      </c>
      <c r="I1361">
        <v>0</v>
      </c>
      <c r="J1361">
        <v>119</v>
      </c>
      <c r="K1361">
        <v>21</v>
      </c>
      <c r="L1361" s="2" t="s">
        <v>82</v>
      </c>
    </row>
    <row r="1362" spans="1:12" x14ac:dyDescent="0.4">
      <c r="A1362" s="1">
        <v>43934</v>
      </c>
      <c r="B1362" s="5">
        <v>0.39583333333333331</v>
      </c>
      <c r="C1362" s="2" t="s">
        <v>115</v>
      </c>
      <c r="D1362">
        <v>0</v>
      </c>
      <c r="E1362">
        <v>57</v>
      </c>
      <c r="F1362" s="2" t="s">
        <v>232</v>
      </c>
      <c r="G1362">
        <v>16</v>
      </c>
      <c r="H1362">
        <v>2</v>
      </c>
      <c r="I1362">
        <v>0</v>
      </c>
      <c r="J1362">
        <v>0</v>
      </c>
      <c r="K1362">
        <v>1</v>
      </c>
      <c r="L1362" s="2" t="s">
        <v>367</v>
      </c>
    </row>
    <row r="1363" spans="1:12" x14ac:dyDescent="0.4">
      <c r="A1363" s="1">
        <v>43934</v>
      </c>
      <c r="B1363" s="5">
        <v>0</v>
      </c>
      <c r="C1363" s="2" t="s">
        <v>61</v>
      </c>
      <c r="D1363">
        <v>0</v>
      </c>
      <c r="E1363">
        <v>321</v>
      </c>
      <c r="F1363" s="2" t="s">
        <v>232</v>
      </c>
      <c r="G1363">
        <v>23</v>
      </c>
      <c r="H1363">
        <v>0</v>
      </c>
      <c r="I1363">
        <v>0</v>
      </c>
      <c r="J1363">
        <v>0</v>
      </c>
      <c r="K1363">
        <v>7</v>
      </c>
      <c r="L1363" s="2" t="s">
        <v>268</v>
      </c>
    </row>
    <row r="1364" spans="1:12" x14ac:dyDescent="0.4">
      <c r="A1364" s="1">
        <v>43934</v>
      </c>
      <c r="B1364" s="5">
        <v>0</v>
      </c>
      <c r="C1364" s="2" t="s">
        <v>39</v>
      </c>
      <c r="D1364">
        <v>0</v>
      </c>
      <c r="E1364">
        <v>251</v>
      </c>
      <c r="F1364" s="2" t="s">
        <v>232</v>
      </c>
      <c r="G1364">
        <v>22</v>
      </c>
      <c r="H1364">
        <v>0</v>
      </c>
      <c r="I1364">
        <v>0</v>
      </c>
      <c r="J1364">
        <v>128</v>
      </c>
      <c r="K1364">
        <v>12</v>
      </c>
      <c r="L1364" s="2" t="s">
        <v>368</v>
      </c>
    </row>
    <row r="1365" spans="1:12" x14ac:dyDescent="0.4">
      <c r="A1365" s="1">
        <v>43934</v>
      </c>
      <c r="B1365" s="5">
        <v>0</v>
      </c>
      <c r="C1365" s="2" t="s">
        <v>98</v>
      </c>
      <c r="D1365">
        <v>0</v>
      </c>
      <c r="E1365">
        <v>293</v>
      </c>
      <c r="F1365" s="2" t="s">
        <v>232</v>
      </c>
      <c r="G1365">
        <v>29</v>
      </c>
      <c r="H1365">
        <v>17</v>
      </c>
      <c r="I1365">
        <v>0</v>
      </c>
      <c r="J1365">
        <v>0</v>
      </c>
      <c r="K1365">
        <v>8</v>
      </c>
      <c r="L1365" s="2" t="s">
        <v>106</v>
      </c>
    </row>
    <row r="1366" spans="1:12" x14ac:dyDescent="0.4">
      <c r="A1366" s="1">
        <v>43934</v>
      </c>
      <c r="B1366" s="5">
        <v>0.33333333333333331</v>
      </c>
      <c r="C1366" s="2" t="s">
        <v>9</v>
      </c>
      <c r="D1366">
        <v>0</v>
      </c>
      <c r="E1366">
        <v>2900</v>
      </c>
      <c r="F1366" s="2" t="s">
        <v>232</v>
      </c>
      <c r="G1366">
        <v>274</v>
      </c>
      <c r="H1366">
        <v>63</v>
      </c>
      <c r="I1366">
        <v>55</v>
      </c>
      <c r="J1366">
        <v>517</v>
      </c>
      <c r="K1366">
        <v>251</v>
      </c>
      <c r="L1366" s="2" t="s">
        <v>288</v>
      </c>
    </row>
    <row r="1367" spans="1:12" x14ac:dyDescent="0.4">
      <c r="A1367" s="1">
        <v>43934</v>
      </c>
      <c r="B1367" s="5">
        <v>0.58333333333333337</v>
      </c>
      <c r="C1367" s="2" t="s">
        <v>83</v>
      </c>
      <c r="D1367">
        <v>0</v>
      </c>
      <c r="E1367">
        <v>78</v>
      </c>
      <c r="F1367" s="2" t="s">
        <v>232</v>
      </c>
      <c r="G1367">
        <v>4</v>
      </c>
      <c r="H1367">
        <v>0</v>
      </c>
      <c r="I1367">
        <v>0</v>
      </c>
      <c r="J1367">
        <v>52</v>
      </c>
      <c r="K1367">
        <v>4</v>
      </c>
      <c r="L1367" s="2" t="s">
        <v>178</v>
      </c>
    </row>
    <row r="1368" spans="1:12" x14ac:dyDescent="0.4">
      <c r="A1368" s="1">
        <v>43934</v>
      </c>
      <c r="B1368" s="5">
        <v>0</v>
      </c>
      <c r="C1368" s="2" t="s">
        <v>18</v>
      </c>
      <c r="D1368">
        <v>0</v>
      </c>
      <c r="E1368">
        <v>4852</v>
      </c>
      <c r="F1368" s="2" t="s">
        <v>232</v>
      </c>
      <c r="G1368">
        <v>294</v>
      </c>
      <c r="H1368">
        <v>58</v>
      </c>
      <c r="I1368">
        <v>0</v>
      </c>
      <c r="J1368">
        <v>0</v>
      </c>
      <c r="K1368">
        <v>257</v>
      </c>
      <c r="L1368" s="2" t="s">
        <v>147</v>
      </c>
    </row>
    <row r="1369" spans="1:12" x14ac:dyDescent="0.4">
      <c r="A1369" s="1">
        <v>43934</v>
      </c>
      <c r="B1369" s="5">
        <v>0</v>
      </c>
      <c r="C1369" s="2" t="s">
        <v>20</v>
      </c>
      <c r="D1369">
        <v>0</v>
      </c>
      <c r="E1369">
        <v>1680</v>
      </c>
      <c r="F1369" s="2" t="s">
        <v>232</v>
      </c>
      <c r="G1369">
        <v>108</v>
      </c>
      <c r="H1369">
        <v>21</v>
      </c>
      <c r="I1369">
        <v>12</v>
      </c>
      <c r="J1369">
        <v>0</v>
      </c>
      <c r="K1369">
        <v>93</v>
      </c>
      <c r="L1369" s="2" t="s">
        <v>308</v>
      </c>
    </row>
    <row r="1370" spans="1:12" x14ac:dyDescent="0.4">
      <c r="A1370" s="1">
        <v>43934</v>
      </c>
      <c r="B1370" s="5">
        <v>0.33333333333333331</v>
      </c>
      <c r="C1370" s="2" t="s">
        <v>41</v>
      </c>
      <c r="D1370">
        <v>0</v>
      </c>
      <c r="E1370">
        <v>170</v>
      </c>
      <c r="F1370" s="2" t="s">
        <v>232</v>
      </c>
      <c r="G1370">
        <v>13</v>
      </c>
      <c r="H1370">
        <v>9</v>
      </c>
      <c r="I1370">
        <v>0</v>
      </c>
      <c r="J1370">
        <v>84</v>
      </c>
      <c r="K1370">
        <v>5</v>
      </c>
      <c r="L1370" s="2" t="s">
        <v>267</v>
      </c>
    </row>
    <row r="1371" spans="1:12" x14ac:dyDescent="0.4">
      <c r="A1371" s="1">
        <v>43934</v>
      </c>
      <c r="B1371" s="5">
        <v>0.60416666666666663</v>
      </c>
      <c r="C1371" s="2" t="s">
        <v>12</v>
      </c>
      <c r="D1371">
        <v>0</v>
      </c>
      <c r="E1371">
        <v>3018</v>
      </c>
      <c r="F1371" s="2" t="s">
        <v>232</v>
      </c>
      <c r="G1371">
        <v>154</v>
      </c>
      <c r="H1371">
        <v>0</v>
      </c>
      <c r="I1371">
        <v>50</v>
      </c>
      <c r="J1371">
        <v>0</v>
      </c>
      <c r="K1371">
        <v>83</v>
      </c>
      <c r="L1371" s="2" t="s">
        <v>176</v>
      </c>
    </row>
    <row r="1372" spans="1:12" x14ac:dyDescent="0.4">
      <c r="A1372" s="1">
        <v>43934</v>
      </c>
      <c r="B1372" s="5">
        <v>0</v>
      </c>
      <c r="C1372" s="2" t="s">
        <v>10</v>
      </c>
      <c r="D1372">
        <v>0</v>
      </c>
      <c r="E1372">
        <v>80</v>
      </c>
      <c r="F1372" s="2" t="s">
        <v>232</v>
      </c>
      <c r="G1372">
        <v>5</v>
      </c>
      <c r="H1372">
        <v>0</v>
      </c>
      <c r="I1372">
        <v>0</v>
      </c>
      <c r="J1372">
        <v>0</v>
      </c>
      <c r="K1372">
        <v>1</v>
      </c>
      <c r="L1372" s="2" t="s">
        <v>193</v>
      </c>
    </row>
    <row r="1373" spans="1:12" x14ac:dyDescent="0.4">
      <c r="A1373" s="1">
        <v>43934</v>
      </c>
      <c r="B1373" s="5"/>
      <c r="C1373" s="2" t="s">
        <v>209</v>
      </c>
      <c r="E1373">
        <v>26176</v>
      </c>
      <c r="F1373" s="2" t="s">
        <v>264</v>
      </c>
      <c r="G1373">
        <v>1917</v>
      </c>
      <c r="K1373">
        <v>1223</v>
      </c>
      <c r="L1373" s="2" t="s">
        <v>0</v>
      </c>
    </row>
    <row r="1374" spans="1:12" x14ac:dyDescent="0.4">
      <c r="A1374" s="1">
        <v>43935</v>
      </c>
      <c r="B1374" s="5">
        <v>0.61458333333333337</v>
      </c>
      <c r="C1374" s="2" t="s">
        <v>22</v>
      </c>
      <c r="D1374">
        <v>0</v>
      </c>
      <c r="E1374">
        <v>912</v>
      </c>
      <c r="F1374" s="2" t="s">
        <v>232</v>
      </c>
      <c r="G1374">
        <v>78</v>
      </c>
      <c r="H1374">
        <v>22</v>
      </c>
      <c r="I1374">
        <v>22</v>
      </c>
      <c r="J1374">
        <v>400</v>
      </c>
      <c r="K1374">
        <v>19</v>
      </c>
      <c r="L1374" s="2" t="s">
        <v>196</v>
      </c>
    </row>
    <row r="1375" spans="1:12" x14ac:dyDescent="0.4">
      <c r="A1375" s="1">
        <v>43935</v>
      </c>
      <c r="B1375" s="5">
        <v>0.45833333333333331</v>
      </c>
      <c r="C1375" s="2" t="s">
        <v>91</v>
      </c>
      <c r="D1375">
        <v>0</v>
      </c>
      <c r="E1375">
        <v>24</v>
      </c>
      <c r="F1375" s="2" t="s">
        <v>232</v>
      </c>
      <c r="G1375">
        <v>2</v>
      </c>
      <c r="H1375">
        <v>0</v>
      </c>
      <c r="I1375">
        <v>0</v>
      </c>
      <c r="J1375">
        <v>0</v>
      </c>
      <c r="K1375">
        <v>0</v>
      </c>
      <c r="L1375" s="2" t="s">
        <v>138</v>
      </c>
    </row>
    <row r="1376" spans="1:12" x14ac:dyDescent="0.4">
      <c r="A1376" s="1">
        <v>43935</v>
      </c>
      <c r="B1376" s="5">
        <v>0.33333333333333331</v>
      </c>
      <c r="C1376" s="2" t="s">
        <v>52</v>
      </c>
      <c r="D1376">
        <v>0</v>
      </c>
      <c r="E1376">
        <v>79</v>
      </c>
      <c r="F1376" s="2" t="s">
        <v>232</v>
      </c>
      <c r="G1376">
        <v>5</v>
      </c>
      <c r="H1376">
        <v>0</v>
      </c>
      <c r="I1376">
        <v>0</v>
      </c>
      <c r="J1376">
        <v>0</v>
      </c>
      <c r="K1376">
        <v>3</v>
      </c>
      <c r="L1376" s="2" t="s">
        <v>128</v>
      </c>
    </row>
    <row r="1377" spans="1:12" x14ac:dyDescent="0.4">
      <c r="A1377" s="1">
        <v>43935</v>
      </c>
      <c r="B1377" s="5">
        <v>0.33333333333333331</v>
      </c>
      <c r="C1377" s="2" t="s">
        <v>15</v>
      </c>
      <c r="D1377">
        <v>0</v>
      </c>
      <c r="E1377">
        <v>1470</v>
      </c>
      <c r="F1377" s="2" t="s">
        <v>232</v>
      </c>
      <c r="G1377">
        <v>85</v>
      </c>
      <c r="H1377">
        <v>31</v>
      </c>
      <c r="I1377">
        <v>21</v>
      </c>
      <c r="J1377">
        <v>0</v>
      </c>
      <c r="K1377">
        <v>49</v>
      </c>
      <c r="L1377" s="2" t="s">
        <v>97</v>
      </c>
    </row>
    <row r="1378" spans="1:12" x14ac:dyDescent="0.4">
      <c r="A1378" s="1">
        <v>43935</v>
      </c>
      <c r="B1378" s="5">
        <v>0</v>
      </c>
      <c r="C1378" s="2" t="s">
        <v>17</v>
      </c>
      <c r="D1378">
        <v>0</v>
      </c>
      <c r="E1378">
        <v>755</v>
      </c>
      <c r="F1378" s="2" t="s">
        <v>232</v>
      </c>
      <c r="G1378">
        <v>48</v>
      </c>
      <c r="H1378">
        <v>14</v>
      </c>
      <c r="I1378">
        <v>8</v>
      </c>
      <c r="J1378">
        <v>597</v>
      </c>
      <c r="K1378">
        <v>25</v>
      </c>
      <c r="L1378" s="2" t="s">
        <v>133</v>
      </c>
    </row>
    <row r="1379" spans="1:12" x14ac:dyDescent="0.4">
      <c r="A1379" s="1">
        <v>43935</v>
      </c>
      <c r="B1379" s="5">
        <v>0.41666666666666669</v>
      </c>
      <c r="C1379" s="2" t="s">
        <v>13</v>
      </c>
      <c r="D1379">
        <v>0</v>
      </c>
      <c r="E1379">
        <v>894</v>
      </c>
      <c r="F1379" s="2" t="s">
        <v>232</v>
      </c>
      <c r="G1379">
        <v>86</v>
      </c>
      <c r="H1379">
        <v>9</v>
      </c>
      <c r="I1379">
        <v>0</v>
      </c>
      <c r="J1379">
        <v>663</v>
      </c>
      <c r="K1379">
        <v>34</v>
      </c>
      <c r="L1379" s="2" t="s">
        <v>195</v>
      </c>
    </row>
    <row r="1380" spans="1:12" x14ac:dyDescent="0.4">
      <c r="A1380" s="1">
        <v>43935</v>
      </c>
      <c r="B1380" s="5">
        <v>0</v>
      </c>
      <c r="C1380" s="2" t="s">
        <v>26</v>
      </c>
      <c r="D1380">
        <v>0</v>
      </c>
      <c r="E1380">
        <v>879</v>
      </c>
      <c r="F1380" s="2" t="s">
        <v>232</v>
      </c>
      <c r="G1380">
        <v>68</v>
      </c>
      <c r="H1380">
        <v>14</v>
      </c>
      <c r="I1380">
        <v>0</v>
      </c>
      <c r="J1380">
        <v>98</v>
      </c>
      <c r="K1380">
        <v>57</v>
      </c>
      <c r="L1380" s="2" t="s">
        <v>366</v>
      </c>
    </row>
    <row r="1381" spans="1:12" x14ac:dyDescent="0.4">
      <c r="A1381" s="1">
        <v>43935</v>
      </c>
      <c r="B1381" s="5">
        <v>0</v>
      </c>
      <c r="C1381" s="2" t="s">
        <v>8</v>
      </c>
      <c r="D1381">
        <v>20046</v>
      </c>
      <c r="E1381">
        <v>4553</v>
      </c>
      <c r="F1381" s="2" t="s">
        <v>217</v>
      </c>
      <c r="G1381">
        <v>365</v>
      </c>
      <c r="H1381">
        <v>46</v>
      </c>
      <c r="I1381">
        <v>41</v>
      </c>
      <c r="J1381">
        <v>490</v>
      </c>
      <c r="K1381">
        <v>193</v>
      </c>
      <c r="L1381" s="2" t="s">
        <v>287</v>
      </c>
    </row>
    <row r="1382" spans="1:12" x14ac:dyDescent="0.4">
      <c r="A1382" s="1">
        <v>43935</v>
      </c>
      <c r="B1382" s="5">
        <v>0</v>
      </c>
      <c r="C1382" s="2" t="s">
        <v>28</v>
      </c>
      <c r="D1382">
        <v>0</v>
      </c>
      <c r="E1382">
        <v>105</v>
      </c>
      <c r="F1382" s="2" t="s">
        <v>232</v>
      </c>
      <c r="G1382">
        <v>2</v>
      </c>
      <c r="H1382">
        <v>0</v>
      </c>
      <c r="I1382">
        <v>0</v>
      </c>
      <c r="J1382">
        <v>0</v>
      </c>
      <c r="K1382">
        <v>2</v>
      </c>
      <c r="L1382" s="2" t="s">
        <v>347</v>
      </c>
    </row>
    <row r="1383" spans="1:12" x14ac:dyDescent="0.4">
      <c r="A1383" s="1">
        <v>43935</v>
      </c>
      <c r="B1383" s="5">
        <v>0</v>
      </c>
      <c r="C1383" s="2" t="s">
        <v>105</v>
      </c>
      <c r="D1383">
        <v>0</v>
      </c>
      <c r="E1383">
        <v>753</v>
      </c>
      <c r="F1383" s="2" t="s">
        <v>232</v>
      </c>
      <c r="G1383">
        <v>34</v>
      </c>
      <c r="H1383">
        <v>0</v>
      </c>
      <c r="I1383">
        <v>0</v>
      </c>
      <c r="J1383">
        <v>0</v>
      </c>
      <c r="K1383">
        <v>37</v>
      </c>
      <c r="L1383" s="2" t="s">
        <v>289</v>
      </c>
    </row>
    <row r="1384" spans="1:12" x14ac:dyDescent="0.4">
      <c r="A1384" s="1">
        <v>43935</v>
      </c>
      <c r="B1384" s="5">
        <v>0</v>
      </c>
      <c r="C1384" s="2" t="s">
        <v>38</v>
      </c>
      <c r="D1384">
        <v>0</v>
      </c>
      <c r="E1384">
        <v>185</v>
      </c>
      <c r="F1384" s="2" t="s">
        <v>232</v>
      </c>
      <c r="G1384">
        <v>21</v>
      </c>
      <c r="H1384">
        <v>5</v>
      </c>
      <c r="I1384">
        <v>0</v>
      </c>
      <c r="J1384">
        <v>0</v>
      </c>
      <c r="K1384">
        <v>3</v>
      </c>
      <c r="L1384" s="2" t="s">
        <v>365</v>
      </c>
    </row>
    <row r="1385" spans="1:12" x14ac:dyDescent="0.4">
      <c r="A1385" s="1">
        <v>43935</v>
      </c>
      <c r="B1385" s="5">
        <v>0.45833333333333331</v>
      </c>
      <c r="C1385" s="2" t="s">
        <v>50</v>
      </c>
      <c r="D1385">
        <v>0</v>
      </c>
      <c r="E1385">
        <v>589</v>
      </c>
      <c r="F1385" s="2" t="s">
        <v>232</v>
      </c>
      <c r="G1385">
        <v>47</v>
      </c>
      <c r="H1385">
        <v>4</v>
      </c>
      <c r="I1385">
        <v>0</v>
      </c>
      <c r="J1385">
        <v>0</v>
      </c>
      <c r="K1385">
        <v>11</v>
      </c>
      <c r="L1385" s="2" t="s">
        <v>116</v>
      </c>
    </row>
    <row r="1386" spans="1:12" x14ac:dyDescent="0.4">
      <c r="A1386" s="1">
        <v>43935</v>
      </c>
      <c r="B1386" s="5">
        <v>0</v>
      </c>
      <c r="C1386" s="2" t="s">
        <v>29</v>
      </c>
      <c r="D1386">
        <v>0</v>
      </c>
      <c r="E1386">
        <v>599</v>
      </c>
      <c r="F1386" s="2" t="s">
        <v>232</v>
      </c>
      <c r="G1386">
        <v>60</v>
      </c>
      <c r="H1386">
        <v>11</v>
      </c>
      <c r="I1386">
        <v>10</v>
      </c>
      <c r="J1386">
        <v>0</v>
      </c>
      <c r="K1386">
        <v>58</v>
      </c>
      <c r="L1386" s="2" t="s">
        <v>263</v>
      </c>
    </row>
    <row r="1387" spans="1:12" x14ac:dyDescent="0.4">
      <c r="A1387" s="1">
        <v>43935</v>
      </c>
      <c r="B1387" s="5">
        <v>0</v>
      </c>
      <c r="C1387" s="2" t="s">
        <v>77</v>
      </c>
      <c r="D1387">
        <v>0</v>
      </c>
      <c r="E1387">
        <v>105</v>
      </c>
      <c r="F1387" s="2" t="s">
        <v>232</v>
      </c>
      <c r="G1387">
        <v>7</v>
      </c>
      <c r="H1387">
        <v>2</v>
      </c>
      <c r="I1387">
        <v>0</v>
      </c>
      <c r="J1387">
        <v>0</v>
      </c>
      <c r="K1387">
        <v>1</v>
      </c>
      <c r="L1387" s="2" t="s">
        <v>250</v>
      </c>
    </row>
    <row r="1388" spans="1:12" x14ac:dyDescent="0.4">
      <c r="A1388" s="1">
        <v>43935</v>
      </c>
      <c r="B1388" s="5">
        <v>0.65625</v>
      </c>
      <c r="C1388" s="2" t="s">
        <v>86</v>
      </c>
      <c r="D1388">
        <v>0</v>
      </c>
      <c r="E1388">
        <v>64</v>
      </c>
      <c r="F1388" s="2" t="s">
        <v>232</v>
      </c>
      <c r="G1388">
        <v>0</v>
      </c>
      <c r="H1388">
        <v>0</v>
      </c>
      <c r="I1388">
        <v>0</v>
      </c>
      <c r="J1388">
        <v>0</v>
      </c>
      <c r="K1388">
        <v>0</v>
      </c>
      <c r="L1388" s="2" t="s">
        <v>127</v>
      </c>
    </row>
    <row r="1389" spans="1:12" x14ac:dyDescent="0.4">
      <c r="A1389" s="1">
        <v>43935</v>
      </c>
      <c r="B1389" s="5">
        <v>0</v>
      </c>
      <c r="C1389" s="2" t="s">
        <v>33</v>
      </c>
      <c r="D1389">
        <v>0</v>
      </c>
      <c r="E1389">
        <v>664</v>
      </c>
      <c r="F1389" s="2" t="s">
        <v>232</v>
      </c>
      <c r="G1389">
        <v>59</v>
      </c>
      <c r="H1389">
        <v>9</v>
      </c>
      <c r="I1389">
        <v>0</v>
      </c>
      <c r="J1389">
        <v>120</v>
      </c>
      <c r="K1389">
        <v>21</v>
      </c>
      <c r="L1389" s="2" t="s">
        <v>82</v>
      </c>
    </row>
    <row r="1390" spans="1:12" x14ac:dyDescent="0.4">
      <c r="A1390" s="1">
        <v>43935</v>
      </c>
      <c r="B1390" s="5">
        <v>0.39583333333333331</v>
      </c>
      <c r="C1390" s="2" t="s">
        <v>115</v>
      </c>
      <c r="D1390">
        <v>0</v>
      </c>
      <c r="E1390">
        <v>57</v>
      </c>
      <c r="F1390" s="2" t="s">
        <v>232</v>
      </c>
      <c r="G1390">
        <v>10</v>
      </c>
      <c r="H1390">
        <v>2</v>
      </c>
      <c r="I1390">
        <v>0</v>
      </c>
      <c r="J1390">
        <v>0</v>
      </c>
      <c r="K1390">
        <v>1</v>
      </c>
      <c r="L1390" s="2" t="s">
        <v>367</v>
      </c>
    </row>
    <row r="1391" spans="1:12" x14ac:dyDescent="0.4">
      <c r="A1391" s="1">
        <v>43935</v>
      </c>
      <c r="B1391" s="5">
        <v>0</v>
      </c>
      <c r="C1391" s="2" t="s">
        <v>61</v>
      </c>
      <c r="D1391">
        <v>0</v>
      </c>
      <c r="E1391">
        <v>325</v>
      </c>
      <c r="F1391" s="2" t="s">
        <v>232</v>
      </c>
      <c r="G1391">
        <v>22</v>
      </c>
      <c r="H1391">
        <v>0</v>
      </c>
      <c r="I1391">
        <v>0</v>
      </c>
      <c r="J1391">
        <v>0</v>
      </c>
      <c r="K1391">
        <v>8</v>
      </c>
      <c r="L1391" s="2" t="s">
        <v>268</v>
      </c>
    </row>
    <row r="1392" spans="1:12" x14ac:dyDescent="0.4">
      <c r="A1392" s="1">
        <v>43935</v>
      </c>
      <c r="B1392" s="5">
        <v>0</v>
      </c>
      <c r="C1392" s="2" t="s">
        <v>39</v>
      </c>
      <c r="D1392">
        <v>0</v>
      </c>
      <c r="E1392">
        <v>258</v>
      </c>
      <c r="F1392" s="2" t="s">
        <v>232</v>
      </c>
      <c r="G1392">
        <v>22</v>
      </c>
      <c r="H1392">
        <v>0</v>
      </c>
      <c r="I1392">
        <v>0</v>
      </c>
      <c r="J1392">
        <v>128</v>
      </c>
      <c r="K1392">
        <v>13</v>
      </c>
      <c r="L1392" s="2" t="s">
        <v>368</v>
      </c>
    </row>
    <row r="1393" spans="1:12" x14ac:dyDescent="0.4">
      <c r="A1393" s="1">
        <v>43935</v>
      </c>
      <c r="B1393" s="5">
        <v>0</v>
      </c>
      <c r="C1393" s="2" t="s">
        <v>98</v>
      </c>
      <c r="D1393">
        <v>0</v>
      </c>
      <c r="E1393">
        <v>297</v>
      </c>
      <c r="F1393" s="2" t="s">
        <v>232</v>
      </c>
      <c r="G1393">
        <v>32</v>
      </c>
      <c r="H1393">
        <v>16</v>
      </c>
      <c r="I1393">
        <v>0</v>
      </c>
      <c r="J1393">
        <v>0</v>
      </c>
      <c r="K1393">
        <v>10</v>
      </c>
      <c r="L1393" s="2" t="s">
        <v>106</v>
      </c>
    </row>
    <row r="1394" spans="1:12" x14ac:dyDescent="0.4">
      <c r="A1394" s="1">
        <v>43935</v>
      </c>
      <c r="B1394" s="5">
        <v>0.33333333333333331</v>
      </c>
      <c r="C1394" s="2" t="s">
        <v>9</v>
      </c>
      <c r="D1394">
        <v>0</v>
      </c>
      <c r="E1394">
        <v>2912</v>
      </c>
      <c r="F1394" s="2" t="s">
        <v>232</v>
      </c>
      <c r="G1394">
        <v>274</v>
      </c>
      <c r="H1394">
        <v>63</v>
      </c>
      <c r="I1394">
        <v>54</v>
      </c>
      <c r="J1394">
        <v>524</v>
      </c>
      <c r="K1394">
        <v>258</v>
      </c>
      <c r="L1394" s="2" t="s">
        <v>288</v>
      </c>
    </row>
    <row r="1395" spans="1:12" x14ac:dyDescent="0.4">
      <c r="A1395" s="1">
        <v>43935</v>
      </c>
      <c r="B1395" s="5">
        <v>0.58333333333333337</v>
      </c>
      <c r="C1395" s="2" t="s">
        <v>83</v>
      </c>
      <c r="D1395">
        <v>0</v>
      </c>
      <c r="E1395">
        <v>78</v>
      </c>
      <c r="F1395" s="2" t="s">
        <v>232</v>
      </c>
      <c r="G1395">
        <v>3</v>
      </c>
      <c r="H1395">
        <v>0</v>
      </c>
      <c r="I1395">
        <v>0</v>
      </c>
      <c r="J1395">
        <v>56</v>
      </c>
      <c r="K1395">
        <v>4</v>
      </c>
      <c r="L1395" s="2" t="s">
        <v>178</v>
      </c>
    </row>
    <row r="1396" spans="1:12" x14ac:dyDescent="0.4">
      <c r="A1396" s="1">
        <v>43935</v>
      </c>
      <c r="B1396" s="5">
        <v>0</v>
      </c>
      <c r="C1396" s="2" t="s">
        <v>18</v>
      </c>
      <c r="D1396">
        <v>0</v>
      </c>
      <c r="E1396">
        <v>4919</v>
      </c>
      <c r="F1396" s="2" t="s">
        <v>232</v>
      </c>
      <c r="G1396">
        <v>277</v>
      </c>
      <c r="H1396">
        <v>57</v>
      </c>
      <c r="I1396">
        <v>0</v>
      </c>
      <c r="J1396">
        <v>0</v>
      </c>
      <c r="K1396">
        <v>267</v>
      </c>
      <c r="L1396" s="2" t="s">
        <v>147</v>
      </c>
    </row>
    <row r="1397" spans="1:12" x14ac:dyDescent="0.4">
      <c r="A1397" s="1">
        <v>43935</v>
      </c>
      <c r="B1397" s="5">
        <v>0</v>
      </c>
      <c r="C1397" s="2" t="s">
        <v>20</v>
      </c>
      <c r="D1397">
        <v>0</v>
      </c>
      <c r="E1397">
        <v>1707</v>
      </c>
      <c r="F1397" s="2" t="s">
        <v>232</v>
      </c>
      <c r="G1397">
        <v>102</v>
      </c>
      <c r="H1397">
        <v>20</v>
      </c>
      <c r="I1397">
        <v>11</v>
      </c>
      <c r="J1397">
        <v>0</v>
      </c>
      <c r="K1397">
        <v>94</v>
      </c>
      <c r="L1397" s="2" t="s">
        <v>308</v>
      </c>
    </row>
    <row r="1398" spans="1:12" x14ac:dyDescent="0.4">
      <c r="A1398" s="1">
        <v>43935</v>
      </c>
      <c r="B1398" s="5">
        <v>0.33333333333333331</v>
      </c>
      <c r="C1398" s="2" t="s">
        <v>41</v>
      </c>
      <c r="D1398">
        <v>0</v>
      </c>
      <c r="E1398">
        <v>171</v>
      </c>
      <c r="F1398" s="2" t="s">
        <v>232</v>
      </c>
      <c r="G1398">
        <v>13</v>
      </c>
      <c r="H1398">
        <v>9</v>
      </c>
      <c r="I1398">
        <v>0</v>
      </c>
      <c r="J1398">
        <v>88</v>
      </c>
      <c r="K1398">
        <v>5</v>
      </c>
      <c r="L1398" s="2" t="s">
        <v>267</v>
      </c>
    </row>
    <row r="1399" spans="1:12" x14ac:dyDescent="0.4">
      <c r="A1399" s="1">
        <v>43935</v>
      </c>
      <c r="B1399" s="5">
        <v>0.60416666666666663</v>
      </c>
      <c r="C1399" s="2" t="s">
        <v>12</v>
      </c>
      <c r="D1399">
        <v>0</v>
      </c>
      <c r="E1399">
        <v>3065</v>
      </c>
      <c r="F1399" s="2" t="s">
        <v>232</v>
      </c>
      <c r="G1399">
        <v>149</v>
      </c>
      <c r="H1399">
        <v>0</v>
      </c>
      <c r="I1399">
        <v>52</v>
      </c>
      <c r="J1399">
        <v>0</v>
      </c>
      <c r="K1399">
        <v>87</v>
      </c>
      <c r="L1399" s="2" t="s">
        <v>176</v>
      </c>
    </row>
    <row r="1400" spans="1:12" x14ac:dyDescent="0.4">
      <c r="A1400" s="1">
        <v>43935</v>
      </c>
      <c r="B1400" s="5"/>
      <c r="C1400" s="2" t="s">
        <v>10</v>
      </c>
      <c r="E1400">
        <v>80</v>
      </c>
      <c r="F1400" s="2" t="s">
        <v>232</v>
      </c>
      <c r="G1400">
        <v>4</v>
      </c>
      <c r="K1400">
        <v>1</v>
      </c>
      <c r="L1400" s="2" t="s">
        <v>0</v>
      </c>
    </row>
    <row r="1401" spans="1:12" x14ac:dyDescent="0.4">
      <c r="A1401" s="1">
        <v>43935</v>
      </c>
      <c r="B1401" s="5"/>
      <c r="C1401" s="2" t="s">
        <v>209</v>
      </c>
      <c r="E1401">
        <v>26499</v>
      </c>
      <c r="F1401" s="2" t="s">
        <v>233</v>
      </c>
      <c r="G1401">
        <v>1876</v>
      </c>
      <c r="K1401">
        <v>1261</v>
      </c>
      <c r="L1401" s="2" t="s">
        <v>0</v>
      </c>
    </row>
    <row r="1402" spans="1:12" x14ac:dyDescent="0.4">
      <c r="A1402" s="1">
        <v>43936</v>
      </c>
      <c r="B1402" s="5">
        <v>0.61458333333333337</v>
      </c>
      <c r="C1402" s="2" t="s">
        <v>22</v>
      </c>
      <c r="D1402">
        <v>0</v>
      </c>
      <c r="E1402">
        <v>929</v>
      </c>
      <c r="F1402" s="2" t="s">
        <v>232</v>
      </c>
      <c r="G1402">
        <v>69</v>
      </c>
      <c r="H1402">
        <v>20</v>
      </c>
      <c r="I1402">
        <v>20</v>
      </c>
      <c r="J1402">
        <v>450</v>
      </c>
      <c r="K1402">
        <v>22</v>
      </c>
      <c r="L1402" s="2" t="s">
        <v>199</v>
      </c>
    </row>
    <row r="1403" spans="1:12" x14ac:dyDescent="0.4">
      <c r="A1403" s="1">
        <v>43936</v>
      </c>
      <c r="B1403" s="5">
        <v>0.45833333333333331</v>
      </c>
      <c r="C1403" s="2" t="s">
        <v>91</v>
      </c>
      <c r="D1403">
        <v>0</v>
      </c>
      <c r="E1403">
        <v>24</v>
      </c>
      <c r="F1403" s="2" t="s">
        <v>232</v>
      </c>
      <c r="G1403">
        <v>2</v>
      </c>
      <c r="H1403">
        <v>0</v>
      </c>
      <c r="I1403">
        <v>0</v>
      </c>
      <c r="J1403">
        <v>0</v>
      </c>
      <c r="K1403">
        <v>0</v>
      </c>
      <c r="L1403" s="2" t="s">
        <v>138</v>
      </c>
    </row>
    <row r="1404" spans="1:12" x14ac:dyDescent="0.4">
      <c r="A1404" s="1">
        <v>43936</v>
      </c>
      <c r="B1404" s="5">
        <v>0.33333333333333331</v>
      </c>
      <c r="C1404" s="2" t="s">
        <v>52</v>
      </c>
      <c r="D1404">
        <v>0</v>
      </c>
      <c r="E1404">
        <v>79</v>
      </c>
      <c r="F1404" s="2" t="s">
        <v>232</v>
      </c>
      <c r="G1404">
        <v>5</v>
      </c>
      <c r="H1404">
        <v>0</v>
      </c>
      <c r="I1404">
        <v>0</v>
      </c>
      <c r="J1404">
        <v>0</v>
      </c>
      <c r="K1404">
        <v>3</v>
      </c>
      <c r="L1404" s="2" t="s">
        <v>128</v>
      </c>
    </row>
    <row r="1405" spans="1:12" x14ac:dyDescent="0.4">
      <c r="A1405" s="1">
        <v>43936</v>
      </c>
      <c r="B1405" s="5">
        <v>0.33333333333333331</v>
      </c>
      <c r="C1405" s="2" t="s">
        <v>15</v>
      </c>
      <c r="D1405">
        <v>0</v>
      </c>
      <c r="E1405">
        <v>1489</v>
      </c>
      <c r="F1405" s="2" t="s">
        <v>232</v>
      </c>
      <c r="G1405">
        <v>82</v>
      </c>
      <c r="H1405">
        <v>30</v>
      </c>
      <c r="I1405">
        <v>18</v>
      </c>
      <c r="J1405">
        <v>0</v>
      </c>
      <c r="K1405">
        <v>53</v>
      </c>
      <c r="L1405" s="2" t="s">
        <v>97</v>
      </c>
    </row>
    <row r="1406" spans="1:12" x14ac:dyDescent="0.4">
      <c r="A1406" s="1">
        <v>43936</v>
      </c>
      <c r="B1406" s="5">
        <v>0</v>
      </c>
      <c r="C1406" s="2" t="s">
        <v>17</v>
      </c>
      <c r="D1406">
        <v>0</v>
      </c>
      <c r="E1406">
        <v>768</v>
      </c>
      <c r="F1406" s="2" t="s">
        <v>232</v>
      </c>
      <c r="G1406">
        <v>45</v>
      </c>
      <c r="H1406">
        <v>9</v>
      </c>
      <c r="I1406">
        <v>7</v>
      </c>
      <c r="J1406">
        <v>610</v>
      </c>
      <c r="K1406">
        <v>25</v>
      </c>
      <c r="L1406" s="2" t="s">
        <v>133</v>
      </c>
    </row>
    <row r="1407" spans="1:12" x14ac:dyDescent="0.4">
      <c r="A1407" s="1">
        <v>43936</v>
      </c>
      <c r="B1407" s="5">
        <v>0.41666666666666669</v>
      </c>
      <c r="C1407" s="2" t="s">
        <v>13</v>
      </c>
      <c r="D1407">
        <v>0</v>
      </c>
      <c r="E1407">
        <v>904</v>
      </c>
      <c r="F1407" s="2" t="s">
        <v>232</v>
      </c>
      <c r="G1407">
        <v>80</v>
      </c>
      <c r="H1407">
        <v>7</v>
      </c>
      <c r="I1407">
        <v>0</v>
      </c>
      <c r="J1407">
        <v>682</v>
      </c>
      <c r="K1407">
        <v>36</v>
      </c>
      <c r="L1407" s="2" t="s">
        <v>197</v>
      </c>
    </row>
    <row r="1408" spans="1:12" x14ac:dyDescent="0.4">
      <c r="A1408" s="1">
        <v>43936</v>
      </c>
      <c r="B1408" s="5">
        <v>0</v>
      </c>
      <c r="C1408" s="2" t="s">
        <v>26</v>
      </c>
      <c r="D1408">
        <v>0</v>
      </c>
      <c r="E1408">
        <v>890</v>
      </c>
      <c r="F1408" s="2" t="s">
        <v>232</v>
      </c>
      <c r="G1408">
        <v>61</v>
      </c>
      <c r="H1408">
        <v>16</v>
      </c>
      <c r="I1408">
        <v>0</v>
      </c>
      <c r="J1408">
        <v>105</v>
      </c>
      <c r="K1408">
        <v>63</v>
      </c>
      <c r="L1408" s="2" t="s">
        <v>366</v>
      </c>
    </row>
    <row r="1409" spans="1:12" x14ac:dyDescent="0.4">
      <c r="A1409" s="1">
        <v>43936</v>
      </c>
      <c r="B1409" s="5">
        <v>0</v>
      </c>
      <c r="C1409" s="2" t="s">
        <v>8</v>
      </c>
      <c r="D1409">
        <v>20471</v>
      </c>
      <c r="E1409">
        <v>4614</v>
      </c>
      <c r="F1409" s="2" t="s">
        <v>220</v>
      </c>
      <c r="G1409">
        <v>352</v>
      </c>
      <c r="H1409">
        <v>41</v>
      </c>
      <c r="I1409">
        <v>37</v>
      </c>
      <c r="J1409">
        <v>502</v>
      </c>
      <c r="K1409">
        <v>199</v>
      </c>
      <c r="L1409" s="2" t="s">
        <v>287</v>
      </c>
    </row>
    <row r="1410" spans="1:12" x14ac:dyDescent="0.4">
      <c r="A1410" s="1">
        <v>43936</v>
      </c>
      <c r="B1410" s="5">
        <v>0</v>
      </c>
      <c r="C1410" s="2" t="s">
        <v>28</v>
      </c>
      <c r="D1410">
        <v>0</v>
      </c>
      <c r="E1410">
        <v>105</v>
      </c>
      <c r="F1410" s="2" t="s">
        <v>232</v>
      </c>
      <c r="G1410">
        <v>2</v>
      </c>
      <c r="H1410">
        <v>0</v>
      </c>
      <c r="I1410">
        <v>0</v>
      </c>
      <c r="J1410">
        <v>0</v>
      </c>
      <c r="K1410">
        <v>2</v>
      </c>
      <c r="L1410" s="2" t="s">
        <v>347</v>
      </c>
    </row>
    <row r="1411" spans="1:12" x14ac:dyDescent="0.4">
      <c r="A1411" s="1">
        <v>43936</v>
      </c>
      <c r="B1411" s="5">
        <v>0</v>
      </c>
      <c r="C1411" s="2" t="s">
        <v>105</v>
      </c>
      <c r="D1411">
        <v>0</v>
      </c>
      <c r="E1411">
        <v>759</v>
      </c>
      <c r="F1411" s="2" t="s">
        <v>232</v>
      </c>
      <c r="G1411">
        <v>36</v>
      </c>
      <c r="H1411">
        <v>0</v>
      </c>
      <c r="I1411">
        <v>0</v>
      </c>
      <c r="J1411">
        <v>0</v>
      </c>
      <c r="K1411">
        <v>38</v>
      </c>
      <c r="L1411" s="2" t="s">
        <v>289</v>
      </c>
    </row>
    <row r="1412" spans="1:12" x14ac:dyDescent="0.4">
      <c r="A1412" s="1">
        <v>43936</v>
      </c>
      <c r="B1412" s="5">
        <v>0</v>
      </c>
      <c r="C1412" s="2" t="s">
        <v>38</v>
      </c>
      <c r="D1412">
        <v>0</v>
      </c>
      <c r="E1412">
        <v>188</v>
      </c>
      <c r="F1412" s="2" t="s">
        <v>232</v>
      </c>
      <c r="G1412">
        <v>17</v>
      </c>
      <c r="H1412">
        <v>5</v>
      </c>
      <c r="I1412">
        <v>0</v>
      </c>
      <c r="J1412">
        <v>0</v>
      </c>
      <c r="K1412">
        <v>3</v>
      </c>
      <c r="L1412" s="2" t="s">
        <v>365</v>
      </c>
    </row>
    <row r="1413" spans="1:12" x14ac:dyDescent="0.4">
      <c r="A1413" s="1">
        <v>43936</v>
      </c>
      <c r="B1413" s="5">
        <v>0.45833333333333331</v>
      </c>
      <c r="C1413" s="2" t="s">
        <v>50</v>
      </c>
      <c r="D1413">
        <v>0</v>
      </c>
      <c r="E1413">
        <v>596</v>
      </c>
      <c r="F1413" s="2" t="s">
        <v>232</v>
      </c>
      <c r="G1413">
        <v>46</v>
      </c>
      <c r="H1413">
        <v>4</v>
      </c>
      <c r="I1413">
        <v>0</v>
      </c>
      <c r="J1413">
        <v>0</v>
      </c>
      <c r="K1413">
        <v>12</v>
      </c>
      <c r="L1413" s="2" t="s">
        <v>116</v>
      </c>
    </row>
    <row r="1414" spans="1:12" x14ac:dyDescent="0.4">
      <c r="A1414" s="1">
        <v>43936</v>
      </c>
      <c r="B1414" s="5">
        <v>0</v>
      </c>
      <c r="C1414" s="2" t="s">
        <v>29</v>
      </c>
      <c r="D1414">
        <v>0</v>
      </c>
      <c r="E1414">
        <v>612</v>
      </c>
      <c r="F1414" s="2" t="s">
        <v>232</v>
      </c>
      <c r="G1414">
        <v>54</v>
      </c>
      <c r="H1414">
        <v>12</v>
      </c>
      <c r="I1414">
        <v>10</v>
      </c>
      <c r="J1414">
        <v>0</v>
      </c>
      <c r="K1414">
        <v>59</v>
      </c>
      <c r="L1414" s="2" t="s">
        <v>263</v>
      </c>
    </row>
    <row r="1415" spans="1:12" x14ac:dyDescent="0.4">
      <c r="A1415" s="1">
        <v>43936</v>
      </c>
      <c r="B1415" s="5">
        <v>0</v>
      </c>
      <c r="C1415" s="2" t="s">
        <v>77</v>
      </c>
      <c r="D1415">
        <v>0</v>
      </c>
      <c r="E1415">
        <v>106</v>
      </c>
      <c r="F1415" s="2" t="s">
        <v>232</v>
      </c>
      <c r="G1415">
        <v>7</v>
      </c>
      <c r="H1415">
        <v>2</v>
      </c>
      <c r="I1415">
        <v>0</v>
      </c>
      <c r="J1415">
        <v>0</v>
      </c>
      <c r="K1415">
        <v>2</v>
      </c>
      <c r="L1415" s="2" t="s">
        <v>250</v>
      </c>
    </row>
    <row r="1416" spans="1:12" x14ac:dyDescent="0.4">
      <c r="A1416" s="1">
        <v>43936</v>
      </c>
      <c r="B1416" s="5">
        <v>0.64236111111111116</v>
      </c>
      <c r="C1416" s="2" t="s">
        <v>86</v>
      </c>
      <c r="D1416">
        <v>0</v>
      </c>
      <c r="E1416">
        <v>64</v>
      </c>
      <c r="F1416" s="2" t="s">
        <v>232</v>
      </c>
      <c r="G1416">
        <v>0</v>
      </c>
      <c r="H1416">
        <v>0</v>
      </c>
      <c r="I1416">
        <v>0</v>
      </c>
      <c r="J1416">
        <v>0</v>
      </c>
      <c r="K1416">
        <v>0</v>
      </c>
      <c r="L1416" s="2" t="s">
        <v>127</v>
      </c>
    </row>
    <row r="1417" spans="1:12" x14ac:dyDescent="0.4">
      <c r="A1417" s="1">
        <v>43936</v>
      </c>
      <c r="B1417" s="5">
        <v>0</v>
      </c>
      <c r="C1417" s="2" t="s">
        <v>33</v>
      </c>
      <c r="D1417">
        <v>0</v>
      </c>
      <c r="E1417">
        <v>676</v>
      </c>
      <c r="F1417" s="2" t="s">
        <v>232</v>
      </c>
      <c r="G1417">
        <v>47</v>
      </c>
      <c r="H1417">
        <v>9</v>
      </c>
      <c r="I1417">
        <v>0</v>
      </c>
      <c r="J1417">
        <v>123</v>
      </c>
      <c r="K1417">
        <v>23</v>
      </c>
      <c r="L1417" s="2" t="s">
        <v>82</v>
      </c>
    </row>
    <row r="1418" spans="1:12" x14ac:dyDescent="0.4">
      <c r="A1418" s="1">
        <v>43936</v>
      </c>
      <c r="B1418" s="5">
        <v>0.39583333333333331</v>
      </c>
      <c r="C1418" s="2" t="s">
        <v>115</v>
      </c>
      <c r="D1418">
        <v>0</v>
      </c>
      <c r="E1418">
        <v>59</v>
      </c>
      <c r="F1418" s="2" t="s">
        <v>232</v>
      </c>
      <c r="G1418">
        <v>11</v>
      </c>
      <c r="H1418">
        <v>2</v>
      </c>
      <c r="I1418">
        <v>0</v>
      </c>
      <c r="J1418">
        <v>0</v>
      </c>
      <c r="K1418">
        <v>1</v>
      </c>
      <c r="L1418" s="2" t="s">
        <v>367</v>
      </c>
    </row>
    <row r="1419" spans="1:12" x14ac:dyDescent="0.4">
      <c r="A1419" s="1">
        <v>43936</v>
      </c>
      <c r="B1419" s="5">
        <v>0</v>
      </c>
      <c r="C1419" s="2" t="s">
        <v>61</v>
      </c>
      <c r="D1419">
        <v>0</v>
      </c>
      <c r="E1419">
        <v>329</v>
      </c>
      <c r="F1419" s="2" t="s">
        <v>232</v>
      </c>
      <c r="G1419">
        <v>22</v>
      </c>
      <c r="H1419">
        <v>0</v>
      </c>
      <c r="I1419">
        <v>0</v>
      </c>
      <c r="J1419">
        <v>0</v>
      </c>
      <c r="K1419">
        <v>8</v>
      </c>
      <c r="L1419" s="2" t="s">
        <v>268</v>
      </c>
    </row>
    <row r="1420" spans="1:12" x14ac:dyDescent="0.4">
      <c r="A1420" s="1">
        <v>43936</v>
      </c>
      <c r="B1420" s="5">
        <v>0</v>
      </c>
      <c r="C1420" s="2" t="s">
        <v>39</v>
      </c>
      <c r="D1420">
        <v>0</v>
      </c>
      <c r="E1420">
        <v>261</v>
      </c>
      <c r="F1420" s="2" t="s">
        <v>232</v>
      </c>
      <c r="G1420">
        <v>22</v>
      </c>
      <c r="H1420">
        <v>0</v>
      </c>
      <c r="I1420">
        <v>0</v>
      </c>
      <c r="J1420">
        <v>144</v>
      </c>
      <c r="K1420">
        <v>13</v>
      </c>
      <c r="L1420" s="2" t="s">
        <v>368</v>
      </c>
    </row>
    <row r="1421" spans="1:12" x14ac:dyDescent="0.4">
      <c r="A1421" s="1">
        <v>43936</v>
      </c>
      <c r="B1421" s="5">
        <v>0</v>
      </c>
      <c r="C1421" s="2" t="s">
        <v>98</v>
      </c>
      <c r="D1421">
        <v>0</v>
      </c>
      <c r="E1421">
        <v>303</v>
      </c>
      <c r="F1421" s="2" t="s">
        <v>232</v>
      </c>
      <c r="G1421">
        <v>25</v>
      </c>
      <c r="H1421">
        <v>14</v>
      </c>
      <c r="I1421">
        <v>0</v>
      </c>
      <c r="J1421">
        <v>0</v>
      </c>
      <c r="K1421">
        <v>11</v>
      </c>
      <c r="L1421" s="2" t="s">
        <v>106</v>
      </c>
    </row>
    <row r="1422" spans="1:12" x14ac:dyDescent="0.4">
      <c r="A1422" s="1">
        <v>43936</v>
      </c>
      <c r="B1422" s="5">
        <v>0.33333333333333331</v>
      </c>
      <c r="C1422" s="2" t="s">
        <v>9</v>
      </c>
      <c r="D1422">
        <v>0</v>
      </c>
      <c r="E1422">
        <v>2927</v>
      </c>
      <c r="F1422" s="2" t="s">
        <v>232</v>
      </c>
      <c r="G1422">
        <v>265</v>
      </c>
      <c r="H1422">
        <v>60</v>
      </c>
      <c r="I1422">
        <v>50</v>
      </c>
      <c r="J1422">
        <v>548</v>
      </c>
      <c r="K1422">
        <v>263</v>
      </c>
      <c r="L1422" s="2" t="s">
        <v>288</v>
      </c>
    </row>
    <row r="1423" spans="1:12" x14ac:dyDescent="0.4">
      <c r="A1423" s="1">
        <v>43936</v>
      </c>
      <c r="B1423" s="5">
        <v>0.66666666666666663</v>
      </c>
      <c r="C1423" s="2" t="s">
        <v>83</v>
      </c>
      <c r="D1423">
        <v>0</v>
      </c>
      <c r="E1423">
        <v>78</v>
      </c>
      <c r="F1423" s="2" t="s">
        <v>232</v>
      </c>
      <c r="G1423">
        <v>3</v>
      </c>
      <c r="H1423">
        <v>0</v>
      </c>
      <c r="I1423">
        <v>0</v>
      </c>
      <c r="J1423">
        <v>62</v>
      </c>
      <c r="K1423">
        <v>4</v>
      </c>
      <c r="L1423" s="2" t="s">
        <v>178</v>
      </c>
    </row>
    <row r="1424" spans="1:12" x14ac:dyDescent="0.4">
      <c r="A1424" s="1">
        <v>43936</v>
      </c>
      <c r="B1424" s="5">
        <v>0</v>
      </c>
      <c r="C1424" s="2" t="s">
        <v>18</v>
      </c>
      <c r="D1424">
        <v>0</v>
      </c>
      <c r="E1424">
        <v>4968</v>
      </c>
      <c r="F1424" s="2" t="s">
        <v>232</v>
      </c>
      <c r="G1424">
        <v>249</v>
      </c>
      <c r="H1424">
        <v>53</v>
      </c>
      <c r="I1424">
        <v>0</v>
      </c>
      <c r="J1424">
        <v>0</v>
      </c>
      <c r="K1424">
        <v>284</v>
      </c>
      <c r="L1424" s="2" t="s">
        <v>147</v>
      </c>
    </row>
    <row r="1425" spans="1:12" x14ac:dyDescent="0.4">
      <c r="A1425" s="1">
        <v>43936</v>
      </c>
      <c r="B1425" s="5">
        <v>0</v>
      </c>
      <c r="C1425" s="2" t="s">
        <v>20</v>
      </c>
      <c r="D1425">
        <v>0</v>
      </c>
      <c r="E1425">
        <v>1723</v>
      </c>
      <c r="F1425" s="2" t="s">
        <v>232</v>
      </c>
      <c r="G1425">
        <v>96</v>
      </c>
      <c r="H1425">
        <v>20</v>
      </c>
      <c r="I1425">
        <v>12</v>
      </c>
      <c r="J1425">
        <v>0</v>
      </c>
      <c r="K1425">
        <v>94</v>
      </c>
      <c r="L1425" s="2" t="s">
        <v>308</v>
      </c>
    </row>
    <row r="1426" spans="1:12" x14ac:dyDescent="0.4">
      <c r="A1426" s="1">
        <v>43936</v>
      </c>
      <c r="B1426" s="5">
        <v>0.33333333333333331</v>
      </c>
      <c r="C1426" s="2" t="s">
        <v>41</v>
      </c>
      <c r="D1426">
        <v>0</v>
      </c>
      <c r="E1426">
        <v>171</v>
      </c>
      <c r="F1426" s="2" t="s">
        <v>232</v>
      </c>
      <c r="G1426">
        <v>13</v>
      </c>
      <c r="H1426">
        <v>9</v>
      </c>
      <c r="I1426">
        <v>0</v>
      </c>
      <c r="J1426">
        <v>92</v>
      </c>
      <c r="K1426">
        <v>5</v>
      </c>
      <c r="L1426" s="2" t="s">
        <v>267</v>
      </c>
    </row>
    <row r="1427" spans="1:12" x14ac:dyDescent="0.4">
      <c r="A1427" s="1">
        <v>43936</v>
      </c>
      <c r="B1427" s="5">
        <v>0.60416666666666663</v>
      </c>
      <c r="C1427" s="2" t="s">
        <v>12</v>
      </c>
      <c r="D1427">
        <v>0</v>
      </c>
      <c r="E1427">
        <v>3112</v>
      </c>
      <c r="F1427" s="2" t="s">
        <v>232</v>
      </c>
      <c r="G1427">
        <v>136</v>
      </c>
      <c r="H1427">
        <v>0</v>
      </c>
      <c r="I1427">
        <v>50</v>
      </c>
      <c r="J1427">
        <v>0</v>
      </c>
      <c r="K1427">
        <v>91</v>
      </c>
      <c r="L1427" s="2" t="s">
        <v>176</v>
      </c>
    </row>
    <row r="1428" spans="1:12" x14ac:dyDescent="0.4">
      <c r="A1428" s="1">
        <v>43936</v>
      </c>
      <c r="B1428" s="5">
        <v>0</v>
      </c>
      <c r="C1428" s="2" t="s">
        <v>10</v>
      </c>
      <c r="D1428">
        <v>0</v>
      </c>
      <c r="E1428">
        <v>80</v>
      </c>
      <c r="F1428" s="2" t="s">
        <v>232</v>
      </c>
      <c r="G1428">
        <v>3</v>
      </c>
      <c r="H1428">
        <v>0</v>
      </c>
      <c r="I1428">
        <v>0</v>
      </c>
      <c r="J1428">
        <v>0</v>
      </c>
      <c r="K1428">
        <v>1</v>
      </c>
      <c r="L1428" s="2" t="s">
        <v>198</v>
      </c>
    </row>
    <row r="1429" spans="1:12" x14ac:dyDescent="0.4">
      <c r="A1429" s="1">
        <v>43936</v>
      </c>
      <c r="B1429" s="5"/>
      <c r="C1429" s="2" t="s">
        <v>209</v>
      </c>
      <c r="E1429">
        <v>26814</v>
      </c>
      <c r="F1429" s="2" t="s">
        <v>228</v>
      </c>
      <c r="G1429">
        <v>1750</v>
      </c>
      <c r="K1429">
        <v>1315</v>
      </c>
      <c r="L1429" s="2" t="s">
        <v>0</v>
      </c>
    </row>
    <row r="1430" spans="1:12" x14ac:dyDescent="0.4">
      <c r="A1430" s="1">
        <v>43937</v>
      </c>
      <c r="B1430" s="5">
        <v>0.61458333333333337</v>
      </c>
      <c r="C1430" s="2" t="s">
        <v>22</v>
      </c>
      <c r="D1430">
        <v>0</v>
      </c>
      <c r="E1430">
        <v>943</v>
      </c>
      <c r="F1430" s="2" t="s">
        <v>232</v>
      </c>
      <c r="G1430">
        <v>61</v>
      </c>
      <c r="H1430">
        <v>20</v>
      </c>
      <c r="I1430">
        <v>20</v>
      </c>
      <c r="J1430">
        <v>500</v>
      </c>
      <c r="K1430">
        <v>23</v>
      </c>
      <c r="L1430" s="2" t="s">
        <v>203</v>
      </c>
    </row>
    <row r="1431" spans="1:12" x14ac:dyDescent="0.4">
      <c r="A1431" s="1">
        <v>43937</v>
      </c>
      <c r="B1431" s="5">
        <v>0.45833333333333331</v>
      </c>
      <c r="C1431" s="2" t="s">
        <v>91</v>
      </c>
      <c r="D1431">
        <v>0</v>
      </c>
      <c r="E1431">
        <v>24</v>
      </c>
      <c r="F1431" s="2" t="s">
        <v>232</v>
      </c>
      <c r="G1431">
        <v>1</v>
      </c>
      <c r="H1431">
        <v>0</v>
      </c>
      <c r="I1431">
        <v>0</v>
      </c>
      <c r="J1431">
        <v>0</v>
      </c>
      <c r="K1431">
        <v>0</v>
      </c>
      <c r="L1431" s="2" t="s">
        <v>138</v>
      </c>
    </row>
    <row r="1432" spans="1:12" x14ac:dyDescent="0.4">
      <c r="A1432" s="1">
        <v>43937</v>
      </c>
      <c r="B1432" s="5">
        <v>0.33333333333333331</v>
      </c>
      <c r="C1432" s="2" t="s">
        <v>52</v>
      </c>
      <c r="D1432">
        <v>0</v>
      </c>
      <c r="E1432">
        <v>79</v>
      </c>
      <c r="F1432" s="2" t="s">
        <v>232</v>
      </c>
      <c r="G1432">
        <v>5</v>
      </c>
      <c r="H1432">
        <v>0</v>
      </c>
      <c r="I1432">
        <v>0</v>
      </c>
      <c r="J1432">
        <v>0</v>
      </c>
      <c r="K1432">
        <v>3</v>
      </c>
      <c r="L1432" s="2" t="s">
        <v>128</v>
      </c>
    </row>
    <row r="1433" spans="1:12" x14ac:dyDescent="0.4">
      <c r="A1433" s="1">
        <v>43937</v>
      </c>
      <c r="B1433" s="5">
        <v>0.33333333333333331</v>
      </c>
      <c r="C1433" s="2" t="s">
        <v>15</v>
      </c>
      <c r="D1433">
        <v>0</v>
      </c>
      <c r="E1433">
        <v>1515</v>
      </c>
      <c r="F1433" s="2" t="s">
        <v>232</v>
      </c>
      <c r="G1433">
        <v>70</v>
      </c>
      <c r="H1433">
        <v>26</v>
      </c>
      <c r="I1433">
        <v>12</v>
      </c>
      <c r="J1433">
        <v>0</v>
      </c>
      <c r="K1433">
        <v>55</v>
      </c>
      <c r="L1433" s="2" t="s">
        <v>97</v>
      </c>
    </row>
    <row r="1434" spans="1:12" x14ac:dyDescent="0.4">
      <c r="A1434" s="1">
        <v>43937</v>
      </c>
      <c r="B1434" s="5">
        <v>0</v>
      </c>
      <c r="C1434" s="2" t="s">
        <v>17</v>
      </c>
      <c r="D1434">
        <v>0</v>
      </c>
      <c r="E1434">
        <v>781</v>
      </c>
      <c r="F1434" s="2" t="s">
        <v>232</v>
      </c>
      <c r="G1434">
        <v>46</v>
      </c>
      <c r="H1434">
        <v>8</v>
      </c>
      <c r="I1434">
        <v>6</v>
      </c>
      <c r="J1434">
        <v>623</v>
      </c>
      <c r="K1434">
        <v>25</v>
      </c>
      <c r="L1434" s="2" t="s">
        <v>133</v>
      </c>
    </row>
    <row r="1435" spans="1:12" x14ac:dyDescent="0.4">
      <c r="A1435" s="1">
        <v>43937</v>
      </c>
      <c r="B1435" s="5">
        <v>0.375</v>
      </c>
      <c r="C1435" s="2" t="s">
        <v>13</v>
      </c>
      <c r="D1435">
        <v>0</v>
      </c>
      <c r="E1435">
        <v>912</v>
      </c>
      <c r="F1435" s="2" t="s">
        <v>232</v>
      </c>
      <c r="G1435">
        <v>76</v>
      </c>
      <c r="H1435">
        <v>6</v>
      </c>
      <c r="I1435">
        <v>0</v>
      </c>
      <c r="J1435">
        <v>711</v>
      </c>
      <c r="K1435">
        <v>37</v>
      </c>
      <c r="L1435" s="2" t="s">
        <v>202</v>
      </c>
    </row>
    <row r="1436" spans="1:12" x14ac:dyDescent="0.4">
      <c r="A1436" s="1">
        <v>43937</v>
      </c>
      <c r="B1436" s="5">
        <v>0</v>
      </c>
      <c r="C1436" s="2" t="s">
        <v>26</v>
      </c>
      <c r="D1436">
        <v>0</v>
      </c>
      <c r="E1436">
        <v>907</v>
      </c>
      <c r="F1436" s="2" t="s">
        <v>232</v>
      </c>
      <c r="G1436">
        <v>60</v>
      </c>
      <c r="H1436">
        <v>15</v>
      </c>
      <c r="I1436">
        <v>0</v>
      </c>
      <c r="J1436">
        <v>105</v>
      </c>
      <c r="K1436">
        <v>65</v>
      </c>
      <c r="L1436" s="2" t="s">
        <v>366</v>
      </c>
    </row>
    <row r="1437" spans="1:12" x14ac:dyDescent="0.4">
      <c r="A1437" s="1">
        <v>43937</v>
      </c>
      <c r="B1437" s="5">
        <v>0</v>
      </c>
      <c r="C1437" s="2" t="s">
        <v>8</v>
      </c>
      <c r="D1437">
        <v>21099</v>
      </c>
      <c r="E1437">
        <v>4682</v>
      </c>
      <c r="F1437" s="2" t="s">
        <v>214</v>
      </c>
      <c r="G1437">
        <v>350</v>
      </c>
      <c r="H1437">
        <v>38</v>
      </c>
      <c r="I1437">
        <v>33</v>
      </c>
      <c r="J1437">
        <v>520</v>
      </c>
      <c r="K1437">
        <v>207</v>
      </c>
      <c r="L1437" s="2" t="s">
        <v>287</v>
      </c>
    </row>
    <row r="1438" spans="1:12" x14ac:dyDescent="0.4">
      <c r="A1438" s="1">
        <v>43937</v>
      </c>
      <c r="B1438" s="5">
        <v>0</v>
      </c>
      <c r="C1438" s="2" t="s">
        <v>28</v>
      </c>
      <c r="D1438">
        <v>0</v>
      </c>
      <c r="E1438">
        <v>106</v>
      </c>
      <c r="F1438" s="2" t="s">
        <v>232</v>
      </c>
      <c r="G1438">
        <v>4</v>
      </c>
      <c r="H1438">
        <v>0</v>
      </c>
      <c r="I1438">
        <v>0</v>
      </c>
      <c r="J1438">
        <v>0</v>
      </c>
      <c r="K1438">
        <v>3</v>
      </c>
      <c r="L1438" s="2" t="s">
        <v>347</v>
      </c>
    </row>
    <row r="1439" spans="1:12" x14ac:dyDescent="0.4">
      <c r="A1439" s="1">
        <v>43937</v>
      </c>
      <c r="B1439" s="5">
        <v>0</v>
      </c>
      <c r="C1439" s="2" t="s">
        <v>105</v>
      </c>
      <c r="D1439">
        <v>0</v>
      </c>
      <c r="E1439">
        <v>764</v>
      </c>
      <c r="F1439" s="2" t="s">
        <v>232</v>
      </c>
      <c r="G1439">
        <v>37</v>
      </c>
      <c r="H1439">
        <v>0</v>
      </c>
      <c r="I1439">
        <v>0</v>
      </c>
      <c r="J1439">
        <v>0</v>
      </c>
      <c r="K1439">
        <v>39</v>
      </c>
      <c r="L1439" s="2" t="s">
        <v>289</v>
      </c>
    </row>
    <row r="1440" spans="1:12" x14ac:dyDescent="0.4">
      <c r="A1440" s="1">
        <v>43937</v>
      </c>
      <c r="B1440" s="5">
        <v>0</v>
      </c>
      <c r="C1440" s="2" t="s">
        <v>38</v>
      </c>
      <c r="D1440">
        <v>0</v>
      </c>
      <c r="E1440">
        <v>189</v>
      </c>
      <c r="F1440" s="2" t="s">
        <v>232</v>
      </c>
      <c r="G1440">
        <v>18</v>
      </c>
      <c r="H1440">
        <v>5</v>
      </c>
      <c r="I1440">
        <v>0</v>
      </c>
      <c r="J1440">
        <v>0</v>
      </c>
      <c r="K1440">
        <v>3</v>
      </c>
      <c r="L1440" s="2" t="s">
        <v>365</v>
      </c>
    </row>
    <row r="1441" spans="1:12" x14ac:dyDescent="0.4">
      <c r="A1441" s="1">
        <v>43937</v>
      </c>
      <c r="B1441" s="5">
        <v>0.52083333333333337</v>
      </c>
      <c r="C1441" s="2" t="s">
        <v>50</v>
      </c>
      <c r="D1441">
        <v>0</v>
      </c>
      <c r="E1441">
        <v>599</v>
      </c>
      <c r="F1441" s="2" t="s">
        <v>232</v>
      </c>
      <c r="G1441">
        <v>40</v>
      </c>
      <c r="H1441">
        <v>3</v>
      </c>
      <c r="I1441">
        <v>0</v>
      </c>
      <c r="J1441">
        <v>0</v>
      </c>
      <c r="K1441">
        <v>13</v>
      </c>
      <c r="L1441" s="2" t="s">
        <v>116</v>
      </c>
    </row>
    <row r="1442" spans="1:12" x14ac:dyDescent="0.4">
      <c r="A1442" s="1">
        <v>43937</v>
      </c>
      <c r="B1442" s="5">
        <v>0</v>
      </c>
      <c r="C1442" s="2" t="s">
        <v>29</v>
      </c>
      <c r="D1442">
        <v>0</v>
      </c>
      <c r="E1442">
        <v>621</v>
      </c>
      <c r="F1442" s="2" t="s">
        <v>232</v>
      </c>
      <c r="G1442">
        <v>52</v>
      </c>
      <c r="H1442">
        <v>11</v>
      </c>
      <c r="I1442">
        <v>9</v>
      </c>
      <c r="J1442">
        <v>0</v>
      </c>
      <c r="K1442">
        <v>61</v>
      </c>
      <c r="L1442" s="2" t="s">
        <v>263</v>
      </c>
    </row>
    <row r="1443" spans="1:12" x14ac:dyDescent="0.4">
      <c r="A1443" s="1">
        <v>43937</v>
      </c>
      <c r="B1443" s="5">
        <v>0</v>
      </c>
      <c r="C1443" s="2" t="s">
        <v>77</v>
      </c>
      <c r="D1443">
        <v>0</v>
      </c>
      <c r="E1443">
        <v>106</v>
      </c>
      <c r="F1443" s="2" t="s">
        <v>232</v>
      </c>
      <c r="G1443">
        <v>5</v>
      </c>
      <c r="H1443">
        <v>2</v>
      </c>
      <c r="I1443">
        <v>0</v>
      </c>
      <c r="J1443">
        <v>0</v>
      </c>
      <c r="K1443">
        <v>2</v>
      </c>
      <c r="L1443" s="2" t="s">
        <v>250</v>
      </c>
    </row>
    <row r="1444" spans="1:12" x14ac:dyDescent="0.4">
      <c r="A1444" s="1">
        <v>43937</v>
      </c>
      <c r="B1444" s="5">
        <v>0.64583333333333337</v>
      </c>
      <c r="C1444" s="2" t="s">
        <v>86</v>
      </c>
      <c r="D1444">
        <v>0</v>
      </c>
      <c r="E1444">
        <v>65</v>
      </c>
      <c r="F1444" s="2" t="s">
        <v>232</v>
      </c>
      <c r="G1444">
        <v>0</v>
      </c>
      <c r="H1444">
        <v>0</v>
      </c>
      <c r="I1444">
        <v>0</v>
      </c>
      <c r="J1444">
        <v>0</v>
      </c>
      <c r="K1444">
        <v>0</v>
      </c>
      <c r="L1444" s="2" t="s">
        <v>127</v>
      </c>
    </row>
    <row r="1445" spans="1:12" x14ac:dyDescent="0.4">
      <c r="A1445" s="1">
        <v>43937</v>
      </c>
      <c r="B1445" s="5">
        <v>0</v>
      </c>
      <c r="C1445" s="2" t="s">
        <v>33</v>
      </c>
      <c r="D1445">
        <v>0</v>
      </c>
      <c r="E1445">
        <v>680</v>
      </c>
      <c r="F1445" s="2" t="s">
        <v>232</v>
      </c>
      <c r="G1445">
        <v>56</v>
      </c>
      <c r="H1445">
        <v>7</v>
      </c>
      <c r="I1445">
        <v>0</v>
      </c>
      <c r="J1445">
        <v>138</v>
      </c>
      <c r="K1445">
        <v>25</v>
      </c>
      <c r="L1445" s="2" t="s">
        <v>82</v>
      </c>
    </row>
    <row r="1446" spans="1:12" x14ac:dyDescent="0.4">
      <c r="A1446" s="1">
        <v>43937</v>
      </c>
      <c r="B1446" s="5">
        <v>0.39583333333333331</v>
      </c>
      <c r="C1446" s="2" t="s">
        <v>115</v>
      </c>
      <c r="D1446">
        <v>0</v>
      </c>
      <c r="E1446">
        <v>60</v>
      </c>
      <c r="F1446" s="2" t="s">
        <v>232</v>
      </c>
      <c r="G1446">
        <v>10</v>
      </c>
      <c r="H1446">
        <v>2</v>
      </c>
      <c r="I1446">
        <v>0</v>
      </c>
      <c r="J1446">
        <v>0</v>
      </c>
      <c r="K1446">
        <v>1</v>
      </c>
      <c r="L1446" s="2" t="s">
        <v>367</v>
      </c>
    </row>
    <row r="1447" spans="1:12" x14ac:dyDescent="0.4">
      <c r="A1447" s="1">
        <v>43937</v>
      </c>
      <c r="B1447" s="5">
        <v>0</v>
      </c>
      <c r="C1447" s="2" t="s">
        <v>61</v>
      </c>
      <c r="D1447">
        <v>0</v>
      </c>
      <c r="E1447">
        <v>343</v>
      </c>
      <c r="F1447" s="2" t="s">
        <v>232</v>
      </c>
      <c r="G1447">
        <v>22</v>
      </c>
      <c r="H1447">
        <v>0</v>
      </c>
      <c r="I1447">
        <v>0</v>
      </c>
      <c r="J1447">
        <v>0</v>
      </c>
      <c r="K1447">
        <v>8</v>
      </c>
      <c r="L1447" s="2" t="s">
        <v>268</v>
      </c>
    </row>
    <row r="1448" spans="1:12" x14ac:dyDescent="0.4">
      <c r="A1448" s="1">
        <v>43937</v>
      </c>
      <c r="B1448" s="5">
        <v>0</v>
      </c>
      <c r="C1448" s="2" t="s">
        <v>39</v>
      </c>
      <c r="D1448">
        <v>0</v>
      </c>
      <c r="E1448">
        <v>265</v>
      </c>
      <c r="F1448" s="2" t="s">
        <v>232</v>
      </c>
      <c r="G1448">
        <v>21</v>
      </c>
      <c r="H1448">
        <v>0</v>
      </c>
      <c r="I1448">
        <v>0</v>
      </c>
      <c r="J1448">
        <v>154</v>
      </c>
      <c r="K1448">
        <v>14</v>
      </c>
      <c r="L1448" s="2" t="s">
        <v>368</v>
      </c>
    </row>
    <row r="1449" spans="1:12" x14ac:dyDescent="0.4">
      <c r="A1449" s="1">
        <v>43937</v>
      </c>
      <c r="B1449" s="5">
        <v>0</v>
      </c>
      <c r="C1449" s="2" t="s">
        <v>98</v>
      </c>
      <c r="D1449">
        <v>0</v>
      </c>
      <c r="E1449">
        <v>309</v>
      </c>
      <c r="F1449" s="2" t="s">
        <v>232</v>
      </c>
      <c r="G1449">
        <v>24</v>
      </c>
      <c r="H1449">
        <v>14</v>
      </c>
      <c r="I1449">
        <v>0</v>
      </c>
      <c r="J1449">
        <v>0</v>
      </c>
      <c r="K1449">
        <v>11</v>
      </c>
      <c r="L1449" s="2" t="s">
        <v>106</v>
      </c>
    </row>
    <row r="1450" spans="1:12" x14ac:dyDescent="0.4">
      <c r="A1450" s="1">
        <v>43937</v>
      </c>
      <c r="B1450" s="5">
        <v>0.33333333333333331</v>
      </c>
      <c r="C1450" s="2" t="s">
        <v>9</v>
      </c>
      <c r="D1450">
        <v>0</v>
      </c>
      <c r="E1450">
        <v>2953</v>
      </c>
      <c r="F1450" s="2" t="s">
        <v>232</v>
      </c>
      <c r="G1450">
        <v>249</v>
      </c>
      <c r="H1450">
        <v>59</v>
      </c>
      <c r="I1450">
        <v>49</v>
      </c>
      <c r="J1450">
        <v>568</v>
      </c>
      <c r="K1450">
        <v>269</v>
      </c>
      <c r="L1450" s="2" t="s">
        <v>288</v>
      </c>
    </row>
    <row r="1451" spans="1:12" x14ac:dyDescent="0.4">
      <c r="A1451" s="1">
        <v>43937</v>
      </c>
      <c r="B1451" s="5">
        <v>0.625</v>
      </c>
      <c r="C1451" s="2" t="s">
        <v>83</v>
      </c>
      <c r="D1451">
        <v>0</v>
      </c>
      <c r="E1451">
        <v>78</v>
      </c>
      <c r="F1451" s="2" t="s">
        <v>232</v>
      </c>
      <c r="G1451">
        <v>2</v>
      </c>
      <c r="H1451">
        <v>0</v>
      </c>
      <c r="I1451">
        <v>0</v>
      </c>
      <c r="J1451">
        <v>62</v>
      </c>
      <c r="K1451">
        <v>5</v>
      </c>
      <c r="L1451" s="2" t="s">
        <v>178</v>
      </c>
    </row>
    <row r="1452" spans="1:12" x14ac:dyDescent="0.4">
      <c r="A1452" s="1">
        <v>43937</v>
      </c>
      <c r="B1452" s="5">
        <v>0</v>
      </c>
      <c r="C1452" s="2" t="s">
        <v>18</v>
      </c>
      <c r="D1452">
        <v>0</v>
      </c>
      <c r="E1452">
        <v>4997</v>
      </c>
      <c r="F1452" s="2" t="s">
        <v>232</v>
      </c>
      <c r="G1452">
        <v>241</v>
      </c>
      <c r="H1452">
        <v>52</v>
      </c>
      <c r="I1452">
        <v>0</v>
      </c>
      <c r="J1452">
        <v>0</v>
      </c>
      <c r="K1452">
        <v>297</v>
      </c>
      <c r="L1452" s="2" t="s">
        <v>147</v>
      </c>
    </row>
    <row r="1453" spans="1:12" x14ac:dyDescent="0.4">
      <c r="A1453" s="1">
        <v>43937</v>
      </c>
      <c r="B1453" s="5">
        <v>0</v>
      </c>
      <c r="C1453" s="2" t="s">
        <v>20</v>
      </c>
      <c r="D1453">
        <v>0</v>
      </c>
      <c r="E1453">
        <v>1740</v>
      </c>
      <c r="F1453" s="2" t="s">
        <v>232</v>
      </c>
      <c r="G1453">
        <v>94</v>
      </c>
      <c r="H1453">
        <v>17</v>
      </c>
      <c r="I1453">
        <v>12</v>
      </c>
      <c r="J1453">
        <v>0</v>
      </c>
      <c r="K1453">
        <v>95</v>
      </c>
      <c r="L1453" s="2" t="s">
        <v>308</v>
      </c>
    </row>
    <row r="1454" spans="1:12" x14ac:dyDescent="0.4">
      <c r="A1454" s="1">
        <v>43937</v>
      </c>
      <c r="B1454" s="5">
        <v>0.33333333333333331</v>
      </c>
      <c r="C1454" s="2" t="s">
        <v>41</v>
      </c>
      <c r="D1454">
        <v>0</v>
      </c>
      <c r="E1454">
        <v>171</v>
      </c>
      <c r="F1454" s="2" t="s">
        <v>232</v>
      </c>
      <c r="G1454">
        <v>9</v>
      </c>
      <c r="H1454">
        <v>7</v>
      </c>
      <c r="I1454">
        <v>0</v>
      </c>
      <c r="J1454">
        <v>94</v>
      </c>
      <c r="K1454">
        <v>6</v>
      </c>
      <c r="L1454" s="2" t="s">
        <v>267</v>
      </c>
    </row>
    <row r="1455" spans="1:12" x14ac:dyDescent="0.4">
      <c r="A1455" s="1">
        <v>43937</v>
      </c>
      <c r="B1455" s="5">
        <v>0.60416666666666663</v>
      </c>
      <c r="C1455" s="2" t="s">
        <v>12</v>
      </c>
      <c r="D1455">
        <v>0</v>
      </c>
      <c r="E1455">
        <v>3147</v>
      </c>
      <c r="F1455" s="2" t="s">
        <v>232</v>
      </c>
      <c r="G1455">
        <v>135</v>
      </c>
      <c r="H1455">
        <v>0</v>
      </c>
      <c r="I1455">
        <v>51</v>
      </c>
      <c r="J1455">
        <v>0</v>
      </c>
      <c r="K1455">
        <v>95</v>
      </c>
      <c r="L1455" s="2" t="s">
        <v>176</v>
      </c>
    </row>
    <row r="1456" spans="1:12" x14ac:dyDescent="0.4">
      <c r="A1456" s="1">
        <v>43937</v>
      </c>
      <c r="B1456" s="5">
        <v>0</v>
      </c>
      <c r="C1456" s="2" t="s">
        <v>10</v>
      </c>
      <c r="D1456">
        <v>0</v>
      </c>
      <c r="E1456">
        <v>80</v>
      </c>
      <c r="F1456" s="2" t="s">
        <v>232</v>
      </c>
      <c r="G1456">
        <v>3</v>
      </c>
      <c r="H1456">
        <v>0</v>
      </c>
      <c r="I1456">
        <v>0</v>
      </c>
      <c r="J1456">
        <v>0</v>
      </c>
      <c r="K1456">
        <v>1</v>
      </c>
      <c r="L1456" s="2" t="s">
        <v>204</v>
      </c>
    </row>
    <row r="1457" spans="1:12" x14ac:dyDescent="0.4">
      <c r="A1457" s="1">
        <v>43937</v>
      </c>
      <c r="B1457" s="5"/>
      <c r="C1457" s="2" t="s">
        <v>209</v>
      </c>
      <c r="E1457">
        <v>27116</v>
      </c>
      <c r="F1457" s="2" t="s">
        <v>333</v>
      </c>
      <c r="G1457">
        <v>1691</v>
      </c>
      <c r="K1457">
        <v>1363</v>
      </c>
      <c r="L1457" s="2" t="s">
        <v>0</v>
      </c>
    </row>
    <row r="1458" spans="1:12" x14ac:dyDescent="0.4">
      <c r="A1458" s="1">
        <v>43938</v>
      </c>
      <c r="B1458" s="5">
        <v>0.61458333333333337</v>
      </c>
      <c r="C1458" s="2" t="s">
        <v>22</v>
      </c>
      <c r="D1458">
        <v>0</v>
      </c>
      <c r="E1458">
        <v>960</v>
      </c>
      <c r="F1458" s="2" t="s">
        <v>232</v>
      </c>
      <c r="G1458">
        <v>58</v>
      </c>
      <c r="H1458">
        <v>20</v>
      </c>
      <c r="I1458">
        <v>20</v>
      </c>
      <c r="J1458">
        <v>540</v>
      </c>
      <c r="K1458">
        <v>24</v>
      </c>
      <c r="L1458" s="2" t="s">
        <v>207</v>
      </c>
    </row>
    <row r="1459" spans="1:12" x14ac:dyDescent="0.4">
      <c r="A1459" s="1">
        <v>43938</v>
      </c>
      <c r="B1459" s="5">
        <v>0.45833333333333331</v>
      </c>
      <c r="C1459" s="2" t="s">
        <v>91</v>
      </c>
      <c r="D1459">
        <v>0</v>
      </c>
      <c r="E1459">
        <v>24</v>
      </c>
      <c r="F1459" s="2" t="s">
        <v>232</v>
      </c>
      <c r="G1459">
        <v>1</v>
      </c>
      <c r="H1459">
        <v>0</v>
      </c>
      <c r="I1459">
        <v>0</v>
      </c>
      <c r="J1459">
        <v>0</v>
      </c>
      <c r="K1459">
        <v>0</v>
      </c>
      <c r="L1459" s="2" t="s">
        <v>138</v>
      </c>
    </row>
    <row r="1460" spans="1:12" x14ac:dyDescent="0.4">
      <c r="A1460" s="1">
        <v>43938</v>
      </c>
      <c r="B1460" s="5">
        <v>0.5</v>
      </c>
      <c r="C1460" s="2" t="s">
        <v>52</v>
      </c>
      <c r="D1460">
        <v>0</v>
      </c>
      <c r="E1460">
        <v>82</v>
      </c>
      <c r="F1460" s="2" t="s">
        <v>232</v>
      </c>
      <c r="G1460">
        <v>5</v>
      </c>
      <c r="H1460">
        <v>0</v>
      </c>
      <c r="I1460">
        <v>0</v>
      </c>
      <c r="J1460">
        <v>0</v>
      </c>
      <c r="K1460">
        <v>3</v>
      </c>
      <c r="L1460" s="2" t="s">
        <v>128</v>
      </c>
    </row>
    <row r="1461" spans="1:12" x14ac:dyDescent="0.4">
      <c r="A1461" s="1">
        <v>43938</v>
      </c>
      <c r="B1461" s="5">
        <v>0.33333333333333331</v>
      </c>
      <c r="C1461" s="2" t="s">
        <v>15</v>
      </c>
      <c r="D1461">
        <v>0</v>
      </c>
      <c r="E1461">
        <v>1553</v>
      </c>
      <c r="F1461" s="2" t="s">
        <v>232</v>
      </c>
      <c r="G1461">
        <v>69</v>
      </c>
      <c r="H1461">
        <v>25</v>
      </c>
      <c r="I1461">
        <v>13</v>
      </c>
      <c r="J1461">
        <v>0</v>
      </c>
      <c r="K1461">
        <v>67</v>
      </c>
      <c r="L1461" s="2" t="s">
        <v>97</v>
      </c>
    </row>
    <row r="1462" spans="1:12" x14ac:dyDescent="0.4">
      <c r="A1462" s="1">
        <v>43938</v>
      </c>
      <c r="B1462" s="5">
        <v>0</v>
      </c>
      <c r="C1462" s="2" t="s">
        <v>17</v>
      </c>
      <c r="D1462">
        <v>0</v>
      </c>
      <c r="E1462">
        <v>794</v>
      </c>
      <c r="F1462" s="2" t="s">
        <v>232</v>
      </c>
      <c r="G1462">
        <v>40</v>
      </c>
      <c r="H1462">
        <v>8</v>
      </c>
      <c r="I1462">
        <v>5</v>
      </c>
      <c r="J1462">
        <v>632</v>
      </c>
      <c r="K1462">
        <v>25</v>
      </c>
      <c r="L1462" s="2" t="s">
        <v>133</v>
      </c>
    </row>
    <row r="1463" spans="1:12" x14ac:dyDescent="0.4">
      <c r="A1463" s="1">
        <v>43938</v>
      </c>
      <c r="B1463" s="5">
        <v>0.375</v>
      </c>
      <c r="C1463" s="2" t="s">
        <v>13</v>
      </c>
      <c r="D1463">
        <v>0</v>
      </c>
      <c r="E1463">
        <v>918</v>
      </c>
      <c r="F1463" s="2" t="s">
        <v>232</v>
      </c>
      <c r="G1463">
        <v>68</v>
      </c>
      <c r="H1463">
        <v>7</v>
      </c>
      <c r="I1463">
        <v>0</v>
      </c>
      <c r="J1463">
        <v>720</v>
      </c>
      <c r="K1463">
        <v>37</v>
      </c>
      <c r="L1463" s="2" t="s">
        <v>205</v>
      </c>
    </row>
    <row r="1464" spans="1:12" x14ac:dyDescent="0.4">
      <c r="A1464" s="1">
        <v>43938</v>
      </c>
      <c r="B1464" s="5">
        <v>0</v>
      </c>
      <c r="C1464" s="2" t="s">
        <v>26</v>
      </c>
      <c r="D1464">
        <v>0</v>
      </c>
      <c r="E1464">
        <v>930</v>
      </c>
      <c r="F1464" s="2" t="s">
        <v>232</v>
      </c>
      <c r="G1464">
        <v>66</v>
      </c>
      <c r="H1464">
        <v>13</v>
      </c>
      <c r="I1464">
        <v>0</v>
      </c>
      <c r="J1464">
        <v>106</v>
      </c>
      <c r="K1464">
        <v>67</v>
      </c>
      <c r="L1464" s="2" t="s">
        <v>366</v>
      </c>
    </row>
    <row r="1465" spans="1:12" x14ac:dyDescent="0.4">
      <c r="A1465" s="1">
        <v>43938</v>
      </c>
      <c r="B1465" s="5">
        <v>0</v>
      </c>
      <c r="C1465" s="2" t="s">
        <v>8</v>
      </c>
      <c r="D1465">
        <v>21489</v>
      </c>
      <c r="E1465">
        <v>4726</v>
      </c>
      <c r="F1465" s="2" t="s">
        <v>225</v>
      </c>
      <c r="G1465">
        <v>329</v>
      </c>
      <c r="H1465">
        <v>39</v>
      </c>
      <c r="I1465">
        <v>33</v>
      </c>
      <c r="J1465">
        <v>532</v>
      </c>
      <c r="K1465">
        <v>213</v>
      </c>
      <c r="L1465" s="2" t="s">
        <v>287</v>
      </c>
    </row>
    <row r="1466" spans="1:12" x14ac:dyDescent="0.4">
      <c r="A1466" s="1">
        <v>43938</v>
      </c>
      <c r="B1466" s="5">
        <v>0.54166666666666663</v>
      </c>
      <c r="C1466" s="2" t="s">
        <v>28</v>
      </c>
      <c r="D1466">
        <v>0</v>
      </c>
      <c r="E1466">
        <v>108</v>
      </c>
      <c r="F1466" s="2" t="s">
        <v>232</v>
      </c>
      <c r="G1466">
        <v>4</v>
      </c>
      <c r="H1466">
        <v>0</v>
      </c>
      <c r="I1466">
        <v>0</v>
      </c>
      <c r="J1466">
        <v>0</v>
      </c>
      <c r="K1466">
        <v>3</v>
      </c>
      <c r="L1466" s="2" t="s">
        <v>347</v>
      </c>
    </row>
    <row r="1467" spans="1:12" x14ac:dyDescent="0.4">
      <c r="A1467" s="1">
        <v>43938</v>
      </c>
      <c r="B1467" s="5">
        <v>0</v>
      </c>
      <c r="C1467" s="2" t="s">
        <v>105</v>
      </c>
      <c r="D1467">
        <v>0</v>
      </c>
      <c r="E1467">
        <v>770</v>
      </c>
      <c r="F1467" s="2" t="s">
        <v>232</v>
      </c>
      <c r="G1467">
        <v>33</v>
      </c>
      <c r="H1467">
        <v>0</v>
      </c>
      <c r="I1467">
        <v>0</v>
      </c>
      <c r="J1467">
        <v>0</v>
      </c>
      <c r="K1467">
        <v>40</v>
      </c>
      <c r="L1467" s="2" t="s">
        <v>289</v>
      </c>
    </row>
    <row r="1468" spans="1:12" x14ac:dyDescent="0.4">
      <c r="A1468" s="1">
        <v>43938</v>
      </c>
      <c r="B1468" s="5">
        <v>0</v>
      </c>
      <c r="C1468" s="2" t="s">
        <v>38</v>
      </c>
      <c r="D1468">
        <v>0</v>
      </c>
      <c r="E1468">
        <v>191</v>
      </c>
      <c r="F1468" s="2" t="s">
        <v>232</v>
      </c>
      <c r="G1468">
        <v>18</v>
      </c>
      <c r="H1468">
        <v>5</v>
      </c>
      <c r="I1468">
        <v>0</v>
      </c>
      <c r="J1468">
        <v>0</v>
      </c>
      <c r="K1468">
        <v>3</v>
      </c>
      <c r="L1468" s="2" t="s">
        <v>365</v>
      </c>
    </row>
    <row r="1469" spans="1:12" x14ac:dyDescent="0.4">
      <c r="A1469" s="1">
        <v>43938</v>
      </c>
      <c r="B1469" s="5">
        <v>0.45833333333333331</v>
      </c>
      <c r="C1469" s="2" t="s">
        <v>50</v>
      </c>
      <c r="D1469">
        <v>0</v>
      </c>
      <c r="E1469">
        <v>607</v>
      </c>
      <c r="F1469" s="2" t="s">
        <v>232</v>
      </c>
      <c r="G1469">
        <v>40</v>
      </c>
      <c r="H1469">
        <v>3</v>
      </c>
      <c r="I1469">
        <v>0</v>
      </c>
      <c r="J1469">
        <v>0</v>
      </c>
      <c r="K1469">
        <v>14</v>
      </c>
      <c r="L1469" s="2" t="s">
        <v>116</v>
      </c>
    </row>
    <row r="1470" spans="1:12" x14ac:dyDescent="0.4">
      <c r="A1470" s="1">
        <v>43938</v>
      </c>
      <c r="B1470" s="5">
        <v>0</v>
      </c>
      <c r="C1470" s="2" t="s">
        <v>29</v>
      </c>
      <c r="D1470">
        <v>0</v>
      </c>
      <c r="E1470">
        <v>630</v>
      </c>
      <c r="F1470" s="2" t="s">
        <v>232</v>
      </c>
      <c r="G1470">
        <v>44</v>
      </c>
      <c r="H1470">
        <v>10</v>
      </c>
      <c r="I1470">
        <v>8</v>
      </c>
      <c r="J1470">
        <v>0</v>
      </c>
      <c r="K1470">
        <v>64</v>
      </c>
      <c r="L1470" s="2" t="s">
        <v>263</v>
      </c>
    </row>
    <row r="1471" spans="1:12" x14ac:dyDescent="0.4">
      <c r="A1471" s="1">
        <v>43938</v>
      </c>
      <c r="B1471" s="5">
        <v>0</v>
      </c>
      <c r="C1471" s="2" t="s">
        <v>77</v>
      </c>
      <c r="D1471">
        <v>0</v>
      </c>
      <c r="E1471">
        <v>107</v>
      </c>
      <c r="F1471" s="2" t="s">
        <v>232</v>
      </c>
      <c r="G1471">
        <v>4</v>
      </c>
      <c r="H1471">
        <v>2</v>
      </c>
      <c r="I1471">
        <v>0</v>
      </c>
      <c r="J1471">
        <v>0</v>
      </c>
      <c r="K1471">
        <v>3</v>
      </c>
      <c r="L1471" s="2" t="s">
        <v>250</v>
      </c>
    </row>
    <row r="1472" spans="1:12" x14ac:dyDescent="0.4">
      <c r="A1472" s="1">
        <v>43938</v>
      </c>
      <c r="B1472" s="5">
        <v>0.66666666666666663</v>
      </c>
      <c r="C1472" s="2" t="s">
        <v>86</v>
      </c>
      <c r="D1472">
        <v>0</v>
      </c>
      <c r="E1472">
        <v>66</v>
      </c>
      <c r="F1472" s="2" t="s">
        <v>232</v>
      </c>
      <c r="G1472">
        <v>0</v>
      </c>
      <c r="H1472">
        <v>0</v>
      </c>
      <c r="I1472">
        <v>0</v>
      </c>
      <c r="J1472">
        <v>0</v>
      </c>
      <c r="K1472">
        <v>0</v>
      </c>
      <c r="L1472" s="2" t="s">
        <v>127</v>
      </c>
    </row>
    <row r="1473" spans="1:12" x14ac:dyDescent="0.4">
      <c r="A1473" s="1">
        <v>43938</v>
      </c>
      <c r="B1473" s="5">
        <v>0</v>
      </c>
      <c r="C1473" s="2" t="s">
        <v>33</v>
      </c>
      <c r="D1473">
        <v>0</v>
      </c>
      <c r="E1473">
        <v>693</v>
      </c>
      <c r="F1473" s="2" t="s">
        <v>232</v>
      </c>
      <c r="G1473">
        <v>41</v>
      </c>
      <c r="H1473">
        <v>9</v>
      </c>
      <c r="I1473">
        <v>0</v>
      </c>
      <c r="J1473">
        <v>144</v>
      </c>
      <c r="K1473">
        <v>27</v>
      </c>
      <c r="L1473" s="2" t="s">
        <v>82</v>
      </c>
    </row>
    <row r="1474" spans="1:12" x14ac:dyDescent="0.4">
      <c r="A1474" s="1">
        <v>43938</v>
      </c>
      <c r="B1474" s="5">
        <v>0.39583333333333331</v>
      </c>
      <c r="C1474" s="2" t="s">
        <v>115</v>
      </c>
      <c r="D1474">
        <v>0</v>
      </c>
      <c r="E1474">
        <v>60</v>
      </c>
      <c r="F1474" s="2" t="s">
        <v>232</v>
      </c>
      <c r="G1474">
        <v>8</v>
      </c>
      <c r="H1474">
        <v>2</v>
      </c>
      <c r="I1474">
        <v>0</v>
      </c>
      <c r="J1474">
        <v>0</v>
      </c>
      <c r="K1474">
        <v>1</v>
      </c>
      <c r="L1474" s="2" t="s">
        <v>367</v>
      </c>
    </row>
    <row r="1475" spans="1:12" x14ac:dyDescent="0.4">
      <c r="A1475" s="1">
        <v>43938</v>
      </c>
      <c r="B1475" s="5">
        <v>0</v>
      </c>
      <c r="C1475" s="2" t="s">
        <v>61</v>
      </c>
      <c r="D1475">
        <v>0</v>
      </c>
      <c r="E1475">
        <v>350</v>
      </c>
      <c r="F1475" s="2" t="s">
        <v>232</v>
      </c>
      <c r="G1475">
        <v>20</v>
      </c>
      <c r="H1475">
        <v>0</v>
      </c>
      <c r="I1475">
        <v>0</v>
      </c>
      <c r="J1475">
        <v>0</v>
      </c>
      <c r="K1475">
        <v>9</v>
      </c>
      <c r="L1475" s="2" t="s">
        <v>268</v>
      </c>
    </row>
    <row r="1476" spans="1:12" x14ac:dyDescent="0.4">
      <c r="A1476" s="1">
        <v>43938</v>
      </c>
      <c r="B1476" s="5">
        <v>0</v>
      </c>
      <c r="C1476" s="2" t="s">
        <v>39</v>
      </c>
      <c r="D1476">
        <v>0</v>
      </c>
      <c r="E1476">
        <v>266</v>
      </c>
      <c r="F1476" s="2" t="s">
        <v>232</v>
      </c>
      <c r="G1476">
        <v>20</v>
      </c>
      <c r="H1476">
        <v>0</v>
      </c>
      <c r="I1476">
        <v>0</v>
      </c>
      <c r="J1476">
        <v>161</v>
      </c>
      <c r="K1476">
        <v>14</v>
      </c>
      <c r="L1476" s="2" t="s">
        <v>368</v>
      </c>
    </row>
    <row r="1477" spans="1:12" x14ac:dyDescent="0.4">
      <c r="A1477" s="1">
        <v>43938</v>
      </c>
      <c r="B1477" s="5">
        <v>0</v>
      </c>
      <c r="C1477" s="2" t="s">
        <v>98</v>
      </c>
      <c r="D1477">
        <v>0</v>
      </c>
      <c r="E1477">
        <v>322</v>
      </c>
      <c r="F1477" s="2" t="s">
        <v>232</v>
      </c>
      <c r="G1477">
        <v>22</v>
      </c>
      <c r="H1477">
        <v>13</v>
      </c>
      <c r="I1477">
        <v>0</v>
      </c>
      <c r="J1477">
        <v>0</v>
      </c>
      <c r="K1477">
        <v>12</v>
      </c>
      <c r="L1477" s="2" t="s">
        <v>106</v>
      </c>
    </row>
    <row r="1478" spans="1:12" x14ac:dyDescent="0.4">
      <c r="A1478" s="1">
        <v>43938</v>
      </c>
      <c r="B1478" s="5">
        <v>0.33333333333333331</v>
      </c>
      <c r="C1478" s="2" t="s">
        <v>9</v>
      </c>
      <c r="D1478">
        <v>0</v>
      </c>
      <c r="E1478">
        <v>2977</v>
      </c>
      <c r="F1478" s="2" t="s">
        <v>232</v>
      </c>
      <c r="G1478">
        <v>254</v>
      </c>
      <c r="H1478">
        <v>57</v>
      </c>
      <c r="I1478">
        <v>44</v>
      </c>
      <c r="J1478">
        <v>580</v>
      </c>
      <c r="K1478">
        <v>270</v>
      </c>
      <c r="L1478" s="2" t="s">
        <v>288</v>
      </c>
    </row>
    <row r="1479" spans="1:12" x14ac:dyDescent="0.4">
      <c r="A1479" s="1">
        <v>43938</v>
      </c>
      <c r="B1479" s="5">
        <v>0.58333333333333337</v>
      </c>
      <c r="C1479" s="2" t="s">
        <v>83</v>
      </c>
      <c r="D1479">
        <v>0</v>
      </c>
      <c r="E1479">
        <v>78</v>
      </c>
      <c r="F1479" s="2" t="s">
        <v>232</v>
      </c>
      <c r="G1479">
        <v>2</v>
      </c>
      <c r="H1479">
        <v>0</v>
      </c>
      <c r="I1479">
        <v>0</v>
      </c>
      <c r="J1479">
        <v>66</v>
      </c>
      <c r="K1479">
        <v>5</v>
      </c>
      <c r="L1479" s="2" t="s">
        <v>178</v>
      </c>
    </row>
    <row r="1480" spans="1:12" x14ac:dyDescent="0.4">
      <c r="A1480" s="1">
        <v>43938</v>
      </c>
      <c r="B1480" s="5">
        <v>0</v>
      </c>
      <c r="C1480" s="2" t="s">
        <v>18</v>
      </c>
      <c r="D1480">
        <v>0</v>
      </c>
      <c r="E1480">
        <v>5029</v>
      </c>
      <c r="F1480" s="2" t="s">
        <v>232</v>
      </c>
      <c r="G1480">
        <v>225</v>
      </c>
      <c r="H1480">
        <v>51</v>
      </c>
      <c r="I1480">
        <v>0</v>
      </c>
      <c r="J1480">
        <v>0</v>
      </c>
      <c r="K1480">
        <v>303</v>
      </c>
      <c r="L1480" s="2" t="s">
        <v>147</v>
      </c>
    </row>
    <row r="1481" spans="1:12" x14ac:dyDescent="0.4">
      <c r="A1481" s="1">
        <v>43938</v>
      </c>
      <c r="B1481" s="5">
        <v>0</v>
      </c>
      <c r="C1481" s="2" t="s">
        <v>20</v>
      </c>
      <c r="D1481">
        <v>0</v>
      </c>
      <c r="E1481">
        <v>1760</v>
      </c>
      <c r="F1481" s="2" t="s">
        <v>232</v>
      </c>
      <c r="G1481">
        <v>87</v>
      </c>
      <c r="H1481">
        <v>16</v>
      </c>
      <c r="I1481">
        <v>10</v>
      </c>
      <c r="J1481">
        <v>0</v>
      </c>
      <c r="K1481">
        <v>99</v>
      </c>
      <c r="L1481" s="2" t="s">
        <v>308</v>
      </c>
    </row>
    <row r="1482" spans="1:12" x14ac:dyDescent="0.4">
      <c r="A1482" s="1">
        <v>43938</v>
      </c>
      <c r="B1482" s="5">
        <v>0.33333333333333331</v>
      </c>
      <c r="C1482" s="2" t="s">
        <v>41</v>
      </c>
      <c r="D1482">
        <v>0</v>
      </c>
      <c r="E1482">
        <v>172</v>
      </c>
      <c r="F1482" s="2" t="s">
        <v>232</v>
      </c>
      <c r="G1482">
        <v>8</v>
      </c>
      <c r="H1482">
        <v>6</v>
      </c>
      <c r="I1482">
        <v>0</v>
      </c>
      <c r="J1482">
        <v>96</v>
      </c>
      <c r="K1482">
        <v>6</v>
      </c>
      <c r="L1482" s="2" t="s">
        <v>267</v>
      </c>
    </row>
    <row r="1483" spans="1:12" x14ac:dyDescent="0.4">
      <c r="A1483" s="1">
        <v>43938</v>
      </c>
      <c r="B1483" s="5">
        <v>0.60416666666666663</v>
      </c>
      <c r="C1483" s="2" t="s">
        <v>12</v>
      </c>
      <c r="D1483">
        <v>0</v>
      </c>
      <c r="E1483">
        <v>3170</v>
      </c>
      <c r="F1483" s="2" t="s">
        <v>232</v>
      </c>
      <c r="G1483">
        <v>123</v>
      </c>
      <c r="H1483">
        <v>0</v>
      </c>
      <c r="I1483">
        <v>45</v>
      </c>
      <c r="J1483">
        <v>0</v>
      </c>
      <c r="K1483">
        <v>99</v>
      </c>
      <c r="L1483" s="2" t="s">
        <v>176</v>
      </c>
    </row>
    <row r="1484" spans="1:12" x14ac:dyDescent="0.4">
      <c r="A1484" s="1">
        <v>43938</v>
      </c>
      <c r="B1484" s="5">
        <v>0</v>
      </c>
      <c r="C1484" s="2" t="s">
        <v>10</v>
      </c>
      <c r="D1484">
        <v>0</v>
      </c>
      <c r="E1484">
        <v>81</v>
      </c>
      <c r="F1484" s="2" t="s">
        <v>232</v>
      </c>
      <c r="G1484">
        <v>3</v>
      </c>
      <c r="H1484">
        <v>0</v>
      </c>
      <c r="I1484">
        <v>0</v>
      </c>
      <c r="J1484">
        <v>0</v>
      </c>
      <c r="K1484">
        <v>1</v>
      </c>
      <c r="L1484" s="2" t="s">
        <v>208</v>
      </c>
    </row>
    <row r="1485" spans="1:12" x14ac:dyDescent="0.4">
      <c r="A1485" s="1">
        <v>43938</v>
      </c>
      <c r="B1485" s="5"/>
      <c r="C1485" s="2" t="s">
        <v>209</v>
      </c>
      <c r="E1485">
        <v>27424</v>
      </c>
      <c r="F1485" s="2" t="s">
        <v>228</v>
      </c>
      <c r="G1485">
        <v>1592</v>
      </c>
      <c r="K1485">
        <v>1409</v>
      </c>
      <c r="L1485" s="2" t="s">
        <v>0</v>
      </c>
    </row>
    <row r="1486" spans="1:12" x14ac:dyDescent="0.4">
      <c r="A1486" s="1">
        <v>43939</v>
      </c>
      <c r="B1486" s="5">
        <v>0.61458333333333337</v>
      </c>
      <c r="C1486" s="2" t="s">
        <v>22</v>
      </c>
      <c r="D1486">
        <v>0</v>
      </c>
      <c r="E1486">
        <v>987</v>
      </c>
      <c r="F1486" s="2" t="s">
        <v>232</v>
      </c>
      <c r="G1486">
        <v>54</v>
      </c>
      <c r="H1486">
        <v>0</v>
      </c>
      <c r="I1486">
        <v>0</v>
      </c>
      <c r="J1486">
        <v>0</v>
      </c>
      <c r="K1486">
        <v>25</v>
      </c>
      <c r="L1486" s="2" t="s">
        <v>243</v>
      </c>
    </row>
    <row r="1487" spans="1:12" x14ac:dyDescent="0.4">
      <c r="A1487" s="1">
        <v>43939</v>
      </c>
      <c r="B1487" s="5"/>
      <c r="C1487" s="2" t="s">
        <v>91</v>
      </c>
      <c r="E1487">
        <v>24</v>
      </c>
      <c r="F1487" s="2" t="s">
        <v>232</v>
      </c>
      <c r="G1487">
        <v>1</v>
      </c>
      <c r="K1487">
        <v>0</v>
      </c>
      <c r="L1487" s="2" t="s">
        <v>0</v>
      </c>
    </row>
    <row r="1488" spans="1:12" x14ac:dyDescent="0.4">
      <c r="A1488" s="1">
        <v>43939</v>
      </c>
      <c r="B1488" s="5"/>
      <c r="C1488" s="2" t="s">
        <v>52</v>
      </c>
      <c r="E1488">
        <v>83</v>
      </c>
      <c r="F1488" s="2" t="s">
        <v>232</v>
      </c>
      <c r="G1488">
        <v>5</v>
      </c>
      <c r="K1488">
        <v>3</v>
      </c>
      <c r="L1488" s="2" t="s">
        <v>0</v>
      </c>
    </row>
    <row r="1489" spans="1:12" x14ac:dyDescent="0.4">
      <c r="A1489" s="1">
        <v>43939</v>
      </c>
      <c r="B1489" s="5">
        <v>0.33333333333333331</v>
      </c>
      <c r="C1489" s="2" t="s">
        <v>15</v>
      </c>
      <c r="D1489">
        <v>0</v>
      </c>
      <c r="E1489">
        <v>1586</v>
      </c>
      <c r="F1489" s="2" t="s">
        <v>232</v>
      </c>
      <c r="G1489">
        <v>71</v>
      </c>
      <c r="H1489">
        <v>22</v>
      </c>
      <c r="I1489">
        <v>12</v>
      </c>
      <c r="J1489">
        <v>0</v>
      </c>
      <c r="K1489">
        <v>69</v>
      </c>
      <c r="L1489" s="2" t="s">
        <v>97</v>
      </c>
    </row>
    <row r="1490" spans="1:12" x14ac:dyDescent="0.4">
      <c r="A1490" s="1">
        <v>43939</v>
      </c>
      <c r="B1490" s="5">
        <v>0</v>
      </c>
      <c r="C1490" s="2" t="s">
        <v>17</v>
      </c>
      <c r="D1490">
        <v>0</v>
      </c>
      <c r="E1490">
        <v>798</v>
      </c>
      <c r="F1490" s="2" t="s">
        <v>232</v>
      </c>
      <c r="G1490">
        <v>44</v>
      </c>
      <c r="H1490">
        <v>7</v>
      </c>
      <c r="I1490">
        <v>5</v>
      </c>
      <c r="J1490">
        <v>636</v>
      </c>
      <c r="K1490">
        <v>25</v>
      </c>
      <c r="L1490" s="2" t="s">
        <v>133</v>
      </c>
    </row>
    <row r="1491" spans="1:12" x14ac:dyDescent="0.4">
      <c r="A1491" s="1">
        <v>43939</v>
      </c>
      <c r="B1491" s="5">
        <v>0.40625</v>
      </c>
      <c r="C1491" s="2" t="s">
        <v>13</v>
      </c>
      <c r="D1491">
        <v>0</v>
      </c>
      <c r="E1491">
        <v>924</v>
      </c>
      <c r="F1491" s="2" t="s">
        <v>232</v>
      </c>
      <c r="G1491">
        <v>65</v>
      </c>
      <c r="H1491">
        <v>0</v>
      </c>
      <c r="I1491">
        <v>0</v>
      </c>
      <c r="J1491">
        <v>753</v>
      </c>
      <c r="K1491">
        <v>40</v>
      </c>
      <c r="L1491" s="2" t="s">
        <v>244</v>
      </c>
    </row>
    <row r="1492" spans="1:12" x14ac:dyDescent="0.4">
      <c r="A1492" s="1">
        <v>43939</v>
      </c>
      <c r="B1492" s="5">
        <v>0</v>
      </c>
      <c r="C1492" s="2" t="s">
        <v>26</v>
      </c>
      <c r="D1492">
        <v>0</v>
      </c>
      <c r="E1492">
        <v>956</v>
      </c>
      <c r="F1492" s="2" t="s">
        <v>232</v>
      </c>
      <c r="G1492">
        <v>64</v>
      </c>
      <c r="H1492">
        <v>11</v>
      </c>
      <c r="I1492">
        <v>0</v>
      </c>
      <c r="J1492">
        <v>109</v>
      </c>
      <c r="K1492">
        <v>69</v>
      </c>
      <c r="L1492" s="2" t="s">
        <v>366</v>
      </c>
    </row>
    <row r="1493" spans="1:12" x14ac:dyDescent="0.4">
      <c r="A1493" s="1">
        <v>43939</v>
      </c>
      <c r="B1493" s="5">
        <v>0</v>
      </c>
      <c r="C1493" s="2" t="s">
        <v>8</v>
      </c>
      <c r="D1493">
        <v>21883</v>
      </c>
      <c r="E1493">
        <v>4771</v>
      </c>
      <c r="F1493" s="2" t="s">
        <v>217</v>
      </c>
      <c r="G1493">
        <v>315</v>
      </c>
      <c r="H1493">
        <v>34</v>
      </c>
      <c r="I1493">
        <v>33</v>
      </c>
      <c r="J1493">
        <v>553</v>
      </c>
      <c r="K1493">
        <v>217</v>
      </c>
      <c r="L1493" s="2" t="s">
        <v>287</v>
      </c>
    </row>
    <row r="1494" spans="1:12" x14ac:dyDescent="0.4">
      <c r="A1494" s="1">
        <v>43939</v>
      </c>
      <c r="B1494" s="5">
        <v>0.54166666666666663</v>
      </c>
      <c r="C1494" s="2" t="s">
        <v>28</v>
      </c>
      <c r="D1494">
        <v>0</v>
      </c>
      <c r="E1494">
        <v>111</v>
      </c>
      <c r="F1494" s="2" t="s">
        <v>232</v>
      </c>
      <c r="G1494">
        <v>4</v>
      </c>
      <c r="H1494">
        <v>0</v>
      </c>
      <c r="I1494">
        <v>0</v>
      </c>
      <c r="J1494">
        <v>0</v>
      </c>
      <c r="K1494">
        <v>3</v>
      </c>
      <c r="L1494" s="2" t="s">
        <v>347</v>
      </c>
    </row>
    <row r="1495" spans="1:12" x14ac:dyDescent="0.4">
      <c r="A1495" s="1">
        <v>43939</v>
      </c>
      <c r="B1495" s="5">
        <v>0</v>
      </c>
      <c r="C1495" s="2" t="s">
        <v>105</v>
      </c>
      <c r="D1495">
        <v>0</v>
      </c>
      <c r="E1495">
        <v>773</v>
      </c>
      <c r="F1495" s="2" t="s">
        <v>232</v>
      </c>
      <c r="G1495">
        <v>29</v>
      </c>
      <c r="H1495">
        <v>0</v>
      </c>
      <c r="I1495">
        <v>0</v>
      </c>
      <c r="J1495">
        <v>0</v>
      </c>
      <c r="K1495">
        <v>40</v>
      </c>
      <c r="L1495" s="2" t="s">
        <v>289</v>
      </c>
    </row>
    <row r="1496" spans="1:12" x14ac:dyDescent="0.4">
      <c r="A1496" s="1">
        <v>43939</v>
      </c>
      <c r="B1496" s="5">
        <v>0</v>
      </c>
      <c r="C1496" s="2" t="s">
        <v>38</v>
      </c>
      <c r="D1496">
        <v>0</v>
      </c>
      <c r="E1496">
        <v>192</v>
      </c>
      <c r="F1496" s="2" t="s">
        <v>232</v>
      </c>
      <c r="G1496">
        <v>17</v>
      </c>
      <c r="H1496">
        <v>5</v>
      </c>
      <c r="I1496">
        <v>0</v>
      </c>
      <c r="J1496">
        <v>0</v>
      </c>
      <c r="K1496">
        <v>3</v>
      </c>
      <c r="L1496" s="2" t="s">
        <v>365</v>
      </c>
    </row>
    <row r="1497" spans="1:12" x14ac:dyDescent="0.4">
      <c r="A1497" s="1">
        <v>43939</v>
      </c>
      <c r="B1497" s="5">
        <v>0.52083333333333337</v>
      </c>
      <c r="C1497" s="2" t="s">
        <v>50</v>
      </c>
      <c r="D1497">
        <v>0</v>
      </c>
      <c r="E1497">
        <v>623</v>
      </c>
      <c r="F1497" s="2" t="s">
        <v>232</v>
      </c>
      <c r="G1497">
        <v>26</v>
      </c>
      <c r="H1497">
        <v>4</v>
      </c>
      <c r="I1497">
        <v>0</v>
      </c>
      <c r="J1497">
        <v>0</v>
      </c>
      <c r="K1497">
        <v>15</v>
      </c>
      <c r="L1497" s="2" t="s">
        <v>116</v>
      </c>
    </row>
    <row r="1498" spans="1:12" x14ac:dyDescent="0.4">
      <c r="A1498" s="1">
        <v>43939</v>
      </c>
      <c r="B1498" s="5">
        <v>0</v>
      </c>
      <c r="C1498" s="2" t="s">
        <v>29</v>
      </c>
      <c r="D1498">
        <v>0</v>
      </c>
      <c r="E1498">
        <v>633</v>
      </c>
      <c r="F1498" s="2" t="s">
        <v>232</v>
      </c>
      <c r="G1498">
        <v>44</v>
      </c>
      <c r="H1498">
        <v>10</v>
      </c>
      <c r="I1498">
        <v>8</v>
      </c>
      <c r="J1498">
        <v>0</v>
      </c>
      <c r="K1498">
        <v>64</v>
      </c>
      <c r="L1498" s="2" t="s">
        <v>263</v>
      </c>
    </row>
    <row r="1499" spans="1:12" x14ac:dyDescent="0.4">
      <c r="A1499" s="1">
        <v>43939</v>
      </c>
      <c r="B1499" s="5">
        <v>0</v>
      </c>
      <c r="C1499" s="2" t="s">
        <v>77</v>
      </c>
      <c r="D1499">
        <v>0</v>
      </c>
      <c r="E1499">
        <v>108</v>
      </c>
      <c r="F1499" s="2" t="s">
        <v>232</v>
      </c>
      <c r="G1499">
        <v>4</v>
      </c>
      <c r="H1499">
        <v>2</v>
      </c>
      <c r="I1499">
        <v>0</v>
      </c>
      <c r="J1499">
        <v>0</v>
      </c>
      <c r="K1499">
        <v>3</v>
      </c>
      <c r="L1499" s="2" t="s">
        <v>250</v>
      </c>
    </row>
    <row r="1500" spans="1:12" x14ac:dyDescent="0.4">
      <c r="A1500" s="1">
        <v>43939</v>
      </c>
      <c r="B1500" s="5"/>
      <c r="C1500" s="2" t="s">
        <v>86</v>
      </c>
      <c r="E1500">
        <v>66</v>
      </c>
      <c r="F1500" s="2" t="s">
        <v>232</v>
      </c>
      <c r="G1500">
        <v>0</v>
      </c>
      <c r="K1500">
        <v>0</v>
      </c>
      <c r="L1500" s="2" t="s">
        <v>0</v>
      </c>
    </row>
    <row r="1501" spans="1:12" x14ac:dyDescent="0.4">
      <c r="A1501" s="1">
        <v>43939</v>
      </c>
      <c r="B1501" s="5">
        <v>0</v>
      </c>
      <c r="C1501" s="2" t="s">
        <v>33</v>
      </c>
      <c r="D1501">
        <v>0</v>
      </c>
      <c r="E1501">
        <v>699</v>
      </c>
      <c r="F1501" s="2" t="s">
        <v>232</v>
      </c>
      <c r="G1501">
        <v>44</v>
      </c>
      <c r="H1501">
        <v>7</v>
      </c>
      <c r="I1501">
        <v>0</v>
      </c>
      <c r="J1501">
        <v>150</v>
      </c>
      <c r="K1501">
        <v>27</v>
      </c>
      <c r="L1501" s="2" t="s">
        <v>82</v>
      </c>
    </row>
    <row r="1502" spans="1:12" x14ac:dyDescent="0.4">
      <c r="A1502" s="1">
        <v>43939</v>
      </c>
      <c r="B1502" s="5">
        <v>0.39583333333333331</v>
      </c>
      <c r="C1502" s="2" t="s">
        <v>115</v>
      </c>
      <c r="D1502">
        <v>0</v>
      </c>
      <c r="E1502">
        <v>61</v>
      </c>
      <c r="F1502" s="2" t="s">
        <v>232</v>
      </c>
      <c r="G1502">
        <v>11</v>
      </c>
      <c r="H1502">
        <v>4</v>
      </c>
      <c r="I1502">
        <v>0</v>
      </c>
      <c r="J1502">
        <v>0</v>
      </c>
      <c r="K1502">
        <v>1</v>
      </c>
      <c r="L1502" s="2" t="s">
        <v>367</v>
      </c>
    </row>
    <row r="1503" spans="1:12" x14ac:dyDescent="0.4">
      <c r="A1503" s="1">
        <v>43939</v>
      </c>
      <c r="B1503" s="5">
        <v>0</v>
      </c>
      <c r="C1503" s="2" t="s">
        <v>61</v>
      </c>
      <c r="D1503">
        <v>0</v>
      </c>
      <c r="E1503">
        <v>353</v>
      </c>
      <c r="F1503" s="2" t="s">
        <v>232</v>
      </c>
      <c r="G1503">
        <v>19</v>
      </c>
      <c r="H1503">
        <v>0</v>
      </c>
      <c r="I1503">
        <v>0</v>
      </c>
      <c r="J1503">
        <v>0</v>
      </c>
      <c r="K1503">
        <v>10</v>
      </c>
      <c r="L1503" s="2" t="s">
        <v>268</v>
      </c>
    </row>
    <row r="1504" spans="1:12" x14ac:dyDescent="0.4">
      <c r="A1504" s="1">
        <v>43939</v>
      </c>
      <c r="B1504" s="5">
        <v>0</v>
      </c>
      <c r="C1504" s="2" t="s">
        <v>39</v>
      </c>
      <c r="D1504">
        <v>0</v>
      </c>
      <c r="E1504">
        <v>266</v>
      </c>
      <c r="F1504" s="2" t="s">
        <v>232</v>
      </c>
      <c r="G1504">
        <v>19</v>
      </c>
      <c r="H1504">
        <v>0</v>
      </c>
      <c r="I1504">
        <v>0</v>
      </c>
      <c r="J1504">
        <v>176</v>
      </c>
      <c r="K1504">
        <v>14</v>
      </c>
      <c r="L1504" s="2" t="s">
        <v>368</v>
      </c>
    </row>
    <row r="1505" spans="1:12" x14ac:dyDescent="0.4">
      <c r="A1505" s="1">
        <v>43939</v>
      </c>
      <c r="B1505" s="5">
        <v>0</v>
      </c>
      <c r="C1505" s="2" t="s">
        <v>98</v>
      </c>
      <c r="D1505">
        <v>0</v>
      </c>
      <c r="E1505">
        <v>333</v>
      </c>
      <c r="F1505" s="2" t="s">
        <v>232</v>
      </c>
      <c r="G1505">
        <v>18</v>
      </c>
      <c r="H1505">
        <v>12</v>
      </c>
      <c r="I1505">
        <v>0</v>
      </c>
      <c r="J1505">
        <v>0</v>
      </c>
      <c r="K1505">
        <v>13</v>
      </c>
      <c r="L1505" s="2" t="s">
        <v>106</v>
      </c>
    </row>
    <row r="1506" spans="1:12" x14ac:dyDescent="0.4">
      <c r="A1506" s="1">
        <v>43939</v>
      </c>
      <c r="B1506" s="5">
        <v>0.33333333333333331</v>
      </c>
      <c r="C1506" s="2" t="s">
        <v>9</v>
      </c>
      <c r="D1506">
        <v>0</v>
      </c>
      <c r="E1506">
        <v>2994</v>
      </c>
      <c r="F1506" s="2" t="s">
        <v>232</v>
      </c>
      <c r="G1506">
        <v>244</v>
      </c>
      <c r="H1506">
        <v>56</v>
      </c>
      <c r="I1506">
        <v>42</v>
      </c>
      <c r="J1506">
        <v>606</v>
      </c>
      <c r="K1506">
        <v>277</v>
      </c>
      <c r="L1506" s="2" t="s">
        <v>288</v>
      </c>
    </row>
    <row r="1507" spans="1:12" x14ac:dyDescent="0.4">
      <c r="A1507" s="1">
        <v>43939</v>
      </c>
      <c r="B1507" s="5">
        <v>0.625</v>
      </c>
      <c r="C1507" s="2" t="s">
        <v>83</v>
      </c>
      <c r="D1507">
        <v>0</v>
      </c>
      <c r="E1507">
        <v>78</v>
      </c>
      <c r="F1507" s="2" t="s">
        <v>232</v>
      </c>
      <c r="G1507">
        <v>2</v>
      </c>
      <c r="H1507">
        <v>0</v>
      </c>
      <c r="I1507">
        <v>0</v>
      </c>
      <c r="J1507">
        <v>69</v>
      </c>
      <c r="K1507">
        <v>5</v>
      </c>
      <c r="L1507" s="2" t="s">
        <v>178</v>
      </c>
    </row>
    <row r="1508" spans="1:12" x14ac:dyDescent="0.4">
      <c r="A1508" s="1">
        <v>43939</v>
      </c>
      <c r="B1508" s="5">
        <v>0</v>
      </c>
      <c r="C1508" s="2" t="s">
        <v>18</v>
      </c>
      <c r="D1508">
        <v>0</v>
      </c>
      <c r="E1508">
        <v>5051</v>
      </c>
      <c r="F1508" s="2" t="s">
        <v>232</v>
      </c>
      <c r="G1508">
        <v>222</v>
      </c>
      <c r="H1508">
        <v>48</v>
      </c>
      <c r="I1508">
        <v>0</v>
      </c>
      <c r="J1508">
        <v>0</v>
      </c>
      <c r="K1508">
        <v>311</v>
      </c>
      <c r="L1508" s="2" t="s">
        <v>147</v>
      </c>
    </row>
    <row r="1509" spans="1:12" x14ac:dyDescent="0.4">
      <c r="A1509" s="1">
        <v>43939</v>
      </c>
      <c r="B1509" s="5">
        <v>0</v>
      </c>
      <c r="C1509" s="2" t="s">
        <v>20</v>
      </c>
      <c r="D1509">
        <v>0</v>
      </c>
      <c r="E1509">
        <v>1769</v>
      </c>
      <c r="F1509" s="2" t="s">
        <v>232</v>
      </c>
      <c r="G1509">
        <v>86</v>
      </c>
      <c r="H1509">
        <v>18</v>
      </c>
      <c r="I1509">
        <v>10</v>
      </c>
      <c r="J1509">
        <v>0</v>
      </c>
      <c r="K1509">
        <v>104</v>
      </c>
      <c r="L1509" s="2" t="s">
        <v>308</v>
      </c>
    </row>
    <row r="1510" spans="1:12" x14ac:dyDescent="0.4">
      <c r="A1510" s="1">
        <v>43939</v>
      </c>
      <c r="B1510" s="5">
        <v>0.33333333333333331</v>
      </c>
      <c r="C1510" s="2" t="s">
        <v>41</v>
      </c>
      <c r="D1510">
        <v>0</v>
      </c>
      <c r="E1510">
        <v>174</v>
      </c>
      <c r="F1510" s="2" t="s">
        <v>232</v>
      </c>
      <c r="G1510">
        <v>6</v>
      </c>
      <c r="H1510">
        <v>6</v>
      </c>
      <c r="I1510">
        <v>0</v>
      </c>
      <c r="J1510">
        <v>99</v>
      </c>
      <c r="K1510">
        <v>7</v>
      </c>
      <c r="L1510" s="2" t="s">
        <v>267</v>
      </c>
    </row>
    <row r="1511" spans="1:12" x14ac:dyDescent="0.4">
      <c r="A1511" s="1">
        <v>43939</v>
      </c>
      <c r="B1511" s="5">
        <v>0.60416666666666663</v>
      </c>
      <c r="C1511" s="2" t="s">
        <v>12</v>
      </c>
      <c r="D1511">
        <v>0</v>
      </c>
      <c r="E1511">
        <v>3209</v>
      </c>
      <c r="F1511" s="2" t="s">
        <v>232</v>
      </c>
      <c r="G1511">
        <v>114</v>
      </c>
      <c r="H1511">
        <v>0</v>
      </c>
      <c r="I1511">
        <v>44</v>
      </c>
      <c r="J1511">
        <v>0</v>
      </c>
      <c r="K1511">
        <v>105</v>
      </c>
      <c r="L1511" s="2" t="s">
        <v>176</v>
      </c>
    </row>
    <row r="1512" spans="1:12" x14ac:dyDescent="0.4">
      <c r="A1512" s="1">
        <v>43939</v>
      </c>
      <c r="B1512" s="5">
        <v>0</v>
      </c>
      <c r="C1512" s="2" t="s">
        <v>10</v>
      </c>
      <c r="D1512">
        <v>0</v>
      </c>
      <c r="E1512">
        <v>81</v>
      </c>
      <c r="F1512" s="2" t="s">
        <v>232</v>
      </c>
      <c r="G1512">
        <v>3</v>
      </c>
      <c r="H1512">
        <v>0</v>
      </c>
      <c r="I1512">
        <v>0</v>
      </c>
      <c r="J1512">
        <v>0</v>
      </c>
      <c r="K1512">
        <v>1</v>
      </c>
      <c r="L1512" s="2" t="s">
        <v>245</v>
      </c>
    </row>
    <row r="1513" spans="1:12" x14ac:dyDescent="0.4">
      <c r="A1513" s="1">
        <v>43939</v>
      </c>
      <c r="B1513" s="5"/>
      <c r="C1513" s="2" t="s">
        <v>209</v>
      </c>
      <c r="E1513">
        <v>27703</v>
      </c>
      <c r="F1513" s="2" t="s">
        <v>229</v>
      </c>
      <c r="G1513">
        <v>1531</v>
      </c>
      <c r="K1513">
        <v>1451</v>
      </c>
      <c r="L1513" s="2" t="s">
        <v>0</v>
      </c>
    </row>
    <row r="1514" spans="1:12" x14ac:dyDescent="0.4">
      <c r="A1514" s="1">
        <v>43940</v>
      </c>
      <c r="B1514" s="5">
        <v>0.61458333333333337</v>
      </c>
      <c r="C1514" s="2" t="s">
        <v>22</v>
      </c>
      <c r="D1514">
        <v>0</v>
      </c>
      <c r="E1514">
        <v>1003</v>
      </c>
      <c r="F1514" s="2" t="s">
        <v>232</v>
      </c>
      <c r="G1514">
        <v>49</v>
      </c>
      <c r="H1514">
        <v>0</v>
      </c>
      <c r="I1514">
        <v>0</v>
      </c>
      <c r="J1514">
        <v>0</v>
      </c>
      <c r="K1514">
        <v>25</v>
      </c>
      <c r="L1514" s="2" t="s">
        <v>243</v>
      </c>
    </row>
    <row r="1515" spans="1:12" x14ac:dyDescent="0.4">
      <c r="A1515" s="1">
        <v>43940</v>
      </c>
      <c r="B1515" s="5">
        <v>0.45833333333333331</v>
      </c>
      <c r="C1515" s="2" t="s">
        <v>91</v>
      </c>
      <c r="D1515">
        <v>0</v>
      </c>
      <c r="E1515">
        <v>24</v>
      </c>
      <c r="F1515" s="2" t="s">
        <v>232</v>
      </c>
      <c r="G1515">
        <v>1</v>
      </c>
      <c r="H1515">
        <v>0</v>
      </c>
      <c r="I1515">
        <v>0</v>
      </c>
      <c r="J1515">
        <v>0</v>
      </c>
      <c r="K1515">
        <v>0</v>
      </c>
      <c r="L1515" s="2" t="s">
        <v>138</v>
      </c>
    </row>
    <row r="1516" spans="1:12" x14ac:dyDescent="0.4">
      <c r="A1516" s="1">
        <v>43940</v>
      </c>
      <c r="B1516" s="5"/>
      <c r="C1516" s="2" t="s">
        <v>52</v>
      </c>
      <c r="E1516">
        <v>85</v>
      </c>
      <c r="F1516" s="2" t="s">
        <v>232</v>
      </c>
      <c r="G1516">
        <v>5</v>
      </c>
      <c r="K1516">
        <v>3</v>
      </c>
      <c r="L1516" s="2" t="s">
        <v>0</v>
      </c>
    </row>
    <row r="1517" spans="1:12" x14ac:dyDescent="0.4">
      <c r="A1517" s="1">
        <v>43940</v>
      </c>
      <c r="B1517" s="5">
        <v>0.33333333333333331</v>
      </c>
      <c r="C1517" s="2" t="s">
        <v>15</v>
      </c>
      <c r="D1517">
        <v>0</v>
      </c>
      <c r="E1517">
        <v>1599</v>
      </c>
      <c r="F1517" s="2" t="s">
        <v>232</v>
      </c>
      <c r="G1517">
        <v>78</v>
      </c>
      <c r="H1517">
        <v>20</v>
      </c>
      <c r="I1517">
        <v>13</v>
      </c>
      <c r="J1517">
        <v>0</v>
      </c>
      <c r="K1517">
        <v>69</v>
      </c>
      <c r="L1517" s="2" t="s">
        <v>97</v>
      </c>
    </row>
    <row r="1518" spans="1:12" x14ac:dyDescent="0.4">
      <c r="A1518" s="1">
        <v>43940</v>
      </c>
      <c r="B1518" s="5">
        <v>0</v>
      </c>
      <c r="C1518" s="2" t="s">
        <v>17</v>
      </c>
      <c r="D1518">
        <v>0</v>
      </c>
      <c r="E1518">
        <v>803</v>
      </c>
      <c r="F1518" s="2" t="s">
        <v>232</v>
      </c>
      <c r="G1518">
        <v>40</v>
      </c>
      <c r="H1518">
        <v>7</v>
      </c>
      <c r="I1518">
        <v>5</v>
      </c>
      <c r="J1518">
        <v>653</v>
      </c>
      <c r="K1518">
        <v>25</v>
      </c>
      <c r="L1518" s="2" t="s">
        <v>133</v>
      </c>
    </row>
    <row r="1519" spans="1:12" x14ac:dyDescent="0.4">
      <c r="A1519" s="1">
        <v>43940</v>
      </c>
      <c r="B1519" s="5">
        <v>0.41666666666666669</v>
      </c>
      <c r="C1519" s="2" t="s">
        <v>13</v>
      </c>
      <c r="D1519">
        <v>0</v>
      </c>
      <c r="E1519">
        <v>927</v>
      </c>
      <c r="F1519" s="2" t="s">
        <v>232</v>
      </c>
      <c r="G1519">
        <v>61</v>
      </c>
      <c r="H1519">
        <v>0</v>
      </c>
      <c r="I1519">
        <v>0</v>
      </c>
      <c r="J1519">
        <v>764</v>
      </c>
      <c r="K1519">
        <v>40</v>
      </c>
      <c r="L1519" s="2" t="s">
        <v>246</v>
      </c>
    </row>
    <row r="1520" spans="1:12" x14ac:dyDescent="0.4">
      <c r="A1520" s="1">
        <v>43940</v>
      </c>
      <c r="B1520" s="5">
        <v>0</v>
      </c>
      <c r="C1520" s="2" t="s">
        <v>26</v>
      </c>
      <c r="D1520">
        <v>0</v>
      </c>
      <c r="E1520">
        <v>980</v>
      </c>
      <c r="F1520" s="2" t="s">
        <v>232</v>
      </c>
      <c r="G1520">
        <v>61</v>
      </c>
      <c r="H1520">
        <v>12</v>
      </c>
      <c r="I1520">
        <v>0</v>
      </c>
      <c r="J1520">
        <v>113</v>
      </c>
      <c r="K1520">
        <v>71</v>
      </c>
      <c r="L1520" s="2" t="s">
        <v>366</v>
      </c>
    </row>
    <row r="1521" spans="1:12" x14ac:dyDescent="0.4">
      <c r="A1521" s="1">
        <v>43940</v>
      </c>
      <c r="B1521" s="5">
        <v>0</v>
      </c>
      <c r="C1521" s="2" t="s">
        <v>8</v>
      </c>
      <c r="D1521">
        <v>22037</v>
      </c>
      <c r="E1521">
        <v>4781</v>
      </c>
      <c r="F1521" s="2" t="s">
        <v>211</v>
      </c>
      <c r="G1521">
        <v>315</v>
      </c>
      <c r="H1521">
        <v>35</v>
      </c>
      <c r="I1521">
        <v>33</v>
      </c>
      <c r="J1521">
        <v>558</v>
      </c>
      <c r="K1521">
        <v>220</v>
      </c>
      <c r="L1521" s="2" t="s">
        <v>287</v>
      </c>
    </row>
    <row r="1522" spans="1:12" x14ac:dyDescent="0.4">
      <c r="A1522" s="1">
        <v>43940</v>
      </c>
      <c r="B1522" s="5">
        <v>0.54166666666666663</v>
      </c>
      <c r="C1522" s="2" t="s">
        <v>28</v>
      </c>
      <c r="D1522">
        <v>0</v>
      </c>
      <c r="E1522">
        <v>111</v>
      </c>
      <c r="F1522" s="2" t="s">
        <v>232</v>
      </c>
      <c r="G1522">
        <v>4</v>
      </c>
      <c r="H1522">
        <v>0</v>
      </c>
      <c r="I1522">
        <v>0</v>
      </c>
      <c r="J1522">
        <v>0</v>
      </c>
      <c r="K1522">
        <v>3</v>
      </c>
      <c r="L1522" s="2" t="s">
        <v>347</v>
      </c>
    </row>
    <row r="1523" spans="1:12" x14ac:dyDescent="0.4">
      <c r="A1523" s="1">
        <v>43940</v>
      </c>
      <c r="B1523" s="5">
        <v>0</v>
      </c>
      <c r="C1523" s="2" t="s">
        <v>105</v>
      </c>
      <c r="D1523">
        <v>0</v>
      </c>
      <c r="E1523">
        <v>778</v>
      </c>
      <c r="F1523" s="2" t="s">
        <v>232</v>
      </c>
      <c r="G1523">
        <v>28</v>
      </c>
      <c r="H1523">
        <v>0</v>
      </c>
      <c r="I1523">
        <v>0</v>
      </c>
      <c r="J1523">
        <v>0</v>
      </c>
      <c r="K1523">
        <v>41</v>
      </c>
      <c r="L1523" s="2" t="s">
        <v>289</v>
      </c>
    </row>
    <row r="1524" spans="1:12" x14ac:dyDescent="0.4">
      <c r="A1524" s="1">
        <v>43940</v>
      </c>
      <c r="B1524" s="5">
        <v>0</v>
      </c>
      <c r="C1524" s="2" t="s">
        <v>38</v>
      </c>
      <c r="D1524">
        <v>0</v>
      </c>
      <c r="E1524">
        <v>192</v>
      </c>
      <c r="F1524" s="2" t="s">
        <v>232</v>
      </c>
      <c r="G1524">
        <v>16</v>
      </c>
      <c r="H1524">
        <v>5</v>
      </c>
      <c r="I1524">
        <v>0</v>
      </c>
      <c r="J1524">
        <v>0</v>
      </c>
      <c r="K1524">
        <v>5</v>
      </c>
      <c r="L1524" s="2" t="s">
        <v>365</v>
      </c>
    </row>
    <row r="1525" spans="1:12" x14ac:dyDescent="0.4">
      <c r="A1525" s="1">
        <v>43940</v>
      </c>
      <c r="B1525" s="5">
        <v>0.45833333333333331</v>
      </c>
      <c r="C1525" s="2" t="s">
        <v>50</v>
      </c>
      <c r="D1525">
        <v>0</v>
      </c>
      <c r="E1525">
        <v>626</v>
      </c>
      <c r="F1525" s="2" t="s">
        <v>232</v>
      </c>
      <c r="G1525">
        <v>26</v>
      </c>
      <c r="H1525">
        <v>4</v>
      </c>
      <c r="I1525">
        <v>0</v>
      </c>
      <c r="J1525">
        <v>0</v>
      </c>
      <c r="K1525">
        <v>15</v>
      </c>
      <c r="L1525" s="2" t="s">
        <v>116</v>
      </c>
    </row>
    <row r="1526" spans="1:12" x14ac:dyDescent="0.4">
      <c r="A1526" s="1">
        <v>43940</v>
      </c>
      <c r="B1526" s="5">
        <v>0</v>
      </c>
      <c r="C1526" s="2" t="s">
        <v>29</v>
      </c>
      <c r="D1526">
        <v>0</v>
      </c>
      <c r="E1526">
        <v>634</v>
      </c>
      <c r="F1526" s="2" t="s">
        <v>232</v>
      </c>
      <c r="G1526">
        <v>43</v>
      </c>
      <c r="H1526">
        <v>9</v>
      </c>
      <c r="I1526">
        <v>4</v>
      </c>
      <c r="J1526">
        <v>0</v>
      </c>
      <c r="K1526">
        <v>66</v>
      </c>
      <c r="L1526" s="2" t="s">
        <v>263</v>
      </c>
    </row>
    <row r="1527" spans="1:12" x14ac:dyDescent="0.4">
      <c r="A1527" s="1">
        <v>43940</v>
      </c>
      <c r="B1527" s="5">
        <v>0</v>
      </c>
      <c r="C1527" s="2" t="s">
        <v>77</v>
      </c>
      <c r="D1527">
        <v>0</v>
      </c>
      <c r="E1527">
        <v>108</v>
      </c>
      <c r="F1527" s="2" t="s">
        <v>232</v>
      </c>
      <c r="G1527">
        <v>4</v>
      </c>
      <c r="H1527">
        <v>2</v>
      </c>
      <c r="I1527">
        <v>0</v>
      </c>
      <c r="J1527">
        <v>0</v>
      </c>
      <c r="K1527">
        <v>3</v>
      </c>
      <c r="L1527" s="2" t="s">
        <v>250</v>
      </c>
    </row>
    <row r="1528" spans="1:12" x14ac:dyDescent="0.4">
      <c r="A1528" s="1">
        <v>43940</v>
      </c>
      <c r="B1528" s="5"/>
      <c r="C1528" s="2" t="s">
        <v>86</v>
      </c>
      <c r="E1528">
        <v>67</v>
      </c>
      <c r="F1528" s="2" t="s">
        <v>232</v>
      </c>
      <c r="G1528">
        <v>0</v>
      </c>
      <c r="K1528">
        <v>0</v>
      </c>
      <c r="L1528" s="2" t="s">
        <v>0</v>
      </c>
    </row>
    <row r="1529" spans="1:12" x14ac:dyDescent="0.4">
      <c r="A1529" s="1">
        <v>43940</v>
      </c>
      <c r="B1529" s="5">
        <v>0</v>
      </c>
      <c r="C1529" s="2" t="s">
        <v>33</v>
      </c>
      <c r="D1529">
        <v>0</v>
      </c>
      <c r="E1529">
        <v>705</v>
      </c>
      <c r="F1529" s="2" t="s">
        <v>232</v>
      </c>
      <c r="G1529">
        <v>45</v>
      </c>
      <c r="H1529">
        <v>7</v>
      </c>
      <c r="I1529">
        <v>0</v>
      </c>
      <c r="J1529">
        <v>150</v>
      </c>
      <c r="K1529">
        <v>27</v>
      </c>
      <c r="L1529" s="2" t="s">
        <v>82</v>
      </c>
    </row>
    <row r="1530" spans="1:12" x14ac:dyDescent="0.4">
      <c r="A1530" s="1">
        <v>43940</v>
      </c>
      <c r="B1530" s="5">
        <v>0.39583333333333331</v>
      </c>
      <c r="C1530" s="2" t="s">
        <v>115</v>
      </c>
      <c r="D1530">
        <v>0</v>
      </c>
      <c r="E1530">
        <v>62</v>
      </c>
      <c r="F1530" s="2" t="s">
        <v>232</v>
      </c>
      <c r="G1530">
        <v>6</v>
      </c>
      <c r="H1530">
        <v>2</v>
      </c>
      <c r="I1530">
        <v>0</v>
      </c>
      <c r="J1530">
        <v>0</v>
      </c>
      <c r="K1530">
        <v>1</v>
      </c>
      <c r="L1530" s="2" t="s">
        <v>367</v>
      </c>
    </row>
    <row r="1531" spans="1:12" x14ac:dyDescent="0.4">
      <c r="A1531" s="1">
        <v>43940</v>
      </c>
      <c r="B1531" s="5">
        <v>0</v>
      </c>
      <c r="C1531" s="2" t="s">
        <v>61</v>
      </c>
      <c r="D1531">
        <v>0</v>
      </c>
      <c r="E1531">
        <v>355</v>
      </c>
      <c r="F1531" s="2" t="s">
        <v>232</v>
      </c>
      <c r="G1531">
        <v>19</v>
      </c>
      <c r="H1531">
        <v>0</v>
      </c>
      <c r="I1531">
        <v>0</v>
      </c>
      <c r="J1531">
        <v>0</v>
      </c>
      <c r="K1531">
        <v>11</v>
      </c>
      <c r="L1531" s="2" t="s">
        <v>268</v>
      </c>
    </row>
    <row r="1532" spans="1:12" x14ac:dyDescent="0.4">
      <c r="A1532" s="1">
        <v>43940</v>
      </c>
      <c r="B1532" s="5">
        <v>0</v>
      </c>
      <c r="C1532" s="2" t="s">
        <v>39</v>
      </c>
      <c r="D1532">
        <v>0</v>
      </c>
      <c r="E1532">
        <v>268</v>
      </c>
      <c r="F1532" s="2" t="s">
        <v>232</v>
      </c>
      <c r="G1532">
        <v>18</v>
      </c>
      <c r="H1532">
        <v>0</v>
      </c>
      <c r="I1532">
        <v>0</v>
      </c>
      <c r="J1532">
        <v>180</v>
      </c>
      <c r="K1532">
        <v>15</v>
      </c>
      <c r="L1532" s="2" t="s">
        <v>368</v>
      </c>
    </row>
    <row r="1533" spans="1:12" x14ac:dyDescent="0.4">
      <c r="A1533" s="1">
        <v>43940</v>
      </c>
      <c r="B1533" s="5">
        <v>0</v>
      </c>
      <c r="C1533" s="2" t="s">
        <v>98</v>
      </c>
      <c r="D1533">
        <v>0</v>
      </c>
      <c r="E1533">
        <v>334</v>
      </c>
      <c r="F1533" s="2" t="s">
        <v>232</v>
      </c>
      <c r="G1533">
        <v>18</v>
      </c>
      <c r="H1533">
        <v>12</v>
      </c>
      <c r="I1533">
        <v>0</v>
      </c>
      <c r="J1533">
        <v>0</v>
      </c>
      <c r="K1533">
        <v>13</v>
      </c>
      <c r="L1533" s="2" t="s">
        <v>106</v>
      </c>
    </row>
    <row r="1534" spans="1:12" x14ac:dyDescent="0.4">
      <c r="A1534" s="1">
        <v>43940</v>
      </c>
      <c r="B1534" s="5">
        <v>0.33333333333333331</v>
      </c>
      <c r="C1534" s="2" t="s">
        <v>9</v>
      </c>
      <c r="D1534">
        <v>0</v>
      </c>
      <c r="E1534">
        <v>3032</v>
      </c>
      <c r="F1534" s="2" t="s">
        <v>232</v>
      </c>
      <c r="G1534">
        <v>237</v>
      </c>
      <c r="H1534">
        <v>54</v>
      </c>
      <c r="I1534">
        <v>42</v>
      </c>
      <c r="J1534">
        <v>616</v>
      </c>
      <c r="K1534">
        <v>281</v>
      </c>
      <c r="L1534" s="2" t="s">
        <v>288</v>
      </c>
    </row>
    <row r="1535" spans="1:12" x14ac:dyDescent="0.4">
      <c r="A1535" s="1">
        <v>43940</v>
      </c>
      <c r="B1535" s="5">
        <v>0.54166666666666663</v>
      </c>
      <c r="C1535" s="2" t="s">
        <v>83</v>
      </c>
      <c r="D1535">
        <v>0</v>
      </c>
      <c r="E1535">
        <v>78</v>
      </c>
      <c r="F1535" s="2" t="s">
        <v>232</v>
      </c>
      <c r="G1535">
        <v>2</v>
      </c>
      <c r="H1535">
        <v>0</v>
      </c>
      <c r="I1535">
        <v>0</v>
      </c>
      <c r="J1535">
        <v>69</v>
      </c>
      <c r="K1535">
        <v>5</v>
      </c>
      <c r="L1535" s="2" t="s">
        <v>178</v>
      </c>
    </row>
    <row r="1536" spans="1:12" x14ac:dyDescent="0.4">
      <c r="A1536" s="1">
        <v>43940</v>
      </c>
      <c r="B1536" s="5">
        <v>0</v>
      </c>
      <c r="C1536" s="2" t="s">
        <v>18</v>
      </c>
      <c r="D1536">
        <v>0</v>
      </c>
      <c r="E1536">
        <v>5062</v>
      </c>
      <c r="F1536" s="2" t="s">
        <v>232</v>
      </c>
      <c r="G1536">
        <v>223</v>
      </c>
      <c r="H1536">
        <v>47</v>
      </c>
      <c r="I1536">
        <v>0</v>
      </c>
      <c r="J1536">
        <v>0</v>
      </c>
      <c r="K1536">
        <v>316</v>
      </c>
      <c r="L1536" s="2" t="s">
        <v>147</v>
      </c>
    </row>
    <row r="1537" spans="1:12" x14ac:dyDescent="0.4">
      <c r="A1537" s="1">
        <v>43940</v>
      </c>
      <c r="B1537" s="5">
        <v>0</v>
      </c>
      <c r="C1537" s="2" t="s">
        <v>20</v>
      </c>
      <c r="D1537">
        <v>0</v>
      </c>
      <c r="E1537">
        <v>1776</v>
      </c>
      <c r="F1537" s="2" t="s">
        <v>232</v>
      </c>
      <c r="G1537">
        <v>84</v>
      </c>
      <c r="H1537">
        <v>16</v>
      </c>
      <c r="I1537">
        <v>9</v>
      </c>
      <c r="J1537">
        <v>0</v>
      </c>
      <c r="K1537">
        <v>107</v>
      </c>
      <c r="L1537" s="2" t="s">
        <v>308</v>
      </c>
    </row>
    <row r="1538" spans="1:12" x14ac:dyDescent="0.4">
      <c r="A1538" s="1">
        <v>43940</v>
      </c>
      <c r="B1538" s="5">
        <v>0.33333333333333331</v>
      </c>
      <c r="C1538" s="2" t="s">
        <v>41</v>
      </c>
      <c r="D1538">
        <v>0</v>
      </c>
      <c r="E1538">
        <v>175</v>
      </c>
      <c r="F1538" s="2" t="s">
        <v>232</v>
      </c>
      <c r="G1538">
        <v>11</v>
      </c>
      <c r="H1538">
        <v>6</v>
      </c>
      <c r="I1538">
        <v>0</v>
      </c>
      <c r="J1538">
        <v>99</v>
      </c>
      <c r="K1538">
        <v>7</v>
      </c>
      <c r="L1538" s="2" t="s">
        <v>267</v>
      </c>
    </row>
    <row r="1539" spans="1:12" x14ac:dyDescent="0.4">
      <c r="A1539" s="1">
        <v>43940</v>
      </c>
      <c r="B1539" s="5">
        <v>0.60416666666666663</v>
      </c>
      <c r="C1539" s="2" t="s">
        <v>12</v>
      </c>
      <c r="D1539">
        <v>0</v>
      </c>
      <c r="E1539">
        <v>3236</v>
      </c>
      <c r="F1539" s="2" t="s">
        <v>232</v>
      </c>
      <c r="G1539">
        <v>116</v>
      </c>
      <c r="H1539">
        <v>0</v>
      </c>
      <c r="I1539">
        <v>43</v>
      </c>
      <c r="J1539">
        <v>0</v>
      </c>
      <c r="K1539">
        <v>105</v>
      </c>
      <c r="L1539" s="2" t="s">
        <v>176</v>
      </c>
    </row>
    <row r="1540" spans="1:12" x14ac:dyDescent="0.4">
      <c r="A1540" s="1">
        <v>43940</v>
      </c>
      <c r="B1540" s="5">
        <v>0</v>
      </c>
      <c r="C1540" s="2" t="s">
        <v>10</v>
      </c>
      <c r="D1540">
        <v>0</v>
      </c>
      <c r="E1540">
        <v>81</v>
      </c>
      <c r="F1540" s="2" t="s">
        <v>232</v>
      </c>
      <c r="G1540">
        <v>3</v>
      </c>
      <c r="H1540">
        <v>0</v>
      </c>
      <c r="I1540">
        <v>0</v>
      </c>
      <c r="J1540">
        <v>0</v>
      </c>
      <c r="K1540">
        <v>1</v>
      </c>
      <c r="L1540" s="2" t="s">
        <v>247</v>
      </c>
    </row>
    <row r="1541" spans="1:12" x14ac:dyDescent="0.4">
      <c r="A1541" s="1">
        <v>43940</v>
      </c>
      <c r="B1541" s="5"/>
      <c r="C1541" s="2" t="s">
        <v>209</v>
      </c>
      <c r="E1541">
        <v>27882</v>
      </c>
      <c r="F1541" s="2" t="s">
        <v>276</v>
      </c>
      <c r="G1541">
        <v>1514</v>
      </c>
      <c r="K1541">
        <v>1475</v>
      </c>
      <c r="L1541" s="2" t="s">
        <v>0</v>
      </c>
    </row>
    <row r="1542" spans="1:12" x14ac:dyDescent="0.4">
      <c r="A1542" s="1">
        <v>43941</v>
      </c>
      <c r="B1542" s="5">
        <v>0.61458333333333337</v>
      </c>
      <c r="C1542" s="2" t="s">
        <v>22</v>
      </c>
      <c r="D1542">
        <v>0</v>
      </c>
      <c r="E1542">
        <v>1012</v>
      </c>
      <c r="F1542" s="2" t="s">
        <v>232</v>
      </c>
      <c r="G1542">
        <v>45</v>
      </c>
      <c r="H1542">
        <v>16</v>
      </c>
      <c r="I1542">
        <v>16</v>
      </c>
      <c r="J1542">
        <v>640</v>
      </c>
      <c r="K1542">
        <v>28</v>
      </c>
      <c r="L1542" s="2" t="s">
        <v>243</v>
      </c>
    </row>
    <row r="1543" spans="1:12" x14ac:dyDescent="0.4">
      <c r="A1543" s="1">
        <v>43941</v>
      </c>
      <c r="B1543" s="5">
        <v>0.45833333333333331</v>
      </c>
      <c r="C1543" s="2" t="s">
        <v>91</v>
      </c>
      <c r="D1543">
        <v>0</v>
      </c>
      <c r="E1543">
        <v>24</v>
      </c>
      <c r="F1543" s="2" t="s">
        <v>232</v>
      </c>
      <c r="G1543">
        <v>1</v>
      </c>
      <c r="H1543">
        <v>0</v>
      </c>
      <c r="I1543">
        <v>0</v>
      </c>
      <c r="J1543">
        <v>0</v>
      </c>
      <c r="K1543">
        <v>0</v>
      </c>
      <c r="L1543" s="2" t="s">
        <v>138</v>
      </c>
    </row>
    <row r="1544" spans="1:12" x14ac:dyDescent="0.4">
      <c r="A1544" s="1">
        <v>43941</v>
      </c>
      <c r="B1544" s="5">
        <v>0.54166666666666663</v>
      </c>
      <c r="C1544" s="2" t="s">
        <v>52</v>
      </c>
      <c r="D1544">
        <v>0</v>
      </c>
      <c r="E1544">
        <v>86</v>
      </c>
      <c r="F1544" s="2" t="s">
        <v>232</v>
      </c>
      <c r="G1544">
        <v>5</v>
      </c>
      <c r="H1544">
        <v>0</v>
      </c>
      <c r="I1544">
        <v>0</v>
      </c>
      <c r="J1544">
        <v>0</v>
      </c>
      <c r="K1544">
        <v>3</v>
      </c>
      <c r="L1544" s="2" t="s">
        <v>128</v>
      </c>
    </row>
    <row r="1545" spans="1:12" x14ac:dyDescent="0.4">
      <c r="A1545" s="1">
        <v>43941</v>
      </c>
      <c r="B1545" s="5">
        <v>0.33333333333333331</v>
      </c>
      <c r="C1545" s="2" t="s">
        <v>15</v>
      </c>
      <c r="D1545">
        <v>0</v>
      </c>
      <c r="E1545">
        <v>1613</v>
      </c>
      <c r="F1545" s="2" t="s">
        <v>232</v>
      </c>
      <c r="G1545">
        <v>71</v>
      </c>
      <c r="H1545">
        <v>19</v>
      </c>
      <c r="I1545">
        <v>11</v>
      </c>
      <c r="J1545">
        <v>0</v>
      </c>
      <c r="K1545">
        <v>73</v>
      </c>
      <c r="L1545" s="2" t="s">
        <v>97</v>
      </c>
    </row>
    <row r="1546" spans="1:12" x14ac:dyDescent="0.4">
      <c r="A1546" s="1">
        <v>43941</v>
      </c>
      <c r="B1546" s="5">
        <v>0</v>
      </c>
      <c r="C1546" s="2" t="s">
        <v>17</v>
      </c>
      <c r="D1546">
        <v>0</v>
      </c>
      <c r="E1546">
        <v>806</v>
      </c>
      <c r="F1546" s="2" t="s">
        <v>232</v>
      </c>
      <c r="G1546">
        <v>40</v>
      </c>
      <c r="H1546">
        <v>6</v>
      </c>
      <c r="I1546">
        <v>3</v>
      </c>
      <c r="J1546">
        <v>664</v>
      </c>
      <c r="K1546">
        <v>25</v>
      </c>
      <c r="L1546" s="2" t="s">
        <v>133</v>
      </c>
    </row>
    <row r="1547" spans="1:12" x14ac:dyDescent="0.4">
      <c r="A1547" s="1">
        <v>43941</v>
      </c>
      <c r="B1547" s="5">
        <v>0.39583333333333331</v>
      </c>
      <c r="C1547" s="2" t="s">
        <v>13</v>
      </c>
      <c r="D1547">
        <v>0</v>
      </c>
      <c r="E1547">
        <v>928</v>
      </c>
      <c r="F1547" s="2" t="s">
        <v>232</v>
      </c>
      <c r="G1547">
        <v>58</v>
      </c>
      <c r="H1547">
        <v>0</v>
      </c>
      <c r="I1547">
        <v>0</v>
      </c>
      <c r="J1547">
        <v>770</v>
      </c>
      <c r="K1547">
        <v>42</v>
      </c>
      <c r="L1547" s="2" t="s">
        <v>248</v>
      </c>
    </row>
    <row r="1548" spans="1:12" x14ac:dyDescent="0.4">
      <c r="A1548" s="1">
        <v>43941</v>
      </c>
      <c r="B1548" s="5">
        <v>0</v>
      </c>
      <c r="C1548" s="2" t="s">
        <v>26</v>
      </c>
      <c r="D1548">
        <v>0</v>
      </c>
      <c r="E1548">
        <v>989</v>
      </c>
      <c r="F1548" s="2" t="s">
        <v>232</v>
      </c>
      <c r="G1548">
        <v>62</v>
      </c>
      <c r="H1548">
        <v>11</v>
      </c>
      <c r="I1548">
        <v>0</v>
      </c>
      <c r="J1548">
        <v>113</v>
      </c>
      <c r="K1548">
        <v>72</v>
      </c>
      <c r="L1548" s="2" t="s">
        <v>366</v>
      </c>
    </row>
    <row r="1549" spans="1:12" x14ac:dyDescent="0.4">
      <c r="A1549" s="1">
        <v>43941</v>
      </c>
      <c r="B1549" s="5">
        <v>0</v>
      </c>
      <c r="C1549" s="2" t="s">
        <v>8</v>
      </c>
      <c r="D1549">
        <v>22387</v>
      </c>
      <c r="E1549">
        <v>4808</v>
      </c>
      <c r="F1549" s="2" t="s">
        <v>215</v>
      </c>
      <c r="G1549">
        <v>321</v>
      </c>
      <c r="H1549">
        <v>34</v>
      </c>
      <c r="I1549">
        <v>29</v>
      </c>
      <c r="J1549">
        <v>561</v>
      </c>
      <c r="K1549">
        <v>223</v>
      </c>
      <c r="L1549" s="2" t="s">
        <v>287</v>
      </c>
    </row>
    <row r="1550" spans="1:12" x14ac:dyDescent="0.4">
      <c r="A1550" s="1">
        <v>43941</v>
      </c>
      <c r="B1550" s="5">
        <v>0.54166666666666663</v>
      </c>
      <c r="C1550" s="2" t="s">
        <v>28</v>
      </c>
      <c r="D1550">
        <v>0</v>
      </c>
      <c r="E1550">
        <v>114</v>
      </c>
      <c r="F1550" s="2" t="s">
        <v>232</v>
      </c>
      <c r="G1550">
        <v>5</v>
      </c>
      <c r="H1550">
        <v>0</v>
      </c>
      <c r="I1550">
        <v>0</v>
      </c>
      <c r="J1550">
        <v>0</v>
      </c>
      <c r="K1550">
        <v>5</v>
      </c>
      <c r="L1550" s="2" t="s">
        <v>347</v>
      </c>
    </row>
    <row r="1551" spans="1:12" x14ac:dyDescent="0.4">
      <c r="A1551" s="1">
        <v>43941</v>
      </c>
      <c r="B1551" s="5">
        <v>0</v>
      </c>
      <c r="C1551" s="2" t="s">
        <v>105</v>
      </c>
      <c r="D1551">
        <v>0</v>
      </c>
      <c r="E1551">
        <v>785</v>
      </c>
      <c r="F1551" s="2" t="s">
        <v>232</v>
      </c>
      <c r="G1551">
        <v>29</v>
      </c>
      <c r="H1551">
        <v>0</v>
      </c>
      <c r="I1551">
        <v>0</v>
      </c>
      <c r="J1551">
        <v>0</v>
      </c>
      <c r="K1551">
        <v>42</v>
      </c>
      <c r="L1551" s="2" t="s">
        <v>289</v>
      </c>
    </row>
    <row r="1552" spans="1:12" x14ac:dyDescent="0.4">
      <c r="A1552" s="1">
        <v>43941</v>
      </c>
      <c r="B1552" s="5">
        <v>0</v>
      </c>
      <c r="C1552" s="2" t="s">
        <v>38</v>
      </c>
      <c r="D1552">
        <v>0</v>
      </c>
      <c r="E1552">
        <v>195</v>
      </c>
      <c r="F1552" s="2" t="s">
        <v>232</v>
      </c>
      <c r="G1552">
        <v>14</v>
      </c>
      <c r="H1552">
        <v>4</v>
      </c>
      <c r="I1552">
        <v>0</v>
      </c>
      <c r="J1552">
        <v>0</v>
      </c>
      <c r="K1552">
        <v>6</v>
      </c>
      <c r="L1552" s="2" t="s">
        <v>365</v>
      </c>
    </row>
    <row r="1553" spans="1:12" x14ac:dyDescent="0.4">
      <c r="A1553" s="1">
        <v>43941</v>
      </c>
      <c r="B1553" s="5">
        <v>0.45833333333333331</v>
      </c>
      <c r="C1553" s="2" t="s">
        <v>50</v>
      </c>
      <c r="D1553">
        <v>0</v>
      </c>
      <c r="E1553">
        <v>633</v>
      </c>
      <c r="F1553" s="2" t="s">
        <v>232</v>
      </c>
      <c r="G1553">
        <v>33</v>
      </c>
      <c r="H1553">
        <v>5</v>
      </c>
      <c r="I1553">
        <v>0</v>
      </c>
      <c r="J1553">
        <v>0</v>
      </c>
      <c r="K1553">
        <v>15</v>
      </c>
      <c r="L1553" s="2" t="s">
        <v>116</v>
      </c>
    </row>
    <row r="1554" spans="1:12" x14ac:dyDescent="0.4">
      <c r="A1554" s="1">
        <v>43941</v>
      </c>
      <c r="B1554" s="5">
        <v>0</v>
      </c>
      <c r="C1554" s="2" t="s">
        <v>29</v>
      </c>
      <c r="D1554">
        <v>0</v>
      </c>
      <c r="E1554">
        <v>643</v>
      </c>
      <c r="F1554" s="2" t="s">
        <v>232</v>
      </c>
      <c r="G1554">
        <v>44</v>
      </c>
      <c r="H1554">
        <v>10</v>
      </c>
      <c r="I1554">
        <v>5</v>
      </c>
      <c r="J1554">
        <v>0</v>
      </c>
      <c r="K1554">
        <v>69</v>
      </c>
      <c r="L1554" s="2" t="s">
        <v>263</v>
      </c>
    </row>
    <row r="1555" spans="1:12" x14ac:dyDescent="0.4">
      <c r="A1555" s="1">
        <v>43941</v>
      </c>
      <c r="B1555" s="5">
        <v>0</v>
      </c>
      <c r="C1555" s="2" t="s">
        <v>77</v>
      </c>
      <c r="D1555">
        <v>0</v>
      </c>
      <c r="E1555">
        <v>108</v>
      </c>
      <c r="F1555" s="2" t="s">
        <v>232</v>
      </c>
      <c r="G1555">
        <v>4</v>
      </c>
      <c r="H1555">
        <v>2</v>
      </c>
      <c r="I1555">
        <v>0</v>
      </c>
      <c r="J1555">
        <v>0</v>
      </c>
      <c r="K1555">
        <v>3</v>
      </c>
      <c r="L1555" s="2" t="s">
        <v>250</v>
      </c>
    </row>
    <row r="1556" spans="1:12" x14ac:dyDescent="0.4">
      <c r="A1556" s="1">
        <v>43941</v>
      </c>
      <c r="B1556" s="5">
        <v>0.625</v>
      </c>
      <c r="C1556" s="2" t="s">
        <v>86</v>
      </c>
      <c r="D1556">
        <v>0</v>
      </c>
      <c r="E1556">
        <v>67</v>
      </c>
      <c r="F1556" s="2" t="s">
        <v>232</v>
      </c>
      <c r="G1556">
        <v>0</v>
      </c>
      <c r="H1556">
        <v>0</v>
      </c>
      <c r="I1556">
        <v>0</v>
      </c>
      <c r="J1556">
        <v>0</v>
      </c>
      <c r="K1556">
        <v>0</v>
      </c>
      <c r="L1556" s="2" t="s">
        <v>127</v>
      </c>
    </row>
    <row r="1557" spans="1:12" x14ac:dyDescent="0.4">
      <c r="A1557" s="1">
        <v>43941</v>
      </c>
      <c r="B1557" s="5">
        <v>0</v>
      </c>
      <c r="C1557" s="2" t="s">
        <v>33</v>
      </c>
      <c r="D1557">
        <v>0</v>
      </c>
      <c r="E1557">
        <v>711</v>
      </c>
      <c r="F1557" s="2" t="s">
        <v>232</v>
      </c>
      <c r="G1557">
        <v>42</v>
      </c>
      <c r="H1557">
        <v>7</v>
      </c>
      <c r="I1557">
        <v>0</v>
      </c>
      <c r="J1557">
        <v>159</v>
      </c>
      <c r="K1557">
        <v>27</v>
      </c>
      <c r="L1557" s="2" t="s">
        <v>82</v>
      </c>
    </row>
    <row r="1558" spans="1:12" x14ac:dyDescent="0.4">
      <c r="A1558" s="1">
        <v>43941</v>
      </c>
      <c r="B1558" s="5">
        <v>0.39583333333333331</v>
      </c>
      <c r="C1558" s="2" t="s">
        <v>115</v>
      </c>
      <c r="D1558">
        <v>0</v>
      </c>
      <c r="E1558">
        <v>63</v>
      </c>
      <c r="F1558" s="2" t="s">
        <v>232</v>
      </c>
      <c r="G1558">
        <v>6</v>
      </c>
      <c r="H1558">
        <v>2</v>
      </c>
      <c r="I1558">
        <v>0</v>
      </c>
      <c r="J1558">
        <v>0</v>
      </c>
      <c r="K1558">
        <v>1</v>
      </c>
      <c r="L1558" s="2" t="s">
        <v>367</v>
      </c>
    </row>
    <row r="1559" spans="1:12" x14ac:dyDescent="0.4">
      <c r="A1559" s="1">
        <v>43941</v>
      </c>
      <c r="B1559" s="5">
        <v>0</v>
      </c>
      <c r="C1559" s="2" t="s">
        <v>61</v>
      </c>
      <c r="D1559">
        <v>0</v>
      </c>
      <c r="E1559">
        <v>355</v>
      </c>
      <c r="F1559" s="2" t="s">
        <v>232</v>
      </c>
      <c r="G1559">
        <v>19</v>
      </c>
      <c r="H1559">
        <v>0</v>
      </c>
      <c r="I1559">
        <v>0</v>
      </c>
      <c r="J1559">
        <v>0</v>
      </c>
      <c r="K1559">
        <v>11</v>
      </c>
      <c r="L1559" s="2" t="s">
        <v>268</v>
      </c>
    </row>
    <row r="1560" spans="1:12" x14ac:dyDescent="0.4">
      <c r="A1560" s="1">
        <v>43941</v>
      </c>
      <c r="B1560" s="5">
        <v>0</v>
      </c>
      <c r="C1560" s="2" t="s">
        <v>39</v>
      </c>
      <c r="D1560">
        <v>0</v>
      </c>
      <c r="E1560">
        <v>272</v>
      </c>
      <c r="F1560" s="2" t="s">
        <v>232</v>
      </c>
      <c r="G1560">
        <v>18</v>
      </c>
      <c r="H1560">
        <v>0</v>
      </c>
      <c r="I1560">
        <v>0</v>
      </c>
      <c r="J1560">
        <v>180</v>
      </c>
      <c r="K1560">
        <v>15</v>
      </c>
      <c r="L1560" s="2" t="s">
        <v>368</v>
      </c>
    </row>
    <row r="1561" spans="1:12" x14ac:dyDescent="0.4">
      <c r="A1561" s="1">
        <v>43941</v>
      </c>
      <c r="B1561" s="5">
        <v>0</v>
      </c>
      <c r="C1561" s="2" t="s">
        <v>98</v>
      </c>
      <c r="D1561">
        <v>0</v>
      </c>
      <c r="E1561">
        <v>336</v>
      </c>
      <c r="F1561" s="2" t="s">
        <v>232</v>
      </c>
      <c r="G1561">
        <v>19</v>
      </c>
      <c r="H1561">
        <v>12</v>
      </c>
      <c r="I1561">
        <v>0</v>
      </c>
      <c r="J1561">
        <v>0</v>
      </c>
      <c r="K1561">
        <v>13</v>
      </c>
      <c r="L1561" s="2" t="s">
        <v>106</v>
      </c>
    </row>
    <row r="1562" spans="1:12" x14ac:dyDescent="0.4">
      <c r="A1562" s="1">
        <v>43941</v>
      </c>
      <c r="B1562" s="5">
        <v>0.33333333333333331</v>
      </c>
      <c r="C1562" s="2" t="s">
        <v>9</v>
      </c>
      <c r="D1562">
        <v>0</v>
      </c>
      <c r="E1562">
        <v>3058</v>
      </c>
      <c r="F1562" s="2" t="s">
        <v>232</v>
      </c>
      <c r="G1562">
        <v>237</v>
      </c>
      <c r="H1562">
        <v>55</v>
      </c>
      <c r="I1562">
        <v>42</v>
      </c>
      <c r="J1562">
        <v>621</v>
      </c>
      <c r="K1562">
        <v>288</v>
      </c>
      <c r="L1562" s="2" t="s">
        <v>288</v>
      </c>
    </row>
    <row r="1563" spans="1:12" x14ac:dyDescent="0.4">
      <c r="A1563" s="1">
        <v>43941</v>
      </c>
      <c r="B1563" s="5">
        <v>0.58333333333333337</v>
      </c>
      <c r="C1563" s="2" t="s">
        <v>83</v>
      </c>
      <c r="D1563">
        <v>0</v>
      </c>
      <c r="E1563">
        <v>78</v>
      </c>
      <c r="F1563" s="2" t="s">
        <v>232</v>
      </c>
      <c r="G1563">
        <v>2</v>
      </c>
      <c r="H1563">
        <v>0</v>
      </c>
      <c r="I1563">
        <v>0</v>
      </c>
      <c r="J1563">
        <v>69</v>
      </c>
      <c r="K1563">
        <v>5</v>
      </c>
      <c r="L1563" s="2" t="s">
        <v>178</v>
      </c>
    </row>
    <row r="1564" spans="1:12" x14ac:dyDescent="0.4">
      <c r="A1564" s="1">
        <v>43941</v>
      </c>
      <c r="B1564" s="5">
        <v>0</v>
      </c>
      <c r="C1564" s="2" t="s">
        <v>18</v>
      </c>
      <c r="D1564">
        <v>0</v>
      </c>
      <c r="E1564">
        <v>5094</v>
      </c>
      <c r="F1564" s="2" t="s">
        <v>232</v>
      </c>
      <c r="G1564">
        <v>206</v>
      </c>
      <c r="H1564">
        <v>41</v>
      </c>
      <c r="I1564">
        <v>0</v>
      </c>
      <c r="J1564">
        <v>0</v>
      </c>
      <c r="K1564">
        <v>327</v>
      </c>
      <c r="L1564" s="2" t="s">
        <v>147</v>
      </c>
    </row>
    <row r="1565" spans="1:12" x14ac:dyDescent="0.4">
      <c r="A1565" s="1">
        <v>43941</v>
      </c>
      <c r="B1565" s="5">
        <v>0</v>
      </c>
      <c r="C1565" s="2" t="s">
        <v>20</v>
      </c>
      <c r="D1565">
        <v>0</v>
      </c>
      <c r="E1565">
        <v>1793</v>
      </c>
      <c r="F1565" s="2" t="s">
        <v>232</v>
      </c>
      <c r="G1565">
        <v>81</v>
      </c>
      <c r="H1565">
        <v>15</v>
      </c>
      <c r="I1565">
        <v>9</v>
      </c>
      <c r="J1565">
        <v>0</v>
      </c>
      <c r="K1565">
        <v>110</v>
      </c>
      <c r="L1565" s="2" t="s">
        <v>308</v>
      </c>
    </row>
    <row r="1566" spans="1:12" x14ac:dyDescent="0.4">
      <c r="A1566" s="1">
        <v>43941</v>
      </c>
      <c r="B1566" s="5">
        <v>0.33333333333333331</v>
      </c>
      <c r="C1566" s="2" t="s">
        <v>41</v>
      </c>
      <c r="D1566">
        <v>0</v>
      </c>
      <c r="E1566">
        <v>175</v>
      </c>
      <c r="F1566" s="2" t="s">
        <v>232</v>
      </c>
      <c r="G1566">
        <v>11</v>
      </c>
      <c r="H1566">
        <v>5</v>
      </c>
      <c r="I1566">
        <v>0</v>
      </c>
      <c r="J1566">
        <v>99</v>
      </c>
      <c r="K1566">
        <v>7</v>
      </c>
      <c r="L1566" s="2" t="s">
        <v>267</v>
      </c>
    </row>
    <row r="1567" spans="1:12" x14ac:dyDescent="0.4">
      <c r="A1567" s="1">
        <v>43941</v>
      </c>
      <c r="B1567" s="5">
        <v>0.60416666666666663</v>
      </c>
      <c r="C1567" s="2" t="s">
        <v>12</v>
      </c>
      <c r="D1567">
        <v>0</v>
      </c>
      <c r="E1567">
        <v>3252</v>
      </c>
      <c r="F1567" s="2" t="s">
        <v>232</v>
      </c>
      <c r="G1567">
        <v>121</v>
      </c>
      <c r="H1567">
        <v>0</v>
      </c>
      <c r="I1567">
        <v>43</v>
      </c>
      <c r="J1567">
        <v>0</v>
      </c>
      <c r="K1567">
        <v>107</v>
      </c>
      <c r="L1567" s="2" t="s">
        <v>176</v>
      </c>
    </row>
    <row r="1568" spans="1:12" x14ac:dyDescent="0.4">
      <c r="A1568" s="1">
        <v>43941</v>
      </c>
      <c r="B1568" s="5">
        <v>0</v>
      </c>
      <c r="C1568" s="2" t="s">
        <v>10</v>
      </c>
      <c r="D1568">
        <v>0</v>
      </c>
      <c r="E1568">
        <v>81</v>
      </c>
      <c r="F1568" s="2" t="s">
        <v>232</v>
      </c>
      <c r="G1568">
        <v>3</v>
      </c>
      <c r="H1568">
        <v>0</v>
      </c>
      <c r="I1568">
        <v>0</v>
      </c>
      <c r="J1568">
        <v>0</v>
      </c>
      <c r="K1568">
        <v>1</v>
      </c>
      <c r="L1568" s="2" t="s">
        <v>249</v>
      </c>
    </row>
    <row r="1569" spans="1:12" x14ac:dyDescent="0.4">
      <c r="A1569" s="1">
        <v>43941</v>
      </c>
      <c r="B1569" s="5"/>
      <c r="C1569" s="2" t="s">
        <v>209</v>
      </c>
      <c r="E1569">
        <v>28079</v>
      </c>
      <c r="F1569" s="2" t="s">
        <v>334</v>
      </c>
      <c r="G1569">
        <v>1497</v>
      </c>
      <c r="K1569">
        <v>1518</v>
      </c>
      <c r="L1569" s="2" t="s">
        <v>0</v>
      </c>
    </row>
    <row r="1570" spans="1:12" x14ac:dyDescent="0.4">
      <c r="A1570" s="1">
        <v>43942</v>
      </c>
      <c r="B1570" s="5">
        <v>0.61458333333333337</v>
      </c>
      <c r="C1570" s="2" t="s">
        <v>22</v>
      </c>
      <c r="D1570">
        <v>0</v>
      </c>
      <c r="E1570">
        <v>1017</v>
      </c>
      <c r="F1570" s="2" t="s">
        <v>232</v>
      </c>
      <c r="G1570">
        <v>43</v>
      </c>
      <c r="H1570">
        <v>18</v>
      </c>
      <c r="I1570">
        <v>18</v>
      </c>
      <c r="J1570">
        <v>680</v>
      </c>
      <c r="K1570">
        <v>29</v>
      </c>
      <c r="L1570" s="2" t="s">
        <v>251</v>
      </c>
    </row>
    <row r="1571" spans="1:12" x14ac:dyDescent="0.4">
      <c r="A1571" s="1">
        <v>43942</v>
      </c>
      <c r="B1571" s="5">
        <v>0.45833333333333331</v>
      </c>
      <c r="C1571" s="2" t="s">
        <v>91</v>
      </c>
      <c r="D1571">
        <v>0</v>
      </c>
      <c r="E1571">
        <v>24</v>
      </c>
      <c r="F1571" s="2" t="s">
        <v>232</v>
      </c>
      <c r="G1571">
        <v>1</v>
      </c>
      <c r="H1571">
        <v>0</v>
      </c>
      <c r="I1571">
        <v>0</v>
      </c>
      <c r="J1571">
        <v>0</v>
      </c>
      <c r="K1571">
        <v>0</v>
      </c>
      <c r="L1571" s="2" t="s">
        <v>138</v>
      </c>
    </row>
    <row r="1572" spans="1:12" x14ac:dyDescent="0.4">
      <c r="A1572" s="1">
        <v>43942</v>
      </c>
      <c r="B1572" s="5">
        <v>0.54166666666666663</v>
      </c>
      <c r="C1572" s="2" t="s">
        <v>52</v>
      </c>
      <c r="D1572">
        <v>0</v>
      </c>
      <c r="E1572">
        <v>86</v>
      </c>
      <c r="F1572" s="2" t="s">
        <v>232</v>
      </c>
      <c r="G1572">
        <v>5</v>
      </c>
      <c r="H1572">
        <v>0</v>
      </c>
      <c r="I1572">
        <v>0</v>
      </c>
      <c r="J1572">
        <v>0</v>
      </c>
      <c r="K1572">
        <v>3</v>
      </c>
      <c r="L1572" s="2" t="s">
        <v>128</v>
      </c>
    </row>
    <row r="1573" spans="1:12" x14ac:dyDescent="0.4">
      <c r="A1573" s="1">
        <v>43942</v>
      </c>
      <c r="B1573" s="5">
        <v>0.33333333333333331</v>
      </c>
      <c r="C1573" s="2" t="s">
        <v>15</v>
      </c>
      <c r="D1573">
        <v>0</v>
      </c>
      <c r="E1573">
        <v>1622</v>
      </c>
      <c r="F1573" s="2" t="s">
        <v>232</v>
      </c>
      <c r="G1573">
        <v>66</v>
      </c>
      <c r="H1573">
        <v>17</v>
      </c>
      <c r="I1573">
        <v>11</v>
      </c>
      <c r="J1573">
        <v>0</v>
      </c>
      <c r="K1573">
        <v>77</v>
      </c>
      <c r="L1573" s="2" t="s">
        <v>97</v>
      </c>
    </row>
    <row r="1574" spans="1:12" x14ac:dyDescent="0.4">
      <c r="A1574" s="1">
        <v>43942</v>
      </c>
      <c r="B1574" s="5">
        <v>0</v>
      </c>
      <c r="C1574" s="2" t="s">
        <v>17</v>
      </c>
      <c r="D1574">
        <v>0</v>
      </c>
      <c r="E1574">
        <v>809</v>
      </c>
      <c r="F1574" s="2" t="s">
        <v>232</v>
      </c>
      <c r="G1574">
        <v>33</v>
      </c>
      <c r="H1574">
        <v>3</v>
      </c>
      <c r="I1574">
        <v>3</v>
      </c>
      <c r="J1574">
        <v>679</v>
      </c>
      <c r="K1574">
        <v>26</v>
      </c>
      <c r="L1574" s="2" t="s">
        <v>133</v>
      </c>
    </row>
    <row r="1575" spans="1:12" x14ac:dyDescent="0.4">
      <c r="A1575" s="1">
        <v>43942</v>
      </c>
      <c r="B1575" s="5">
        <v>0.38541666666666669</v>
      </c>
      <c r="C1575" s="2" t="s">
        <v>13</v>
      </c>
      <c r="D1575">
        <v>0</v>
      </c>
      <c r="E1575">
        <v>928</v>
      </c>
      <c r="F1575" s="2" t="s">
        <v>232</v>
      </c>
      <c r="G1575">
        <v>54</v>
      </c>
      <c r="H1575">
        <v>9</v>
      </c>
      <c r="I1575">
        <v>0</v>
      </c>
      <c r="J1575">
        <v>781</v>
      </c>
      <c r="K1575">
        <v>44</v>
      </c>
      <c r="L1575" s="2" t="s">
        <v>252</v>
      </c>
    </row>
    <row r="1576" spans="1:12" x14ac:dyDescent="0.4">
      <c r="A1576" s="1">
        <v>43942</v>
      </c>
      <c r="B1576" s="5">
        <v>0</v>
      </c>
      <c r="C1576" s="2" t="s">
        <v>26</v>
      </c>
      <c r="D1576">
        <v>0</v>
      </c>
      <c r="E1576">
        <v>995</v>
      </c>
      <c r="F1576" s="2" t="s">
        <v>232</v>
      </c>
      <c r="G1576">
        <v>60</v>
      </c>
      <c r="H1576">
        <v>8</v>
      </c>
      <c r="I1576">
        <v>0</v>
      </c>
      <c r="J1576">
        <v>115</v>
      </c>
      <c r="K1576">
        <v>74</v>
      </c>
      <c r="L1576" s="2" t="s">
        <v>366</v>
      </c>
    </row>
    <row r="1577" spans="1:12" x14ac:dyDescent="0.4">
      <c r="A1577" s="1">
        <v>43942</v>
      </c>
      <c r="B1577" s="5">
        <v>0</v>
      </c>
      <c r="C1577" s="2" t="s">
        <v>8</v>
      </c>
      <c r="D1577">
        <v>22869</v>
      </c>
      <c r="E1577">
        <v>4842</v>
      </c>
      <c r="F1577" s="2" t="s">
        <v>213</v>
      </c>
      <c r="G1577">
        <v>304</v>
      </c>
      <c r="H1577">
        <v>32</v>
      </c>
      <c r="I1577">
        <v>29</v>
      </c>
      <c r="J1577">
        <v>581</v>
      </c>
      <c r="K1577">
        <v>228</v>
      </c>
      <c r="L1577" s="2" t="s">
        <v>287</v>
      </c>
    </row>
    <row r="1578" spans="1:12" x14ac:dyDescent="0.4">
      <c r="A1578" s="1">
        <v>43942</v>
      </c>
      <c r="B1578" s="5">
        <v>0.5625</v>
      </c>
      <c r="C1578" s="2" t="s">
        <v>28</v>
      </c>
      <c r="D1578">
        <v>0</v>
      </c>
      <c r="E1578">
        <v>115</v>
      </c>
      <c r="F1578" s="2" t="s">
        <v>232</v>
      </c>
      <c r="G1578">
        <v>3</v>
      </c>
      <c r="H1578">
        <v>0</v>
      </c>
      <c r="I1578">
        <v>0</v>
      </c>
      <c r="J1578">
        <v>0</v>
      </c>
      <c r="K1578">
        <v>6</v>
      </c>
      <c r="L1578" s="2" t="s">
        <v>347</v>
      </c>
    </row>
    <row r="1579" spans="1:12" x14ac:dyDescent="0.4">
      <c r="A1579" s="1">
        <v>43942</v>
      </c>
      <c r="B1579" s="5">
        <v>0</v>
      </c>
      <c r="C1579" s="2" t="s">
        <v>105</v>
      </c>
      <c r="D1579">
        <v>0</v>
      </c>
      <c r="E1579">
        <v>787</v>
      </c>
      <c r="F1579" s="2" t="s">
        <v>232</v>
      </c>
      <c r="G1579">
        <v>27</v>
      </c>
      <c r="H1579">
        <v>0</v>
      </c>
      <c r="I1579">
        <v>0</v>
      </c>
      <c r="J1579">
        <v>0</v>
      </c>
      <c r="K1579">
        <v>43</v>
      </c>
      <c r="L1579" s="2" t="s">
        <v>289</v>
      </c>
    </row>
    <row r="1580" spans="1:12" x14ac:dyDescent="0.4">
      <c r="A1580" s="1">
        <v>43942</v>
      </c>
      <c r="B1580" s="5">
        <v>0</v>
      </c>
      <c r="C1580" s="2" t="s">
        <v>38</v>
      </c>
      <c r="D1580">
        <v>0</v>
      </c>
      <c r="E1580">
        <v>195</v>
      </c>
      <c r="F1580" s="2" t="s">
        <v>232</v>
      </c>
      <c r="G1580">
        <v>12</v>
      </c>
      <c r="H1580">
        <v>4</v>
      </c>
      <c r="I1580">
        <v>0</v>
      </c>
      <c r="J1580">
        <v>0</v>
      </c>
      <c r="K1580">
        <v>6</v>
      </c>
      <c r="L1580" s="2" t="s">
        <v>365</v>
      </c>
    </row>
    <row r="1581" spans="1:12" x14ac:dyDescent="0.4">
      <c r="A1581" s="1">
        <v>43942</v>
      </c>
      <c r="B1581" s="5">
        <v>0.5</v>
      </c>
      <c r="C1581" s="2" t="s">
        <v>50</v>
      </c>
      <c r="D1581">
        <v>0</v>
      </c>
      <c r="E1581">
        <v>643</v>
      </c>
      <c r="F1581" s="2" t="s">
        <v>232</v>
      </c>
      <c r="G1581">
        <v>35</v>
      </c>
      <c r="H1581">
        <v>5</v>
      </c>
      <c r="I1581">
        <v>0</v>
      </c>
      <c r="J1581">
        <v>0</v>
      </c>
      <c r="K1581">
        <v>15</v>
      </c>
      <c r="L1581" s="2" t="s">
        <v>116</v>
      </c>
    </row>
    <row r="1582" spans="1:12" x14ac:dyDescent="0.4">
      <c r="A1582" s="1">
        <v>43942</v>
      </c>
      <c r="B1582" s="5">
        <v>0</v>
      </c>
      <c r="C1582" s="2" t="s">
        <v>29</v>
      </c>
      <c r="D1582">
        <v>0</v>
      </c>
      <c r="E1582">
        <v>648</v>
      </c>
      <c r="F1582" s="2" t="s">
        <v>232</v>
      </c>
      <c r="G1582">
        <v>37</v>
      </c>
      <c r="H1582">
        <v>7</v>
      </c>
      <c r="I1582">
        <v>4</v>
      </c>
      <c r="J1582">
        <v>0</v>
      </c>
      <c r="K1582">
        <v>70</v>
      </c>
      <c r="L1582" s="2" t="s">
        <v>263</v>
      </c>
    </row>
    <row r="1583" spans="1:12" x14ac:dyDescent="0.4">
      <c r="A1583" s="1">
        <v>43942</v>
      </c>
      <c r="B1583" s="5">
        <v>0</v>
      </c>
      <c r="C1583" s="2" t="s">
        <v>77</v>
      </c>
      <c r="D1583">
        <v>0</v>
      </c>
      <c r="E1583">
        <v>108</v>
      </c>
      <c r="F1583" s="2" t="s">
        <v>232</v>
      </c>
      <c r="G1583">
        <v>4</v>
      </c>
      <c r="H1583">
        <v>1</v>
      </c>
      <c r="I1583">
        <v>0</v>
      </c>
      <c r="J1583">
        <v>0</v>
      </c>
      <c r="K1583">
        <v>3</v>
      </c>
      <c r="L1583" s="2" t="s">
        <v>250</v>
      </c>
    </row>
    <row r="1584" spans="1:12" x14ac:dyDescent="0.4">
      <c r="A1584" s="1">
        <v>43942</v>
      </c>
      <c r="B1584" s="5">
        <v>0.47916666666666669</v>
      </c>
      <c r="C1584" s="2" t="s">
        <v>86</v>
      </c>
      <c r="D1584">
        <v>0</v>
      </c>
      <c r="E1584">
        <v>67</v>
      </c>
      <c r="F1584" s="2" t="s">
        <v>232</v>
      </c>
      <c r="G1584">
        <v>0</v>
      </c>
      <c r="H1584">
        <v>0</v>
      </c>
      <c r="I1584">
        <v>0</v>
      </c>
      <c r="J1584">
        <v>0</v>
      </c>
      <c r="K1584">
        <v>0</v>
      </c>
      <c r="L1584" s="2" t="s">
        <v>127</v>
      </c>
    </row>
    <row r="1585" spans="1:12" x14ac:dyDescent="0.4">
      <c r="A1585" s="1">
        <v>43942</v>
      </c>
      <c r="B1585" s="5">
        <v>0</v>
      </c>
      <c r="C1585" s="2" t="s">
        <v>33</v>
      </c>
      <c r="D1585">
        <v>0</v>
      </c>
      <c r="E1585">
        <v>718</v>
      </c>
      <c r="F1585" s="2" t="s">
        <v>232</v>
      </c>
      <c r="G1585">
        <v>48</v>
      </c>
      <c r="H1585">
        <v>8</v>
      </c>
      <c r="I1585">
        <v>0</v>
      </c>
      <c r="J1585">
        <v>159</v>
      </c>
      <c r="K1585">
        <v>29</v>
      </c>
      <c r="L1585" s="2" t="s">
        <v>82</v>
      </c>
    </row>
    <row r="1586" spans="1:12" x14ac:dyDescent="0.4">
      <c r="A1586" s="1">
        <v>43942</v>
      </c>
      <c r="B1586" s="5">
        <v>0.39583333333333331</v>
      </c>
      <c r="C1586" s="2" t="s">
        <v>115</v>
      </c>
      <c r="D1586">
        <v>0</v>
      </c>
      <c r="E1586">
        <v>63</v>
      </c>
      <c r="F1586" s="2" t="s">
        <v>232</v>
      </c>
      <c r="G1586">
        <v>10</v>
      </c>
      <c r="H1586">
        <v>2</v>
      </c>
      <c r="I1586">
        <v>0</v>
      </c>
      <c r="J1586">
        <v>0</v>
      </c>
      <c r="K1586">
        <v>2</v>
      </c>
      <c r="L1586" s="2" t="s">
        <v>367</v>
      </c>
    </row>
    <row r="1587" spans="1:12" x14ac:dyDescent="0.4">
      <c r="A1587" s="1">
        <v>43942</v>
      </c>
      <c r="B1587" s="5">
        <v>0</v>
      </c>
      <c r="C1587" s="2" t="s">
        <v>61</v>
      </c>
      <c r="D1587">
        <v>0</v>
      </c>
      <c r="E1587">
        <v>359</v>
      </c>
      <c r="F1587" s="2" t="s">
        <v>232</v>
      </c>
      <c r="G1587">
        <v>19</v>
      </c>
      <c r="H1587">
        <v>0</v>
      </c>
      <c r="I1587">
        <v>0</v>
      </c>
      <c r="J1587">
        <v>0</v>
      </c>
      <c r="K1587">
        <v>11</v>
      </c>
      <c r="L1587" s="2" t="s">
        <v>268</v>
      </c>
    </row>
    <row r="1588" spans="1:12" x14ac:dyDescent="0.4">
      <c r="A1588" s="1">
        <v>43942</v>
      </c>
      <c r="B1588" s="5">
        <v>0.41666666666666669</v>
      </c>
      <c r="C1588" s="2" t="s">
        <v>39</v>
      </c>
      <c r="D1588">
        <v>0</v>
      </c>
      <c r="E1588">
        <v>276</v>
      </c>
      <c r="F1588" s="2" t="s">
        <v>232</v>
      </c>
      <c r="G1588">
        <v>18</v>
      </c>
      <c r="H1588">
        <v>0</v>
      </c>
      <c r="I1588">
        <v>0</v>
      </c>
      <c r="J1588">
        <v>192</v>
      </c>
      <c r="K1588">
        <v>16</v>
      </c>
      <c r="L1588" s="2" t="s">
        <v>368</v>
      </c>
    </row>
    <row r="1589" spans="1:12" x14ac:dyDescent="0.4">
      <c r="A1589" s="1">
        <v>43942</v>
      </c>
      <c r="B1589" s="5">
        <v>0</v>
      </c>
      <c r="C1589" s="2" t="s">
        <v>98</v>
      </c>
      <c r="D1589">
        <v>0</v>
      </c>
      <c r="E1589">
        <v>340</v>
      </c>
      <c r="F1589" s="2" t="s">
        <v>232</v>
      </c>
      <c r="G1589">
        <v>19</v>
      </c>
      <c r="H1589">
        <v>12</v>
      </c>
      <c r="I1589">
        <v>0</v>
      </c>
      <c r="J1589">
        <v>0</v>
      </c>
      <c r="K1589">
        <v>13</v>
      </c>
      <c r="L1589" s="2" t="s">
        <v>106</v>
      </c>
    </row>
    <row r="1590" spans="1:12" x14ac:dyDescent="0.4">
      <c r="A1590" s="1">
        <v>43942</v>
      </c>
      <c r="B1590" s="5">
        <v>0.33333333333333331</v>
      </c>
      <c r="C1590" s="2" t="s">
        <v>9</v>
      </c>
      <c r="D1590">
        <v>0</v>
      </c>
      <c r="E1590">
        <v>3065</v>
      </c>
      <c r="F1590" s="2" t="s">
        <v>232</v>
      </c>
      <c r="G1590">
        <v>236</v>
      </c>
      <c r="H1590">
        <v>54</v>
      </c>
      <c r="I1590">
        <v>36</v>
      </c>
      <c r="J1590">
        <v>639</v>
      </c>
      <c r="K1590">
        <v>291</v>
      </c>
      <c r="L1590" s="2" t="s">
        <v>288</v>
      </c>
    </row>
    <row r="1591" spans="1:12" x14ac:dyDescent="0.4">
      <c r="A1591" s="1">
        <v>43942</v>
      </c>
      <c r="B1591" s="5">
        <v>0.70833333333333337</v>
      </c>
      <c r="C1591" s="2" t="s">
        <v>83</v>
      </c>
      <c r="D1591">
        <v>0</v>
      </c>
      <c r="E1591">
        <v>78</v>
      </c>
      <c r="F1591" s="2" t="s">
        <v>232</v>
      </c>
      <c r="G1591">
        <v>2</v>
      </c>
      <c r="H1591">
        <v>0</v>
      </c>
      <c r="I1591">
        <v>0</v>
      </c>
      <c r="J1591">
        <v>69</v>
      </c>
      <c r="K1591">
        <v>5</v>
      </c>
      <c r="L1591" s="2" t="s">
        <v>178</v>
      </c>
    </row>
    <row r="1592" spans="1:12" x14ac:dyDescent="0.4">
      <c r="A1592" s="1">
        <v>43942</v>
      </c>
      <c r="B1592" s="5">
        <v>0</v>
      </c>
      <c r="C1592" s="2" t="s">
        <v>18</v>
      </c>
      <c r="D1592">
        <v>0</v>
      </c>
      <c r="E1592">
        <v>5126</v>
      </c>
      <c r="F1592" s="2" t="s">
        <v>232</v>
      </c>
      <c r="G1592">
        <v>193</v>
      </c>
      <c r="H1592">
        <v>40</v>
      </c>
      <c r="I1592">
        <v>0</v>
      </c>
      <c r="J1592">
        <v>0</v>
      </c>
      <c r="K1592">
        <v>335</v>
      </c>
      <c r="L1592" s="2" t="s">
        <v>147</v>
      </c>
    </row>
    <row r="1593" spans="1:12" x14ac:dyDescent="0.4">
      <c r="A1593" s="1">
        <v>43942</v>
      </c>
      <c r="B1593" s="5">
        <v>0</v>
      </c>
      <c r="C1593" s="2" t="s">
        <v>20</v>
      </c>
      <c r="D1593">
        <v>0</v>
      </c>
      <c r="E1593">
        <v>1800</v>
      </c>
      <c r="F1593" s="2" t="s">
        <v>232</v>
      </c>
      <c r="G1593">
        <v>78</v>
      </c>
      <c r="H1593">
        <v>14</v>
      </c>
      <c r="I1593">
        <v>10</v>
      </c>
      <c r="J1593">
        <v>0</v>
      </c>
      <c r="K1593">
        <v>115</v>
      </c>
      <c r="L1593" s="2" t="s">
        <v>308</v>
      </c>
    </row>
    <row r="1594" spans="1:12" x14ac:dyDescent="0.4">
      <c r="A1594" s="1">
        <v>43942</v>
      </c>
      <c r="B1594" s="5">
        <v>0.33333333333333331</v>
      </c>
      <c r="C1594" s="2" t="s">
        <v>41</v>
      </c>
      <c r="D1594">
        <v>0</v>
      </c>
      <c r="E1594">
        <v>176</v>
      </c>
      <c r="F1594" s="2" t="s">
        <v>232</v>
      </c>
      <c r="G1594">
        <v>9</v>
      </c>
      <c r="H1594">
        <v>4</v>
      </c>
      <c r="I1594">
        <v>0</v>
      </c>
      <c r="J1594">
        <v>99</v>
      </c>
      <c r="K1594">
        <v>8</v>
      </c>
      <c r="L1594" s="2" t="s">
        <v>267</v>
      </c>
    </row>
    <row r="1595" spans="1:12" x14ac:dyDescent="0.4">
      <c r="A1595" s="1">
        <v>43942</v>
      </c>
      <c r="B1595" s="5">
        <v>0.60416666666666663</v>
      </c>
      <c r="C1595" s="2" t="s">
        <v>12</v>
      </c>
      <c r="D1595">
        <v>0</v>
      </c>
      <c r="E1595">
        <v>3277</v>
      </c>
      <c r="F1595" s="2" t="s">
        <v>232</v>
      </c>
      <c r="G1595">
        <v>110</v>
      </c>
      <c r="H1595">
        <v>0</v>
      </c>
      <c r="I1595">
        <v>41</v>
      </c>
      <c r="J1595">
        <v>0</v>
      </c>
      <c r="K1595">
        <v>109</v>
      </c>
      <c r="L1595" s="2" t="s">
        <v>176</v>
      </c>
    </row>
    <row r="1596" spans="1:12" x14ac:dyDescent="0.4">
      <c r="A1596" s="1">
        <v>43942</v>
      </c>
      <c r="B1596" s="5">
        <v>0</v>
      </c>
      <c r="C1596" s="2" t="s">
        <v>10</v>
      </c>
      <c r="D1596">
        <v>0</v>
      </c>
      <c r="E1596">
        <v>81</v>
      </c>
      <c r="F1596" s="2" t="s">
        <v>232</v>
      </c>
      <c r="G1596">
        <v>2</v>
      </c>
      <c r="H1596">
        <v>0</v>
      </c>
      <c r="I1596">
        <v>0</v>
      </c>
      <c r="J1596">
        <v>0</v>
      </c>
      <c r="K1596">
        <v>1</v>
      </c>
      <c r="L1596" s="2" t="s">
        <v>253</v>
      </c>
    </row>
    <row r="1597" spans="1:12" x14ac:dyDescent="0.4">
      <c r="A1597" s="1">
        <v>43942</v>
      </c>
      <c r="B1597" s="5"/>
      <c r="C1597" s="2" t="s">
        <v>209</v>
      </c>
      <c r="E1597">
        <v>28245</v>
      </c>
      <c r="F1597" s="2" t="s">
        <v>218</v>
      </c>
      <c r="G1597">
        <v>1428</v>
      </c>
      <c r="K1597">
        <v>1559</v>
      </c>
      <c r="L1597" s="2" t="s">
        <v>0</v>
      </c>
    </row>
    <row r="1598" spans="1:12" x14ac:dyDescent="0.4">
      <c r="A1598" s="1">
        <v>43943</v>
      </c>
      <c r="B1598" s="5">
        <v>0.61458333333333337</v>
      </c>
      <c r="C1598" s="2" t="s">
        <v>22</v>
      </c>
      <c r="D1598">
        <v>0</v>
      </c>
      <c r="E1598">
        <v>1026</v>
      </c>
      <c r="F1598" s="2" t="s">
        <v>232</v>
      </c>
      <c r="G1598">
        <v>37</v>
      </c>
      <c r="H1598">
        <v>15</v>
      </c>
      <c r="I1598">
        <v>15</v>
      </c>
      <c r="J1598">
        <v>710</v>
      </c>
      <c r="K1598">
        <v>31</v>
      </c>
      <c r="L1598" s="2" t="s">
        <v>261</v>
      </c>
    </row>
    <row r="1599" spans="1:12" x14ac:dyDescent="0.4">
      <c r="A1599" s="1">
        <v>43943</v>
      </c>
      <c r="B1599" s="5">
        <v>0.45833333333333331</v>
      </c>
      <c r="C1599" s="2" t="s">
        <v>91</v>
      </c>
      <c r="D1599">
        <v>0</v>
      </c>
      <c r="E1599">
        <v>24</v>
      </c>
      <c r="F1599" s="2" t="s">
        <v>232</v>
      </c>
      <c r="G1599">
        <v>1</v>
      </c>
      <c r="H1599">
        <v>0</v>
      </c>
      <c r="I1599">
        <v>0</v>
      </c>
      <c r="J1599">
        <v>0</v>
      </c>
      <c r="K1599">
        <v>0</v>
      </c>
      <c r="L1599" s="2" t="s">
        <v>138</v>
      </c>
    </row>
    <row r="1600" spans="1:12" x14ac:dyDescent="0.4">
      <c r="A1600" s="1">
        <v>43943</v>
      </c>
      <c r="B1600" s="5">
        <v>0.75</v>
      </c>
      <c r="C1600" s="2" t="s">
        <v>52</v>
      </c>
      <c r="D1600">
        <v>0</v>
      </c>
      <c r="E1600">
        <v>87</v>
      </c>
      <c r="F1600" s="2" t="s">
        <v>232</v>
      </c>
      <c r="G1600">
        <v>4</v>
      </c>
      <c r="H1600">
        <v>0</v>
      </c>
      <c r="I1600">
        <v>0</v>
      </c>
      <c r="J1600">
        <v>0</v>
      </c>
      <c r="K1600">
        <v>3</v>
      </c>
      <c r="L1600" s="2" t="s">
        <v>128</v>
      </c>
    </row>
    <row r="1601" spans="1:12" x14ac:dyDescent="0.4">
      <c r="A1601" s="1">
        <v>43943</v>
      </c>
      <c r="B1601" s="5">
        <v>0.33333333333333331</v>
      </c>
      <c r="C1601" s="2" t="s">
        <v>15</v>
      </c>
      <c r="D1601">
        <v>0</v>
      </c>
      <c r="E1601">
        <v>1643</v>
      </c>
      <c r="F1601" s="2" t="s">
        <v>232</v>
      </c>
      <c r="G1601">
        <v>67</v>
      </c>
      <c r="H1601">
        <v>14</v>
      </c>
      <c r="I1601">
        <v>10</v>
      </c>
      <c r="J1601">
        <v>0</v>
      </c>
      <c r="K1601">
        <v>77</v>
      </c>
      <c r="L1601" s="2" t="s">
        <v>97</v>
      </c>
    </row>
    <row r="1602" spans="1:12" x14ac:dyDescent="0.4">
      <c r="A1602" s="1">
        <v>43943</v>
      </c>
      <c r="B1602" s="5">
        <v>0</v>
      </c>
      <c r="C1602" s="2" t="s">
        <v>17</v>
      </c>
      <c r="D1602">
        <v>0</v>
      </c>
      <c r="E1602">
        <v>811</v>
      </c>
      <c r="F1602" s="2" t="s">
        <v>232</v>
      </c>
      <c r="G1602">
        <v>33</v>
      </c>
      <c r="H1602">
        <v>3</v>
      </c>
      <c r="I1602">
        <v>3</v>
      </c>
      <c r="J1602">
        <v>683</v>
      </c>
      <c r="K1602">
        <v>26</v>
      </c>
      <c r="L1602" s="2" t="s">
        <v>133</v>
      </c>
    </row>
    <row r="1603" spans="1:12" x14ac:dyDescent="0.4">
      <c r="A1603" s="1">
        <v>43943</v>
      </c>
      <c r="B1603" s="5">
        <v>0.40625</v>
      </c>
      <c r="C1603" s="2" t="s">
        <v>13</v>
      </c>
      <c r="D1603">
        <v>0</v>
      </c>
      <c r="E1603">
        <v>928</v>
      </c>
      <c r="F1603" s="2" t="s">
        <v>232</v>
      </c>
      <c r="G1603">
        <v>49</v>
      </c>
      <c r="H1603">
        <v>7</v>
      </c>
      <c r="I1603">
        <v>0</v>
      </c>
      <c r="J1603">
        <v>786</v>
      </c>
      <c r="K1603">
        <v>45</v>
      </c>
      <c r="L1603" s="2" t="s">
        <v>262</v>
      </c>
    </row>
    <row r="1604" spans="1:12" x14ac:dyDescent="0.4">
      <c r="A1604" s="1">
        <v>43943</v>
      </c>
      <c r="B1604" s="5">
        <v>0</v>
      </c>
      <c r="C1604" s="2" t="s">
        <v>26</v>
      </c>
      <c r="D1604">
        <v>0</v>
      </c>
      <c r="E1604">
        <v>1006</v>
      </c>
      <c r="F1604" s="2" t="s">
        <v>232</v>
      </c>
      <c r="G1604">
        <v>57</v>
      </c>
      <c r="H1604">
        <v>5</v>
      </c>
      <c r="I1604">
        <v>0</v>
      </c>
      <c r="J1604">
        <v>116</v>
      </c>
      <c r="K1604">
        <v>76</v>
      </c>
      <c r="L1604" s="2" t="s">
        <v>366</v>
      </c>
    </row>
    <row r="1605" spans="1:12" x14ac:dyDescent="0.4">
      <c r="A1605" s="1">
        <v>43943</v>
      </c>
      <c r="B1605" s="5">
        <v>0</v>
      </c>
      <c r="C1605" s="2" t="s">
        <v>8</v>
      </c>
      <c r="D1605">
        <v>23291</v>
      </c>
      <c r="E1605">
        <v>4872</v>
      </c>
      <c r="F1605" s="2" t="s">
        <v>214</v>
      </c>
      <c r="G1605">
        <v>288</v>
      </c>
      <c r="H1605">
        <v>30</v>
      </c>
      <c r="I1605">
        <v>27</v>
      </c>
      <c r="J1605">
        <v>589</v>
      </c>
      <c r="K1605">
        <v>234</v>
      </c>
      <c r="L1605" s="2" t="s">
        <v>287</v>
      </c>
    </row>
    <row r="1606" spans="1:12" x14ac:dyDescent="0.4">
      <c r="A1606" s="1">
        <v>43943</v>
      </c>
      <c r="B1606" s="5">
        <v>0.5625</v>
      </c>
      <c r="C1606" s="2" t="s">
        <v>28</v>
      </c>
      <c r="D1606">
        <v>0</v>
      </c>
      <c r="E1606">
        <v>117</v>
      </c>
      <c r="F1606" s="2" t="s">
        <v>232</v>
      </c>
      <c r="G1606">
        <v>3</v>
      </c>
      <c r="H1606">
        <v>0</v>
      </c>
      <c r="I1606">
        <v>0</v>
      </c>
      <c r="J1606">
        <v>0</v>
      </c>
      <c r="K1606">
        <v>6</v>
      </c>
      <c r="L1606" s="2" t="s">
        <v>347</v>
      </c>
    </row>
    <row r="1607" spans="1:12" x14ac:dyDescent="0.4">
      <c r="A1607" s="1">
        <v>43943</v>
      </c>
      <c r="B1607" s="5">
        <v>0</v>
      </c>
      <c r="C1607" s="2" t="s">
        <v>105</v>
      </c>
      <c r="D1607">
        <v>0</v>
      </c>
      <c r="E1607">
        <v>791</v>
      </c>
      <c r="F1607" s="2" t="s">
        <v>232</v>
      </c>
      <c r="G1607">
        <v>26</v>
      </c>
      <c r="H1607">
        <v>0</v>
      </c>
      <c r="I1607">
        <v>0</v>
      </c>
      <c r="J1607">
        <v>0</v>
      </c>
      <c r="K1607">
        <v>43</v>
      </c>
      <c r="L1607" s="2" t="s">
        <v>289</v>
      </c>
    </row>
    <row r="1608" spans="1:12" x14ac:dyDescent="0.4">
      <c r="A1608" s="1">
        <v>43943</v>
      </c>
      <c r="B1608" s="5">
        <v>0</v>
      </c>
      <c r="C1608" s="2" t="s">
        <v>38</v>
      </c>
      <c r="D1608">
        <v>0</v>
      </c>
      <c r="E1608">
        <v>196</v>
      </c>
      <c r="F1608" s="2" t="s">
        <v>232</v>
      </c>
      <c r="G1608">
        <v>12</v>
      </c>
      <c r="H1608">
        <v>4</v>
      </c>
      <c r="I1608">
        <v>0</v>
      </c>
      <c r="J1608">
        <v>0</v>
      </c>
      <c r="K1608">
        <v>6</v>
      </c>
      <c r="L1608" s="2" t="s">
        <v>365</v>
      </c>
    </row>
    <row r="1609" spans="1:12" x14ac:dyDescent="0.4">
      <c r="A1609" s="1">
        <v>43943</v>
      </c>
      <c r="B1609" s="5">
        <v>0.45833333333333331</v>
      </c>
      <c r="C1609" s="2" t="s">
        <v>50</v>
      </c>
      <c r="D1609">
        <v>0</v>
      </c>
      <c r="E1609">
        <v>648</v>
      </c>
      <c r="F1609" s="2" t="s">
        <v>232</v>
      </c>
      <c r="G1609">
        <v>37</v>
      </c>
      <c r="H1609">
        <v>0</v>
      </c>
      <c r="I1609">
        <v>0</v>
      </c>
      <c r="J1609">
        <v>0</v>
      </c>
      <c r="K1609">
        <v>15</v>
      </c>
      <c r="L1609" s="2" t="s">
        <v>116</v>
      </c>
    </row>
    <row r="1610" spans="1:12" x14ac:dyDescent="0.4">
      <c r="A1610" s="1">
        <v>43943</v>
      </c>
      <c r="B1610" s="5">
        <v>0</v>
      </c>
      <c r="C1610" s="2" t="s">
        <v>29</v>
      </c>
      <c r="D1610">
        <v>0</v>
      </c>
      <c r="E1610">
        <v>655</v>
      </c>
      <c r="F1610" s="2" t="s">
        <v>232</v>
      </c>
      <c r="G1610">
        <v>37</v>
      </c>
      <c r="H1610">
        <v>6</v>
      </c>
      <c r="I1610">
        <v>4</v>
      </c>
      <c r="J1610">
        <v>0</v>
      </c>
      <c r="K1610">
        <v>72</v>
      </c>
      <c r="L1610" s="2" t="s">
        <v>263</v>
      </c>
    </row>
    <row r="1611" spans="1:12" x14ac:dyDescent="0.4">
      <c r="A1611" s="1">
        <v>43943</v>
      </c>
      <c r="B1611" s="5">
        <v>0</v>
      </c>
      <c r="C1611" s="2" t="s">
        <v>77</v>
      </c>
      <c r="D1611">
        <v>0</v>
      </c>
      <c r="E1611">
        <v>108</v>
      </c>
      <c r="F1611" s="2" t="s">
        <v>232</v>
      </c>
      <c r="G1611">
        <v>4</v>
      </c>
      <c r="H1611">
        <v>1</v>
      </c>
      <c r="I1611">
        <v>0</v>
      </c>
      <c r="J1611">
        <v>0</v>
      </c>
      <c r="K1611">
        <v>3</v>
      </c>
      <c r="L1611" s="2" t="s">
        <v>250</v>
      </c>
    </row>
    <row r="1612" spans="1:12" x14ac:dyDescent="0.4">
      <c r="A1612" s="1">
        <v>43943</v>
      </c>
      <c r="B1612" s="5">
        <v>0.66666666666666663</v>
      </c>
      <c r="C1612" s="2" t="s">
        <v>86</v>
      </c>
      <c r="D1612">
        <v>0</v>
      </c>
      <c r="E1612">
        <v>67</v>
      </c>
      <c r="F1612" s="2" t="s">
        <v>232</v>
      </c>
      <c r="G1612">
        <v>0</v>
      </c>
      <c r="H1612">
        <v>0</v>
      </c>
      <c r="I1612">
        <v>0</v>
      </c>
      <c r="J1612">
        <v>0</v>
      </c>
      <c r="K1612">
        <v>0</v>
      </c>
      <c r="L1612" s="2" t="s">
        <v>127</v>
      </c>
    </row>
    <row r="1613" spans="1:12" x14ac:dyDescent="0.4">
      <c r="A1613" s="1">
        <v>43943</v>
      </c>
      <c r="B1613" s="5">
        <v>0</v>
      </c>
      <c r="C1613" s="2" t="s">
        <v>33</v>
      </c>
      <c r="D1613">
        <v>0</v>
      </c>
      <c r="E1613">
        <v>724</v>
      </c>
      <c r="F1613" s="2" t="s">
        <v>232</v>
      </c>
      <c r="G1613">
        <v>52</v>
      </c>
      <c r="H1613">
        <v>6</v>
      </c>
      <c r="I1613">
        <v>0</v>
      </c>
      <c r="J1613">
        <v>162</v>
      </c>
      <c r="K1613">
        <v>29</v>
      </c>
      <c r="L1613" s="2" t="s">
        <v>82</v>
      </c>
    </row>
    <row r="1614" spans="1:12" x14ac:dyDescent="0.4">
      <c r="A1614" s="1">
        <v>43943</v>
      </c>
      <c r="B1614" s="5">
        <v>0.39583333333333331</v>
      </c>
      <c r="C1614" s="2" t="s">
        <v>115</v>
      </c>
      <c r="D1614">
        <v>0</v>
      </c>
      <c r="E1614">
        <v>63</v>
      </c>
      <c r="F1614" s="2" t="s">
        <v>232</v>
      </c>
      <c r="G1614">
        <v>10</v>
      </c>
      <c r="H1614">
        <v>2</v>
      </c>
      <c r="I1614">
        <v>0</v>
      </c>
      <c r="J1614">
        <v>0</v>
      </c>
      <c r="K1614">
        <v>3</v>
      </c>
      <c r="L1614" s="2" t="s">
        <v>367</v>
      </c>
    </row>
    <row r="1615" spans="1:12" x14ac:dyDescent="0.4">
      <c r="A1615" s="1">
        <v>43943</v>
      </c>
      <c r="B1615" s="5">
        <v>0</v>
      </c>
      <c r="C1615" s="2" t="s">
        <v>61</v>
      </c>
      <c r="D1615">
        <v>0</v>
      </c>
      <c r="E1615">
        <v>368</v>
      </c>
      <c r="F1615" s="2" t="s">
        <v>232</v>
      </c>
      <c r="G1615">
        <v>18</v>
      </c>
      <c r="H1615">
        <v>0</v>
      </c>
      <c r="I1615">
        <v>0</v>
      </c>
      <c r="J1615">
        <v>0</v>
      </c>
      <c r="K1615">
        <v>11</v>
      </c>
      <c r="L1615" s="2" t="s">
        <v>268</v>
      </c>
    </row>
    <row r="1616" spans="1:12" x14ac:dyDescent="0.4">
      <c r="A1616" s="1">
        <v>43943</v>
      </c>
      <c r="B1616" s="5">
        <v>0.41666666666666669</v>
      </c>
      <c r="C1616" s="2" t="s">
        <v>39</v>
      </c>
      <c r="D1616">
        <v>0</v>
      </c>
      <c r="E1616">
        <v>282</v>
      </c>
      <c r="F1616" s="2" t="s">
        <v>232</v>
      </c>
      <c r="G1616">
        <v>17</v>
      </c>
      <c r="H1616">
        <v>0</v>
      </c>
      <c r="I1616">
        <v>0</v>
      </c>
      <c r="J1616">
        <v>194</v>
      </c>
      <c r="K1616">
        <v>16</v>
      </c>
      <c r="L1616" s="2" t="s">
        <v>368</v>
      </c>
    </row>
    <row r="1617" spans="1:12" x14ac:dyDescent="0.4">
      <c r="A1617" s="1">
        <v>43943</v>
      </c>
      <c r="B1617" s="5">
        <v>0</v>
      </c>
      <c r="C1617" s="2" t="s">
        <v>98</v>
      </c>
      <c r="D1617">
        <v>0</v>
      </c>
      <c r="E1617">
        <v>341</v>
      </c>
      <c r="F1617" s="2" t="s">
        <v>232</v>
      </c>
      <c r="G1617">
        <v>18</v>
      </c>
      <c r="H1617">
        <v>9</v>
      </c>
      <c r="I1617">
        <v>0</v>
      </c>
      <c r="J1617">
        <v>0</v>
      </c>
      <c r="K1617">
        <v>14</v>
      </c>
      <c r="L1617" s="2" t="s">
        <v>106</v>
      </c>
    </row>
    <row r="1618" spans="1:12" x14ac:dyDescent="0.4">
      <c r="A1618" s="1">
        <v>43943</v>
      </c>
      <c r="B1618" s="5">
        <v>0.33333333333333331</v>
      </c>
      <c r="C1618" s="2" t="s">
        <v>9</v>
      </c>
      <c r="D1618">
        <v>0</v>
      </c>
      <c r="E1618">
        <v>3089</v>
      </c>
      <c r="F1618" s="2" t="s">
        <v>232</v>
      </c>
      <c r="G1618">
        <v>213</v>
      </c>
      <c r="H1618">
        <v>42</v>
      </c>
      <c r="I1618">
        <v>32</v>
      </c>
      <c r="J1618">
        <v>661</v>
      </c>
      <c r="K1618">
        <v>295</v>
      </c>
      <c r="L1618" s="2" t="s">
        <v>288</v>
      </c>
    </row>
    <row r="1619" spans="1:12" x14ac:dyDescent="0.4">
      <c r="A1619" s="1">
        <v>43943</v>
      </c>
      <c r="B1619" s="5">
        <v>0.625</v>
      </c>
      <c r="C1619" s="2" t="s">
        <v>83</v>
      </c>
      <c r="D1619">
        <v>0</v>
      </c>
      <c r="E1619">
        <v>78</v>
      </c>
      <c r="F1619" s="2" t="s">
        <v>232</v>
      </c>
      <c r="G1619">
        <v>3</v>
      </c>
      <c r="H1619">
        <v>0</v>
      </c>
      <c r="I1619">
        <v>0</v>
      </c>
      <c r="J1619">
        <v>69</v>
      </c>
      <c r="K1619">
        <v>5</v>
      </c>
      <c r="L1619" s="2" t="s">
        <v>178</v>
      </c>
    </row>
    <row r="1620" spans="1:12" x14ac:dyDescent="0.4">
      <c r="A1620" s="1">
        <v>43943</v>
      </c>
      <c r="B1620" s="5">
        <v>0</v>
      </c>
      <c r="C1620" s="2" t="s">
        <v>18</v>
      </c>
      <c r="D1620">
        <v>0</v>
      </c>
      <c r="E1620">
        <v>5147</v>
      </c>
      <c r="F1620" s="2" t="s">
        <v>232</v>
      </c>
      <c r="G1620">
        <v>181</v>
      </c>
      <c r="H1620">
        <v>39</v>
      </c>
      <c r="I1620">
        <v>0</v>
      </c>
      <c r="J1620">
        <v>0</v>
      </c>
      <c r="K1620">
        <v>340</v>
      </c>
      <c r="L1620" s="2" t="s">
        <v>147</v>
      </c>
    </row>
    <row r="1621" spans="1:12" x14ac:dyDescent="0.4">
      <c r="A1621" s="1">
        <v>43943</v>
      </c>
      <c r="B1621" s="5">
        <v>0</v>
      </c>
      <c r="C1621" s="2" t="s">
        <v>20</v>
      </c>
      <c r="D1621">
        <v>0</v>
      </c>
      <c r="E1621">
        <v>1806</v>
      </c>
      <c r="F1621" s="2" t="s">
        <v>232</v>
      </c>
      <c r="G1621">
        <v>79</v>
      </c>
      <c r="H1621">
        <v>13</v>
      </c>
      <c r="I1621">
        <v>10</v>
      </c>
      <c r="J1621">
        <v>0</v>
      </c>
      <c r="K1621">
        <v>118</v>
      </c>
      <c r="L1621" s="2" t="s">
        <v>308</v>
      </c>
    </row>
    <row r="1622" spans="1:12" x14ac:dyDescent="0.4">
      <c r="A1622" s="1">
        <v>43943</v>
      </c>
      <c r="B1622" s="5">
        <v>0.33333333333333331</v>
      </c>
      <c r="C1622" s="2" t="s">
        <v>41</v>
      </c>
      <c r="D1622">
        <v>0</v>
      </c>
      <c r="E1622">
        <v>176</v>
      </c>
      <c r="F1622" s="2" t="s">
        <v>232</v>
      </c>
      <c r="G1622">
        <v>6</v>
      </c>
      <c r="H1622">
        <v>3</v>
      </c>
      <c r="I1622">
        <v>0</v>
      </c>
      <c r="J1622">
        <v>131</v>
      </c>
      <c r="K1622">
        <v>8</v>
      </c>
      <c r="L1622" s="2" t="s">
        <v>267</v>
      </c>
    </row>
    <row r="1623" spans="1:12" x14ac:dyDescent="0.4">
      <c r="A1623" s="1">
        <v>43943</v>
      </c>
      <c r="B1623" s="5">
        <v>0.60416666666666663</v>
      </c>
      <c r="C1623" s="2" t="s">
        <v>12</v>
      </c>
      <c r="D1623">
        <v>0</v>
      </c>
      <c r="E1623">
        <v>3317</v>
      </c>
      <c r="F1623" s="2" t="s">
        <v>232</v>
      </c>
      <c r="G1623">
        <v>110</v>
      </c>
      <c r="H1623">
        <v>0</v>
      </c>
      <c r="I1623">
        <v>44</v>
      </c>
      <c r="J1623">
        <v>0</v>
      </c>
      <c r="K1623">
        <v>110</v>
      </c>
      <c r="L1623" s="2" t="s">
        <v>176</v>
      </c>
    </row>
    <row r="1624" spans="1:12" x14ac:dyDescent="0.4">
      <c r="A1624" s="1">
        <v>43943</v>
      </c>
      <c r="B1624" s="5">
        <v>0</v>
      </c>
      <c r="C1624" s="2" t="s">
        <v>10</v>
      </c>
      <c r="D1624">
        <v>0</v>
      </c>
      <c r="E1624">
        <v>81</v>
      </c>
      <c r="F1624" s="2" t="s">
        <v>232</v>
      </c>
      <c r="G1624">
        <v>2</v>
      </c>
      <c r="H1624">
        <v>0</v>
      </c>
      <c r="I1624">
        <v>0</v>
      </c>
      <c r="J1624">
        <v>0</v>
      </c>
      <c r="K1624">
        <v>1</v>
      </c>
      <c r="L1624" s="2" t="s">
        <v>269</v>
      </c>
    </row>
    <row r="1625" spans="1:12" x14ac:dyDescent="0.4">
      <c r="A1625" s="1">
        <v>43943</v>
      </c>
      <c r="B1625" s="5"/>
      <c r="C1625" s="2" t="s">
        <v>209</v>
      </c>
      <c r="E1625">
        <v>28451</v>
      </c>
      <c r="F1625" s="2" t="s">
        <v>220</v>
      </c>
      <c r="G1625">
        <v>1365</v>
      </c>
      <c r="K1625">
        <v>1587</v>
      </c>
      <c r="L1625" s="2" t="s">
        <v>0</v>
      </c>
    </row>
    <row r="1626" spans="1:12" x14ac:dyDescent="0.4">
      <c r="A1626" s="1">
        <v>43944</v>
      </c>
      <c r="B1626" s="5">
        <v>0.61458333333333337</v>
      </c>
      <c r="C1626" s="2" t="s">
        <v>22</v>
      </c>
      <c r="D1626">
        <v>0</v>
      </c>
      <c r="E1626">
        <v>1037</v>
      </c>
      <c r="F1626" s="2" t="s">
        <v>232</v>
      </c>
      <c r="G1626">
        <v>35</v>
      </c>
      <c r="H1626">
        <v>14</v>
      </c>
      <c r="I1626">
        <v>14</v>
      </c>
      <c r="J1626">
        <v>750</v>
      </c>
      <c r="K1626">
        <v>31</v>
      </c>
      <c r="L1626" s="2" t="s">
        <v>270</v>
      </c>
    </row>
    <row r="1627" spans="1:12" x14ac:dyDescent="0.4">
      <c r="A1627" s="1">
        <v>43944</v>
      </c>
      <c r="B1627" s="5">
        <v>0.45833333333333331</v>
      </c>
      <c r="C1627" s="2" t="s">
        <v>91</v>
      </c>
      <c r="D1627">
        <v>0</v>
      </c>
      <c r="E1627">
        <v>25</v>
      </c>
      <c r="F1627" s="2" t="s">
        <v>232</v>
      </c>
      <c r="G1627">
        <v>1</v>
      </c>
      <c r="H1627">
        <v>0</v>
      </c>
      <c r="I1627">
        <v>0</v>
      </c>
      <c r="J1627">
        <v>0</v>
      </c>
      <c r="K1627">
        <v>0</v>
      </c>
      <c r="L1627" s="2" t="s">
        <v>138</v>
      </c>
    </row>
    <row r="1628" spans="1:12" x14ac:dyDescent="0.4">
      <c r="A1628" s="1">
        <v>43944</v>
      </c>
      <c r="B1628" s="5">
        <v>0.58333333333333337</v>
      </c>
      <c r="C1628" s="2" t="s">
        <v>52</v>
      </c>
      <c r="D1628">
        <v>0</v>
      </c>
      <c r="E1628">
        <v>88</v>
      </c>
      <c r="F1628" s="2" t="s">
        <v>232</v>
      </c>
      <c r="G1628">
        <v>5</v>
      </c>
      <c r="H1628">
        <v>2</v>
      </c>
      <c r="I1628">
        <v>0</v>
      </c>
      <c r="J1628">
        <v>0</v>
      </c>
      <c r="K1628">
        <v>3</v>
      </c>
      <c r="L1628" s="2" t="s">
        <v>128</v>
      </c>
    </row>
    <row r="1629" spans="1:12" x14ac:dyDescent="0.4">
      <c r="A1629" s="1">
        <v>43944</v>
      </c>
      <c r="B1629" s="5">
        <v>0.33333333333333331</v>
      </c>
      <c r="C1629" s="2" t="s">
        <v>15</v>
      </c>
      <c r="D1629">
        <v>0</v>
      </c>
      <c r="E1629">
        <v>1670</v>
      </c>
      <c r="F1629" s="2" t="s">
        <v>232</v>
      </c>
      <c r="G1629">
        <v>66</v>
      </c>
      <c r="H1629">
        <v>11</v>
      </c>
      <c r="I1629">
        <v>7</v>
      </c>
      <c r="J1629">
        <v>0</v>
      </c>
      <c r="K1629">
        <v>79</v>
      </c>
      <c r="L1629" s="2" t="s">
        <v>97</v>
      </c>
    </row>
    <row r="1630" spans="1:12" x14ac:dyDescent="0.4">
      <c r="A1630" s="1">
        <v>43944</v>
      </c>
      <c r="B1630" s="5">
        <v>0</v>
      </c>
      <c r="C1630" s="2" t="s">
        <v>17</v>
      </c>
      <c r="D1630">
        <v>0</v>
      </c>
      <c r="E1630">
        <v>811</v>
      </c>
      <c r="F1630" s="2" t="s">
        <v>232</v>
      </c>
      <c r="G1630">
        <v>32</v>
      </c>
      <c r="H1630">
        <v>3</v>
      </c>
      <c r="I1630">
        <v>2</v>
      </c>
      <c r="J1630">
        <v>692</v>
      </c>
      <c r="K1630">
        <v>26</v>
      </c>
      <c r="L1630" s="2" t="s">
        <v>133</v>
      </c>
    </row>
    <row r="1631" spans="1:12" x14ac:dyDescent="0.4">
      <c r="A1631" s="1">
        <v>43944</v>
      </c>
      <c r="B1631" s="5">
        <v>0.375</v>
      </c>
      <c r="C1631" s="2" t="s">
        <v>13</v>
      </c>
      <c r="D1631">
        <v>0</v>
      </c>
      <c r="E1631">
        <v>931</v>
      </c>
      <c r="F1631" s="2" t="s">
        <v>232</v>
      </c>
      <c r="G1631">
        <v>42</v>
      </c>
      <c r="H1631">
        <v>7</v>
      </c>
      <c r="I1631">
        <v>0</v>
      </c>
      <c r="J1631">
        <v>793</v>
      </c>
      <c r="K1631">
        <v>45</v>
      </c>
      <c r="L1631" s="2" t="s">
        <v>271</v>
      </c>
    </row>
    <row r="1632" spans="1:12" x14ac:dyDescent="0.4">
      <c r="A1632" s="1">
        <v>43944</v>
      </c>
      <c r="B1632" s="5">
        <v>0</v>
      </c>
      <c r="C1632" s="2" t="s">
        <v>26</v>
      </c>
      <c r="D1632">
        <v>0</v>
      </c>
      <c r="E1632">
        <v>1014</v>
      </c>
      <c r="F1632" s="2" t="s">
        <v>232</v>
      </c>
      <c r="G1632">
        <v>57</v>
      </c>
      <c r="H1632">
        <v>5</v>
      </c>
      <c r="I1632">
        <v>0</v>
      </c>
      <c r="J1632">
        <v>118</v>
      </c>
      <c r="K1632">
        <v>76</v>
      </c>
      <c r="L1632" s="2" t="s">
        <v>366</v>
      </c>
    </row>
    <row r="1633" spans="1:12" x14ac:dyDescent="0.4">
      <c r="A1633" s="1">
        <v>43944</v>
      </c>
      <c r="B1633" s="5">
        <v>0</v>
      </c>
      <c r="C1633" s="2" t="s">
        <v>8</v>
      </c>
      <c r="D1633">
        <v>23741</v>
      </c>
      <c r="E1633">
        <v>4906</v>
      </c>
      <c r="F1633" s="2" t="s">
        <v>217</v>
      </c>
      <c r="G1633">
        <v>284</v>
      </c>
      <c r="H1633">
        <v>29</v>
      </c>
      <c r="I1633">
        <v>27</v>
      </c>
      <c r="J1633">
        <v>592</v>
      </c>
      <c r="K1633">
        <v>238</v>
      </c>
      <c r="L1633" s="2" t="s">
        <v>287</v>
      </c>
    </row>
    <row r="1634" spans="1:12" x14ac:dyDescent="0.4">
      <c r="A1634" s="1">
        <v>43944</v>
      </c>
      <c r="B1634" s="5">
        <v>0.5625</v>
      </c>
      <c r="C1634" s="2" t="s">
        <v>28</v>
      </c>
      <c r="D1634">
        <v>0</v>
      </c>
      <c r="E1634">
        <v>117</v>
      </c>
      <c r="F1634" s="2" t="s">
        <v>232</v>
      </c>
      <c r="G1634">
        <v>3</v>
      </c>
      <c r="H1634">
        <v>0</v>
      </c>
      <c r="I1634">
        <v>0</v>
      </c>
      <c r="J1634">
        <v>0</v>
      </c>
      <c r="K1634">
        <v>6</v>
      </c>
      <c r="L1634" s="2" t="s">
        <v>347</v>
      </c>
    </row>
    <row r="1635" spans="1:12" x14ac:dyDescent="0.4">
      <c r="A1635" s="1">
        <v>43944</v>
      </c>
      <c r="B1635" s="5">
        <v>0</v>
      </c>
      <c r="C1635" s="2" t="s">
        <v>105</v>
      </c>
      <c r="D1635">
        <v>0</v>
      </c>
      <c r="E1635">
        <v>794</v>
      </c>
      <c r="F1635" s="2" t="s">
        <v>232</v>
      </c>
      <c r="G1635">
        <v>26</v>
      </c>
      <c r="H1635">
        <v>0</v>
      </c>
      <c r="I1635">
        <v>0</v>
      </c>
      <c r="J1635">
        <v>0</v>
      </c>
      <c r="K1635">
        <v>43</v>
      </c>
      <c r="L1635" s="2" t="s">
        <v>289</v>
      </c>
    </row>
    <row r="1636" spans="1:12" x14ac:dyDescent="0.4">
      <c r="A1636" s="1">
        <v>43944</v>
      </c>
      <c r="B1636" s="5">
        <v>0</v>
      </c>
      <c r="C1636" s="2" t="s">
        <v>38</v>
      </c>
      <c r="D1636">
        <v>0</v>
      </c>
      <c r="E1636">
        <v>196</v>
      </c>
      <c r="F1636" s="2" t="s">
        <v>232</v>
      </c>
      <c r="G1636">
        <v>11</v>
      </c>
      <c r="H1636">
        <v>4</v>
      </c>
      <c r="I1636">
        <v>0</v>
      </c>
      <c r="J1636">
        <v>0</v>
      </c>
      <c r="K1636">
        <v>6</v>
      </c>
      <c r="L1636" s="2" t="s">
        <v>365</v>
      </c>
    </row>
    <row r="1637" spans="1:12" x14ac:dyDescent="0.4">
      <c r="A1637" s="1">
        <v>43944</v>
      </c>
      <c r="B1637" s="5">
        <v>0.45833333333333331</v>
      </c>
      <c r="C1637" s="2" t="s">
        <v>50</v>
      </c>
      <c r="D1637">
        <v>0</v>
      </c>
      <c r="E1637">
        <v>654</v>
      </c>
      <c r="F1637" s="2" t="s">
        <v>232</v>
      </c>
      <c r="G1637">
        <v>38</v>
      </c>
      <c r="H1637">
        <v>7</v>
      </c>
      <c r="I1637">
        <v>0</v>
      </c>
      <c r="J1637">
        <v>0</v>
      </c>
      <c r="K1637">
        <v>15</v>
      </c>
      <c r="L1637" s="2" t="s">
        <v>116</v>
      </c>
    </row>
    <row r="1638" spans="1:12" x14ac:dyDescent="0.4">
      <c r="A1638" s="1">
        <v>43944</v>
      </c>
      <c r="B1638" s="5">
        <v>0</v>
      </c>
      <c r="C1638" s="2" t="s">
        <v>29</v>
      </c>
      <c r="D1638">
        <v>0</v>
      </c>
      <c r="E1638">
        <v>662</v>
      </c>
      <c r="F1638" s="2" t="s">
        <v>232</v>
      </c>
      <c r="G1638">
        <v>35</v>
      </c>
      <c r="H1638">
        <v>6</v>
      </c>
      <c r="I1638">
        <v>4</v>
      </c>
      <c r="J1638">
        <v>0</v>
      </c>
      <c r="K1638">
        <v>72</v>
      </c>
      <c r="L1638" s="2" t="s">
        <v>263</v>
      </c>
    </row>
    <row r="1639" spans="1:12" x14ac:dyDescent="0.4">
      <c r="A1639" s="1">
        <v>43944</v>
      </c>
      <c r="B1639" s="5">
        <v>0</v>
      </c>
      <c r="C1639" s="2" t="s">
        <v>77</v>
      </c>
      <c r="D1639">
        <v>0</v>
      </c>
      <c r="E1639">
        <v>108</v>
      </c>
      <c r="F1639" s="2" t="s">
        <v>232</v>
      </c>
      <c r="G1639">
        <v>4</v>
      </c>
      <c r="H1639">
        <v>1</v>
      </c>
      <c r="I1639">
        <v>0</v>
      </c>
      <c r="J1639">
        <v>0</v>
      </c>
      <c r="K1639">
        <v>3</v>
      </c>
      <c r="L1639" s="2" t="s">
        <v>250</v>
      </c>
    </row>
    <row r="1640" spans="1:12" x14ac:dyDescent="0.4">
      <c r="A1640" s="1">
        <v>43944</v>
      </c>
      <c r="B1640" s="5">
        <v>0.54166666666666663</v>
      </c>
      <c r="C1640" s="2" t="s">
        <v>86</v>
      </c>
      <c r="D1640">
        <v>0</v>
      </c>
      <c r="E1640">
        <v>68</v>
      </c>
      <c r="F1640" s="2" t="s">
        <v>232</v>
      </c>
      <c r="G1640">
        <v>0</v>
      </c>
      <c r="H1640">
        <v>0</v>
      </c>
      <c r="I1640">
        <v>0</v>
      </c>
      <c r="J1640">
        <v>0</v>
      </c>
      <c r="K1640">
        <v>0</v>
      </c>
      <c r="L1640" s="2" t="s">
        <v>127</v>
      </c>
    </row>
    <row r="1641" spans="1:12" x14ac:dyDescent="0.4">
      <c r="A1641" s="1">
        <v>43944</v>
      </c>
      <c r="B1641" s="5">
        <v>0</v>
      </c>
      <c r="C1641" s="2" t="s">
        <v>33</v>
      </c>
      <c r="D1641">
        <v>0</v>
      </c>
      <c r="E1641">
        <v>736</v>
      </c>
      <c r="F1641" s="2" t="s">
        <v>232</v>
      </c>
      <c r="G1641">
        <v>37</v>
      </c>
      <c r="H1641">
        <v>2</v>
      </c>
      <c r="I1641">
        <v>0</v>
      </c>
      <c r="J1641">
        <v>170</v>
      </c>
      <c r="K1641">
        <v>31</v>
      </c>
      <c r="L1641" s="2" t="s">
        <v>82</v>
      </c>
    </row>
    <row r="1642" spans="1:12" x14ac:dyDescent="0.4">
      <c r="A1642" s="1">
        <v>43944</v>
      </c>
      <c r="B1642" s="5">
        <v>0.39583333333333331</v>
      </c>
      <c r="C1642" s="2" t="s">
        <v>115</v>
      </c>
      <c r="D1642">
        <v>0</v>
      </c>
      <c r="E1642">
        <v>65</v>
      </c>
      <c r="F1642" s="2" t="s">
        <v>232</v>
      </c>
      <c r="G1642">
        <v>8</v>
      </c>
      <c r="H1642">
        <v>2</v>
      </c>
      <c r="I1642">
        <v>0</v>
      </c>
      <c r="J1642">
        <v>0</v>
      </c>
      <c r="K1642">
        <v>3</v>
      </c>
      <c r="L1642" s="2" t="s">
        <v>367</v>
      </c>
    </row>
    <row r="1643" spans="1:12" x14ac:dyDescent="0.4">
      <c r="A1643" s="1">
        <v>43944</v>
      </c>
      <c r="B1643" s="5">
        <v>0</v>
      </c>
      <c r="C1643" s="2" t="s">
        <v>61</v>
      </c>
      <c r="D1643">
        <v>0</v>
      </c>
      <c r="E1643">
        <v>375</v>
      </c>
      <c r="F1643" s="2" t="s">
        <v>232</v>
      </c>
      <c r="G1643">
        <v>15</v>
      </c>
      <c r="H1643">
        <v>0</v>
      </c>
      <c r="I1643">
        <v>0</v>
      </c>
      <c r="J1643">
        <v>0</v>
      </c>
      <c r="K1643">
        <v>12</v>
      </c>
      <c r="L1643" s="2" t="s">
        <v>268</v>
      </c>
    </row>
    <row r="1644" spans="1:12" x14ac:dyDescent="0.4">
      <c r="A1644" s="1">
        <v>43944</v>
      </c>
      <c r="B1644" s="5">
        <v>0.41666666666666669</v>
      </c>
      <c r="C1644" s="2" t="s">
        <v>39</v>
      </c>
      <c r="D1644">
        <v>0</v>
      </c>
      <c r="E1644">
        <v>282</v>
      </c>
      <c r="F1644" s="2" t="s">
        <v>232</v>
      </c>
      <c r="G1644">
        <v>16</v>
      </c>
      <c r="H1644">
        <v>0</v>
      </c>
      <c r="I1644">
        <v>0</v>
      </c>
      <c r="J1644">
        <v>198</v>
      </c>
      <c r="K1644">
        <v>16</v>
      </c>
      <c r="L1644" s="2" t="s">
        <v>368</v>
      </c>
    </row>
    <row r="1645" spans="1:12" x14ac:dyDescent="0.4">
      <c r="A1645" s="1">
        <v>43944</v>
      </c>
      <c r="B1645" s="5">
        <v>0</v>
      </c>
      <c r="C1645" s="2" t="s">
        <v>98</v>
      </c>
      <c r="D1645">
        <v>0</v>
      </c>
      <c r="E1645">
        <v>354</v>
      </c>
      <c r="F1645" s="2" t="s">
        <v>232</v>
      </c>
      <c r="G1645">
        <v>16</v>
      </c>
      <c r="H1645">
        <v>9</v>
      </c>
      <c r="I1645">
        <v>0</v>
      </c>
      <c r="J1645">
        <v>0</v>
      </c>
      <c r="K1645">
        <v>14</v>
      </c>
      <c r="L1645" s="2" t="s">
        <v>106</v>
      </c>
    </row>
    <row r="1646" spans="1:12" x14ac:dyDescent="0.4">
      <c r="A1646" s="1">
        <v>43944</v>
      </c>
      <c r="B1646" s="5">
        <v>0.33333333333333331</v>
      </c>
      <c r="C1646" s="2" t="s">
        <v>9</v>
      </c>
      <c r="D1646">
        <v>0</v>
      </c>
      <c r="E1646">
        <v>3106</v>
      </c>
      <c r="F1646" s="2" t="s">
        <v>232</v>
      </c>
      <c r="G1646">
        <v>215</v>
      </c>
      <c r="H1646">
        <v>41</v>
      </c>
      <c r="I1646">
        <v>32</v>
      </c>
      <c r="J1646">
        <v>676</v>
      </c>
      <c r="K1646">
        <v>298</v>
      </c>
      <c r="L1646" s="2" t="s">
        <v>288</v>
      </c>
    </row>
    <row r="1647" spans="1:12" x14ac:dyDescent="0.4">
      <c r="A1647" s="1">
        <v>43944</v>
      </c>
      <c r="B1647" s="5">
        <v>0.625</v>
      </c>
      <c r="C1647" s="2" t="s">
        <v>83</v>
      </c>
      <c r="D1647">
        <v>0</v>
      </c>
      <c r="E1647">
        <v>78</v>
      </c>
      <c r="F1647" s="2" t="s">
        <v>232</v>
      </c>
      <c r="G1647">
        <v>4</v>
      </c>
      <c r="H1647">
        <v>0</v>
      </c>
      <c r="I1647">
        <v>0</v>
      </c>
      <c r="J1647">
        <v>69</v>
      </c>
      <c r="K1647">
        <v>5</v>
      </c>
      <c r="L1647" s="2" t="s">
        <v>178</v>
      </c>
    </row>
    <row r="1648" spans="1:12" x14ac:dyDescent="0.4">
      <c r="A1648" s="1">
        <v>43944</v>
      </c>
      <c r="B1648" s="5">
        <v>0</v>
      </c>
      <c r="C1648" s="2" t="s">
        <v>18</v>
      </c>
      <c r="D1648">
        <v>0</v>
      </c>
      <c r="E1648">
        <v>5180</v>
      </c>
      <c r="F1648" s="2" t="s">
        <v>232</v>
      </c>
      <c r="G1648">
        <v>181</v>
      </c>
      <c r="H1648">
        <v>37</v>
      </c>
      <c r="I1648">
        <v>0</v>
      </c>
      <c r="J1648">
        <v>0</v>
      </c>
      <c r="K1648">
        <v>350</v>
      </c>
      <c r="L1648" s="2" t="s">
        <v>147</v>
      </c>
    </row>
    <row r="1649" spans="1:12" x14ac:dyDescent="0.4">
      <c r="A1649" s="1">
        <v>43944</v>
      </c>
      <c r="B1649" s="5">
        <v>0</v>
      </c>
      <c r="C1649" s="2" t="s">
        <v>20</v>
      </c>
      <c r="D1649">
        <v>0</v>
      </c>
      <c r="E1649">
        <v>1822</v>
      </c>
      <c r="F1649" s="2" t="s">
        <v>232</v>
      </c>
      <c r="G1649">
        <v>75</v>
      </c>
      <c r="H1649">
        <v>13</v>
      </c>
      <c r="I1649">
        <v>9</v>
      </c>
      <c r="J1649">
        <v>0</v>
      </c>
      <c r="K1649">
        <v>123</v>
      </c>
      <c r="L1649" s="2" t="s">
        <v>308</v>
      </c>
    </row>
    <row r="1650" spans="1:12" x14ac:dyDescent="0.4">
      <c r="A1650" s="1">
        <v>43944</v>
      </c>
      <c r="B1650" s="5">
        <v>0.33333333333333331</v>
      </c>
      <c r="C1650" s="2" t="s">
        <v>41</v>
      </c>
      <c r="D1650">
        <v>0</v>
      </c>
      <c r="E1650">
        <v>178</v>
      </c>
      <c r="F1650" s="2" t="s">
        <v>232</v>
      </c>
      <c r="G1650">
        <v>6</v>
      </c>
      <c r="H1650">
        <v>3</v>
      </c>
      <c r="I1650">
        <v>0</v>
      </c>
      <c r="J1650">
        <v>133</v>
      </c>
      <c r="K1650">
        <v>8</v>
      </c>
      <c r="L1650" s="2" t="s">
        <v>267</v>
      </c>
    </row>
    <row r="1651" spans="1:12" x14ac:dyDescent="0.4">
      <c r="A1651" s="1">
        <v>43944</v>
      </c>
      <c r="B1651" s="5">
        <v>0.60416666666666663</v>
      </c>
      <c r="C1651" s="2" t="s">
        <v>12</v>
      </c>
      <c r="D1651">
        <v>0</v>
      </c>
      <c r="E1651">
        <v>3334</v>
      </c>
      <c r="F1651" s="2" t="s">
        <v>232</v>
      </c>
      <c r="G1651">
        <v>96</v>
      </c>
      <c r="H1651">
        <v>0</v>
      </c>
      <c r="I1651">
        <v>44</v>
      </c>
      <c r="J1651">
        <v>0</v>
      </c>
      <c r="K1651">
        <v>113</v>
      </c>
      <c r="L1651" s="2" t="s">
        <v>176</v>
      </c>
    </row>
    <row r="1652" spans="1:12" x14ac:dyDescent="0.4">
      <c r="A1652" s="1">
        <v>43944</v>
      </c>
      <c r="B1652" s="5">
        <v>0</v>
      </c>
      <c r="C1652" s="2" t="s">
        <v>10</v>
      </c>
      <c r="D1652">
        <v>0</v>
      </c>
      <c r="E1652">
        <v>81</v>
      </c>
      <c r="F1652" s="2" t="s">
        <v>232</v>
      </c>
      <c r="G1652">
        <v>2</v>
      </c>
      <c r="H1652">
        <v>0</v>
      </c>
      <c r="I1652">
        <v>0</v>
      </c>
      <c r="J1652">
        <v>0</v>
      </c>
      <c r="K1652">
        <v>1</v>
      </c>
      <c r="L1652" s="2" t="s">
        <v>272</v>
      </c>
    </row>
    <row r="1653" spans="1:12" x14ac:dyDescent="0.4">
      <c r="A1653" s="1">
        <v>43944</v>
      </c>
      <c r="B1653" s="5"/>
      <c r="C1653" s="2" t="s">
        <v>209</v>
      </c>
      <c r="E1653">
        <v>28672</v>
      </c>
      <c r="F1653" s="2" t="s">
        <v>219</v>
      </c>
      <c r="G1653">
        <v>1310</v>
      </c>
      <c r="K1653">
        <v>1617</v>
      </c>
      <c r="L1653" s="2" t="s">
        <v>0</v>
      </c>
    </row>
    <row r="1654" spans="1:12" x14ac:dyDescent="0.4">
      <c r="A1654" s="1">
        <v>43945</v>
      </c>
      <c r="B1654" s="5">
        <v>0.61458333333333337</v>
      </c>
      <c r="C1654" s="2" t="s">
        <v>22</v>
      </c>
      <c r="D1654">
        <v>0</v>
      </c>
      <c r="E1654">
        <v>1052</v>
      </c>
      <c r="F1654" s="2" t="s">
        <v>232</v>
      </c>
      <c r="G1654">
        <v>40</v>
      </c>
      <c r="H1654">
        <v>14</v>
      </c>
      <c r="I1654">
        <v>14</v>
      </c>
      <c r="J1654">
        <v>780</v>
      </c>
      <c r="K1654">
        <v>31</v>
      </c>
      <c r="L1654" s="2" t="s">
        <v>273</v>
      </c>
    </row>
    <row r="1655" spans="1:12" x14ac:dyDescent="0.4">
      <c r="A1655" s="1">
        <v>43945</v>
      </c>
      <c r="B1655" s="5">
        <v>0.45833333333333331</v>
      </c>
      <c r="C1655" s="2" t="s">
        <v>91</v>
      </c>
      <c r="D1655">
        <v>0</v>
      </c>
      <c r="E1655">
        <v>25</v>
      </c>
      <c r="F1655" s="2" t="s">
        <v>232</v>
      </c>
      <c r="G1655">
        <v>1</v>
      </c>
      <c r="H1655">
        <v>0</v>
      </c>
      <c r="I1655">
        <v>0</v>
      </c>
      <c r="J1655">
        <v>0</v>
      </c>
      <c r="K1655">
        <v>0</v>
      </c>
      <c r="L1655" s="2" t="s">
        <v>138</v>
      </c>
    </row>
    <row r="1656" spans="1:12" x14ac:dyDescent="0.4">
      <c r="A1656" s="1">
        <v>43945</v>
      </c>
      <c r="B1656" s="5">
        <v>0.39583333333333331</v>
      </c>
      <c r="C1656" s="2" t="s">
        <v>52</v>
      </c>
      <c r="D1656">
        <v>0</v>
      </c>
      <c r="E1656">
        <v>88</v>
      </c>
      <c r="F1656" s="2" t="s">
        <v>232</v>
      </c>
      <c r="G1656">
        <v>4</v>
      </c>
      <c r="H1656">
        <v>2</v>
      </c>
      <c r="I1656">
        <v>0</v>
      </c>
      <c r="J1656">
        <v>0</v>
      </c>
      <c r="K1656">
        <v>3</v>
      </c>
      <c r="L1656" s="2" t="s">
        <v>128</v>
      </c>
    </row>
    <row r="1657" spans="1:12" x14ac:dyDescent="0.4">
      <c r="A1657" s="1">
        <v>43945</v>
      </c>
      <c r="B1657" s="5">
        <v>0.33333333333333331</v>
      </c>
      <c r="C1657" s="2" t="s">
        <v>15</v>
      </c>
      <c r="D1657">
        <v>0</v>
      </c>
      <c r="E1657">
        <v>1694</v>
      </c>
      <c r="F1657" s="2" t="s">
        <v>232</v>
      </c>
      <c r="G1657">
        <v>60</v>
      </c>
      <c r="H1657">
        <v>11</v>
      </c>
      <c r="I1657">
        <v>8</v>
      </c>
      <c r="J1657">
        <v>0</v>
      </c>
      <c r="K1657">
        <v>82</v>
      </c>
      <c r="L1657" s="2" t="s">
        <v>97</v>
      </c>
    </row>
    <row r="1658" spans="1:12" x14ac:dyDescent="0.4">
      <c r="A1658" s="1">
        <v>43945</v>
      </c>
      <c r="B1658" s="5">
        <v>0</v>
      </c>
      <c r="C1658" s="2" t="s">
        <v>17</v>
      </c>
      <c r="D1658">
        <v>0</v>
      </c>
      <c r="E1658">
        <v>813</v>
      </c>
      <c r="F1658" s="2" t="s">
        <v>232</v>
      </c>
      <c r="G1658">
        <v>24</v>
      </c>
      <c r="H1658">
        <v>2</v>
      </c>
      <c r="I1658">
        <v>1</v>
      </c>
      <c r="J1658">
        <v>698</v>
      </c>
      <c r="K1658">
        <v>30</v>
      </c>
      <c r="L1658" s="2" t="s">
        <v>133</v>
      </c>
    </row>
    <row r="1659" spans="1:12" x14ac:dyDescent="0.4">
      <c r="A1659" s="1">
        <v>43945</v>
      </c>
      <c r="B1659" s="5">
        <v>0.38541666666666669</v>
      </c>
      <c r="C1659" s="2" t="s">
        <v>13</v>
      </c>
      <c r="D1659">
        <v>0</v>
      </c>
      <c r="E1659">
        <v>936</v>
      </c>
      <c r="F1659" s="2" t="s">
        <v>232</v>
      </c>
      <c r="G1659">
        <v>40</v>
      </c>
      <c r="H1659">
        <v>7</v>
      </c>
      <c r="I1659">
        <v>0</v>
      </c>
      <c r="J1659">
        <v>800</v>
      </c>
      <c r="K1659">
        <v>46</v>
      </c>
      <c r="L1659" s="2" t="s">
        <v>274</v>
      </c>
    </row>
    <row r="1660" spans="1:12" x14ac:dyDescent="0.4">
      <c r="A1660" s="1">
        <v>43945</v>
      </c>
      <c r="B1660" s="5">
        <v>0</v>
      </c>
      <c r="C1660" s="2" t="s">
        <v>26</v>
      </c>
      <c r="D1660">
        <v>0</v>
      </c>
      <c r="E1660">
        <v>1021</v>
      </c>
      <c r="F1660" s="2" t="s">
        <v>232</v>
      </c>
      <c r="G1660">
        <v>55</v>
      </c>
      <c r="H1660">
        <v>8</v>
      </c>
      <c r="I1660">
        <v>0</v>
      </c>
      <c r="J1660">
        <v>119</v>
      </c>
      <c r="K1660">
        <v>76</v>
      </c>
      <c r="L1660" s="2" t="s">
        <v>366</v>
      </c>
    </row>
    <row r="1661" spans="1:12" x14ac:dyDescent="0.4">
      <c r="A1661" s="1">
        <v>43945</v>
      </c>
      <c r="B1661" s="5">
        <v>0</v>
      </c>
      <c r="C1661" s="2" t="s">
        <v>8</v>
      </c>
      <c r="D1661">
        <v>24083</v>
      </c>
      <c r="E1661">
        <v>4925</v>
      </c>
      <c r="F1661" s="2" t="s">
        <v>306</v>
      </c>
      <c r="G1661">
        <v>278</v>
      </c>
      <c r="H1661">
        <v>26</v>
      </c>
      <c r="I1661">
        <v>25</v>
      </c>
      <c r="J1661">
        <v>600</v>
      </c>
      <c r="K1661">
        <v>243</v>
      </c>
      <c r="L1661" s="2" t="s">
        <v>287</v>
      </c>
    </row>
    <row r="1662" spans="1:12" x14ac:dyDescent="0.4">
      <c r="A1662" s="1">
        <v>43945</v>
      </c>
      <c r="B1662" s="5">
        <v>0.54166666666666663</v>
      </c>
      <c r="C1662" s="2" t="s">
        <v>28</v>
      </c>
      <c r="D1662">
        <v>0</v>
      </c>
      <c r="E1662">
        <v>117</v>
      </c>
      <c r="F1662" s="2" t="s">
        <v>232</v>
      </c>
      <c r="G1662">
        <v>3</v>
      </c>
      <c r="H1662">
        <v>0</v>
      </c>
      <c r="I1662">
        <v>0</v>
      </c>
      <c r="J1662">
        <v>0</v>
      </c>
      <c r="K1662">
        <v>7</v>
      </c>
      <c r="L1662" s="2" t="s">
        <v>347</v>
      </c>
    </row>
    <row r="1663" spans="1:12" x14ac:dyDescent="0.4">
      <c r="A1663" s="1">
        <v>43945</v>
      </c>
      <c r="B1663" s="5">
        <v>0</v>
      </c>
      <c r="C1663" s="2" t="s">
        <v>105</v>
      </c>
      <c r="D1663">
        <v>0</v>
      </c>
      <c r="E1663">
        <v>799</v>
      </c>
      <c r="F1663" s="2" t="s">
        <v>232</v>
      </c>
      <c r="G1663">
        <v>29</v>
      </c>
      <c r="H1663">
        <v>0</v>
      </c>
      <c r="I1663">
        <v>0</v>
      </c>
      <c r="J1663">
        <v>0</v>
      </c>
      <c r="K1663">
        <v>44</v>
      </c>
      <c r="L1663" s="2" t="s">
        <v>289</v>
      </c>
    </row>
    <row r="1664" spans="1:12" x14ac:dyDescent="0.4">
      <c r="A1664" s="1">
        <v>43945</v>
      </c>
      <c r="B1664" s="5">
        <v>0</v>
      </c>
      <c r="C1664" s="2" t="s">
        <v>38</v>
      </c>
      <c r="D1664">
        <v>0</v>
      </c>
      <c r="E1664">
        <v>196</v>
      </c>
      <c r="F1664" s="2" t="s">
        <v>232</v>
      </c>
      <c r="G1664">
        <v>12</v>
      </c>
      <c r="H1664">
        <v>4</v>
      </c>
      <c r="I1664">
        <v>0</v>
      </c>
      <c r="J1664">
        <v>0</v>
      </c>
      <c r="K1664">
        <v>6</v>
      </c>
      <c r="L1664" s="2" t="s">
        <v>365</v>
      </c>
    </row>
    <row r="1665" spans="1:12" x14ac:dyDescent="0.4">
      <c r="A1665" s="1">
        <v>43945</v>
      </c>
      <c r="B1665" s="5">
        <v>0.45833333333333331</v>
      </c>
      <c r="C1665" s="2" t="s">
        <v>50</v>
      </c>
      <c r="D1665">
        <v>0</v>
      </c>
      <c r="E1665">
        <v>660</v>
      </c>
      <c r="F1665" s="2" t="s">
        <v>232</v>
      </c>
      <c r="G1665">
        <v>35</v>
      </c>
      <c r="H1665">
        <v>0</v>
      </c>
      <c r="I1665">
        <v>0</v>
      </c>
      <c r="J1665">
        <v>0</v>
      </c>
      <c r="K1665">
        <v>16</v>
      </c>
      <c r="L1665" s="2" t="s">
        <v>116</v>
      </c>
    </row>
    <row r="1666" spans="1:12" x14ac:dyDescent="0.4">
      <c r="A1666" s="1">
        <v>43945</v>
      </c>
      <c r="B1666" s="5">
        <v>0</v>
      </c>
      <c r="C1666" s="2" t="s">
        <v>29</v>
      </c>
      <c r="D1666">
        <v>0</v>
      </c>
      <c r="E1666">
        <v>665</v>
      </c>
      <c r="F1666" s="2" t="s">
        <v>232</v>
      </c>
      <c r="G1666">
        <v>36</v>
      </c>
      <c r="H1666">
        <v>6</v>
      </c>
      <c r="I1666">
        <v>4</v>
      </c>
      <c r="J1666">
        <v>0</v>
      </c>
      <c r="K1666">
        <v>74</v>
      </c>
      <c r="L1666" s="2" t="s">
        <v>263</v>
      </c>
    </row>
    <row r="1667" spans="1:12" x14ac:dyDescent="0.4">
      <c r="A1667" s="1">
        <v>43945</v>
      </c>
      <c r="B1667" s="5">
        <v>0</v>
      </c>
      <c r="C1667" s="2" t="s">
        <v>77</v>
      </c>
      <c r="D1667">
        <v>0</v>
      </c>
      <c r="E1667">
        <v>108</v>
      </c>
      <c r="F1667" s="2" t="s">
        <v>232</v>
      </c>
      <c r="G1667">
        <v>3</v>
      </c>
      <c r="H1667">
        <v>0</v>
      </c>
      <c r="I1667">
        <v>0</v>
      </c>
      <c r="J1667">
        <v>0</v>
      </c>
      <c r="K1667">
        <v>3</v>
      </c>
      <c r="L1667" s="2" t="s">
        <v>250</v>
      </c>
    </row>
    <row r="1668" spans="1:12" x14ac:dyDescent="0.4">
      <c r="A1668" s="1">
        <v>43945</v>
      </c>
      <c r="B1668" s="5">
        <v>0.70833333333333337</v>
      </c>
      <c r="C1668" s="2" t="s">
        <v>86</v>
      </c>
      <c r="D1668">
        <v>0</v>
      </c>
      <c r="E1668">
        <v>71</v>
      </c>
      <c r="F1668" s="2" t="s">
        <v>232</v>
      </c>
      <c r="G1668">
        <v>0</v>
      </c>
      <c r="H1668">
        <v>0</v>
      </c>
      <c r="I1668">
        <v>0</v>
      </c>
      <c r="J1668">
        <v>0</v>
      </c>
      <c r="K1668">
        <v>0</v>
      </c>
      <c r="L1668" s="2" t="s">
        <v>127</v>
      </c>
    </row>
    <row r="1669" spans="1:12" x14ac:dyDescent="0.4">
      <c r="A1669" s="1">
        <v>43945</v>
      </c>
      <c r="B1669" s="5">
        <v>0</v>
      </c>
      <c r="C1669" s="2" t="s">
        <v>33</v>
      </c>
      <c r="D1669">
        <v>0</v>
      </c>
      <c r="E1669">
        <v>745</v>
      </c>
      <c r="F1669" s="2" t="s">
        <v>232</v>
      </c>
      <c r="G1669">
        <v>43</v>
      </c>
      <c r="H1669">
        <v>4</v>
      </c>
      <c r="I1669">
        <v>0</v>
      </c>
      <c r="J1669">
        <v>175</v>
      </c>
      <c r="K1669">
        <v>31</v>
      </c>
      <c r="L1669" s="2" t="s">
        <v>82</v>
      </c>
    </row>
    <row r="1670" spans="1:12" x14ac:dyDescent="0.4">
      <c r="A1670" s="1">
        <v>43945</v>
      </c>
      <c r="B1670" s="5">
        <v>0.39583333333333331</v>
      </c>
      <c r="C1670" s="2" t="s">
        <v>115</v>
      </c>
      <c r="D1670">
        <v>0</v>
      </c>
      <c r="E1670">
        <v>70</v>
      </c>
      <c r="F1670" s="2" t="s">
        <v>232</v>
      </c>
      <c r="G1670">
        <v>4</v>
      </c>
      <c r="H1670">
        <v>1</v>
      </c>
      <c r="I1670">
        <v>0</v>
      </c>
      <c r="J1670">
        <v>0</v>
      </c>
      <c r="K1670">
        <v>3</v>
      </c>
      <c r="L1670" s="2" t="s">
        <v>367</v>
      </c>
    </row>
    <row r="1671" spans="1:12" x14ac:dyDescent="0.4">
      <c r="A1671" s="1">
        <v>43945</v>
      </c>
      <c r="B1671" s="5">
        <v>0</v>
      </c>
      <c r="C1671" s="2" t="s">
        <v>61</v>
      </c>
      <c r="D1671">
        <v>0</v>
      </c>
      <c r="E1671">
        <v>376</v>
      </c>
      <c r="F1671" s="2" t="s">
        <v>232</v>
      </c>
      <c r="G1671">
        <v>15</v>
      </c>
      <c r="H1671">
        <v>0</v>
      </c>
      <c r="I1671">
        <v>0</v>
      </c>
      <c r="J1671">
        <v>0</v>
      </c>
      <c r="K1671">
        <v>14</v>
      </c>
      <c r="L1671" s="2" t="s">
        <v>268</v>
      </c>
    </row>
    <row r="1672" spans="1:12" x14ac:dyDescent="0.4">
      <c r="A1672" s="1">
        <v>43945</v>
      </c>
      <c r="B1672" s="5">
        <v>0.41666666666666669</v>
      </c>
      <c r="C1672" s="2" t="s">
        <v>39</v>
      </c>
      <c r="D1672">
        <v>0</v>
      </c>
      <c r="E1672">
        <v>284</v>
      </c>
      <c r="F1672" s="2" t="s">
        <v>232</v>
      </c>
      <c r="G1672">
        <v>16</v>
      </c>
      <c r="H1672">
        <v>0</v>
      </c>
      <c r="I1672">
        <v>0</v>
      </c>
      <c r="J1672">
        <v>206</v>
      </c>
      <c r="K1672">
        <v>16</v>
      </c>
      <c r="L1672" s="2" t="s">
        <v>368</v>
      </c>
    </row>
    <row r="1673" spans="1:12" x14ac:dyDescent="0.4">
      <c r="A1673" s="1">
        <v>43945</v>
      </c>
      <c r="B1673" s="5">
        <v>0</v>
      </c>
      <c r="C1673" s="2" t="s">
        <v>98</v>
      </c>
      <c r="D1673">
        <v>0</v>
      </c>
      <c r="E1673">
        <v>359</v>
      </c>
      <c r="F1673" s="2" t="s">
        <v>232</v>
      </c>
      <c r="G1673">
        <v>16</v>
      </c>
      <c r="H1673">
        <v>9</v>
      </c>
      <c r="I1673">
        <v>0</v>
      </c>
      <c r="J1673">
        <v>0</v>
      </c>
      <c r="K1673">
        <v>14</v>
      </c>
      <c r="L1673" s="2" t="s">
        <v>106</v>
      </c>
    </row>
    <row r="1674" spans="1:12" x14ac:dyDescent="0.4">
      <c r="A1674" s="1">
        <v>43945</v>
      </c>
      <c r="B1674" s="5">
        <v>0.33333333333333331</v>
      </c>
      <c r="C1674" s="2" t="s">
        <v>9</v>
      </c>
      <c r="D1674">
        <v>0</v>
      </c>
      <c r="E1674">
        <v>3121</v>
      </c>
      <c r="F1674" s="2" t="s">
        <v>232</v>
      </c>
      <c r="G1674">
        <v>214</v>
      </c>
      <c r="H1674">
        <v>42</v>
      </c>
      <c r="I1674">
        <v>33</v>
      </c>
      <c r="J1674">
        <v>682</v>
      </c>
      <c r="K1674">
        <v>299</v>
      </c>
      <c r="L1674" s="2" t="s">
        <v>288</v>
      </c>
    </row>
    <row r="1675" spans="1:12" x14ac:dyDescent="0.4">
      <c r="A1675" s="1">
        <v>43945</v>
      </c>
      <c r="B1675" s="5">
        <v>0.58333333333333337</v>
      </c>
      <c r="C1675" s="2" t="s">
        <v>83</v>
      </c>
      <c r="D1675">
        <v>0</v>
      </c>
      <c r="E1675">
        <v>78</v>
      </c>
      <c r="F1675" s="2" t="s">
        <v>232</v>
      </c>
      <c r="G1675">
        <v>3</v>
      </c>
      <c r="H1675">
        <v>0</v>
      </c>
      <c r="I1675">
        <v>0</v>
      </c>
      <c r="J1675">
        <v>69</v>
      </c>
      <c r="K1675">
        <v>5</v>
      </c>
      <c r="L1675" s="2" t="s">
        <v>178</v>
      </c>
    </row>
    <row r="1676" spans="1:12" x14ac:dyDescent="0.4">
      <c r="A1676" s="1">
        <v>43945</v>
      </c>
      <c r="B1676" s="5">
        <v>0</v>
      </c>
      <c r="C1676" s="2" t="s">
        <v>18</v>
      </c>
      <c r="D1676">
        <v>0</v>
      </c>
      <c r="E1676">
        <v>5203</v>
      </c>
      <c r="F1676" s="2" t="s">
        <v>232</v>
      </c>
      <c r="G1676">
        <v>168</v>
      </c>
      <c r="H1676">
        <v>34</v>
      </c>
      <c r="I1676">
        <v>0</v>
      </c>
      <c r="J1676">
        <v>0</v>
      </c>
      <c r="K1676">
        <v>353</v>
      </c>
      <c r="L1676" s="2" t="s">
        <v>147</v>
      </c>
    </row>
    <row r="1677" spans="1:12" x14ac:dyDescent="0.4">
      <c r="A1677" s="1">
        <v>43945</v>
      </c>
      <c r="B1677" s="5">
        <v>0</v>
      </c>
      <c r="C1677" s="2" t="s">
        <v>20</v>
      </c>
      <c r="D1677">
        <v>0</v>
      </c>
      <c r="E1677">
        <v>1831</v>
      </c>
      <c r="F1677" s="2" t="s">
        <v>232</v>
      </c>
      <c r="G1677">
        <v>72</v>
      </c>
      <c r="H1677">
        <v>14</v>
      </c>
      <c r="I1677">
        <v>9</v>
      </c>
      <c r="J1677">
        <v>0</v>
      </c>
      <c r="K1677">
        <v>127</v>
      </c>
      <c r="L1677" s="2" t="s">
        <v>308</v>
      </c>
    </row>
    <row r="1678" spans="1:12" x14ac:dyDescent="0.4">
      <c r="A1678" s="1">
        <v>43945</v>
      </c>
      <c r="B1678" s="5">
        <v>0.33333333333333331</v>
      </c>
      <c r="C1678" s="2" t="s">
        <v>41</v>
      </c>
      <c r="D1678">
        <v>0</v>
      </c>
      <c r="E1678">
        <v>180</v>
      </c>
      <c r="F1678" s="2" t="s">
        <v>232</v>
      </c>
      <c r="G1678">
        <v>6</v>
      </c>
      <c r="H1678">
        <v>3</v>
      </c>
      <c r="I1678">
        <v>0</v>
      </c>
      <c r="J1678">
        <v>133</v>
      </c>
      <c r="K1678">
        <v>8</v>
      </c>
      <c r="L1678" s="2" t="s">
        <v>267</v>
      </c>
    </row>
    <row r="1679" spans="1:12" x14ac:dyDescent="0.4">
      <c r="A1679" s="1">
        <v>43945</v>
      </c>
      <c r="B1679" s="5">
        <v>0.60416666666666663</v>
      </c>
      <c r="C1679" s="2" t="s">
        <v>12</v>
      </c>
      <c r="D1679">
        <v>0</v>
      </c>
      <c r="E1679">
        <v>3363</v>
      </c>
      <c r="F1679" s="2" t="s">
        <v>232</v>
      </c>
      <c r="G1679">
        <v>83</v>
      </c>
      <c r="H1679">
        <v>0</v>
      </c>
      <c r="I1679">
        <v>42</v>
      </c>
      <c r="J1679">
        <v>0</v>
      </c>
      <c r="K1679">
        <v>114</v>
      </c>
      <c r="L1679" s="2" t="s">
        <v>176</v>
      </c>
    </row>
    <row r="1680" spans="1:12" x14ac:dyDescent="0.4">
      <c r="A1680" s="1">
        <v>43945</v>
      </c>
      <c r="B1680" s="5">
        <v>0</v>
      </c>
      <c r="C1680" s="2" t="s">
        <v>10</v>
      </c>
      <c r="D1680">
        <v>0</v>
      </c>
      <c r="E1680">
        <v>82</v>
      </c>
      <c r="F1680" s="2" t="s">
        <v>232</v>
      </c>
      <c r="G1680">
        <v>2</v>
      </c>
      <c r="H1680">
        <v>0</v>
      </c>
      <c r="I1680">
        <v>0</v>
      </c>
      <c r="J1680">
        <v>0</v>
      </c>
      <c r="K1680">
        <v>1</v>
      </c>
      <c r="L1680" s="2" t="s">
        <v>275</v>
      </c>
    </row>
    <row r="1681" spans="1:12" x14ac:dyDescent="0.4">
      <c r="A1681" s="1">
        <v>43945</v>
      </c>
      <c r="B1681" s="5"/>
      <c r="C1681" s="2" t="s">
        <v>209</v>
      </c>
      <c r="E1681">
        <v>28862</v>
      </c>
      <c r="F1681" s="2" t="s">
        <v>216</v>
      </c>
      <c r="G1681">
        <v>1262</v>
      </c>
      <c r="K1681">
        <v>1646</v>
      </c>
      <c r="L1681" s="2" t="s">
        <v>0</v>
      </c>
    </row>
    <row r="1682" spans="1:12" x14ac:dyDescent="0.4">
      <c r="A1682" s="1">
        <v>43946</v>
      </c>
      <c r="B1682" s="5"/>
      <c r="C1682" s="2" t="s">
        <v>22</v>
      </c>
      <c r="E1682">
        <v>1064</v>
      </c>
      <c r="F1682" s="2" t="s">
        <v>232</v>
      </c>
      <c r="G1682">
        <v>41</v>
      </c>
      <c r="K1682">
        <v>32</v>
      </c>
      <c r="L1682" s="2" t="s">
        <v>0</v>
      </c>
    </row>
    <row r="1683" spans="1:12" x14ac:dyDescent="0.4">
      <c r="A1683" s="1">
        <v>43946</v>
      </c>
      <c r="B1683" s="5">
        <v>0.45833333333333331</v>
      </c>
      <c r="C1683" s="2" t="s">
        <v>91</v>
      </c>
      <c r="D1683">
        <v>0</v>
      </c>
      <c r="E1683">
        <v>25</v>
      </c>
      <c r="F1683" s="2" t="s">
        <v>232</v>
      </c>
      <c r="G1683">
        <v>1</v>
      </c>
      <c r="H1683">
        <v>0</v>
      </c>
      <c r="I1683">
        <v>0</v>
      </c>
      <c r="J1683">
        <v>0</v>
      </c>
      <c r="K1683">
        <v>0</v>
      </c>
      <c r="L1683" s="2" t="s">
        <v>138</v>
      </c>
    </row>
    <row r="1684" spans="1:12" x14ac:dyDescent="0.4">
      <c r="A1684" s="1">
        <v>43946</v>
      </c>
      <c r="B1684" s="5"/>
      <c r="C1684" s="2" t="s">
        <v>52</v>
      </c>
      <c r="E1684">
        <v>90</v>
      </c>
      <c r="F1684" s="2" t="s">
        <v>232</v>
      </c>
      <c r="G1684">
        <v>3</v>
      </c>
      <c r="K1684">
        <v>3</v>
      </c>
      <c r="L1684" s="2" t="s">
        <v>0</v>
      </c>
    </row>
    <row r="1685" spans="1:12" x14ac:dyDescent="0.4">
      <c r="A1685" s="1">
        <v>43946</v>
      </c>
      <c r="B1685" s="5">
        <v>0.33333333333333331</v>
      </c>
      <c r="C1685" s="2" t="s">
        <v>15</v>
      </c>
      <c r="D1685">
        <v>0</v>
      </c>
      <c r="E1685">
        <v>1708</v>
      </c>
      <c r="F1685" s="2" t="s">
        <v>232</v>
      </c>
      <c r="G1685">
        <v>61</v>
      </c>
      <c r="H1685">
        <v>11</v>
      </c>
      <c r="I1685">
        <v>10</v>
      </c>
      <c r="J1685">
        <v>0</v>
      </c>
      <c r="K1685">
        <v>83</v>
      </c>
      <c r="L1685" s="2" t="s">
        <v>97</v>
      </c>
    </row>
    <row r="1686" spans="1:12" x14ac:dyDescent="0.4">
      <c r="A1686" s="1">
        <v>43946</v>
      </c>
      <c r="B1686" s="5">
        <v>0</v>
      </c>
      <c r="C1686" s="2" t="s">
        <v>17</v>
      </c>
      <c r="D1686">
        <v>0</v>
      </c>
      <c r="E1686">
        <v>816</v>
      </c>
      <c r="F1686" s="2" t="s">
        <v>232</v>
      </c>
      <c r="G1686">
        <v>23</v>
      </c>
      <c r="H1686">
        <v>1</v>
      </c>
      <c r="I1686">
        <v>0</v>
      </c>
      <c r="J1686">
        <v>710</v>
      </c>
      <c r="K1686">
        <v>30</v>
      </c>
      <c r="L1686" s="2" t="s">
        <v>133</v>
      </c>
    </row>
    <row r="1687" spans="1:12" x14ac:dyDescent="0.4">
      <c r="A1687" s="1">
        <v>43946</v>
      </c>
      <c r="B1687" s="5">
        <v>0.39583333333333331</v>
      </c>
      <c r="C1687" s="2" t="s">
        <v>13</v>
      </c>
      <c r="D1687">
        <v>0</v>
      </c>
      <c r="E1687">
        <v>938</v>
      </c>
      <c r="F1687" s="2" t="s">
        <v>232</v>
      </c>
      <c r="G1687">
        <v>37</v>
      </c>
      <c r="H1687">
        <v>0</v>
      </c>
      <c r="I1687">
        <v>0</v>
      </c>
      <c r="J1687">
        <v>0</v>
      </c>
      <c r="K1687">
        <v>46</v>
      </c>
      <c r="L1687" s="2" t="s">
        <v>278</v>
      </c>
    </row>
    <row r="1688" spans="1:12" x14ac:dyDescent="0.4">
      <c r="A1688" s="1">
        <v>43946</v>
      </c>
      <c r="B1688" s="5">
        <v>0</v>
      </c>
      <c r="C1688" s="2" t="s">
        <v>26</v>
      </c>
      <c r="D1688">
        <v>0</v>
      </c>
      <c r="E1688">
        <v>1029</v>
      </c>
      <c r="F1688" s="2" t="s">
        <v>232</v>
      </c>
      <c r="G1688">
        <v>54</v>
      </c>
      <c r="H1688">
        <v>7</v>
      </c>
      <c r="I1688">
        <v>0</v>
      </c>
      <c r="J1688">
        <v>119</v>
      </c>
      <c r="K1688">
        <v>76</v>
      </c>
      <c r="L1688" s="2" t="s">
        <v>366</v>
      </c>
    </row>
    <row r="1689" spans="1:12" x14ac:dyDescent="0.4">
      <c r="A1689" s="1">
        <v>43946</v>
      </c>
      <c r="B1689" s="5">
        <v>0</v>
      </c>
      <c r="C1689" s="2" t="s">
        <v>8</v>
      </c>
      <c r="D1689">
        <v>24426</v>
      </c>
      <c r="E1689">
        <v>4942</v>
      </c>
      <c r="F1689" s="2" t="s">
        <v>213</v>
      </c>
      <c r="G1689">
        <v>271</v>
      </c>
      <c r="H1689">
        <v>27</v>
      </c>
      <c r="I1689">
        <v>26</v>
      </c>
      <c r="J1689">
        <v>0</v>
      </c>
      <c r="K1689">
        <v>244</v>
      </c>
      <c r="L1689" s="2" t="s">
        <v>287</v>
      </c>
    </row>
    <row r="1690" spans="1:12" x14ac:dyDescent="0.4">
      <c r="A1690" s="1">
        <v>43946</v>
      </c>
      <c r="B1690" s="5">
        <v>0.54166666666666663</v>
      </c>
      <c r="C1690" s="2" t="s">
        <v>28</v>
      </c>
      <c r="D1690">
        <v>0</v>
      </c>
      <c r="E1690">
        <v>120</v>
      </c>
      <c r="F1690" s="2" t="s">
        <v>232</v>
      </c>
      <c r="G1690">
        <v>3</v>
      </c>
      <c r="H1690">
        <v>0</v>
      </c>
      <c r="I1690">
        <v>0</v>
      </c>
      <c r="J1690">
        <v>0</v>
      </c>
      <c r="K1690">
        <v>7</v>
      </c>
      <c r="L1690" s="2" t="s">
        <v>347</v>
      </c>
    </row>
    <row r="1691" spans="1:12" x14ac:dyDescent="0.4">
      <c r="A1691" s="1">
        <v>43946</v>
      </c>
      <c r="B1691" s="5">
        <v>0</v>
      </c>
      <c r="C1691" s="2" t="s">
        <v>105</v>
      </c>
      <c r="D1691">
        <v>0</v>
      </c>
      <c r="E1691">
        <v>800</v>
      </c>
      <c r="F1691" s="2" t="s">
        <v>232</v>
      </c>
      <c r="G1691">
        <v>28</v>
      </c>
      <c r="H1691">
        <v>0</v>
      </c>
      <c r="I1691">
        <v>0</v>
      </c>
      <c r="J1691">
        <v>0</v>
      </c>
      <c r="K1691">
        <v>44</v>
      </c>
      <c r="L1691" s="2" t="s">
        <v>289</v>
      </c>
    </row>
    <row r="1692" spans="1:12" x14ac:dyDescent="0.4">
      <c r="A1692" s="1">
        <v>43946</v>
      </c>
      <c r="B1692" s="5">
        <v>0</v>
      </c>
      <c r="C1692" s="2" t="s">
        <v>38</v>
      </c>
      <c r="D1692">
        <v>0</v>
      </c>
      <c r="E1692">
        <v>196</v>
      </c>
      <c r="F1692" s="2" t="s">
        <v>232</v>
      </c>
      <c r="G1692">
        <v>12</v>
      </c>
      <c r="H1692">
        <v>4</v>
      </c>
      <c r="I1692">
        <v>0</v>
      </c>
      <c r="J1692">
        <v>0</v>
      </c>
      <c r="K1692">
        <v>6</v>
      </c>
      <c r="L1692" s="2" t="s">
        <v>365</v>
      </c>
    </row>
    <row r="1693" spans="1:12" x14ac:dyDescent="0.4">
      <c r="A1693" s="1">
        <v>43946</v>
      </c>
      <c r="B1693" s="5">
        <v>0.5</v>
      </c>
      <c r="C1693" s="2" t="s">
        <v>50</v>
      </c>
      <c r="D1693">
        <v>0</v>
      </c>
      <c r="E1693">
        <v>667</v>
      </c>
      <c r="F1693" s="2" t="s">
        <v>232</v>
      </c>
      <c r="G1693">
        <v>32</v>
      </c>
      <c r="H1693">
        <v>8</v>
      </c>
      <c r="I1693">
        <v>0</v>
      </c>
      <c r="J1693">
        <v>0</v>
      </c>
      <c r="K1693">
        <v>16</v>
      </c>
      <c r="L1693" s="2" t="s">
        <v>116</v>
      </c>
    </row>
    <row r="1694" spans="1:12" x14ac:dyDescent="0.4">
      <c r="A1694" s="1">
        <v>43946</v>
      </c>
      <c r="B1694" s="5">
        <v>0</v>
      </c>
      <c r="C1694" s="2" t="s">
        <v>29</v>
      </c>
      <c r="D1694">
        <v>0</v>
      </c>
      <c r="E1694">
        <v>666</v>
      </c>
      <c r="F1694" s="2" t="s">
        <v>232</v>
      </c>
      <c r="G1694">
        <v>35</v>
      </c>
      <c r="H1694">
        <v>4</v>
      </c>
      <c r="I1694">
        <v>3</v>
      </c>
      <c r="J1694">
        <v>0</v>
      </c>
      <c r="K1694">
        <v>75</v>
      </c>
      <c r="L1694" s="2" t="s">
        <v>263</v>
      </c>
    </row>
    <row r="1695" spans="1:12" x14ac:dyDescent="0.4">
      <c r="A1695" s="1">
        <v>43946</v>
      </c>
      <c r="B1695" s="5">
        <v>0</v>
      </c>
      <c r="C1695" s="2" t="s">
        <v>77</v>
      </c>
      <c r="D1695">
        <v>0</v>
      </c>
      <c r="E1695">
        <v>108</v>
      </c>
      <c r="F1695" s="2" t="s">
        <v>232</v>
      </c>
      <c r="G1695">
        <v>3</v>
      </c>
      <c r="H1695">
        <v>0</v>
      </c>
      <c r="I1695">
        <v>0</v>
      </c>
      <c r="J1695">
        <v>0</v>
      </c>
      <c r="K1695">
        <v>3</v>
      </c>
      <c r="L1695" s="2" t="s">
        <v>250</v>
      </c>
    </row>
    <row r="1696" spans="1:12" x14ac:dyDescent="0.4">
      <c r="A1696" s="1">
        <v>43946</v>
      </c>
      <c r="B1696" s="5"/>
      <c r="C1696" s="2" t="s">
        <v>86</v>
      </c>
      <c r="E1696">
        <v>72</v>
      </c>
      <c r="F1696" s="2" t="s">
        <v>232</v>
      </c>
      <c r="G1696">
        <v>0</v>
      </c>
      <c r="K1696">
        <v>0</v>
      </c>
      <c r="L1696" s="2" t="s">
        <v>0</v>
      </c>
    </row>
    <row r="1697" spans="1:12" x14ac:dyDescent="0.4">
      <c r="A1697" s="1">
        <v>43946</v>
      </c>
      <c r="B1697" s="5">
        <v>0</v>
      </c>
      <c r="C1697" s="2" t="s">
        <v>33</v>
      </c>
      <c r="D1697">
        <v>0</v>
      </c>
      <c r="E1697">
        <v>753</v>
      </c>
      <c r="F1697" s="2" t="s">
        <v>232</v>
      </c>
      <c r="G1697">
        <v>41</v>
      </c>
      <c r="H1697">
        <v>0</v>
      </c>
      <c r="I1697">
        <v>0</v>
      </c>
      <c r="J1697">
        <v>0</v>
      </c>
      <c r="K1697">
        <v>31</v>
      </c>
      <c r="L1697" s="2" t="s">
        <v>82</v>
      </c>
    </row>
    <row r="1698" spans="1:12" x14ac:dyDescent="0.4">
      <c r="A1698" s="1">
        <v>43946</v>
      </c>
      <c r="B1698" s="5">
        <v>0.39583333333333331</v>
      </c>
      <c r="C1698" s="2" t="s">
        <v>115</v>
      </c>
      <c r="D1698">
        <v>0</v>
      </c>
      <c r="E1698">
        <v>71</v>
      </c>
      <c r="F1698" s="2" t="s">
        <v>232</v>
      </c>
      <c r="G1698">
        <v>6</v>
      </c>
      <c r="H1698">
        <v>1</v>
      </c>
      <c r="I1698">
        <v>0</v>
      </c>
      <c r="J1698">
        <v>0</v>
      </c>
      <c r="K1698">
        <v>5</v>
      </c>
      <c r="L1698" s="2" t="s">
        <v>367</v>
      </c>
    </row>
    <row r="1699" spans="1:12" x14ac:dyDescent="0.4">
      <c r="A1699" s="1">
        <v>43946</v>
      </c>
      <c r="B1699" s="5">
        <v>0</v>
      </c>
      <c r="C1699" s="2" t="s">
        <v>61</v>
      </c>
      <c r="D1699">
        <v>0</v>
      </c>
      <c r="E1699">
        <v>379</v>
      </c>
      <c r="F1699" s="2" t="s">
        <v>232</v>
      </c>
      <c r="G1699">
        <v>13</v>
      </c>
      <c r="H1699">
        <v>0</v>
      </c>
      <c r="I1699">
        <v>0</v>
      </c>
      <c r="J1699">
        <v>0</v>
      </c>
      <c r="K1699">
        <v>14</v>
      </c>
      <c r="L1699" s="2" t="s">
        <v>268</v>
      </c>
    </row>
    <row r="1700" spans="1:12" x14ac:dyDescent="0.4">
      <c r="A1700" s="1">
        <v>43946</v>
      </c>
      <c r="B1700" s="5">
        <v>6.9444444444444447E-4</v>
      </c>
      <c r="C1700" s="2" t="s">
        <v>39</v>
      </c>
      <c r="D1700">
        <v>0</v>
      </c>
      <c r="E1700">
        <v>287</v>
      </c>
      <c r="F1700" s="2" t="s">
        <v>232</v>
      </c>
      <c r="G1700">
        <v>13</v>
      </c>
      <c r="H1700">
        <v>0</v>
      </c>
      <c r="I1700">
        <v>0</v>
      </c>
      <c r="J1700">
        <v>215</v>
      </c>
      <c r="K1700">
        <v>17</v>
      </c>
      <c r="L1700" s="2" t="s">
        <v>368</v>
      </c>
    </row>
    <row r="1701" spans="1:12" x14ac:dyDescent="0.4">
      <c r="A1701" s="1">
        <v>43946</v>
      </c>
      <c r="B1701" s="5">
        <v>0</v>
      </c>
      <c r="C1701" s="2" t="s">
        <v>98</v>
      </c>
      <c r="D1701">
        <v>0</v>
      </c>
      <c r="E1701">
        <v>360</v>
      </c>
      <c r="F1701" s="2" t="s">
        <v>232</v>
      </c>
      <c r="G1701">
        <v>18</v>
      </c>
      <c r="H1701">
        <v>8</v>
      </c>
      <c r="I1701">
        <v>0</v>
      </c>
      <c r="J1701">
        <v>0</v>
      </c>
      <c r="K1701">
        <v>14</v>
      </c>
      <c r="L1701" s="2" t="s">
        <v>106</v>
      </c>
    </row>
    <row r="1702" spans="1:12" x14ac:dyDescent="0.4">
      <c r="A1702" s="1">
        <v>43946</v>
      </c>
      <c r="B1702" s="5">
        <v>0.33333333333333331</v>
      </c>
      <c r="C1702" s="2" t="s">
        <v>9</v>
      </c>
      <c r="D1702">
        <v>0</v>
      </c>
      <c r="E1702">
        <v>3142</v>
      </c>
      <c r="F1702" s="2" t="s">
        <v>232</v>
      </c>
      <c r="G1702">
        <v>198</v>
      </c>
      <c r="H1702">
        <v>40</v>
      </c>
      <c r="I1702">
        <v>30</v>
      </c>
      <c r="J1702">
        <v>698</v>
      </c>
      <c r="K1702">
        <v>304</v>
      </c>
      <c r="L1702" s="2" t="s">
        <v>288</v>
      </c>
    </row>
    <row r="1703" spans="1:12" x14ac:dyDescent="0.4">
      <c r="A1703" s="1">
        <v>43946</v>
      </c>
      <c r="B1703" s="5">
        <v>0.5</v>
      </c>
      <c r="C1703" s="2" t="s">
        <v>83</v>
      </c>
      <c r="D1703">
        <v>0</v>
      </c>
      <c r="E1703">
        <v>78</v>
      </c>
      <c r="F1703" s="2" t="s">
        <v>232</v>
      </c>
      <c r="G1703">
        <v>3</v>
      </c>
      <c r="H1703">
        <v>0</v>
      </c>
      <c r="I1703">
        <v>0</v>
      </c>
      <c r="J1703">
        <v>69</v>
      </c>
      <c r="K1703">
        <v>5</v>
      </c>
      <c r="L1703" s="2" t="s">
        <v>178</v>
      </c>
    </row>
    <row r="1704" spans="1:12" x14ac:dyDescent="0.4">
      <c r="A1704" s="1">
        <v>43946</v>
      </c>
      <c r="B1704" s="5">
        <v>0</v>
      </c>
      <c r="C1704" s="2" t="s">
        <v>18</v>
      </c>
      <c r="D1704">
        <v>0</v>
      </c>
      <c r="E1704">
        <v>5216</v>
      </c>
      <c r="F1704" s="2" t="s">
        <v>232</v>
      </c>
      <c r="G1704">
        <v>173</v>
      </c>
      <c r="H1704">
        <v>33</v>
      </c>
      <c r="I1704">
        <v>0</v>
      </c>
      <c r="J1704">
        <v>0</v>
      </c>
      <c r="K1704">
        <v>363</v>
      </c>
      <c r="L1704" s="2" t="s">
        <v>147</v>
      </c>
    </row>
    <row r="1705" spans="1:12" x14ac:dyDescent="0.4">
      <c r="A1705" s="1">
        <v>43946</v>
      </c>
      <c r="B1705" s="5">
        <v>0</v>
      </c>
      <c r="C1705" s="2" t="s">
        <v>20</v>
      </c>
      <c r="D1705">
        <v>0</v>
      </c>
      <c r="E1705">
        <v>1836</v>
      </c>
      <c r="F1705" s="2" t="s">
        <v>232</v>
      </c>
      <c r="G1705">
        <v>74</v>
      </c>
      <c r="H1705">
        <v>14</v>
      </c>
      <c r="I1705">
        <v>9</v>
      </c>
      <c r="J1705">
        <v>0</v>
      </c>
      <c r="K1705">
        <v>129</v>
      </c>
      <c r="L1705" s="2" t="s">
        <v>308</v>
      </c>
    </row>
    <row r="1706" spans="1:12" x14ac:dyDescent="0.4">
      <c r="A1706" s="1">
        <v>43946</v>
      </c>
      <c r="B1706" s="5">
        <v>0.33333333333333331</v>
      </c>
      <c r="C1706" s="2" t="s">
        <v>41</v>
      </c>
      <c r="D1706">
        <v>0</v>
      </c>
      <c r="E1706">
        <v>181</v>
      </c>
      <c r="F1706" s="2" t="s">
        <v>232</v>
      </c>
      <c r="G1706">
        <v>6</v>
      </c>
      <c r="H1706">
        <v>3</v>
      </c>
      <c r="I1706">
        <v>0</v>
      </c>
      <c r="J1706">
        <v>133</v>
      </c>
      <c r="K1706">
        <v>8</v>
      </c>
      <c r="L1706" s="2" t="s">
        <v>267</v>
      </c>
    </row>
    <row r="1707" spans="1:12" x14ac:dyDescent="0.4">
      <c r="A1707" s="1">
        <v>43946</v>
      </c>
      <c r="B1707" s="5">
        <v>0.60416666666666663</v>
      </c>
      <c r="C1707" s="2" t="s">
        <v>12</v>
      </c>
      <c r="D1707">
        <v>0</v>
      </c>
      <c r="E1707">
        <v>3394</v>
      </c>
      <c r="F1707" s="2" t="s">
        <v>232</v>
      </c>
      <c r="G1707">
        <v>77</v>
      </c>
      <c r="H1707">
        <v>0</v>
      </c>
      <c r="I1707">
        <v>38</v>
      </c>
      <c r="J1707">
        <v>0</v>
      </c>
      <c r="K1707">
        <v>115</v>
      </c>
      <c r="L1707" s="2" t="s">
        <v>176</v>
      </c>
    </row>
    <row r="1708" spans="1:12" x14ac:dyDescent="0.4">
      <c r="A1708" s="1">
        <v>43946</v>
      </c>
      <c r="B1708" s="5">
        <v>0</v>
      </c>
      <c r="C1708" s="2" t="s">
        <v>10</v>
      </c>
      <c r="D1708">
        <v>0</v>
      </c>
      <c r="E1708">
        <v>82</v>
      </c>
      <c r="F1708" s="2" t="s">
        <v>232</v>
      </c>
      <c r="G1708">
        <v>2</v>
      </c>
      <c r="H1708">
        <v>0</v>
      </c>
      <c r="I1708">
        <v>0</v>
      </c>
      <c r="J1708">
        <v>0</v>
      </c>
      <c r="K1708">
        <v>1</v>
      </c>
      <c r="L1708" s="2" t="s">
        <v>279</v>
      </c>
    </row>
    <row r="1709" spans="1:12" x14ac:dyDescent="0.4">
      <c r="A1709" s="1">
        <v>43946</v>
      </c>
      <c r="B1709" s="5"/>
      <c r="C1709" s="2" t="s">
        <v>209</v>
      </c>
      <c r="E1709">
        <v>29020</v>
      </c>
      <c r="F1709" s="2" t="s">
        <v>216</v>
      </c>
      <c r="G1709">
        <v>1228</v>
      </c>
      <c r="K1709">
        <v>1671</v>
      </c>
      <c r="L1709" s="2" t="s">
        <v>0</v>
      </c>
    </row>
    <row r="1710" spans="1:12" x14ac:dyDescent="0.4">
      <c r="A1710" s="1">
        <v>43947</v>
      </c>
      <c r="B1710" s="5"/>
      <c r="C1710" s="2" t="s">
        <v>22</v>
      </c>
      <c r="E1710">
        <v>1076</v>
      </c>
      <c r="F1710" s="2" t="s">
        <v>232</v>
      </c>
      <c r="G1710">
        <v>41</v>
      </c>
      <c r="K1710">
        <v>32</v>
      </c>
      <c r="L1710" s="2" t="s">
        <v>0</v>
      </c>
    </row>
    <row r="1711" spans="1:12" x14ac:dyDescent="0.4">
      <c r="A1711" s="1">
        <v>43947</v>
      </c>
      <c r="B1711" s="5"/>
      <c r="C1711" s="2" t="s">
        <v>91</v>
      </c>
      <c r="E1711">
        <v>25</v>
      </c>
      <c r="F1711" s="2" t="s">
        <v>232</v>
      </c>
      <c r="G1711">
        <v>1</v>
      </c>
      <c r="K1711">
        <v>0</v>
      </c>
      <c r="L1711" s="2" t="s">
        <v>0</v>
      </c>
    </row>
    <row r="1712" spans="1:12" x14ac:dyDescent="0.4">
      <c r="A1712" s="1">
        <v>43947</v>
      </c>
      <c r="B1712" s="5"/>
      <c r="C1712" s="2" t="s">
        <v>52</v>
      </c>
      <c r="E1712">
        <v>92</v>
      </c>
      <c r="F1712" s="2" t="s">
        <v>232</v>
      </c>
      <c r="G1712">
        <v>3</v>
      </c>
      <c r="K1712">
        <v>3</v>
      </c>
      <c r="L1712" s="2" t="s">
        <v>0</v>
      </c>
    </row>
    <row r="1713" spans="1:12" x14ac:dyDescent="0.4">
      <c r="A1713" s="1">
        <v>43947</v>
      </c>
      <c r="B1713" s="5">
        <v>0.33333333333333331</v>
      </c>
      <c r="C1713" s="2" t="s">
        <v>15</v>
      </c>
      <c r="D1713">
        <v>0</v>
      </c>
      <c r="E1713">
        <v>1714</v>
      </c>
      <c r="F1713" s="2" t="s">
        <v>232</v>
      </c>
      <c r="G1713">
        <v>54</v>
      </c>
      <c r="H1713">
        <v>9</v>
      </c>
      <c r="I1713">
        <v>9</v>
      </c>
      <c r="J1713">
        <v>0</v>
      </c>
      <c r="K1713">
        <v>83</v>
      </c>
      <c r="L1713" s="2" t="s">
        <v>97</v>
      </c>
    </row>
    <row r="1714" spans="1:12" x14ac:dyDescent="0.4">
      <c r="A1714" s="1">
        <v>43947</v>
      </c>
      <c r="B1714" s="5">
        <v>0</v>
      </c>
      <c r="C1714" s="2" t="s">
        <v>17</v>
      </c>
      <c r="D1714">
        <v>0</v>
      </c>
      <c r="E1714">
        <v>816</v>
      </c>
      <c r="F1714" s="2" t="s">
        <v>232</v>
      </c>
      <c r="G1714">
        <v>21</v>
      </c>
      <c r="H1714">
        <v>0</v>
      </c>
      <c r="I1714">
        <v>0</v>
      </c>
      <c r="J1714">
        <v>724</v>
      </c>
      <c r="K1714">
        <v>30</v>
      </c>
      <c r="L1714" s="2" t="s">
        <v>133</v>
      </c>
    </row>
    <row r="1715" spans="1:12" x14ac:dyDescent="0.4">
      <c r="A1715" s="1">
        <v>43947</v>
      </c>
      <c r="B1715" s="5">
        <v>0.39583333333333331</v>
      </c>
      <c r="C1715" s="2" t="s">
        <v>13</v>
      </c>
      <c r="D1715">
        <v>0</v>
      </c>
      <c r="E1715">
        <v>940</v>
      </c>
      <c r="F1715" s="2" t="s">
        <v>232</v>
      </c>
      <c r="G1715">
        <v>34</v>
      </c>
      <c r="H1715">
        <v>0</v>
      </c>
      <c r="I1715">
        <v>0</v>
      </c>
      <c r="J1715">
        <v>0</v>
      </c>
      <c r="K1715">
        <v>46</v>
      </c>
      <c r="L1715" s="2" t="s">
        <v>278</v>
      </c>
    </row>
    <row r="1716" spans="1:12" x14ac:dyDescent="0.4">
      <c r="A1716" s="1">
        <v>43947</v>
      </c>
      <c r="B1716" s="5">
        <v>0</v>
      </c>
      <c r="C1716" s="2" t="s">
        <v>26</v>
      </c>
      <c r="D1716">
        <v>0</v>
      </c>
      <c r="E1716">
        <v>1033</v>
      </c>
      <c r="F1716" s="2" t="s">
        <v>232</v>
      </c>
      <c r="G1716">
        <v>54</v>
      </c>
      <c r="H1716">
        <v>5</v>
      </c>
      <c r="I1716">
        <v>0</v>
      </c>
      <c r="J1716">
        <v>120</v>
      </c>
      <c r="K1716">
        <v>77</v>
      </c>
      <c r="L1716" s="2" t="s">
        <v>366</v>
      </c>
    </row>
    <row r="1717" spans="1:12" x14ac:dyDescent="0.4">
      <c r="A1717" s="1">
        <v>43947</v>
      </c>
      <c r="B1717" s="5">
        <v>0</v>
      </c>
      <c r="C1717" s="2" t="s">
        <v>8</v>
      </c>
      <c r="D1717">
        <v>24600</v>
      </c>
      <c r="E1717">
        <v>4947</v>
      </c>
      <c r="F1717" s="2" t="s">
        <v>212</v>
      </c>
      <c r="G1717">
        <v>271</v>
      </c>
      <c r="H1717">
        <v>25</v>
      </c>
      <c r="I1717">
        <v>24</v>
      </c>
      <c r="J1717">
        <v>610</v>
      </c>
      <c r="K1717">
        <v>246</v>
      </c>
      <c r="L1717" s="2" t="s">
        <v>287</v>
      </c>
    </row>
    <row r="1718" spans="1:12" x14ac:dyDescent="0.4">
      <c r="A1718" s="1">
        <v>43947</v>
      </c>
      <c r="B1718" s="5">
        <v>0.54166666666666663</v>
      </c>
      <c r="C1718" s="2" t="s">
        <v>28</v>
      </c>
      <c r="D1718">
        <v>0</v>
      </c>
      <c r="E1718">
        <v>120</v>
      </c>
      <c r="F1718" s="2" t="s">
        <v>232</v>
      </c>
      <c r="G1718">
        <v>3</v>
      </c>
      <c r="H1718">
        <v>0</v>
      </c>
      <c r="I1718">
        <v>0</v>
      </c>
      <c r="J1718">
        <v>0</v>
      </c>
      <c r="K1718">
        <v>7</v>
      </c>
      <c r="L1718" s="2" t="s">
        <v>347</v>
      </c>
    </row>
    <row r="1719" spans="1:12" x14ac:dyDescent="0.4">
      <c r="A1719" s="1">
        <v>43947</v>
      </c>
      <c r="B1719" s="5">
        <v>0</v>
      </c>
      <c r="C1719" s="2" t="s">
        <v>105</v>
      </c>
      <c r="D1719">
        <v>0</v>
      </c>
      <c r="E1719">
        <v>802</v>
      </c>
      <c r="F1719" s="2" t="s">
        <v>232</v>
      </c>
      <c r="G1719">
        <v>28</v>
      </c>
      <c r="H1719">
        <v>0</v>
      </c>
      <c r="I1719">
        <v>0</v>
      </c>
      <c r="J1719">
        <v>0</v>
      </c>
      <c r="K1719">
        <v>44</v>
      </c>
      <c r="L1719" s="2" t="s">
        <v>289</v>
      </c>
    </row>
    <row r="1720" spans="1:12" x14ac:dyDescent="0.4">
      <c r="A1720" s="1">
        <v>43947</v>
      </c>
      <c r="B1720" s="5">
        <v>0</v>
      </c>
      <c r="C1720" s="2" t="s">
        <v>38</v>
      </c>
      <c r="D1720">
        <v>0</v>
      </c>
      <c r="E1720">
        <v>196</v>
      </c>
      <c r="F1720" s="2" t="s">
        <v>232</v>
      </c>
      <c r="G1720">
        <v>12</v>
      </c>
      <c r="H1720">
        <v>4</v>
      </c>
      <c r="I1720">
        <v>0</v>
      </c>
      <c r="J1720">
        <v>0</v>
      </c>
      <c r="K1720">
        <v>6</v>
      </c>
      <c r="L1720" s="2" t="s">
        <v>365</v>
      </c>
    </row>
    <row r="1721" spans="1:12" x14ac:dyDescent="0.4">
      <c r="A1721" s="1">
        <v>43947</v>
      </c>
      <c r="B1721" s="5">
        <v>0.5</v>
      </c>
      <c r="C1721" s="2" t="s">
        <v>50</v>
      </c>
      <c r="D1721">
        <v>0</v>
      </c>
      <c r="E1721">
        <v>670</v>
      </c>
      <c r="F1721" s="2" t="s">
        <v>232</v>
      </c>
      <c r="G1721">
        <v>26</v>
      </c>
      <c r="H1721">
        <v>7</v>
      </c>
      <c r="I1721">
        <v>0</v>
      </c>
      <c r="J1721">
        <v>0</v>
      </c>
      <c r="K1721">
        <v>16</v>
      </c>
      <c r="L1721" s="2" t="s">
        <v>116</v>
      </c>
    </row>
    <row r="1722" spans="1:12" x14ac:dyDescent="0.4">
      <c r="A1722" s="1">
        <v>43947</v>
      </c>
      <c r="B1722" s="5">
        <v>0</v>
      </c>
      <c r="C1722" s="2" t="s">
        <v>29</v>
      </c>
      <c r="D1722">
        <v>0</v>
      </c>
      <c r="E1722">
        <v>667</v>
      </c>
      <c r="F1722" s="2" t="s">
        <v>232</v>
      </c>
      <c r="G1722">
        <v>32</v>
      </c>
      <c r="H1722">
        <v>3</v>
      </c>
      <c r="I1722">
        <v>3</v>
      </c>
      <c r="J1722">
        <v>0</v>
      </c>
      <c r="K1722">
        <v>77</v>
      </c>
      <c r="L1722" s="2" t="s">
        <v>263</v>
      </c>
    </row>
    <row r="1723" spans="1:12" x14ac:dyDescent="0.4">
      <c r="A1723" s="1">
        <v>43947</v>
      </c>
      <c r="B1723" s="5">
        <v>0</v>
      </c>
      <c r="C1723" s="2" t="s">
        <v>77</v>
      </c>
      <c r="D1723">
        <v>0</v>
      </c>
      <c r="E1723">
        <v>110</v>
      </c>
      <c r="F1723" s="2" t="s">
        <v>232</v>
      </c>
      <c r="G1723">
        <v>3</v>
      </c>
      <c r="H1723">
        <v>0</v>
      </c>
      <c r="I1723">
        <v>0</v>
      </c>
      <c r="J1723">
        <v>0</v>
      </c>
      <c r="K1723">
        <v>3</v>
      </c>
      <c r="L1723" s="2" t="s">
        <v>250</v>
      </c>
    </row>
    <row r="1724" spans="1:12" x14ac:dyDescent="0.4">
      <c r="A1724" s="1">
        <v>43947</v>
      </c>
      <c r="B1724" s="5"/>
      <c r="C1724" s="2" t="s">
        <v>86</v>
      </c>
      <c r="E1724">
        <v>74</v>
      </c>
      <c r="F1724" s="2" t="s">
        <v>232</v>
      </c>
      <c r="G1724">
        <v>0</v>
      </c>
      <c r="K1724">
        <v>0</v>
      </c>
      <c r="L1724" s="2" t="s">
        <v>0</v>
      </c>
    </row>
    <row r="1725" spans="1:12" x14ac:dyDescent="0.4">
      <c r="A1725" s="1">
        <v>43947</v>
      </c>
      <c r="B1725" s="5">
        <v>0</v>
      </c>
      <c r="C1725" s="2" t="s">
        <v>33</v>
      </c>
      <c r="D1725">
        <v>0</v>
      </c>
      <c r="E1725">
        <v>761</v>
      </c>
      <c r="F1725" s="2" t="s">
        <v>232</v>
      </c>
      <c r="G1725">
        <v>38</v>
      </c>
      <c r="H1725">
        <v>4</v>
      </c>
      <c r="I1725">
        <v>0</v>
      </c>
      <c r="J1725">
        <v>176</v>
      </c>
      <c r="K1725">
        <v>31</v>
      </c>
      <c r="L1725" s="2" t="s">
        <v>82</v>
      </c>
    </row>
    <row r="1726" spans="1:12" x14ac:dyDescent="0.4">
      <c r="A1726" s="1">
        <v>43947</v>
      </c>
      <c r="B1726" s="5">
        <v>0.39583333333333331</v>
      </c>
      <c r="C1726" s="2" t="s">
        <v>115</v>
      </c>
      <c r="D1726">
        <v>0</v>
      </c>
      <c r="E1726">
        <v>72</v>
      </c>
      <c r="F1726" s="2" t="s">
        <v>232</v>
      </c>
      <c r="G1726">
        <v>9</v>
      </c>
      <c r="H1726">
        <v>2</v>
      </c>
      <c r="I1726">
        <v>0</v>
      </c>
      <c r="J1726">
        <v>0</v>
      </c>
      <c r="K1726">
        <v>5</v>
      </c>
      <c r="L1726" s="2" t="s">
        <v>367</v>
      </c>
    </row>
    <row r="1727" spans="1:12" x14ac:dyDescent="0.4">
      <c r="A1727" s="1">
        <v>43947</v>
      </c>
      <c r="B1727" s="5">
        <v>0</v>
      </c>
      <c r="C1727" s="2" t="s">
        <v>61</v>
      </c>
      <c r="D1727">
        <v>0</v>
      </c>
      <c r="E1727">
        <v>380</v>
      </c>
      <c r="F1727" s="2" t="s">
        <v>232</v>
      </c>
      <c r="G1727">
        <v>12</v>
      </c>
      <c r="H1727">
        <v>0</v>
      </c>
      <c r="I1727">
        <v>0</v>
      </c>
      <c r="J1727">
        <v>0</v>
      </c>
      <c r="K1727">
        <v>15</v>
      </c>
      <c r="L1727" s="2" t="s">
        <v>268</v>
      </c>
    </row>
    <row r="1728" spans="1:12" x14ac:dyDescent="0.4">
      <c r="A1728" s="1">
        <v>43947</v>
      </c>
      <c r="B1728" s="5">
        <v>6.9444444444444447E-4</v>
      </c>
      <c r="C1728" s="2" t="s">
        <v>39</v>
      </c>
      <c r="D1728">
        <v>0</v>
      </c>
      <c r="E1728">
        <v>293</v>
      </c>
      <c r="F1728" s="2" t="s">
        <v>232</v>
      </c>
      <c r="G1728">
        <v>13</v>
      </c>
      <c r="H1728">
        <v>0</v>
      </c>
      <c r="I1728">
        <v>0</v>
      </c>
      <c r="J1728">
        <v>216</v>
      </c>
      <c r="K1728">
        <v>18</v>
      </c>
      <c r="L1728" s="2" t="s">
        <v>368</v>
      </c>
    </row>
    <row r="1729" spans="1:12" x14ac:dyDescent="0.4">
      <c r="A1729" s="1">
        <v>43947</v>
      </c>
      <c r="B1729" s="5">
        <v>0</v>
      </c>
      <c r="C1729" s="2" t="s">
        <v>98</v>
      </c>
      <c r="D1729">
        <v>0</v>
      </c>
      <c r="E1729">
        <v>361</v>
      </c>
      <c r="F1729" s="2" t="s">
        <v>232</v>
      </c>
      <c r="G1729">
        <v>16</v>
      </c>
      <c r="H1729">
        <v>8</v>
      </c>
      <c r="I1729">
        <v>0</v>
      </c>
      <c r="J1729">
        <v>0</v>
      </c>
      <c r="K1729">
        <v>16</v>
      </c>
      <c r="L1729" s="2" t="s">
        <v>106</v>
      </c>
    </row>
    <row r="1730" spans="1:12" x14ac:dyDescent="0.4">
      <c r="A1730" s="1">
        <v>43947</v>
      </c>
      <c r="B1730" s="5">
        <v>0.33333333333333331</v>
      </c>
      <c r="C1730" s="2" t="s">
        <v>9</v>
      </c>
      <c r="D1730">
        <v>0</v>
      </c>
      <c r="E1730">
        <v>3161</v>
      </c>
      <c r="F1730" s="2" t="s">
        <v>232</v>
      </c>
      <c r="G1730">
        <v>192</v>
      </c>
      <c r="H1730">
        <v>37</v>
      </c>
      <c r="I1730">
        <v>26</v>
      </c>
      <c r="J1730">
        <v>704</v>
      </c>
      <c r="K1730">
        <v>306</v>
      </c>
      <c r="L1730" s="2" t="s">
        <v>288</v>
      </c>
    </row>
    <row r="1731" spans="1:12" x14ac:dyDescent="0.4">
      <c r="A1731" s="1">
        <v>43947</v>
      </c>
      <c r="B1731" s="5">
        <v>0.5</v>
      </c>
      <c r="C1731" s="2" t="s">
        <v>83</v>
      </c>
      <c r="D1731">
        <v>0</v>
      </c>
      <c r="E1731">
        <v>80</v>
      </c>
      <c r="F1731" s="2" t="s">
        <v>232</v>
      </c>
      <c r="G1731">
        <v>3</v>
      </c>
      <c r="H1731">
        <v>0</v>
      </c>
      <c r="I1731">
        <v>0</v>
      </c>
      <c r="J1731">
        <v>69</v>
      </c>
      <c r="K1731">
        <v>5</v>
      </c>
      <c r="L1731" s="2" t="s">
        <v>178</v>
      </c>
    </row>
    <row r="1732" spans="1:12" x14ac:dyDescent="0.4">
      <c r="A1732" s="1">
        <v>43947</v>
      </c>
      <c r="B1732" s="5">
        <v>0</v>
      </c>
      <c r="C1732" s="2" t="s">
        <v>18</v>
      </c>
      <c r="D1732">
        <v>0</v>
      </c>
      <c r="E1732">
        <v>5228</v>
      </c>
      <c r="F1732" s="2" t="s">
        <v>232</v>
      </c>
      <c r="G1732">
        <v>182</v>
      </c>
      <c r="H1732">
        <v>33</v>
      </c>
      <c r="I1732">
        <v>0</v>
      </c>
      <c r="J1732">
        <v>0</v>
      </c>
      <c r="K1732">
        <v>367</v>
      </c>
      <c r="L1732" s="2" t="s">
        <v>147</v>
      </c>
    </row>
    <row r="1733" spans="1:12" x14ac:dyDescent="0.4">
      <c r="A1733" s="1">
        <v>43947</v>
      </c>
      <c r="B1733" s="5">
        <v>0</v>
      </c>
      <c r="C1733" s="2" t="s">
        <v>20</v>
      </c>
      <c r="D1733">
        <v>0</v>
      </c>
      <c r="E1733">
        <v>1838</v>
      </c>
      <c r="F1733" s="2" t="s">
        <v>232</v>
      </c>
      <c r="G1733">
        <v>76</v>
      </c>
      <c r="H1733">
        <v>15</v>
      </c>
      <c r="I1733">
        <v>8</v>
      </c>
      <c r="J1733">
        <v>0</v>
      </c>
      <c r="K1733">
        <v>131</v>
      </c>
      <c r="L1733" s="2" t="s">
        <v>308</v>
      </c>
    </row>
    <row r="1734" spans="1:12" x14ac:dyDescent="0.4">
      <c r="A1734" s="1">
        <v>43947</v>
      </c>
      <c r="B1734" s="5">
        <v>0.33333333333333331</v>
      </c>
      <c r="C1734" s="2" t="s">
        <v>41</v>
      </c>
      <c r="D1734">
        <v>0</v>
      </c>
      <c r="E1734">
        <v>181</v>
      </c>
      <c r="F1734" s="2" t="s">
        <v>232</v>
      </c>
      <c r="G1734">
        <v>6</v>
      </c>
      <c r="H1734">
        <v>3</v>
      </c>
      <c r="I1734">
        <v>0</v>
      </c>
      <c r="J1734">
        <v>133</v>
      </c>
      <c r="K1734">
        <v>8</v>
      </c>
      <c r="L1734" s="2" t="s">
        <v>267</v>
      </c>
    </row>
    <row r="1735" spans="1:12" x14ac:dyDescent="0.4">
      <c r="A1735" s="1">
        <v>43947</v>
      </c>
      <c r="B1735" s="5">
        <v>0.60416666666666663</v>
      </c>
      <c r="C1735" s="2" t="s">
        <v>12</v>
      </c>
      <c r="D1735">
        <v>0</v>
      </c>
      <c r="E1735">
        <v>3397</v>
      </c>
      <c r="F1735" s="2" t="s">
        <v>232</v>
      </c>
      <c r="G1735">
        <v>75</v>
      </c>
      <c r="H1735">
        <v>0</v>
      </c>
      <c r="I1735">
        <v>26</v>
      </c>
      <c r="J1735">
        <v>0</v>
      </c>
      <c r="K1735">
        <v>115</v>
      </c>
      <c r="L1735" s="2" t="s">
        <v>176</v>
      </c>
    </row>
    <row r="1736" spans="1:12" x14ac:dyDescent="0.4">
      <c r="A1736" s="1">
        <v>43947</v>
      </c>
      <c r="B1736" s="5">
        <v>0</v>
      </c>
      <c r="C1736" s="2" t="s">
        <v>10</v>
      </c>
      <c r="D1736">
        <v>0</v>
      </c>
      <c r="E1736">
        <v>82</v>
      </c>
      <c r="F1736" s="2" t="s">
        <v>232</v>
      </c>
      <c r="G1736">
        <v>2</v>
      </c>
      <c r="H1736">
        <v>0</v>
      </c>
      <c r="I1736">
        <v>0</v>
      </c>
      <c r="J1736">
        <v>0</v>
      </c>
      <c r="K1736">
        <v>1</v>
      </c>
      <c r="L1736" s="2" t="s">
        <v>280</v>
      </c>
    </row>
    <row r="1737" spans="1:12" x14ac:dyDescent="0.4">
      <c r="A1737" s="1">
        <v>43947</v>
      </c>
      <c r="B1737" s="5"/>
      <c r="C1737" s="2" t="s">
        <v>209</v>
      </c>
      <c r="E1737">
        <v>29116</v>
      </c>
      <c r="F1737" s="2" t="s">
        <v>219</v>
      </c>
      <c r="G1737">
        <v>1207</v>
      </c>
      <c r="K1737">
        <v>1688</v>
      </c>
      <c r="L1737" s="2" t="s">
        <v>0</v>
      </c>
    </row>
    <row r="1738" spans="1:12" x14ac:dyDescent="0.4">
      <c r="A1738" s="1">
        <v>43948</v>
      </c>
      <c r="B1738" s="5">
        <v>0.61458333333333337</v>
      </c>
      <c r="C1738" s="2" t="s">
        <v>22</v>
      </c>
      <c r="D1738">
        <v>0</v>
      </c>
      <c r="E1738">
        <v>1088</v>
      </c>
      <c r="F1738" s="2" t="s">
        <v>232</v>
      </c>
      <c r="G1738">
        <v>42</v>
      </c>
      <c r="H1738">
        <v>15</v>
      </c>
      <c r="I1738">
        <v>14</v>
      </c>
      <c r="J1738">
        <v>830</v>
      </c>
      <c r="K1738">
        <v>33</v>
      </c>
      <c r="L1738" s="2" t="s">
        <v>281</v>
      </c>
    </row>
    <row r="1739" spans="1:12" x14ac:dyDescent="0.4">
      <c r="A1739" s="1">
        <v>43948</v>
      </c>
      <c r="B1739" s="5">
        <v>0.45833333333333331</v>
      </c>
      <c r="C1739" s="2" t="s">
        <v>91</v>
      </c>
      <c r="D1739">
        <v>0</v>
      </c>
      <c r="E1739">
        <v>25</v>
      </c>
      <c r="F1739" s="2" t="s">
        <v>232</v>
      </c>
      <c r="G1739">
        <v>1</v>
      </c>
      <c r="H1739">
        <v>0</v>
      </c>
      <c r="I1739">
        <v>0</v>
      </c>
      <c r="J1739">
        <v>0</v>
      </c>
      <c r="K1739">
        <v>0</v>
      </c>
      <c r="L1739" s="2" t="s">
        <v>138</v>
      </c>
    </row>
    <row r="1740" spans="1:12" x14ac:dyDescent="0.4">
      <c r="A1740" s="1">
        <v>43948</v>
      </c>
      <c r="B1740" s="5">
        <v>0.42708333333333331</v>
      </c>
      <c r="C1740" s="2" t="s">
        <v>52</v>
      </c>
      <c r="D1740">
        <v>0</v>
      </c>
      <c r="E1740">
        <v>94</v>
      </c>
      <c r="F1740" s="2" t="s">
        <v>232</v>
      </c>
      <c r="G1740">
        <v>2</v>
      </c>
      <c r="H1740">
        <v>2</v>
      </c>
      <c r="I1740">
        <v>0</v>
      </c>
      <c r="J1740">
        <v>0</v>
      </c>
      <c r="K1740">
        <v>3</v>
      </c>
      <c r="L1740" s="2" t="s">
        <v>128</v>
      </c>
    </row>
    <row r="1741" spans="1:12" x14ac:dyDescent="0.4">
      <c r="A1741" s="1">
        <v>43948</v>
      </c>
      <c r="B1741" s="5">
        <v>0.33333333333333331</v>
      </c>
      <c r="C1741" s="2" t="s">
        <v>15</v>
      </c>
      <c r="D1741">
        <v>0</v>
      </c>
      <c r="E1741">
        <v>1722</v>
      </c>
      <c r="F1741" s="2" t="s">
        <v>232</v>
      </c>
      <c r="G1741">
        <v>54</v>
      </c>
      <c r="H1741">
        <v>10</v>
      </c>
      <c r="I1741">
        <v>9</v>
      </c>
      <c r="J1741">
        <v>0</v>
      </c>
      <c r="K1741">
        <v>83</v>
      </c>
      <c r="L1741" s="2" t="s">
        <v>97</v>
      </c>
    </row>
    <row r="1742" spans="1:12" x14ac:dyDescent="0.4">
      <c r="A1742" s="1">
        <v>43948</v>
      </c>
      <c r="B1742" s="5">
        <v>0</v>
      </c>
      <c r="C1742" s="2" t="s">
        <v>17</v>
      </c>
      <c r="D1742">
        <v>0</v>
      </c>
      <c r="E1742">
        <v>816</v>
      </c>
      <c r="F1742" s="2" t="s">
        <v>232</v>
      </c>
      <c r="G1742">
        <v>17</v>
      </c>
      <c r="H1742">
        <v>1</v>
      </c>
      <c r="I1742">
        <v>0</v>
      </c>
      <c r="J1742">
        <v>738</v>
      </c>
      <c r="K1742">
        <v>30</v>
      </c>
      <c r="L1742" s="2" t="s">
        <v>133</v>
      </c>
    </row>
    <row r="1743" spans="1:12" x14ac:dyDescent="0.4">
      <c r="A1743" s="1">
        <v>43948</v>
      </c>
      <c r="B1743" s="5">
        <v>0.4375</v>
      </c>
      <c r="C1743" s="2" t="s">
        <v>13</v>
      </c>
      <c r="D1743">
        <v>0</v>
      </c>
      <c r="E1743">
        <v>941</v>
      </c>
      <c r="F1743" s="2" t="s">
        <v>232</v>
      </c>
      <c r="G1743">
        <v>31</v>
      </c>
      <c r="H1743">
        <v>0</v>
      </c>
      <c r="I1743">
        <v>0</v>
      </c>
      <c r="J1743">
        <v>0</v>
      </c>
      <c r="K1743">
        <v>46</v>
      </c>
      <c r="L1743" s="2" t="s">
        <v>278</v>
      </c>
    </row>
    <row r="1744" spans="1:12" x14ac:dyDescent="0.4">
      <c r="A1744" s="1">
        <v>43948</v>
      </c>
      <c r="B1744" s="5">
        <v>0</v>
      </c>
      <c r="C1744" s="2" t="s">
        <v>26</v>
      </c>
      <c r="D1744">
        <v>0</v>
      </c>
      <c r="E1744">
        <v>1040</v>
      </c>
      <c r="F1744" s="2" t="s">
        <v>232</v>
      </c>
      <c r="G1744">
        <v>55</v>
      </c>
      <c r="H1744">
        <v>5</v>
      </c>
      <c r="I1744">
        <v>0</v>
      </c>
      <c r="J1744">
        <v>120</v>
      </c>
      <c r="K1744">
        <v>78</v>
      </c>
      <c r="L1744" s="2" t="s">
        <v>366</v>
      </c>
    </row>
    <row r="1745" spans="1:12" x14ac:dyDescent="0.4">
      <c r="A1745" s="1">
        <v>43948</v>
      </c>
      <c r="B1745" s="5">
        <v>0</v>
      </c>
      <c r="C1745" s="2" t="s">
        <v>8</v>
      </c>
      <c r="D1745">
        <v>25016</v>
      </c>
      <c r="E1745">
        <v>4963</v>
      </c>
      <c r="F1745" s="2" t="s">
        <v>211</v>
      </c>
      <c r="G1745">
        <v>270</v>
      </c>
      <c r="H1745">
        <v>26</v>
      </c>
      <c r="I1745">
        <v>24</v>
      </c>
      <c r="J1745">
        <v>610</v>
      </c>
      <c r="K1745">
        <v>248</v>
      </c>
      <c r="L1745" s="2" t="s">
        <v>287</v>
      </c>
    </row>
    <row r="1746" spans="1:12" x14ac:dyDescent="0.4">
      <c r="A1746" s="1">
        <v>43948</v>
      </c>
      <c r="B1746" s="5">
        <v>0.5625</v>
      </c>
      <c r="C1746" s="2" t="s">
        <v>28</v>
      </c>
      <c r="D1746">
        <v>0</v>
      </c>
      <c r="E1746">
        <v>121</v>
      </c>
      <c r="F1746" s="2" t="s">
        <v>232</v>
      </c>
      <c r="G1746">
        <v>3</v>
      </c>
      <c r="H1746">
        <v>0</v>
      </c>
      <c r="I1746">
        <v>0</v>
      </c>
      <c r="J1746">
        <v>0</v>
      </c>
      <c r="K1746">
        <v>7</v>
      </c>
      <c r="L1746" s="2" t="s">
        <v>347</v>
      </c>
    </row>
    <row r="1747" spans="1:12" x14ac:dyDescent="0.4">
      <c r="A1747" s="1">
        <v>43948</v>
      </c>
      <c r="B1747" s="5">
        <v>0</v>
      </c>
      <c r="C1747" s="2" t="s">
        <v>105</v>
      </c>
      <c r="D1747">
        <v>0</v>
      </c>
      <c r="E1747">
        <v>807</v>
      </c>
      <c r="F1747" s="2" t="s">
        <v>232</v>
      </c>
      <c r="G1747">
        <v>29</v>
      </c>
      <c r="H1747">
        <v>0</v>
      </c>
      <c r="I1747">
        <v>0</v>
      </c>
      <c r="J1747">
        <v>0</v>
      </c>
      <c r="K1747">
        <v>45</v>
      </c>
      <c r="L1747" s="2" t="s">
        <v>289</v>
      </c>
    </row>
    <row r="1748" spans="1:12" x14ac:dyDescent="0.4">
      <c r="A1748" s="1">
        <v>43948</v>
      </c>
      <c r="B1748" s="5">
        <v>0</v>
      </c>
      <c r="C1748" s="2" t="s">
        <v>38</v>
      </c>
      <c r="D1748">
        <v>0</v>
      </c>
      <c r="E1748">
        <v>196</v>
      </c>
      <c r="F1748" s="2" t="s">
        <v>232</v>
      </c>
      <c r="G1748">
        <v>10</v>
      </c>
      <c r="H1748">
        <v>4</v>
      </c>
      <c r="I1748">
        <v>0</v>
      </c>
      <c r="J1748">
        <v>0</v>
      </c>
      <c r="K1748">
        <v>7</v>
      </c>
      <c r="L1748" s="2" t="s">
        <v>365</v>
      </c>
    </row>
    <row r="1749" spans="1:12" x14ac:dyDescent="0.4">
      <c r="A1749" s="1">
        <v>43948</v>
      </c>
      <c r="B1749" s="5">
        <v>0.5</v>
      </c>
      <c r="C1749" s="2" t="s">
        <v>50</v>
      </c>
      <c r="D1749">
        <v>0</v>
      </c>
      <c r="E1749">
        <v>674</v>
      </c>
      <c r="F1749" s="2" t="s">
        <v>232</v>
      </c>
      <c r="G1749">
        <v>32</v>
      </c>
      <c r="H1749">
        <v>7</v>
      </c>
      <c r="I1749">
        <v>0</v>
      </c>
      <c r="J1749">
        <v>0</v>
      </c>
      <c r="K1749">
        <v>16</v>
      </c>
      <c r="L1749" s="2" t="s">
        <v>116</v>
      </c>
    </row>
    <row r="1750" spans="1:12" x14ac:dyDescent="0.4">
      <c r="A1750" s="1">
        <v>43948</v>
      </c>
      <c r="B1750" s="5">
        <v>0</v>
      </c>
      <c r="C1750" s="2" t="s">
        <v>29</v>
      </c>
      <c r="D1750">
        <v>0</v>
      </c>
      <c r="E1750">
        <v>672</v>
      </c>
      <c r="F1750" s="2" t="s">
        <v>232</v>
      </c>
      <c r="G1750">
        <v>28</v>
      </c>
      <c r="H1750">
        <v>3</v>
      </c>
      <c r="I1750">
        <v>3</v>
      </c>
      <c r="J1750">
        <v>0</v>
      </c>
      <c r="K1750">
        <v>77</v>
      </c>
      <c r="L1750" s="2" t="s">
        <v>263</v>
      </c>
    </row>
    <row r="1751" spans="1:12" x14ac:dyDescent="0.4">
      <c r="A1751" s="1">
        <v>43948</v>
      </c>
      <c r="B1751" s="5">
        <v>0</v>
      </c>
      <c r="C1751" s="2" t="s">
        <v>77</v>
      </c>
      <c r="D1751">
        <v>0</v>
      </c>
      <c r="E1751">
        <v>110</v>
      </c>
      <c r="F1751" s="2" t="s">
        <v>232</v>
      </c>
      <c r="G1751">
        <v>2</v>
      </c>
      <c r="H1751">
        <v>0</v>
      </c>
      <c r="I1751">
        <v>0</v>
      </c>
      <c r="J1751">
        <v>0</v>
      </c>
      <c r="K1751">
        <v>3</v>
      </c>
      <c r="L1751" s="2" t="s">
        <v>250</v>
      </c>
    </row>
    <row r="1752" spans="1:12" x14ac:dyDescent="0.4">
      <c r="A1752" s="1">
        <v>43948</v>
      </c>
      <c r="B1752" s="5">
        <v>0.64583333333333337</v>
      </c>
      <c r="C1752" s="2" t="s">
        <v>86</v>
      </c>
      <c r="D1752">
        <v>0</v>
      </c>
      <c r="E1752">
        <v>75</v>
      </c>
      <c r="F1752" s="2" t="s">
        <v>232</v>
      </c>
      <c r="G1752">
        <v>0</v>
      </c>
      <c r="H1752">
        <v>0</v>
      </c>
      <c r="I1752">
        <v>0</v>
      </c>
      <c r="J1752">
        <v>0</v>
      </c>
      <c r="K1752">
        <v>0</v>
      </c>
      <c r="L1752" s="2" t="s">
        <v>127</v>
      </c>
    </row>
    <row r="1753" spans="1:12" x14ac:dyDescent="0.4">
      <c r="A1753" s="1">
        <v>43948</v>
      </c>
      <c r="B1753" s="5">
        <v>0</v>
      </c>
      <c r="C1753" s="2" t="s">
        <v>33</v>
      </c>
      <c r="D1753">
        <v>0</v>
      </c>
      <c r="E1753">
        <v>767</v>
      </c>
      <c r="F1753" s="2" t="s">
        <v>232</v>
      </c>
      <c r="G1753">
        <v>39</v>
      </c>
      <c r="H1753">
        <v>2</v>
      </c>
      <c r="I1753">
        <v>0</v>
      </c>
      <c r="J1753">
        <v>176</v>
      </c>
      <c r="K1753">
        <v>31</v>
      </c>
      <c r="L1753" s="2" t="s">
        <v>82</v>
      </c>
    </row>
    <row r="1754" spans="1:12" x14ac:dyDescent="0.4">
      <c r="A1754" s="1">
        <v>43948</v>
      </c>
      <c r="B1754" s="5">
        <v>0.39583333333333331</v>
      </c>
      <c r="C1754" s="2" t="s">
        <v>115</v>
      </c>
      <c r="D1754">
        <v>0</v>
      </c>
      <c r="E1754">
        <v>73</v>
      </c>
      <c r="F1754" s="2" t="s">
        <v>232</v>
      </c>
      <c r="G1754">
        <v>12</v>
      </c>
      <c r="H1754">
        <v>3</v>
      </c>
      <c r="I1754">
        <v>0</v>
      </c>
      <c r="J1754">
        <v>0</v>
      </c>
      <c r="K1754">
        <v>5</v>
      </c>
      <c r="L1754" s="2" t="s">
        <v>367</v>
      </c>
    </row>
    <row r="1755" spans="1:12" x14ac:dyDescent="0.4">
      <c r="A1755" s="1">
        <v>43948</v>
      </c>
      <c r="B1755" s="5">
        <v>0</v>
      </c>
      <c r="C1755" s="2" t="s">
        <v>61</v>
      </c>
      <c r="D1755">
        <v>0</v>
      </c>
      <c r="E1755">
        <v>382</v>
      </c>
      <c r="F1755" s="2" t="s">
        <v>232</v>
      </c>
      <c r="G1755">
        <v>13</v>
      </c>
      <c r="H1755">
        <v>0</v>
      </c>
      <c r="I1755">
        <v>0</v>
      </c>
      <c r="J1755">
        <v>0</v>
      </c>
      <c r="K1755">
        <v>15</v>
      </c>
      <c r="L1755" s="2" t="s">
        <v>268</v>
      </c>
    </row>
    <row r="1756" spans="1:12" x14ac:dyDescent="0.4">
      <c r="A1756" s="1">
        <v>43948</v>
      </c>
      <c r="B1756" s="5">
        <v>0.41666666666666669</v>
      </c>
      <c r="C1756" s="2" t="s">
        <v>39</v>
      </c>
      <c r="D1756">
        <v>0</v>
      </c>
      <c r="E1756">
        <v>293</v>
      </c>
      <c r="F1756" s="2" t="s">
        <v>232</v>
      </c>
      <c r="G1756">
        <v>13</v>
      </c>
      <c r="H1756">
        <v>0</v>
      </c>
      <c r="I1756">
        <v>0</v>
      </c>
      <c r="J1756">
        <v>216</v>
      </c>
      <c r="K1756">
        <v>18</v>
      </c>
      <c r="L1756" s="2" t="s">
        <v>368</v>
      </c>
    </row>
    <row r="1757" spans="1:12" x14ac:dyDescent="0.4">
      <c r="A1757" s="1">
        <v>43948</v>
      </c>
      <c r="B1757" s="5">
        <v>0</v>
      </c>
      <c r="C1757" s="2" t="s">
        <v>98</v>
      </c>
      <c r="D1757">
        <v>0</v>
      </c>
      <c r="E1757">
        <v>361</v>
      </c>
      <c r="F1757" s="2" t="s">
        <v>232</v>
      </c>
      <c r="G1757">
        <v>16</v>
      </c>
      <c r="H1757">
        <v>8</v>
      </c>
      <c r="I1757">
        <v>0</v>
      </c>
      <c r="J1757">
        <v>0</v>
      </c>
      <c r="K1757">
        <v>17</v>
      </c>
      <c r="L1757" s="2" t="s">
        <v>106</v>
      </c>
    </row>
    <row r="1758" spans="1:12" x14ac:dyDescent="0.4">
      <c r="A1758" s="1">
        <v>43948</v>
      </c>
      <c r="B1758" s="5">
        <v>0.33333333333333331</v>
      </c>
      <c r="C1758" s="2" t="s">
        <v>9</v>
      </c>
      <c r="D1758">
        <v>0</v>
      </c>
      <c r="E1758">
        <v>3169</v>
      </c>
      <c r="F1758" s="2" t="s">
        <v>232</v>
      </c>
      <c r="G1758">
        <v>188</v>
      </c>
      <c r="H1758">
        <v>34</v>
      </c>
      <c r="I1758">
        <v>25</v>
      </c>
      <c r="J1758">
        <v>709</v>
      </c>
      <c r="K1758">
        <v>311</v>
      </c>
      <c r="L1758" s="2" t="s">
        <v>288</v>
      </c>
    </row>
    <row r="1759" spans="1:12" x14ac:dyDescent="0.4">
      <c r="A1759" s="1">
        <v>43948</v>
      </c>
      <c r="B1759" s="5">
        <v>0.58333333333333337</v>
      </c>
      <c r="C1759" s="2" t="s">
        <v>83</v>
      </c>
      <c r="D1759">
        <v>0</v>
      </c>
      <c r="E1759">
        <v>83</v>
      </c>
      <c r="F1759" s="2" t="s">
        <v>232</v>
      </c>
      <c r="G1759">
        <v>4</v>
      </c>
      <c r="H1759">
        <v>0</v>
      </c>
      <c r="I1759">
        <v>0</v>
      </c>
      <c r="J1759">
        <v>69</v>
      </c>
      <c r="K1759">
        <v>5</v>
      </c>
      <c r="L1759" s="2" t="s">
        <v>178</v>
      </c>
    </row>
    <row r="1760" spans="1:12" x14ac:dyDescent="0.4">
      <c r="A1760" s="1">
        <v>43948</v>
      </c>
      <c r="B1760" s="5">
        <v>0</v>
      </c>
      <c r="C1760" s="2" t="s">
        <v>18</v>
      </c>
      <c r="D1760">
        <v>0</v>
      </c>
      <c r="E1760">
        <v>5252</v>
      </c>
      <c r="F1760" s="2" t="s">
        <v>232</v>
      </c>
      <c r="G1760">
        <v>171</v>
      </c>
      <c r="H1760">
        <v>30</v>
      </c>
      <c r="I1760">
        <v>0</v>
      </c>
      <c r="J1760">
        <v>0</v>
      </c>
      <c r="K1760">
        <v>371</v>
      </c>
      <c r="L1760" s="2" t="s">
        <v>147</v>
      </c>
    </row>
    <row r="1761" spans="1:12" x14ac:dyDescent="0.4">
      <c r="A1761" s="1">
        <v>43948</v>
      </c>
      <c r="B1761" s="5">
        <v>0</v>
      </c>
      <c r="C1761" s="2" t="s">
        <v>20</v>
      </c>
      <c r="D1761">
        <v>0</v>
      </c>
      <c r="E1761">
        <v>1853</v>
      </c>
      <c r="F1761" s="2" t="s">
        <v>232</v>
      </c>
      <c r="G1761">
        <v>67</v>
      </c>
      <c r="H1761">
        <v>14</v>
      </c>
      <c r="I1761">
        <v>9</v>
      </c>
      <c r="J1761">
        <v>0</v>
      </c>
      <c r="K1761">
        <v>132</v>
      </c>
      <c r="L1761" s="2" t="s">
        <v>308</v>
      </c>
    </row>
    <row r="1762" spans="1:12" x14ac:dyDescent="0.4">
      <c r="A1762" s="1">
        <v>43948</v>
      </c>
      <c r="B1762" s="5">
        <v>0.33333333333333331</v>
      </c>
      <c r="C1762" s="2" t="s">
        <v>41</v>
      </c>
      <c r="D1762">
        <v>0</v>
      </c>
      <c r="E1762">
        <v>185</v>
      </c>
      <c r="F1762" s="2" t="s">
        <v>232</v>
      </c>
      <c r="G1762">
        <v>7</v>
      </c>
      <c r="H1762">
        <v>3</v>
      </c>
      <c r="I1762">
        <v>0</v>
      </c>
      <c r="J1762">
        <v>134</v>
      </c>
      <c r="K1762">
        <v>8</v>
      </c>
      <c r="L1762" s="2" t="s">
        <v>267</v>
      </c>
    </row>
    <row r="1763" spans="1:12" x14ac:dyDescent="0.4">
      <c r="A1763" s="1">
        <v>43948</v>
      </c>
      <c r="B1763" s="5">
        <v>0.60416666666666663</v>
      </c>
      <c r="C1763" s="2" t="s">
        <v>12</v>
      </c>
      <c r="D1763">
        <v>0</v>
      </c>
      <c r="E1763">
        <v>3415</v>
      </c>
      <c r="F1763" s="2" t="s">
        <v>232</v>
      </c>
      <c r="G1763">
        <v>73</v>
      </c>
      <c r="H1763">
        <v>0</v>
      </c>
      <c r="I1763">
        <v>24</v>
      </c>
      <c r="J1763">
        <v>0</v>
      </c>
      <c r="K1763">
        <v>119</v>
      </c>
      <c r="L1763" s="2" t="s">
        <v>176</v>
      </c>
    </row>
    <row r="1764" spans="1:12" x14ac:dyDescent="0.4">
      <c r="A1764" s="1">
        <v>43948</v>
      </c>
      <c r="B1764" s="5">
        <v>0</v>
      </c>
      <c r="C1764" s="2" t="s">
        <v>10</v>
      </c>
      <c r="D1764">
        <v>0</v>
      </c>
      <c r="E1764">
        <v>82</v>
      </c>
      <c r="F1764" s="2" t="s">
        <v>232</v>
      </c>
      <c r="G1764">
        <v>2</v>
      </c>
      <c r="H1764">
        <v>0</v>
      </c>
      <c r="I1764">
        <v>0</v>
      </c>
      <c r="J1764">
        <v>0</v>
      </c>
      <c r="K1764">
        <v>1</v>
      </c>
      <c r="L1764" s="2" t="s">
        <v>282</v>
      </c>
    </row>
    <row r="1765" spans="1:12" x14ac:dyDescent="0.4">
      <c r="A1765" s="1">
        <v>43948</v>
      </c>
      <c r="B1765" s="5"/>
      <c r="C1765" s="2" t="s">
        <v>209</v>
      </c>
      <c r="E1765">
        <v>29259</v>
      </c>
      <c r="F1765" s="2" t="s">
        <v>225</v>
      </c>
      <c r="G1765">
        <v>1180</v>
      </c>
      <c r="K1765">
        <v>1709</v>
      </c>
      <c r="L1765" s="2" t="s">
        <v>0</v>
      </c>
    </row>
    <row r="1766" spans="1:12" x14ac:dyDescent="0.4">
      <c r="A1766" s="1">
        <v>43949</v>
      </c>
      <c r="B1766" s="5">
        <v>0.61458333333333337</v>
      </c>
      <c r="C1766" s="2" t="s">
        <v>22</v>
      </c>
      <c r="D1766">
        <v>0</v>
      </c>
      <c r="E1766">
        <v>1093</v>
      </c>
      <c r="F1766" s="2" t="s">
        <v>232</v>
      </c>
      <c r="G1766">
        <v>39</v>
      </c>
      <c r="H1766">
        <v>12</v>
      </c>
      <c r="I1766">
        <v>11</v>
      </c>
      <c r="J1766">
        <v>840</v>
      </c>
      <c r="K1766">
        <v>33</v>
      </c>
      <c r="L1766" s="2" t="s">
        <v>284</v>
      </c>
    </row>
    <row r="1767" spans="1:12" x14ac:dyDescent="0.4">
      <c r="A1767" s="1">
        <v>43949</v>
      </c>
      <c r="B1767" s="5">
        <v>0.45833333333333331</v>
      </c>
      <c r="C1767" s="2" t="s">
        <v>91</v>
      </c>
      <c r="D1767">
        <v>0</v>
      </c>
      <c r="E1767">
        <v>25</v>
      </c>
      <c r="F1767" s="2" t="s">
        <v>232</v>
      </c>
      <c r="G1767">
        <v>1</v>
      </c>
      <c r="H1767">
        <v>0</v>
      </c>
      <c r="I1767">
        <v>0</v>
      </c>
      <c r="J1767">
        <v>0</v>
      </c>
      <c r="K1767">
        <v>0</v>
      </c>
      <c r="L1767" s="2" t="s">
        <v>138</v>
      </c>
    </row>
    <row r="1768" spans="1:12" x14ac:dyDescent="0.4">
      <c r="A1768" s="1">
        <v>43949</v>
      </c>
      <c r="B1768" s="5">
        <v>0.40277777777777779</v>
      </c>
      <c r="C1768" s="2" t="s">
        <v>52</v>
      </c>
      <c r="D1768">
        <v>0</v>
      </c>
      <c r="E1768">
        <v>94</v>
      </c>
      <c r="F1768" s="2" t="s">
        <v>232</v>
      </c>
      <c r="G1768">
        <v>4</v>
      </c>
      <c r="H1768">
        <v>2</v>
      </c>
      <c r="I1768">
        <v>0</v>
      </c>
      <c r="J1768">
        <v>0</v>
      </c>
      <c r="K1768">
        <v>3</v>
      </c>
      <c r="L1768" s="2" t="s">
        <v>128</v>
      </c>
    </row>
    <row r="1769" spans="1:12" x14ac:dyDescent="0.4">
      <c r="A1769" s="1">
        <v>43949</v>
      </c>
      <c r="B1769" s="5">
        <v>0.33333333333333331</v>
      </c>
      <c r="C1769" s="2" t="s">
        <v>15</v>
      </c>
      <c r="D1769">
        <v>0</v>
      </c>
      <c r="E1769">
        <v>1733</v>
      </c>
      <c r="F1769" s="2" t="s">
        <v>232</v>
      </c>
      <c r="G1769">
        <v>47</v>
      </c>
      <c r="H1769">
        <v>7</v>
      </c>
      <c r="I1769">
        <v>7</v>
      </c>
      <c r="J1769">
        <v>0</v>
      </c>
      <c r="K1769">
        <v>83</v>
      </c>
      <c r="L1769" s="2" t="s">
        <v>97</v>
      </c>
    </row>
    <row r="1770" spans="1:12" x14ac:dyDescent="0.4">
      <c r="A1770" s="1">
        <v>43949</v>
      </c>
      <c r="B1770" s="5">
        <v>0</v>
      </c>
      <c r="C1770" s="2" t="s">
        <v>17</v>
      </c>
      <c r="D1770">
        <v>0</v>
      </c>
      <c r="E1770">
        <v>818</v>
      </c>
      <c r="F1770" s="2" t="s">
        <v>232</v>
      </c>
      <c r="G1770">
        <v>15</v>
      </c>
      <c r="H1770">
        <v>1</v>
      </c>
      <c r="I1770">
        <v>0</v>
      </c>
      <c r="J1770">
        <v>747</v>
      </c>
      <c r="K1770">
        <v>30</v>
      </c>
      <c r="L1770" s="2" t="s">
        <v>133</v>
      </c>
    </row>
    <row r="1771" spans="1:12" x14ac:dyDescent="0.4">
      <c r="A1771" s="1">
        <v>43949</v>
      </c>
      <c r="B1771" s="5">
        <v>0.39583333333333331</v>
      </c>
      <c r="C1771" s="2" t="s">
        <v>13</v>
      </c>
      <c r="D1771">
        <v>0</v>
      </c>
      <c r="E1771">
        <v>943</v>
      </c>
      <c r="F1771" s="2" t="s">
        <v>232</v>
      </c>
      <c r="G1771">
        <v>28</v>
      </c>
      <c r="H1771">
        <v>7</v>
      </c>
      <c r="I1771">
        <v>0</v>
      </c>
      <c r="J1771">
        <v>0</v>
      </c>
      <c r="K1771">
        <v>49</v>
      </c>
      <c r="L1771" s="2" t="s">
        <v>285</v>
      </c>
    </row>
    <row r="1772" spans="1:12" x14ac:dyDescent="0.4">
      <c r="A1772" s="1">
        <v>43949</v>
      </c>
      <c r="B1772" s="5">
        <v>0</v>
      </c>
      <c r="C1772" s="2" t="s">
        <v>26</v>
      </c>
      <c r="D1772">
        <v>0</v>
      </c>
      <c r="E1772">
        <v>1044</v>
      </c>
      <c r="F1772" s="2" t="s">
        <v>232</v>
      </c>
      <c r="G1772">
        <v>49</v>
      </c>
      <c r="H1772">
        <v>5</v>
      </c>
      <c r="I1772">
        <v>0</v>
      </c>
      <c r="J1772">
        <v>121</v>
      </c>
      <c r="K1772">
        <v>78</v>
      </c>
      <c r="L1772" s="2" t="s">
        <v>366</v>
      </c>
    </row>
    <row r="1773" spans="1:12" x14ac:dyDescent="0.4">
      <c r="A1773" s="1">
        <v>43949</v>
      </c>
      <c r="B1773" s="5">
        <v>0</v>
      </c>
      <c r="C1773" s="2" t="s">
        <v>8</v>
      </c>
      <c r="D1773">
        <v>25530</v>
      </c>
      <c r="E1773">
        <v>4982</v>
      </c>
      <c r="F1773" s="2" t="s">
        <v>212</v>
      </c>
      <c r="G1773">
        <v>277</v>
      </c>
      <c r="H1773">
        <v>23</v>
      </c>
      <c r="I1773">
        <v>21</v>
      </c>
      <c r="J1773">
        <v>617</v>
      </c>
      <c r="K1773">
        <v>249</v>
      </c>
      <c r="L1773" s="2" t="s">
        <v>287</v>
      </c>
    </row>
    <row r="1774" spans="1:12" x14ac:dyDescent="0.4">
      <c r="A1774" s="1">
        <v>43949</v>
      </c>
      <c r="B1774" s="5">
        <v>0.5625</v>
      </c>
      <c r="C1774" s="2" t="s">
        <v>28</v>
      </c>
      <c r="D1774">
        <v>0</v>
      </c>
      <c r="E1774">
        <v>121</v>
      </c>
      <c r="F1774" s="2" t="s">
        <v>232</v>
      </c>
      <c r="G1774">
        <v>3</v>
      </c>
      <c r="H1774">
        <v>0</v>
      </c>
      <c r="I1774">
        <v>0</v>
      </c>
      <c r="J1774">
        <v>0</v>
      </c>
      <c r="K1774">
        <v>8</v>
      </c>
      <c r="L1774" s="2" t="s">
        <v>347</v>
      </c>
    </row>
    <row r="1775" spans="1:12" x14ac:dyDescent="0.4">
      <c r="A1775" s="1">
        <v>43949</v>
      </c>
      <c r="B1775" s="5">
        <v>0</v>
      </c>
      <c r="C1775" s="2" t="s">
        <v>105</v>
      </c>
      <c r="D1775">
        <v>0</v>
      </c>
      <c r="E1775">
        <v>809</v>
      </c>
      <c r="F1775" s="2" t="s">
        <v>232</v>
      </c>
      <c r="G1775">
        <v>27</v>
      </c>
      <c r="H1775">
        <v>0</v>
      </c>
      <c r="I1775">
        <v>0</v>
      </c>
      <c r="J1775">
        <v>0</v>
      </c>
      <c r="K1775">
        <v>45</v>
      </c>
      <c r="L1775" s="2" t="s">
        <v>289</v>
      </c>
    </row>
    <row r="1776" spans="1:12" x14ac:dyDescent="0.4">
      <c r="A1776" s="1">
        <v>43949</v>
      </c>
      <c r="B1776" s="5">
        <v>0</v>
      </c>
      <c r="C1776" s="2" t="s">
        <v>38</v>
      </c>
      <c r="D1776">
        <v>0</v>
      </c>
      <c r="E1776">
        <v>197</v>
      </c>
      <c r="F1776" s="2" t="s">
        <v>232</v>
      </c>
      <c r="G1776">
        <v>10</v>
      </c>
      <c r="H1776">
        <v>5</v>
      </c>
      <c r="I1776">
        <v>0</v>
      </c>
      <c r="J1776">
        <v>0</v>
      </c>
      <c r="K1776">
        <v>7</v>
      </c>
      <c r="L1776" s="2" t="s">
        <v>365</v>
      </c>
    </row>
    <row r="1777" spans="1:12" x14ac:dyDescent="0.4">
      <c r="A1777" s="1">
        <v>43949</v>
      </c>
      <c r="B1777" s="5">
        <v>0</v>
      </c>
      <c r="C1777" s="2" t="s">
        <v>50</v>
      </c>
      <c r="D1777">
        <v>0</v>
      </c>
      <c r="E1777">
        <v>677</v>
      </c>
      <c r="F1777" s="2" t="s">
        <v>232</v>
      </c>
      <c r="G1777">
        <v>29</v>
      </c>
      <c r="H1777">
        <v>7</v>
      </c>
      <c r="I1777">
        <v>0</v>
      </c>
      <c r="J1777">
        <v>0</v>
      </c>
      <c r="K1777">
        <v>17</v>
      </c>
      <c r="L1777" s="2" t="s">
        <v>116</v>
      </c>
    </row>
    <row r="1778" spans="1:12" x14ac:dyDescent="0.4">
      <c r="A1778" s="1">
        <v>43949</v>
      </c>
      <c r="B1778" s="5">
        <v>0</v>
      </c>
      <c r="C1778" s="2" t="s">
        <v>29</v>
      </c>
      <c r="D1778">
        <v>0</v>
      </c>
      <c r="E1778">
        <v>676</v>
      </c>
      <c r="F1778" s="2" t="s">
        <v>232</v>
      </c>
      <c r="G1778">
        <v>26</v>
      </c>
      <c r="H1778">
        <v>3</v>
      </c>
      <c r="I1778">
        <v>3</v>
      </c>
      <c r="J1778">
        <v>0</v>
      </c>
      <c r="K1778">
        <v>78</v>
      </c>
      <c r="L1778" s="2" t="s">
        <v>263</v>
      </c>
    </row>
    <row r="1779" spans="1:12" x14ac:dyDescent="0.4">
      <c r="A1779" s="1">
        <v>43949</v>
      </c>
      <c r="B1779" s="5">
        <v>0</v>
      </c>
      <c r="C1779" s="2" t="s">
        <v>77</v>
      </c>
      <c r="D1779">
        <v>0</v>
      </c>
      <c r="E1779">
        <v>111</v>
      </c>
      <c r="F1779" s="2" t="s">
        <v>232</v>
      </c>
      <c r="G1779">
        <v>2</v>
      </c>
      <c r="H1779">
        <v>0</v>
      </c>
      <c r="I1779">
        <v>0</v>
      </c>
      <c r="J1779">
        <v>0</v>
      </c>
      <c r="K1779">
        <v>3</v>
      </c>
      <c r="L1779" s="2" t="s">
        <v>250</v>
      </c>
    </row>
    <row r="1780" spans="1:12" x14ac:dyDescent="0.4">
      <c r="A1780" s="1">
        <v>43949</v>
      </c>
      <c r="B1780" s="5">
        <v>0.63541666666666663</v>
      </c>
      <c r="C1780" s="2" t="s">
        <v>86</v>
      </c>
      <c r="D1780">
        <v>0</v>
      </c>
      <c r="E1780">
        <v>78</v>
      </c>
      <c r="F1780" s="2" t="s">
        <v>232</v>
      </c>
      <c r="G1780">
        <v>1</v>
      </c>
      <c r="H1780">
        <v>0</v>
      </c>
      <c r="I1780">
        <v>0</v>
      </c>
      <c r="J1780">
        <v>0</v>
      </c>
      <c r="K1780">
        <v>0</v>
      </c>
      <c r="L1780" s="2" t="s">
        <v>127</v>
      </c>
    </row>
    <row r="1781" spans="1:12" x14ac:dyDescent="0.4">
      <c r="A1781" s="1">
        <v>43949</v>
      </c>
      <c r="B1781" s="5">
        <v>0</v>
      </c>
      <c r="C1781" s="2" t="s">
        <v>33</v>
      </c>
      <c r="D1781">
        <v>0</v>
      </c>
      <c r="E1781">
        <v>775</v>
      </c>
      <c r="F1781" s="2" t="s">
        <v>232</v>
      </c>
      <c r="G1781">
        <v>44</v>
      </c>
      <c r="H1781">
        <v>3</v>
      </c>
      <c r="I1781">
        <v>0</v>
      </c>
      <c r="J1781">
        <v>176</v>
      </c>
      <c r="K1781">
        <v>33</v>
      </c>
      <c r="L1781" s="2" t="s">
        <v>82</v>
      </c>
    </row>
    <row r="1782" spans="1:12" x14ac:dyDescent="0.4">
      <c r="A1782" s="1">
        <v>43949</v>
      </c>
      <c r="B1782" s="5">
        <v>0.39583333333333331</v>
      </c>
      <c r="C1782" s="2" t="s">
        <v>115</v>
      </c>
      <c r="D1782">
        <v>0</v>
      </c>
      <c r="E1782">
        <v>74</v>
      </c>
      <c r="F1782" s="2" t="s">
        <v>232</v>
      </c>
      <c r="G1782">
        <v>10</v>
      </c>
      <c r="H1782">
        <v>2</v>
      </c>
      <c r="I1782">
        <v>0</v>
      </c>
      <c r="J1782">
        <v>0</v>
      </c>
      <c r="K1782">
        <v>6</v>
      </c>
      <c r="L1782" s="2" t="s">
        <v>367</v>
      </c>
    </row>
    <row r="1783" spans="1:12" x14ac:dyDescent="0.4">
      <c r="A1783" s="1">
        <v>43949</v>
      </c>
      <c r="B1783" s="5">
        <v>0</v>
      </c>
      <c r="C1783" s="2" t="s">
        <v>61</v>
      </c>
      <c r="D1783">
        <v>0</v>
      </c>
      <c r="E1783">
        <v>383</v>
      </c>
      <c r="F1783" s="2" t="s">
        <v>232</v>
      </c>
      <c r="G1783">
        <v>13</v>
      </c>
      <c r="H1783">
        <v>0</v>
      </c>
      <c r="I1783">
        <v>0</v>
      </c>
      <c r="J1783">
        <v>0</v>
      </c>
      <c r="K1783">
        <v>15</v>
      </c>
      <c r="L1783" s="2" t="s">
        <v>268</v>
      </c>
    </row>
    <row r="1784" spans="1:12" x14ac:dyDescent="0.4">
      <c r="A1784" s="1">
        <v>43949</v>
      </c>
      <c r="B1784" s="5">
        <v>0.41666666666666669</v>
      </c>
      <c r="C1784" s="2" t="s">
        <v>39</v>
      </c>
      <c r="D1784">
        <v>0</v>
      </c>
      <c r="E1784">
        <v>295</v>
      </c>
      <c r="F1784" s="2" t="s">
        <v>232</v>
      </c>
      <c r="G1784">
        <v>12</v>
      </c>
      <c r="H1784">
        <v>0</v>
      </c>
      <c r="I1784">
        <v>0</v>
      </c>
      <c r="J1784">
        <v>223</v>
      </c>
      <c r="K1784">
        <v>20</v>
      </c>
      <c r="L1784" s="2" t="s">
        <v>368</v>
      </c>
    </row>
    <row r="1785" spans="1:12" x14ac:dyDescent="0.4">
      <c r="A1785" s="1">
        <v>43949</v>
      </c>
      <c r="B1785" s="5">
        <v>0</v>
      </c>
      <c r="C1785" s="2" t="s">
        <v>98</v>
      </c>
      <c r="D1785">
        <v>0</v>
      </c>
      <c r="E1785">
        <v>362</v>
      </c>
      <c r="F1785" s="2" t="s">
        <v>232</v>
      </c>
      <c r="G1785">
        <v>16</v>
      </c>
      <c r="H1785">
        <v>8</v>
      </c>
      <c r="I1785">
        <v>0</v>
      </c>
      <c r="J1785">
        <v>0</v>
      </c>
      <c r="K1785">
        <v>17</v>
      </c>
      <c r="L1785" s="2" t="s">
        <v>106</v>
      </c>
    </row>
    <row r="1786" spans="1:12" x14ac:dyDescent="0.4">
      <c r="A1786" s="1">
        <v>43949</v>
      </c>
      <c r="B1786" s="5">
        <v>0.33333333333333331</v>
      </c>
      <c r="C1786" s="2" t="s">
        <v>9</v>
      </c>
      <c r="D1786">
        <v>0</v>
      </c>
      <c r="E1786">
        <v>3176</v>
      </c>
      <c r="F1786" s="2" t="s">
        <v>232</v>
      </c>
      <c r="G1786">
        <v>186</v>
      </c>
      <c r="H1786">
        <v>30</v>
      </c>
      <c r="I1786">
        <v>22</v>
      </c>
      <c r="J1786">
        <v>712</v>
      </c>
      <c r="K1786">
        <v>316</v>
      </c>
      <c r="L1786" s="2" t="s">
        <v>288</v>
      </c>
    </row>
    <row r="1787" spans="1:12" x14ac:dyDescent="0.4">
      <c r="A1787" s="1">
        <v>43949</v>
      </c>
      <c r="B1787" s="5">
        <v>0.5</v>
      </c>
      <c r="C1787" s="2" t="s">
        <v>83</v>
      </c>
      <c r="D1787">
        <v>0</v>
      </c>
      <c r="E1787">
        <v>85</v>
      </c>
      <c r="F1787" s="2" t="s">
        <v>232</v>
      </c>
      <c r="G1787">
        <v>5</v>
      </c>
      <c r="H1787">
        <v>0</v>
      </c>
      <c r="I1787">
        <v>0</v>
      </c>
      <c r="J1787">
        <v>71</v>
      </c>
      <c r="K1787">
        <v>5</v>
      </c>
      <c r="L1787" s="2" t="s">
        <v>178</v>
      </c>
    </row>
    <row r="1788" spans="1:12" x14ac:dyDescent="0.4">
      <c r="A1788" s="1">
        <v>43949</v>
      </c>
      <c r="B1788" s="5">
        <v>0</v>
      </c>
      <c r="C1788" s="2" t="s">
        <v>18</v>
      </c>
      <c r="D1788">
        <v>0</v>
      </c>
      <c r="E1788">
        <v>5274</v>
      </c>
      <c r="F1788" s="2" t="s">
        <v>232</v>
      </c>
      <c r="G1788">
        <v>160</v>
      </c>
      <c r="H1788">
        <v>29</v>
      </c>
      <c r="I1788">
        <v>0</v>
      </c>
      <c r="J1788">
        <v>0</v>
      </c>
      <c r="K1788">
        <v>376</v>
      </c>
      <c r="L1788" s="2" t="s">
        <v>147</v>
      </c>
    </row>
    <row r="1789" spans="1:12" x14ac:dyDescent="0.4">
      <c r="A1789" s="1">
        <v>43949</v>
      </c>
      <c r="B1789" s="5">
        <v>0</v>
      </c>
      <c r="C1789" s="2" t="s">
        <v>20</v>
      </c>
      <c r="D1789">
        <v>0</v>
      </c>
      <c r="E1789">
        <v>1864</v>
      </c>
      <c r="F1789" s="2" t="s">
        <v>232</v>
      </c>
      <c r="G1789">
        <v>63</v>
      </c>
      <c r="H1789">
        <v>13</v>
      </c>
      <c r="I1789">
        <v>8</v>
      </c>
      <c r="J1789">
        <v>0</v>
      </c>
      <c r="K1789">
        <v>135</v>
      </c>
      <c r="L1789" s="2" t="s">
        <v>308</v>
      </c>
    </row>
    <row r="1790" spans="1:12" x14ac:dyDescent="0.4">
      <c r="A1790" s="1">
        <v>43949</v>
      </c>
      <c r="B1790" s="5">
        <v>0.33333333333333331</v>
      </c>
      <c r="C1790" s="2" t="s">
        <v>41</v>
      </c>
      <c r="D1790">
        <v>0</v>
      </c>
      <c r="E1790">
        <v>185</v>
      </c>
      <c r="F1790" s="2" t="s">
        <v>232</v>
      </c>
      <c r="G1790">
        <v>7</v>
      </c>
      <c r="H1790">
        <v>3</v>
      </c>
      <c r="I1790">
        <v>0</v>
      </c>
      <c r="J1790">
        <v>134</v>
      </c>
      <c r="K1790">
        <v>8</v>
      </c>
      <c r="L1790" s="2" t="s">
        <v>267</v>
      </c>
    </row>
    <row r="1791" spans="1:12" x14ac:dyDescent="0.4">
      <c r="A1791" s="1">
        <v>43949</v>
      </c>
      <c r="B1791" s="5">
        <v>0.60416666666666663</v>
      </c>
      <c r="C1791" s="2" t="s">
        <v>12</v>
      </c>
      <c r="D1791">
        <v>0</v>
      </c>
      <c r="E1791">
        <v>3430</v>
      </c>
      <c r="F1791" s="2" t="s">
        <v>232</v>
      </c>
      <c r="G1791">
        <v>84</v>
      </c>
      <c r="H1791">
        <v>0</v>
      </c>
      <c r="I1791">
        <v>19</v>
      </c>
      <c r="J1791">
        <v>0</v>
      </c>
      <c r="K1791">
        <v>119</v>
      </c>
      <c r="L1791" s="2" t="s">
        <v>176</v>
      </c>
    </row>
    <row r="1792" spans="1:12" x14ac:dyDescent="0.4">
      <c r="A1792" s="1">
        <v>43949</v>
      </c>
      <c r="B1792" s="5">
        <v>0</v>
      </c>
      <c r="C1792" s="2" t="s">
        <v>10</v>
      </c>
      <c r="D1792">
        <v>0</v>
      </c>
      <c r="E1792">
        <v>82</v>
      </c>
      <c r="F1792" s="2" t="s">
        <v>232</v>
      </c>
      <c r="G1792">
        <v>2</v>
      </c>
      <c r="H1792">
        <v>0</v>
      </c>
      <c r="I1792">
        <v>0</v>
      </c>
      <c r="J1792">
        <v>0</v>
      </c>
      <c r="K1792">
        <v>1</v>
      </c>
      <c r="L1792" s="2" t="s">
        <v>286</v>
      </c>
    </row>
    <row r="1793" spans="1:12" x14ac:dyDescent="0.4">
      <c r="A1793" s="1">
        <v>43949</v>
      </c>
      <c r="B1793" s="5"/>
      <c r="C1793" s="2" t="s">
        <v>209</v>
      </c>
      <c r="E1793">
        <v>29386</v>
      </c>
      <c r="F1793" s="2" t="s">
        <v>223</v>
      </c>
      <c r="G1793">
        <v>1159</v>
      </c>
      <c r="K1793">
        <v>1734</v>
      </c>
      <c r="L1793" s="2" t="s">
        <v>0</v>
      </c>
    </row>
    <row r="1794" spans="1:12" x14ac:dyDescent="0.4">
      <c r="A1794" s="1">
        <v>43950</v>
      </c>
      <c r="B1794" s="5">
        <v>0.61458333333333337</v>
      </c>
      <c r="C1794" s="2" t="s">
        <v>22</v>
      </c>
      <c r="D1794">
        <v>0</v>
      </c>
      <c r="E1794">
        <v>1099</v>
      </c>
      <c r="F1794" s="2" t="s">
        <v>232</v>
      </c>
      <c r="G1794">
        <v>38</v>
      </c>
      <c r="H1794">
        <v>10</v>
      </c>
      <c r="I1794">
        <v>9</v>
      </c>
      <c r="J1794">
        <v>850</v>
      </c>
      <c r="K1794">
        <v>33</v>
      </c>
      <c r="L1794" s="2" t="s">
        <v>290</v>
      </c>
    </row>
    <row r="1795" spans="1:12" x14ac:dyDescent="0.4">
      <c r="A1795" s="1">
        <v>43950</v>
      </c>
      <c r="B1795" s="5">
        <v>0.45833333333333331</v>
      </c>
      <c r="C1795" s="2" t="s">
        <v>91</v>
      </c>
      <c r="D1795">
        <v>0</v>
      </c>
      <c r="E1795">
        <v>25</v>
      </c>
      <c r="F1795" s="2" t="s">
        <v>232</v>
      </c>
      <c r="G1795">
        <v>1</v>
      </c>
      <c r="H1795">
        <v>0</v>
      </c>
      <c r="I1795">
        <v>0</v>
      </c>
      <c r="J1795">
        <v>0</v>
      </c>
      <c r="K1795">
        <v>0</v>
      </c>
      <c r="L1795" s="2" t="s">
        <v>138</v>
      </c>
    </row>
    <row r="1796" spans="1:12" x14ac:dyDescent="0.4">
      <c r="A1796" s="1">
        <v>43950</v>
      </c>
      <c r="B1796" s="5">
        <v>0.43055555555555558</v>
      </c>
      <c r="C1796" s="2" t="s">
        <v>52</v>
      </c>
      <c r="D1796">
        <v>0</v>
      </c>
      <c r="E1796">
        <v>94</v>
      </c>
      <c r="F1796" s="2" t="s">
        <v>232</v>
      </c>
      <c r="G1796">
        <v>2</v>
      </c>
      <c r="H1796">
        <v>2</v>
      </c>
      <c r="I1796">
        <v>0</v>
      </c>
      <c r="J1796">
        <v>0</v>
      </c>
      <c r="K1796">
        <v>3</v>
      </c>
      <c r="L1796" s="2" t="s">
        <v>128</v>
      </c>
    </row>
    <row r="1797" spans="1:12" x14ac:dyDescent="0.4">
      <c r="A1797" s="1">
        <v>43950</v>
      </c>
      <c r="B1797" s="5">
        <v>0.33333333333333331</v>
      </c>
      <c r="C1797" s="2" t="s">
        <v>15</v>
      </c>
      <c r="D1797">
        <v>0</v>
      </c>
      <c r="E1797">
        <v>1741</v>
      </c>
      <c r="F1797" s="2" t="s">
        <v>232</v>
      </c>
      <c r="G1797">
        <v>44</v>
      </c>
      <c r="H1797">
        <v>10</v>
      </c>
      <c r="I1797">
        <v>10</v>
      </c>
      <c r="J1797">
        <v>0</v>
      </c>
      <c r="K1797">
        <v>83</v>
      </c>
      <c r="L1797" s="2" t="s">
        <v>97</v>
      </c>
    </row>
    <row r="1798" spans="1:12" x14ac:dyDescent="0.4">
      <c r="A1798" s="1">
        <v>43950</v>
      </c>
      <c r="B1798" s="5">
        <v>0</v>
      </c>
      <c r="C1798" s="2" t="s">
        <v>17</v>
      </c>
      <c r="D1798">
        <v>0</v>
      </c>
      <c r="E1798">
        <v>822</v>
      </c>
      <c r="F1798" s="2" t="s">
        <v>232</v>
      </c>
      <c r="G1798">
        <v>12</v>
      </c>
      <c r="H1798">
        <v>1</v>
      </c>
      <c r="I1798">
        <v>1</v>
      </c>
      <c r="J1798">
        <v>752</v>
      </c>
      <c r="K1798">
        <v>30</v>
      </c>
      <c r="L1798" s="2" t="s">
        <v>133</v>
      </c>
    </row>
    <row r="1799" spans="1:12" x14ac:dyDescent="0.4">
      <c r="A1799" s="1">
        <v>43950</v>
      </c>
      <c r="B1799" s="5">
        <v>0.4375</v>
      </c>
      <c r="C1799" s="2" t="s">
        <v>13</v>
      </c>
      <c r="D1799">
        <v>0</v>
      </c>
      <c r="E1799">
        <v>946</v>
      </c>
      <c r="F1799" s="2" t="s">
        <v>232</v>
      </c>
      <c r="G1799">
        <v>26</v>
      </c>
      <c r="H1799">
        <v>7</v>
      </c>
      <c r="I1799">
        <v>0</v>
      </c>
      <c r="J1799">
        <v>810</v>
      </c>
      <c r="K1799">
        <v>49</v>
      </c>
      <c r="L1799" s="2" t="s">
        <v>291</v>
      </c>
    </row>
    <row r="1800" spans="1:12" x14ac:dyDescent="0.4">
      <c r="A1800" s="1">
        <v>43950</v>
      </c>
      <c r="B1800" s="5">
        <v>0</v>
      </c>
      <c r="C1800" s="2" t="s">
        <v>26</v>
      </c>
      <c r="D1800">
        <v>0</v>
      </c>
      <c r="E1800">
        <v>1057</v>
      </c>
      <c r="F1800" s="2" t="s">
        <v>232</v>
      </c>
      <c r="G1800">
        <v>48</v>
      </c>
      <c r="H1800">
        <v>7</v>
      </c>
      <c r="I1800">
        <v>0</v>
      </c>
      <c r="J1800">
        <v>123</v>
      </c>
      <c r="K1800">
        <v>78</v>
      </c>
      <c r="L1800" s="2" t="s">
        <v>366</v>
      </c>
    </row>
    <row r="1801" spans="1:12" x14ac:dyDescent="0.4">
      <c r="A1801" s="1">
        <v>43950</v>
      </c>
      <c r="B1801" s="5">
        <v>0</v>
      </c>
      <c r="C1801" s="2" t="s">
        <v>8</v>
      </c>
      <c r="D1801">
        <v>25952</v>
      </c>
      <c r="E1801">
        <v>4999</v>
      </c>
      <c r="F1801" s="2" t="s">
        <v>212</v>
      </c>
      <c r="G1801">
        <v>254</v>
      </c>
      <c r="H1801">
        <v>21</v>
      </c>
      <c r="I1801">
        <v>19</v>
      </c>
      <c r="J1801">
        <v>634</v>
      </c>
      <c r="K1801">
        <v>250</v>
      </c>
      <c r="L1801" s="2" t="s">
        <v>287</v>
      </c>
    </row>
    <row r="1802" spans="1:12" x14ac:dyDescent="0.4">
      <c r="A1802" s="1">
        <v>43950</v>
      </c>
      <c r="B1802" s="5">
        <v>0.5625</v>
      </c>
      <c r="C1802" s="2" t="s">
        <v>28</v>
      </c>
      <c r="D1802">
        <v>0</v>
      </c>
      <c r="E1802">
        <v>122</v>
      </c>
      <c r="F1802" s="2" t="s">
        <v>232</v>
      </c>
      <c r="G1802">
        <v>3</v>
      </c>
      <c r="H1802">
        <v>0</v>
      </c>
      <c r="I1802">
        <v>0</v>
      </c>
      <c r="J1802">
        <v>0</v>
      </c>
      <c r="K1802">
        <v>9</v>
      </c>
      <c r="L1802" s="2" t="s">
        <v>347</v>
      </c>
    </row>
    <row r="1803" spans="1:12" x14ac:dyDescent="0.4">
      <c r="A1803" s="1">
        <v>43950</v>
      </c>
      <c r="B1803" s="5">
        <v>0</v>
      </c>
      <c r="C1803" s="2" t="s">
        <v>105</v>
      </c>
      <c r="D1803">
        <v>0</v>
      </c>
      <c r="E1803">
        <v>811</v>
      </c>
      <c r="F1803" s="2" t="s">
        <v>232</v>
      </c>
      <c r="G1803">
        <v>23</v>
      </c>
      <c r="H1803">
        <v>0</v>
      </c>
      <c r="I1803">
        <v>0</v>
      </c>
      <c r="J1803">
        <v>0</v>
      </c>
      <c r="K1803">
        <v>45</v>
      </c>
      <c r="L1803" s="2" t="s">
        <v>289</v>
      </c>
    </row>
    <row r="1804" spans="1:12" x14ac:dyDescent="0.4">
      <c r="A1804" s="1">
        <v>43950</v>
      </c>
      <c r="B1804" s="5">
        <v>0</v>
      </c>
      <c r="C1804" s="2" t="s">
        <v>38</v>
      </c>
      <c r="D1804">
        <v>0</v>
      </c>
      <c r="E1804">
        <v>197</v>
      </c>
      <c r="F1804" s="2" t="s">
        <v>232</v>
      </c>
      <c r="G1804">
        <v>9</v>
      </c>
      <c r="H1804">
        <v>5</v>
      </c>
      <c r="I1804">
        <v>0</v>
      </c>
      <c r="J1804">
        <v>0</v>
      </c>
      <c r="K1804">
        <v>7</v>
      </c>
      <c r="L1804" s="2" t="s">
        <v>365</v>
      </c>
    </row>
    <row r="1805" spans="1:12" x14ac:dyDescent="0.4">
      <c r="A1805" s="1">
        <v>43950</v>
      </c>
      <c r="B1805" s="5">
        <v>0</v>
      </c>
      <c r="C1805" s="2" t="s">
        <v>50</v>
      </c>
      <c r="D1805">
        <v>0</v>
      </c>
      <c r="E1805">
        <v>687</v>
      </c>
      <c r="F1805" s="2" t="s">
        <v>232</v>
      </c>
      <c r="G1805">
        <v>31</v>
      </c>
      <c r="H1805">
        <v>8</v>
      </c>
      <c r="I1805">
        <v>0</v>
      </c>
      <c r="J1805">
        <v>0</v>
      </c>
      <c r="K1805">
        <v>17</v>
      </c>
      <c r="L1805" s="2" t="s">
        <v>116</v>
      </c>
    </row>
    <row r="1806" spans="1:12" x14ac:dyDescent="0.4">
      <c r="A1806" s="1">
        <v>43950</v>
      </c>
      <c r="B1806" s="5">
        <v>0</v>
      </c>
      <c r="C1806" s="2" t="s">
        <v>29</v>
      </c>
      <c r="D1806">
        <v>0</v>
      </c>
      <c r="E1806">
        <v>680</v>
      </c>
      <c r="F1806" s="2" t="s">
        <v>232</v>
      </c>
      <c r="G1806">
        <v>26</v>
      </c>
      <c r="H1806">
        <v>4</v>
      </c>
      <c r="I1806">
        <v>4</v>
      </c>
      <c r="J1806">
        <v>0</v>
      </c>
      <c r="K1806">
        <v>78</v>
      </c>
      <c r="L1806" s="2" t="s">
        <v>263</v>
      </c>
    </row>
    <row r="1807" spans="1:12" x14ac:dyDescent="0.4">
      <c r="A1807" s="1">
        <v>43950</v>
      </c>
      <c r="B1807" s="5">
        <v>0</v>
      </c>
      <c r="C1807" s="2" t="s">
        <v>77</v>
      </c>
      <c r="D1807">
        <v>0</v>
      </c>
      <c r="E1807">
        <v>111</v>
      </c>
      <c r="F1807" s="2" t="s">
        <v>232</v>
      </c>
      <c r="G1807">
        <v>2</v>
      </c>
      <c r="H1807">
        <v>0</v>
      </c>
      <c r="I1807">
        <v>0</v>
      </c>
      <c r="J1807">
        <v>0</v>
      </c>
      <c r="K1807">
        <v>3</v>
      </c>
      <c r="L1807" s="2" t="s">
        <v>250</v>
      </c>
    </row>
    <row r="1808" spans="1:12" x14ac:dyDescent="0.4">
      <c r="A1808" s="1">
        <v>43950</v>
      </c>
      <c r="B1808" s="5">
        <v>0.63541666666666663</v>
      </c>
      <c r="C1808" s="2" t="s">
        <v>86</v>
      </c>
      <c r="D1808">
        <v>0</v>
      </c>
      <c r="E1808">
        <v>78</v>
      </c>
      <c r="F1808" s="2" t="s">
        <v>232</v>
      </c>
      <c r="G1808">
        <v>2</v>
      </c>
      <c r="H1808">
        <v>0</v>
      </c>
      <c r="I1808">
        <v>0</v>
      </c>
      <c r="J1808">
        <v>0</v>
      </c>
      <c r="K1808">
        <v>0</v>
      </c>
      <c r="L1808" s="2" t="s">
        <v>127</v>
      </c>
    </row>
    <row r="1809" spans="1:12" x14ac:dyDescent="0.4">
      <c r="A1809" s="1">
        <v>43950</v>
      </c>
      <c r="B1809" s="5">
        <v>0</v>
      </c>
      <c r="C1809" s="2" t="s">
        <v>33</v>
      </c>
      <c r="D1809">
        <v>0</v>
      </c>
      <c r="E1809">
        <v>776</v>
      </c>
      <c r="F1809" s="2" t="s">
        <v>232</v>
      </c>
      <c r="G1809">
        <v>44</v>
      </c>
      <c r="H1809">
        <v>10</v>
      </c>
      <c r="I1809">
        <v>0</v>
      </c>
      <c r="J1809">
        <v>176</v>
      </c>
      <c r="K1809">
        <v>33</v>
      </c>
      <c r="L1809" s="2" t="s">
        <v>82</v>
      </c>
    </row>
    <row r="1810" spans="1:12" x14ac:dyDescent="0.4">
      <c r="A1810" s="1">
        <v>43950</v>
      </c>
      <c r="B1810" s="5">
        <v>0.39583333333333331</v>
      </c>
      <c r="C1810" s="2" t="s">
        <v>115</v>
      </c>
      <c r="D1810">
        <v>0</v>
      </c>
      <c r="E1810">
        <v>74</v>
      </c>
      <c r="F1810" s="2" t="s">
        <v>232</v>
      </c>
      <c r="G1810">
        <v>12</v>
      </c>
      <c r="H1810">
        <v>2</v>
      </c>
      <c r="I1810">
        <v>0</v>
      </c>
      <c r="J1810">
        <v>0</v>
      </c>
      <c r="K1810">
        <v>6</v>
      </c>
      <c r="L1810" s="2" t="s">
        <v>367</v>
      </c>
    </row>
    <row r="1811" spans="1:12" x14ac:dyDescent="0.4">
      <c r="A1811" s="1">
        <v>43950</v>
      </c>
      <c r="B1811" s="5">
        <v>0</v>
      </c>
      <c r="C1811" s="2" t="s">
        <v>61</v>
      </c>
      <c r="D1811">
        <v>0</v>
      </c>
      <c r="E1811">
        <v>384</v>
      </c>
      <c r="F1811" s="2" t="s">
        <v>232</v>
      </c>
      <c r="G1811">
        <v>12</v>
      </c>
      <c r="H1811">
        <v>0</v>
      </c>
      <c r="I1811">
        <v>0</v>
      </c>
      <c r="J1811">
        <v>0</v>
      </c>
      <c r="K1811">
        <v>15</v>
      </c>
      <c r="L1811" s="2" t="s">
        <v>268</v>
      </c>
    </row>
    <row r="1812" spans="1:12" x14ac:dyDescent="0.4">
      <c r="A1812" s="1">
        <v>43950</v>
      </c>
      <c r="B1812" s="5">
        <v>0.41666666666666669</v>
      </c>
      <c r="C1812" s="2" t="s">
        <v>39</v>
      </c>
      <c r="D1812">
        <v>0</v>
      </c>
      <c r="E1812">
        <v>295</v>
      </c>
      <c r="F1812" s="2" t="s">
        <v>232</v>
      </c>
      <c r="G1812">
        <v>11</v>
      </c>
      <c r="H1812">
        <v>0</v>
      </c>
      <c r="I1812">
        <v>0</v>
      </c>
      <c r="J1812">
        <v>224</v>
      </c>
      <c r="K1812">
        <v>20</v>
      </c>
      <c r="L1812" s="2" t="s">
        <v>368</v>
      </c>
    </row>
    <row r="1813" spans="1:12" x14ac:dyDescent="0.4">
      <c r="A1813" s="1">
        <v>43950</v>
      </c>
      <c r="B1813" s="5">
        <v>0</v>
      </c>
      <c r="C1813" s="2" t="s">
        <v>98</v>
      </c>
      <c r="D1813">
        <v>0</v>
      </c>
      <c r="E1813">
        <v>363</v>
      </c>
      <c r="F1813" s="2" t="s">
        <v>232</v>
      </c>
      <c r="G1813">
        <v>10</v>
      </c>
      <c r="H1813">
        <v>7</v>
      </c>
      <c r="I1813">
        <v>0</v>
      </c>
      <c r="J1813">
        <v>0</v>
      </c>
      <c r="K1813">
        <v>17</v>
      </c>
      <c r="L1813" s="2" t="s">
        <v>106</v>
      </c>
    </row>
    <row r="1814" spans="1:12" x14ac:dyDescent="0.4">
      <c r="A1814" s="1">
        <v>43950</v>
      </c>
      <c r="B1814" s="5">
        <v>0.33333333333333331</v>
      </c>
      <c r="C1814" s="2" t="s">
        <v>9</v>
      </c>
      <c r="D1814">
        <v>0</v>
      </c>
      <c r="E1814">
        <v>3191</v>
      </c>
      <c r="F1814" s="2" t="s">
        <v>232</v>
      </c>
      <c r="G1814">
        <v>172</v>
      </c>
      <c r="H1814">
        <v>29</v>
      </c>
      <c r="I1814">
        <v>21</v>
      </c>
      <c r="J1814">
        <v>728</v>
      </c>
      <c r="K1814">
        <v>318</v>
      </c>
      <c r="L1814" s="2" t="s">
        <v>288</v>
      </c>
    </row>
    <row r="1815" spans="1:12" x14ac:dyDescent="0.4">
      <c r="A1815" s="1">
        <v>43950</v>
      </c>
      <c r="B1815" s="5">
        <v>0.58333333333333337</v>
      </c>
      <c r="C1815" s="2" t="s">
        <v>83</v>
      </c>
      <c r="D1815">
        <v>0</v>
      </c>
      <c r="E1815">
        <v>85</v>
      </c>
      <c r="F1815" s="2" t="s">
        <v>232</v>
      </c>
      <c r="G1815">
        <v>5</v>
      </c>
      <c r="H1815">
        <v>0</v>
      </c>
      <c r="I1815">
        <v>0</v>
      </c>
      <c r="J1815">
        <v>71</v>
      </c>
      <c r="K1815">
        <v>5</v>
      </c>
      <c r="L1815" s="2" t="s">
        <v>178</v>
      </c>
    </row>
    <row r="1816" spans="1:12" x14ac:dyDescent="0.4">
      <c r="A1816" s="1">
        <v>43950</v>
      </c>
      <c r="B1816" s="5">
        <v>0</v>
      </c>
      <c r="C1816" s="2" t="s">
        <v>18</v>
      </c>
      <c r="D1816">
        <v>0</v>
      </c>
      <c r="E1816">
        <v>5288</v>
      </c>
      <c r="F1816" s="2" t="s">
        <v>232</v>
      </c>
      <c r="G1816">
        <v>151</v>
      </c>
      <c r="H1816">
        <v>28</v>
      </c>
      <c r="I1816">
        <v>0</v>
      </c>
      <c r="J1816">
        <v>0</v>
      </c>
      <c r="K1816">
        <v>377</v>
      </c>
      <c r="L1816" s="2" t="s">
        <v>147</v>
      </c>
    </row>
    <row r="1817" spans="1:12" x14ac:dyDescent="0.4">
      <c r="A1817" s="1">
        <v>43950</v>
      </c>
      <c r="B1817" s="5">
        <v>0</v>
      </c>
      <c r="C1817" s="2" t="s">
        <v>20</v>
      </c>
      <c r="D1817">
        <v>0</v>
      </c>
      <c r="E1817">
        <v>1876</v>
      </c>
      <c r="F1817" s="2" t="s">
        <v>232</v>
      </c>
      <c r="G1817">
        <v>62</v>
      </c>
      <c r="H1817">
        <v>11</v>
      </c>
      <c r="I1817">
        <v>8</v>
      </c>
      <c r="J1817">
        <v>0</v>
      </c>
      <c r="K1817">
        <v>136</v>
      </c>
      <c r="L1817" s="2" t="s">
        <v>308</v>
      </c>
    </row>
    <row r="1818" spans="1:12" x14ac:dyDescent="0.4">
      <c r="A1818" s="1">
        <v>43950</v>
      </c>
      <c r="B1818" s="5">
        <v>0.33333333333333331</v>
      </c>
      <c r="C1818" s="2" t="s">
        <v>41</v>
      </c>
      <c r="D1818">
        <v>0</v>
      </c>
      <c r="E1818">
        <v>185</v>
      </c>
      <c r="F1818" s="2" t="s">
        <v>232</v>
      </c>
      <c r="G1818">
        <v>6</v>
      </c>
      <c r="H1818">
        <v>3</v>
      </c>
      <c r="I1818">
        <v>0</v>
      </c>
      <c r="J1818">
        <v>135</v>
      </c>
      <c r="K1818">
        <v>8</v>
      </c>
      <c r="L1818" s="2" t="s">
        <v>267</v>
      </c>
    </row>
    <row r="1819" spans="1:12" x14ac:dyDescent="0.4">
      <c r="A1819" s="1">
        <v>43950</v>
      </c>
      <c r="B1819" s="5">
        <v>0.60416666666666663</v>
      </c>
      <c r="C1819" s="2" t="s">
        <v>12</v>
      </c>
      <c r="D1819">
        <v>0</v>
      </c>
      <c r="E1819">
        <v>3459</v>
      </c>
      <c r="F1819" s="2" t="s">
        <v>232</v>
      </c>
      <c r="G1819">
        <v>82</v>
      </c>
      <c r="H1819">
        <v>0</v>
      </c>
      <c r="I1819">
        <v>19</v>
      </c>
      <c r="J1819">
        <v>0</v>
      </c>
      <c r="K1819">
        <v>121</v>
      </c>
      <c r="L1819" s="2" t="s">
        <v>176</v>
      </c>
    </row>
    <row r="1820" spans="1:12" x14ac:dyDescent="0.4">
      <c r="A1820" s="1">
        <v>43950</v>
      </c>
      <c r="B1820" s="5">
        <v>0</v>
      </c>
      <c r="C1820" s="2" t="s">
        <v>10</v>
      </c>
      <c r="D1820">
        <v>0</v>
      </c>
      <c r="E1820">
        <v>82</v>
      </c>
      <c r="F1820" s="2" t="s">
        <v>232</v>
      </c>
      <c r="G1820">
        <v>2</v>
      </c>
      <c r="H1820">
        <v>0</v>
      </c>
      <c r="I1820">
        <v>0</v>
      </c>
      <c r="J1820">
        <v>0</v>
      </c>
      <c r="K1820">
        <v>1</v>
      </c>
      <c r="L1820" s="2" t="s">
        <v>292</v>
      </c>
    </row>
    <row r="1821" spans="1:12" x14ac:dyDescent="0.4">
      <c r="A1821" s="1">
        <v>43950</v>
      </c>
      <c r="B1821" s="5"/>
      <c r="C1821" s="2" t="s">
        <v>209</v>
      </c>
      <c r="E1821">
        <v>29527</v>
      </c>
      <c r="F1821" s="2" t="s">
        <v>214</v>
      </c>
      <c r="G1821">
        <v>1090</v>
      </c>
      <c r="K1821">
        <v>1742</v>
      </c>
      <c r="L1821" s="2" t="s">
        <v>0</v>
      </c>
    </row>
    <row r="1822" spans="1:12" x14ac:dyDescent="0.4">
      <c r="A1822" s="1">
        <v>43951</v>
      </c>
      <c r="B1822" s="5">
        <v>0.61458333333333337</v>
      </c>
      <c r="C1822" s="2" t="s">
        <v>22</v>
      </c>
      <c r="D1822">
        <v>0</v>
      </c>
      <c r="E1822">
        <v>1108</v>
      </c>
      <c r="F1822" s="2" t="s">
        <v>232</v>
      </c>
      <c r="G1822">
        <v>33</v>
      </c>
      <c r="H1822">
        <v>9</v>
      </c>
      <c r="I1822">
        <v>8</v>
      </c>
      <c r="J1822">
        <v>870</v>
      </c>
      <c r="K1822">
        <v>33</v>
      </c>
      <c r="L1822" s="2" t="s">
        <v>293</v>
      </c>
    </row>
    <row r="1823" spans="1:12" x14ac:dyDescent="0.4">
      <c r="A1823" s="1">
        <v>43951</v>
      </c>
      <c r="B1823" s="5">
        <v>0.45833333333333331</v>
      </c>
      <c r="C1823" s="2" t="s">
        <v>91</v>
      </c>
      <c r="D1823">
        <v>0</v>
      </c>
      <c r="E1823">
        <v>25</v>
      </c>
      <c r="F1823" s="2" t="s">
        <v>232</v>
      </c>
      <c r="G1823">
        <v>1</v>
      </c>
      <c r="H1823">
        <v>0</v>
      </c>
      <c r="I1823">
        <v>0</v>
      </c>
      <c r="J1823">
        <v>0</v>
      </c>
      <c r="K1823">
        <v>0</v>
      </c>
      <c r="L1823" s="2" t="s">
        <v>138</v>
      </c>
    </row>
    <row r="1824" spans="1:12" x14ac:dyDescent="0.4">
      <c r="A1824" s="1">
        <v>43951</v>
      </c>
      <c r="B1824" s="5">
        <v>0.5625</v>
      </c>
      <c r="C1824" s="2" t="s">
        <v>52</v>
      </c>
      <c r="D1824">
        <v>0</v>
      </c>
      <c r="E1824">
        <v>95</v>
      </c>
      <c r="F1824" s="2" t="s">
        <v>232</v>
      </c>
      <c r="G1824">
        <v>2</v>
      </c>
      <c r="H1824">
        <v>2</v>
      </c>
      <c r="I1824">
        <v>0</v>
      </c>
      <c r="J1824">
        <v>0</v>
      </c>
      <c r="K1824">
        <v>3</v>
      </c>
      <c r="L1824" s="2" t="s">
        <v>128</v>
      </c>
    </row>
    <row r="1825" spans="1:12" x14ac:dyDescent="0.4">
      <c r="A1825" s="1">
        <v>43951</v>
      </c>
      <c r="B1825" s="5">
        <v>0.33333333333333331</v>
      </c>
      <c r="C1825" s="2" t="s">
        <v>15</v>
      </c>
      <c r="D1825">
        <v>0</v>
      </c>
      <c r="E1825">
        <v>1757</v>
      </c>
      <c r="F1825" s="2" t="s">
        <v>232</v>
      </c>
      <c r="G1825">
        <v>39</v>
      </c>
      <c r="H1825">
        <v>9</v>
      </c>
      <c r="I1825">
        <v>9</v>
      </c>
      <c r="J1825">
        <v>0</v>
      </c>
      <c r="K1825">
        <v>85</v>
      </c>
      <c r="L1825" s="2" t="s">
        <v>97</v>
      </c>
    </row>
    <row r="1826" spans="1:12" x14ac:dyDescent="0.4">
      <c r="A1826" s="1">
        <v>43951</v>
      </c>
      <c r="B1826" s="5">
        <v>0</v>
      </c>
      <c r="C1826" s="2" t="s">
        <v>17</v>
      </c>
      <c r="D1826">
        <v>0</v>
      </c>
      <c r="E1826">
        <v>824</v>
      </c>
      <c r="F1826" s="2" t="s">
        <v>232</v>
      </c>
      <c r="G1826">
        <v>9</v>
      </c>
      <c r="H1826">
        <v>1</v>
      </c>
      <c r="I1826">
        <v>1</v>
      </c>
      <c r="J1826">
        <v>756</v>
      </c>
      <c r="K1826">
        <v>30</v>
      </c>
      <c r="L1826" s="2" t="s">
        <v>133</v>
      </c>
    </row>
    <row r="1827" spans="1:12" x14ac:dyDescent="0.4">
      <c r="A1827" s="1">
        <v>43951</v>
      </c>
      <c r="B1827" s="5">
        <v>0.375</v>
      </c>
      <c r="C1827" s="2" t="s">
        <v>13</v>
      </c>
      <c r="D1827">
        <v>0</v>
      </c>
      <c r="E1827">
        <v>951</v>
      </c>
      <c r="F1827" s="2" t="s">
        <v>232</v>
      </c>
      <c r="G1827">
        <v>24</v>
      </c>
      <c r="H1827">
        <v>8</v>
      </c>
      <c r="I1827">
        <v>0</v>
      </c>
      <c r="J1827">
        <v>828</v>
      </c>
      <c r="K1827">
        <v>50</v>
      </c>
      <c r="L1827" s="2" t="s">
        <v>294</v>
      </c>
    </row>
    <row r="1828" spans="1:12" x14ac:dyDescent="0.4">
      <c r="A1828" s="1">
        <v>43951</v>
      </c>
      <c r="B1828" s="5">
        <v>0</v>
      </c>
      <c r="C1828" s="2" t="s">
        <v>26</v>
      </c>
      <c r="D1828">
        <v>0</v>
      </c>
      <c r="E1828">
        <v>1070</v>
      </c>
      <c r="F1828" s="2" t="s">
        <v>232</v>
      </c>
      <c r="G1828">
        <v>46</v>
      </c>
      <c r="H1828">
        <v>6</v>
      </c>
      <c r="I1828">
        <v>0</v>
      </c>
      <c r="J1828">
        <v>123</v>
      </c>
      <c r="K1828">
        <v>78</v>
      </c>
      <c r="L1828" s="2" t="s">
        <v>366</v>
      </c>
    </row>
    <row r="1829" spans="1:12" x14ac:dyDescent="0.4">
      <c r="A1829" s="1">
        <v>43951</v>
      </c>
      <c r="B1829" s="5">
        <v>0</v>
      </c>
      <c r="C1829" s="2" t="s">
        <v>8</v>
      </c>
      <c r="D1829">
        <v>26228</v>
      </c>
      <c r="E1829">
        <v>5009</v>
      </c>
      <c r="F1829" s="2" t="s">
        <v>219</v>
      </c>
      <c r="G1829">
        <v>248</v>
      </c>
      <c r="H1829">
        <v>19</v>
      </c>
      <c r="I1829">
        <v>18</v>
      </c>
      <c r="J1829">
        <v>640</v>
      </c>
      <c r="K1829">
        <v>253</v>
      </c>
      <c r="L1829" s="2" t="s">
        <v>287</v>
      </c>
    </row>
    <row r="1830" spans="1:12" x14ac:dyDescent="0.4">
      <c r="A1830" s="1">
        <v>43951</v>
      </c>
      <c r="B1830" s="5">
        <v>0.54166666666666663</v>
      </c>
      <c r="C1830" s="2" t="s">
        <v>28</v>
      </c>
      <c r="D1830">
        <v>0</v>
      </c>
      <c r="E1830">
        <v>122</v>
      </c>
      <c r="F1830" s="2" t="s">
        <v>232</v>
      </c>
      <c r="G1830">
        <v>2</v>
      </c>
      <c r="H1830">
        <v>0</v>
      </c>
      <c r="I1830">
        <v>0</v>
      </c>
      <c r="J1830">
        <v>0</v>
      </c>
      <c r="K1830">
        <v>10</v>
      </c>
      <c r="L1830" s="2" t="s">
        <v>347</v>
      </c>
    </row>
    <row r="1831" spans="1:12" x14ac:dyDescent="0.4">
      <c r="A1831" s="1">
        <v>43951</v>
      </c>
      <c r="B1831" s="5">
        <v>0</v>
      </c>
      <c r="C1831" s="2" t="s">
        <v>105</v>
      </c>
      <c r="D1831">
        <v>0</v>
      </c>
      <c r="E1831">
        <v>813</v>
      </c>
      <c r="F1831" s="2" t="s">
        <v>232</v>
      </c>
      <c r="G1831">
        <v>21</v>
      </c>
      <c r="H1831">
        <v>0</v>
      </c>
      <c r="I1831">
        <v>0</v>
      </c>
      <c r="J1831">
        <v>0</v>
      </c>
      <c r="K1831">
        <v>45</v>
      </c>
      <c r="L1831" s="2" t="s">
        <v>289</v>
      </c>
    </row>
    <row r="1832" spans="1:12" x14ac:dyDescent="0.4">
      <c r="A1832" s="1">
        <v>43951</v>
      </c>
      <c r="B1832" s="5">
        <v>0</v>
      </c>
      <c r="C1832" s="2" t="s">
        <v>38</v>
      </c>
      <c r="D1832">
        <v>0</v>
      </c>
      <c r="E1832">
        <v>198</v>
      </c>
      <c r="F1832" s="2" t="s">
        <v>232</v>
      </c>
      <c r="G1832">
        <v>8</v>
      </c>
      <c r="H1832">
        <v>5</v>
      </c>
      <c r="I1832">
        <v>0</v>
      </c>
      <c r="J1832">
        <v>0</v>
      </c>
      <c r="K1832">
        <v>7</v>
      </c>
      <c r="L1832" s="2" t="s">
        <v>365</v>
      </c>
    </row>
    <row r="1833" spans="1:12" x14ac:dyDescent="0.4">
      <c r="A1833" s="1">
        <v>43951</v>
      </c>
      <c r="B1833" s="5">
        <v>0</v>
      </c>
      <c r="C1833" s="2" t="s">
        <v>50</v>
      </c>
      <c r="D1833">
        <v>0</v>
      </c>
      <c r="E1833">
        <v>694</v>
      </c>
      <c r="F1833" s="2" t="s">
        <v>232</v>
      </c>
      <c r="G1833">
        <v>31</v>
      </c>
      <c r="H1833">
        <v>8</v>
      </c>
      <c r="I1833">
        <v>0</v>
      </c>
      <c r="J1833">
        <v>0</v>
      </c>
      <c r="K1833">
        <v>17</v>
      </c>
      <c r="L1833" s="2" t="s">
        <v>116</v>
      </c>
    </row>
    <row r="1834" spans="1:12" x14ac:dyDescent="0.4">
      <c r="A1834" s="1">
        <v>43951</v>
      </c>
      <c r="B1834" s="5">
        <v>0</v>
      </c>
      <c r="C1834" s="2" t="s">
        <v>29</v>
      </c>
      <c r="D1834">
        <v>0</v>
      </c>
      <c r="E1834">
        <v>685</v>
      </c>
      <c r="F1834" s="2" t="s">
        <v>232</v>
      </c>
      <c r="G1834">
        <v>25</v>
      </c>
      <c r="H1834">
        <v>5</v>
      </c>
      <c r="I1834">
        <v>4</v>
      </c>
      <c r="J1834">
        <v>0</v>
      </c>
      <c r="K1834">
        <v>80</v>
      </c>
      <c r="L1834" s="2" t="s">
        <v>263</v>
      </c>
    </row>
    <row r="1835" spans="1:12" x14ac:dyDescent="0.4">
      <c r="A1835" s="1">
        <v>43951</v>
      </c>
      <c r="B1835" s="5">
        <v>0</v>
      </c>
      <c r="C1835" s="2" t="s">
        <v>77</v>
      </c>
      <c r="D1835">
        <v>0</v>
      </c>
      <c r="E1835">
        <v>113</v>
      </c>
      <c r="F1835" s="2" t="s">
        <v>232</v>
      </c>
      <c r="G1835">
        <v>1</v>
      </c>
      <c r="H1835">
        <v>0</v>
      </c>
      <c r="I1835">
        <v>0</v>
      </c>
      <c r="J1835">
        <v>0</v>
      </c>
      <c r="K1835">
        <v>3</v>
      </c>
      <c r="L1835" s="2" t="s">
        <v>250</v>
      </c>
    </row>
    <row r="1836" spans="1:12" x14ac:dyDescent="0.4">
      <c r="A1836" s="1">
        <v>43951</v>
      </c>
      <c r="B1836" s="5">
        <v>0.66666666666666663</v>
      </c>
      <c r="C1836" s="2" t="s">
        <v>86</v>
      </c>
      <c r="D1836">
        <v>0</v>
      </c>
      <c r="E1836">
        <v>78</v>
      </c>
      <c r="F1836" s="2" t="s">
        <v>232</v>
      </c>
      <c r="G1836">
        <v>0</v>
      </c>
      <c r="H1836">
        <v>0</v>
      </c>
      <c r="I1836">
        <v>0</v>
      </c>
      <c r="J1836">
        <v>0</v>
      </c>
      <c r="K1836">
        <v>0</v>
      </c>
      <c r="L1836" s="2" t="s">
        <v>127</v>
      </c>
    </row>
    <row r="1837" spans="1:12" x14ac:dyDescent="0.4">
      <c r="A1837" s="1">
        <v>43951</v>
      </c>
      <c r="B1837" s="5">
        <v>0</v>
      </c>
      <c r="C1837" s="2" t="s">
        <v>33</v>
      </c>
      <c r="D1837">
        <v>0</v>
      </c>
      <c r="E1837">
        <v>780</v>
      </c>
      <c r="F1837" s="2" t="s">
        <v>232</v>
      </c>
      <c r="G1837">
        <v>37</v>
      </c>
      <c r="H1837">
        <v>3</v>
      </c>
      <c r="I1837">
        <v>0</v>
      </c>
      <c r="J1837">
        <v>184</v>
      </c>
      <c r="K1837">
        <v>33</v>
      </c>
      <c r="L1837" s="2" t="s">
        <v>82</v>
      </c>
    </row>
    <row r="1838" spans="1:12" x14ac:dyDescent="0.4">
      <c r="A1838" s="1">
        <v>43951</v>
      </c>
      <c r="B1838" s="5">
        <v>0.39583333333333331</v>
      </c>
      <c r="C1838" s="2" t="s">
        <v>115</v>
      </c>
      <c r="D1838">
        <v>0</v>
      </c>
      <c r="E1838">
        <v>75</v>
      </c>
      <c r="F1838" s="2" t="s">
        <v>232</v>
      </c>
      <c r="G1838">
        <v>8</v>
      </c>
      <c r="H1838">
        <v>2</v>
      </c>
      <c r="I1838">
        <v>0</v>
      </c>
      <c r="J1838">
        <v>0</v>
      </c>
      <c r="K1838">
        <v>6</v>
      </c>
      <c r="L1838" s="2" t="s">
        <v>367</v>
      </c>
    </row>
    <row r="1839" spans="1:12" x14ac:dyDescent="0.4">
      <c r="A1839" s="1">
        <v>43951</v>
      </c>
      <c r="B1839" s="5">
        <v>0</v>
      </c>
      <c r="C1839" s="2" t="s">
        <v>61</v>
      </c>
      <c r="D1839">
        <v>0</v>
      </c>
      <c r="E1839">
        <v>388</v>
      </c>
      <c r="F1839" s="2" t="s">
        <v>232</v>
      </c>
      <c r="G1839">
        <v>12</v>
      </c>
      <c r="H1839">
        <v>0</v>
      </c>
      <c r="I1839">
        <v>0</v>
      </c>
      <c r="J1839">
        <v>0</v>
      </c>
      <c r="K1839">
        <v>15</v>
      </c>
      <c r="L1839" s="2" t="s">
        <v>268</v>
      </c>
    </row>
    <row r="1840" spans="1:12" x14ac:dyDescent="0.4">
      <c r="A1840" s="1">
        <v>43951</v>
      </c>
      <c r="B1840" s="5">
        <v>0.41666666666666669</v>
      </c>
      <c r="C1840" s="2" t="s">
        <v>39</v>
      </c>
      <c r="D1840">
        <v>0</v>
      </c>
      <c r="E1840">
        <v>302</v>
      </c>
      <c r="F1840" s="2" t="s">
        <v>232</v>
      </c>
      <c r="G1840">
        <v>12</v>
      </c>
      <c r="H1840">
        <v>0</v>
      </c>
      <c r="I1840">
        <v>0</v>
      </c>
      <c r="J1840">
        <v>239</v>
      </c>
      <c r="K1840">
        <v>20</v>
      </c>
      <c r="L1840" s="2" t="s">
        <v>368</v>
      </c>
    </row>
    <row r="1841" spans="1:12" x14ac:dyDescent="0.4">
      <c r="A1841" s="1">
        <v>43951</v>
      </c>
      <c r="B1841" s="5">
        <v>0</v>
      </c>
      <c r="C1841" s="2" t="s">
        <v>98</v>
      </c>
      <c r="D1841">
        <v>0</v>
      </c>
      <c r="E1841">
        <v>365</v>
      </c>
      <c r="F1841" s="2" t="s">
        <v>232</v>
      </c>
      <c r="G1841">
        <v>9</v>
      </c>
      <c r="H1841">
        <v>6</v>
      </c>
      <c r="I1841">
        <v>0</v>
      </c>
      <c r="J1841">
        <v>0</v>
      </c>
      <c r="K1841">
        <v>17</v>
      </c>
      <c r="L1841" s="2" t="s">
        <v>106</v>
      </c>
    </row>
    <row r="1842" spans="1:12" x14ac:dyDescent="0.4">
      <c r="A1842" s="1">
        <v>43951</v>
      </c>
      <c r="B1842" s="5">
        <v>0.33333333333333331</v>
      </c>
      <c r="C1842" s="2" t="s">
        <v>9</v>
      </c>
      <c r="D1842">
        <v>0</v>
      </c>
      <c r="E1842">
        <v>3210</v>
      </c>
      <c r="F1842" s="2" t="s">
        <v>232</v>
      </c>
      <c r="G1842">
        <v>162</v>
      </c>
      <c r="H1842">
        <v>30</v>
      </c>
      <c r="I1842">
        <v>23</v>
      </c>
      <c r="J1842">
        <v>739</v>
      </c>
      <c r="K1842">
        <v>321</v>
      </c>
      <c r="L1842" s="2" t="s">
        <v>288</v>
      </c>
    </row>
    <row r="1843" spans="1:12" x14ac:dyDescent="0.4">
      <c r="A1843" s="1">
        <v>43951</v>
      </c>
      <c r="B1843" s="5">
        <v>0.66666666666666663</v>
      </c>
      <c r="C1843" s="2" t="s">
        <v>83</v>
      </c>
      <c r="D1843">
        <v>0</v>
      </c>
      <c r="E1843">
        <v>86</v>
      </c>
      <c r="F1843" s="2" t="s">
        <v>232</v>
      </c>
      <c r="G1843">
        <v>4</v>
      </c>
      <c r="H1843">
        <v>0</v>
      </c>
      <c r="I1843">
        <v>0</v>
      </c>
      <c r="J1843">
        <v>71</v>
      </c>
      <c r="K1843">
        <v>5</v>
      </c>
      <c r="L1843" s="2" t="s">
        <v>178</v>
      </c>
    </row>
    <row r="1844" spans="1:12" x14ac:dyDescent="0.4">
      <c r="A1844" s="1">
        <v>43951</v>
      </c>
      <c r="B1844" s="5">
        <v>0</v>
      </c>
      <c r="C1844" s="2" t="s">
        <v>18</v>
      </c>
      <c r="D1844">
        <v>0</v>
      </c>
      <c r="E1844">
        <v>5289</v>
      </c>
      <c r="F1844" s="2" t="s">
        <v>232</v>
      </c>
      <c r="G1844">
        <v>143</v>
      </c>
      <c r="H1844">
        <v>24</v>
      </c>
      <c r="I1844">
        <v>0</v>
      </c>
      <c r="J1844">
        <v>0</v>
      </c>
      <c r="K1844">
        <v>379</v>
      </c>
      <c r="L1844" s="2" t="s">
        <v>147</v>
      </c>
    </row>
    <row r="1845" spans="1:12" x14ac:dyDescent="0.4">
      <c r="A1845" s="1">
        <v>43951</v>
      </c>
      <c r="B1845" s="5">
        <v>0</v>
      </c>
      <c r="C1845" s="2" t="s">
        <v>20</v>
      </c>
      <c r="D1845">
        <v>0</v>
      </c>
      <c r="E1845">
        <v>1883</v>
      </c>
      <c r="F1845" s="2" t="s">
        <v>232</v>
      </c>
      <c r="G1845">
        <v>62</v>
      </c>
      <c r="H1845">
        <v>10</v>
      </c>
      <c r="I1845">
        <v>8</v>
      </c>
      <c r="J1845">
        <v>0</v>
      </c>
      <c r="K1845">
        <v>138</v>
      </c>
      <c r="L1845" s="2" t="s">
        <v>308</v>
      </c>
    </row>
    <row r="1846" spans="1:12" x14ac:dyDescent="0.4">
      <c r="A1846" s="1">
        <v>43951</v>
      </c>
      <c r="B1846" s="5">
        <v>0.33333333333333331</v>
      </c>
      <c r="C1846" s="2" t="s">
        <v>41</v>
      </c>
      <c r="D1846">
        <v>0</v>
      </c>
      <c r="E1846">
        <v>189</v>
      </c>
      <c r="F1846" s="2" t="s">
        <v>232</v>
      </c>
      <c r="G1846">
        <v>6</v>
      </c>
      <c r="H1846">
        <v>3</v>
      </c>
      <c r="I1846">
        <v>0</v>
      </c>
      <c r="J1846">
        <v>135</v>
      </c>
      <c r="K1846">
        <v>8</v>
      </c>
      <c r="L1846" s="2" t="s">
        <v>267</v>
      </c>
    </row>
    <row r="1847" spans="1:12" x14ac:dyDescent="0.4">
      <c r="A1847" s="1">
        <v>43951</v>
      </c>
      <c r="B1847" s="5">
        <v>0.60416666666666663</v>
      </c>
      <c r="C1847" s="2" t="s">
        <v>12</v>
      </c>
      <c r="D1847">
        <v>0</v>
      </c>
      <c r="E1847">
        <v>3470</v>
      </c>
      <c r="F1847" s="2" t="s">
        <v>232</v>
      </c>
      <c r="G1847">
        <v>61</v>
      </c>
      <c r="H1847">
        <v>0</v>
      </c>
      <c r="I1847">
        <v>15</v>
      </c>
      <c r="J1847">
        <v>0</v>
      </c>
      <c r="K1847">
        <v>123</v>
      </c>
      <c r="L1847" s="2" t="s">
        <v>176</v>
      </c>
    </row>
    <row r="1848" spans="1:12" x14ac:dyDescent="0.4">
      <c r="A1848" s="1">
        <v>43951</v>
      </c>
      <c r="B1848" s="5">
        <v>0</v>
      </c>
      <c r="C1848" s="2" t="s">
        <v>10</v>
      </c>
      <c r="D1848">
        <v>0</v>
      </c>
      <c r="E1848">
        <v>82</v>
      </c>
      <c r="F1848" s="2" t="s">
        <v>232</v>
      </c>
      <c r="G1848">
        <v>2</v>
      </c>
      <c r="H1848">
        <v>0</v>
      </c>
      <c r="I1848">
        <v>0</v>
      </c>
      <c r="J1848">
        <v>0</v>
      </c>
      <c r="K1848">
        <v>1</v>
      </c>
      <c r="L1848" s="2" t="s">
        <v>295</v>
      </c>
    </row>
    <row r="1849" spans="1:12" x14ac:dyDescent="0.4">
      <c r="A1849" s="1">
        <v>43951</v>
      </c>
      <c r="B1849" s="5"/>
      <c r="C1849" s="2" t="s">
        <v>209</v>
      </c>
      <c r="E1849">
        <v>29661</v>
      </c>
      <c r="F1849" s="2" t="s">
        <v>213</v>
      </c>
      <c r="G1849">
        <v>1007</v>
      </c>
      <c r="K1849">
        <v>1760</v>
      </c>
      <c r="L1849" s="2" t="s">
        <v>0</v>
      </c>
    </row>
    <row r="1850" spans="1:12" x14ac:dyDescent="0.4">
      <c r="A1850" s="1">
        <v>43952</v>
      </c>
      <c r="B1850" s="5">
        <v>0.61458333333333337</v>
      </c>
      <c r="C1850" s="2" t="s">
        <v>22</v>
      </c>
      <c r="D1850">
        <v>0</v>
      </c>
      <c r="E1850">
        <v>1112</v>
      </c>
      <c r="F1850" s="2" t="s">
        <v>232</v>
      </c>
      <c r="G1850">
        <v>34</v>
      </c>
      <c r="H1850">
        <v>11</v>
      </c>
      <c r="I1850">
        <v>8</v>
      </c>
      <c r="J1850">
        <v>890</v>
      </c>
      <c r="K1850">
        <v>34</v>
      </c>
      <c r="L1850" s="2" t="s">
        <v>296</v>
      </c>
    </row>
    <row r="1851" spans="1:12" x14ac:dyDescent="0.4">
      <c r="A1851" s="1">
        <v>43952</v>
      </c>
      <c r="B1851" s="5">
        <v>0.45833333333333331</v>
      </c>
      <c r="C1851" s="2" t="s">
        <v>91</v>
      </c>
      <c r="D1851">
        <v>0</v>
      </c>
      <c r="E1851">
        <v>25</v>
      </c>
      <c r="F1851" s="2" t="s">
        <v>232</v>
      </c>
      <c r="G1851">
        <v>1</v>
      </c>
      <c r="H1851">
        <v>0</v>
      </c>
      <c r="I1851">
        <v>0</v>
      </c>
      <c r="J1851">
        <v>0</v>
      </c>
      <c r="K1851">
        <v>0</v>
      </c>
      <c r="L1851" s="2" t="s">
        <v>138</v>
      </c>
    </row>
    <row r="1852" spans="1:12" x14ac:dyDescent="0.4">
      <c r="A1852" s="1">
        <v>43952</v>
      </c>
      <c r="B1852" s="5">
        <v>0.52083333333333337</v>
      </c>
      <c r="C1852" s="2" t="s">
        <v>52</v>
      </c>
      <c r="D1852">
        <v>0</v>
      </c>
      <c r="E1852">
        <v>96</v>
      </c>
      <c r="F1852" s="2" t="s">
        <v>232</v>
      </c>
      <c r="G1852">
        <v>6</v>
      </c>
      <c r="H1852">
        <v>2</v>
      </c>
      <c r="I1852">
        <v>0</v>
      </c>
      <c r="J1852">
        <v>0</v>
      </c>
      <c r="K1852">
        <v>3</v>
      </c>
      <c r="L1852" s="2" t="s">
        <v>128</v>
      </c>
    </row>
    <row r="1853" spans="1:12" x14ac:dyDescent="0.4">
      <c r="A1853" s="1">
        <v>43952</v>
      </c>
      <c r="B1853" s="5">
        <v>0.33333333333333331</v>
      </c>
      <c r="C1853" s="2" t="s">
        <v>15</v>
      </c>
      <c r="D1853">
        <v>0</v>
      </c>
      <c r="E1853">
        <v>1767</v>
      </c>
      <c r="F1853" s="2" t="s">
        <v>232</v>
      </c>
      <c r="G1853">
        <v>40</v>
      </c>
      <c r="H1853">
        <v>9</v>
      </c>
      <c r="I1853">
        <v>7</v>
      </c>
      <c r="J1853">
        <v>0</v>
      </c>
      <c r="K1853">
        <v>86</v>
      </c>
      <c r="L1853" s="2" t="s">
        <v>97</v>
      </c>
    </row>
    <row r="1854" spans="1:12" x14ac:dyDescent="0.4">
      <c r="A1854" s="1">
        <v>43952</v>
      </c>
      <c r="B1854" s="5">
        <v>0</v>
      </c>
      <c r="C1854" s="2" t="s">
        <v>17</v>
      </c>
      <c r="D1854">
        <v>0</v>
      </c>
      <c r="E1854">
        <v>825</v>
      </c>
      <c r="F1854" s="2" t="s">
        <v>232</v>
      </c>
      <c r="G1854">
        <v>8</v>
      </c>
      <c r="H1854">
        <v>1</v>
      </c>
      <c r="I1854">
        <v>1</v>
      </c>
      <c r="J1854">
        <v>758</v>
      </c>
      <c r="K1854">
        <v>32</v>
      </c>
      <c r="L1854" s="2" t="s">
        <v>133</v>
      </c>
    </row>
    <row r="1855" spans="1:12" x14ac:dyDescent="0.4">
      <c r="A1855" s="1">
        <v>43952</v>
      </c>
      <c r="B1855" s="5">
        <v>0.41666666666666669</v>
      </c>
      <c r="C1855" s="2" t="s">
        <v>13</v>
      </c>
      <c r="D1855">
        <v>0</v>
      </c>
      <c r="E1855">
        <v>952</v>
      </c>
      <c r="F1855" s="2" t="s">
        <v>232</v>
      </c>
      <c r="G1855">
        <v>23</v>
      </c>
      <c r="H1855">
        <v>0</v>
      </c>
      <c r="I1855">
        <v>0</v>
      </c>
      <c r="J1855">
        <v>833</v>
      </c>
      <c r="K1855">
        <v>50</v>
      </c>
      <c r="L1855" s="2" t="s">
        <v>297</v>
      </c>
    </row>
    <row r="1856" spans="1:12" x14ac:dyDescent="0.4">
      <c r="A1856" s="1">
        <v>43952</v>
      </c>
      <c r="B1856" s="5">
        <v>0</v>
      </c>
      <c r="C1856" s="2" t="s">
        <v>26</v>
      </c>
      <c r="D1856">
        <v>0</v>
      </c>
      <c r="E1856">
        <v>1078</v>
      </c>
      <c r="F1856" s="2" t="s">
        <v>232</v>
      </c>
      <c r="G1856">
        <v>43</v>
      </c>
      <c r="H1856">
        <v>5</v>
      </c>
      <c r="I1856">
        <v>0</v>
      </c>
      <c r="J1856">
        <v>123</v>
      </c>
      <c r="K1856">
        <v>78</v>
      </c>
      <c r="L1856" s="2" t="s">
        <v>366</v>
      </c>
    </row>
    <row r="1857" spans="1:12" x14ac:dyDescent="0.4">
      <c r="A1857" s="1">
        <v>43952</v>
      </c>
      <c r="B1857" s="5">
        <v>0</v>
      </c>
      <c r="C1857" s="2" t="s">
        <v>8</v>
      </c>
      <c r="D1857">
        <v>26662</v>
      </c>
      <c r="E1857">
        <v>5027</v>
      </c>
      <c r="F1857" s="2" t="s">
        <v>212</v>
      </c>
      <c r="G1857">
        <v>242</v>
      </c>
      <c r="H1857">
        <v>18</v>
      </c>
      <c r="I1857">
        <v>17</v>
      </c>
      <c r="J1857">
        <v>658</v>
      </c>
      <c r="K1857">
        <v>255</v>
      </c>
      <c r="L1857" s="2" t="s">
        <v>287</v>
      </c>
    </row>
    <row r="1858" spans="1:12" x14ac:dyDescent="0.4">
      <c r="A1858" s="1">
        <v>43952</v>
      </c>
      <c r="B1858" s="5">
        <v>0.54166666666666663</v>
      </c>
      <c r="C1858" s="2" t="s">
        <v>28</v>
      </c>
      <c r="D1858">
        <v>0</v>
      </c>
      <c r="E1858">
        <v>122</v>
      </c>
      <c r="F1858" s="2" t="s">
        <v>232</v>
      </c>
      <c r="G1858">
        <v>2</v>
      </c>
      <c r="H1858">
        <v>0</v>
      </c>
      <c r="I1858">
        <v>0</v>
      </c>
      <c r="J1858">
        <v>0</v>
      </c>
      <c r="K1858">
        <v>11</v>
      </c>
      <c r="L1858" s="2" t="s">
        <v>347</v>
      </c>
    </row>
    <row r="1859" spans="1:12" x14ac:dyDescent="0.4">
      <c r="A1859" s="1">
        <v>43952</v>
      </c>
      <c r="B1859" s="5">
        <v>0</v>
      </c>
      <c r="C1859" s="2" t="s">
        <v>105</v>
      </c>
      <c r="D1859">
        <v>0</v>
      </c>
      <c r="E1859">
        <v>814</v>
      </c>
      <c r="F1859" s="2" t="s">
        <v>232</v>
      </c>
      <c r="G1859">
        <v>21</v>
      </c>
      <c r="H1859">
        <v>0</v>
      </c>
      <c r="I1859">
        <v>0</v>
      </c>
      <c r="J1859">
        <v>0</v>
      </c>
      <c r="K1859">
        <v>45</v>
      </c>
      <c r="L1859" s="2" t="s">
        <v>289</v>
      </c>
    </row>
    <row r="1860" spans="1:12" x14ac:dyDescent="0.4">
      <c r="A1860" s="1">
        <v>43952</v>
      </c>
      <c r="B1860" s="5">
        <v>0</v>
      </c>
      <c r="C1860" s="2" t="s">
        <v>38</v>
      </c>
      <c r="D1860">
        <v>0</v>
      </c>
      <c r="E1860">
        <v>198</v>
      </c>
      <c r="F1860" s="2" t="s">
        <v>232</v>
      </c>
      <c r="G1860">
        <v>8</v>
      </c>
      <c r="H1860">
        <v>5</v>
      </c>
      <c r="I1860">
        <v>0</v>
      </c>
      <c r="J1860">
        <v>0</v>
      </c>
      <c r="K1860">
        <v>7</v>
      </c>
      <c r="L1860" s="2" t="s">
        <v>365</v>
      </c>
    </row>
    <row r="1861" spans="1:12" x14ac:dyDescent="0.4">
      <c r="A1861" s="1">
        <v>43952</v>
      </c>
      <c r="B1861" s="5">
        <v>0</v>
      </c>
      <c r="C1861" s="2" t="s">
        <v>50</v>
      </c>
      <c r="D1861">
        <v>0</v>
      </c>
      <c r="E1861">
        <v>703</v>
      </c>
      <c r="F1861" s="2" t="s">
        <v>232</v>
      </c>
      <c r="G1861">
        <v>40</v>
      </c>
      <c r="H1861">
        <v>8</v>
      </c>
      <c r="I1861">
        <v>0</v>
      </c>
      <c r="J1861">
        <v>0</v>
      </c>
      <c r="K1861">
        <v>17</v>
      </c>
      <c r="L1861" s="2" t="s">
        <v>116</v>
      </c>
    </row>
    <row r="1862" spans="1:12" x14ac:dyDescent="0.4">
      <c r="A1862" s="1">
        <v>43952</v>
      </c>
      <c r="B1862" s="5">
        <v>0</v>
      </c>
      <c r="C1862" s="2" t="s">
        <v>29</v>
      </c>
      <c r="D1862">
        <v>0</v>
      </c>
      <c r="E1862">
        <v>688</v>
      </c>
      <c r="F1862" s="2" t="s">
        <v>232</v>
      </c>
      <c r="G1862">
        <v>26</v>
      </c>
      <c r="H1862">
        <v>2</v>
      </c>
      <c r="I1862">
        <v>2</v>
      </c>
      <c r="J1862">
        <v>0</v>
      </c>
      <c r="K1862">
        <v>80</v>
      </c>
      <c r="L1862" s="2" t="s">
        <v>263</v>
      </c>
    </row>
    <row r="1863" spans="1:12" x14ac:dyDescent="0.4">
      <c r="A1863" s="1">
        <v>43952</v>
      </c>
      <c r="B1863" s="5">
        <v>0</v>
      </c>
      <c r="C1863" s="2" t="s">
        <v>77</v>
      </c>
      <c r="D1863">
        <v>0</v>
      </c>
      <c r="E1863">
        <v>113</v>
      </c>
      <c r="F1863" s="2" t="s">
        <v>232</v>
      </c>
      <c r="G1863">
        <v>1</v>
      </c>
      <c r="H1863">
        <v>0</v>
      </c>
      <c r="I1863">
        <v>0</v>
      </c>
      <c r="J1863">
        <v>0</v>
      </c>
      <c r="K1863">
        <v>3</v>
      </c>
      <c r="L1863" s="2" t="s">
        <v>250</v>
      </c>
    </row>
    <row r="1864" spans="1:12" x14ac:dyDescent="0.4">
      <c r="A1864" s="1">
        <v>43952</v>
      </c>
      <c r="B1864" s="5">
        <v>0.625</v>
      </c>
      <c r="C1864" s="2" t="s">
        <v>86</v>
      </c>
      <c r="D1864">
        <v>0</v>
      </c>
      <c r="E1864">
        <v>78</v>
      </c>
      <c r="F1864" s="2" t="s">
        <v>232</v>
      </c>
      <c r="G1864">
        <v>0</v>
      </c>
      <c r="H1864">
        <v>0</v>
      </c>
      <c r="I1864">
        <v>0</v>
      </c>
      <c r="J1864">
        <v>0</v>
      </c>
      <c r="K1864">
        <v>0</v>
      </c>
      <c r="L1864" s="2" t="s">
        <v>127</v>
      </c>
    </row>
    <row r="1865" spans="1:12" x14ac:dyDescent="0.4">
      <c r="A1865" s="1">
        <v>43952</v>
      </c>
      <c r="B1865" s="5">
        <v>0</v>
      </c>
      <c r="C1865" s="2" t="s">
        <v>33</v>
      </c>
      <c r="D1865">
        <v>0</v>
      </c>
      <c r="E1865">
        <v>788</v>
      </c>
      <c r="F1865" s="2" t="s">
        <v>232</v>
      </c>
      <c r="G1865">
        <v>36</v>
      </c>
      <c r="H1865">
        <v>3</v>
      </c>
      <c r="I1865">
        <v>0</v>
      </c>
      <c r="J1865">
        <v>187</v>
      </c>
      <c r="K1865">
        <v>33</v>
      </c>
      <c r="L1865" s="2" t="s">
        <v>82</v>
      </c>
    </row>
    <row r="1866" spans="1:12" x14ac:dyDescent="0.4">
      <c r="A1866" s="1">
        <v>43952</v>
      </c>
      <c r="B1866" s="5">
        <v>0.39583333333333331</v>
      </c>
      <c r="C1866" s="2" t="s">
        <v>115</v>
      </c>
      <c r="D1866">
        <v>0</v>
      </c>
      <c r="E1866">
        <v>75</v>
      </c>
      <c r="F1866" s="2" t="s">
        <v>232</v>
      </c>
      <c r="G1866">
        <v>7</v>
      </c>
      <c r="H1866">
        <v>2</v>
      </c>
      <c r="I1866">
        <v>0</v>
      </c>
      <c r="J1866">
        <v>0</v>
      </c>
      <c r="K1866">
        <v>6</v>
      </c>
      <c r="L1866" s="2" t="s">
        <v>367</v>
      </c>
    </row>
    <row r="1867" spans="1:12" x14ac:dyDescent="0.4">
      <c r="A1867" s="1">
        <v>43952</v>
      </c>
      <c r="B1867" s="5">
        <v>0</v>
      </c>
      <c r="C1867" s="2" t="s">
        <v>61</v>
      </c>
      <c r="D1867">
        <v>0</v>
      </c>
      <c r="E1867">
        <v>390</v>
      </c>
      <c r="F1867" s="2" t="s">
        <v>232</v>
      </c>
      <c r="G1867">
        <v>12</v>
      </c>
      <c r="H1867">
        <v>0</v>
      </c>
      <c r="I1867">
        <v>0</v>
      </c>
      <c r="J1867">
        <v>0</v>
      </c>
      <c r="K1867">
        <v>15</v>
      </c>
      <c r="L1867" s="2" t="s">
        <v>268</v>
      </c>
    </row>
    <row r="1868" spans="1:12" x14ac:dyDescent="0.4">
      <c r="A1868" s="1">
        <v>43952</v>
      </c>
      <c r="B1868" s="5">
        <v>0.41666666666666669</v>
      </c>
      <c r="C1868" s="2" t="s">
        <v>39</v>
      </c>
      <c r="D1868">
        <v>0</v>
      </c>
      <c r="E1868">
        <v>303</v>
      </c>
      <c r="F1868" s="2" t="s">
        <v>232</v>
      </c>
      <c r="G1868">
        <v>12</v>
      </c>
      <c r="H1868">
        <v>0</v>
      </c>
      <c r="I1868">
        <v>0</v>
      </c>
      <c r="J1868">
        <v>242</v>
      </c>
      <c r="K1868">
        <v>21</v>
      </c>
      <c r="L1868" s="2" t="s">
        <v>368</v>
      </c>
    </row>
    <row r="1869" spans="1:12" x14ac:dyDescent="0.4">
      <c r="A1869" s="1">
        <v>43952</v>
      </c>
      <c r="B1869" s="5">
        <v>0</v>
      </c>
      <c r="C1869" s="2" t="s">
        <v>98</v>
      </c>
      <c r="D1869">
        <v>0</v>
      </c>
      <c r="E1869">
        <v>367</v>
      </c>
      <c r="F1869" s="2" t="s">
        <v>232</v>
      </c>
      <c r="G1869">
        <v>9</v>
      </c>
      <c r="H1869">
        <v>6</v>
      </c>
      <c r="I1869">
        <v>0</v>
      </c>
      <c r="J1869">
        <v>0</v>
      </c>
      <c r="K1869">
        <v>17</v>
      </c>
      <c r="L1869" s="2" t="s">
        <v>106</v>
      </c>
    </row>
    <row r="1870" spans="1:12" x14ac:dyDescent="0.4">
      <c r="A1870" s="1">
        <v>43952</v>
      </c>
      <c r="B1870" s="5">
        <v>0.33333333333333331</v>
      </c>
      <c r="C1870" s="2" t="s">
        <v>9</v>
      </c>
      <c r="D1870">
        <v>0</v>
      </c>
      <c r="E1870">
        <v>3218</v>
      </c>
      <c r="F1870" s="2" t="s">
        <v>232</v>
      </c>
      <c r="G1870">
        <v>142</v>
      </c>
      <c r="H1870">
        <v>25</v>
      </c>
      <c r="I1870">
        <v>20</v>
      </c>
      <c r="J1870">
        <v>764</v>
      </c>
      <c r="K1870">
        <v>322</v>
      </c>
      <c r="L1870" s="2" t="s">
        <v>288</v>
      </c>
    </row>
    <row r="1871" spans="1:12" x14ac:dyDescent="0.4">
      <c r="A1871" s="1">
        <v>43952</v>
      </c>
      <c r="B1871" s="5">
        <v>0.64583333333333337</v>
      </c>
      <c r="C1871" s="2" t="s">
        <v>83</v>
      </c>
      <c r="D1871">
        <v>0</v>
      </c>
      <c r="E1871">
        <v>87</v>
      </c>
      <c r="F1871" s="2" t="s">
        <v>232</v>
      </c>
      <c r="G1871">
        <v>3</v>
      </c>
      <c r="H1871">
        <v>0</v>
      </c>
      <c r="I1871">
        <v>0</v>
      </c>
      <c r="J1871">
        <v>72</v>
      </c>
      <c r="K1871">
        <v>6</v>
      </c>
      <c r="L1871" s="2" t="s">
        <v>178</v>
      </c>
    </row>
    <row r="1872" spans="1:12" x14ac:dyDescent="0.4">
      <c r="A1872" s="1">
        <v>43952</v>
      </c>
      <c r="B1872" s="5">
        <v>0</v>
      </c>
      <c r="C1872" s="2" t="s">
        <v>18</v>
      </c>
      <c r="D1872">
        <v>0</v>
      </c>
      <c r="E1872">
        <v>5303</v>
      </c>
      <c r="F1872" s="2" t="s">
        <v>232</v>
      </c>
      <c r="G1872">
        <v>137</v>
      </c>
      <c r="H1872">
        <v>23</v>
      </c>
      <c r="I1872">
        <v>0</v>
      </c>
      <c r="J1872">
        <v>0</v>
      </c>
      <c r="K1872">
        <v>381</v>
      </c>
      <c r="L1872" s="2" t="s">
        <v>147</v>
      </c>
    </row>
    <row r="1873" spans="1:12" x14ac:dyDescent="0.4">
      <c r="A1873" s="1">
        <v>43952</v>
      </c>
      <c r="B1873" s="5">
        <v>0</v>
      </c>
      <c r="C1873" s="2" t="s">
        <v>20</v>
      </c>
      <c r="D1873">
        <v>0</v>
      </c>
      <c r="E1873">
        <v>1888</v>
      </c>
      <c r="F1873" s="2" t="s">
        <v>232</v>
      </c>
      <c r="G1873">
        <v>60</v>
      </c>
      <c r="H1873">
        <v>10</v>
      </c>
      <c r="I1873">
        <v>8</v>
      </c>
      <c r="J1873">
        <v>0</v>
      </c>
      <c r="K1873">
        <v>138</v>
      </c>
      <c r="L1873" s="2" t="s">
        <v>308</v>
      </c>
    </row>
    <row r="1874" spans="1:12" x14ac:dyDescent="0.4">
      <c r="A1874" s="1">
        <v>43952</v>
      </c>
      <c r="B1874" s="5">
        <v>0.33333333333333331</v>
      </c>
      <c r="C1874" s="2" t="s">
        <v>41</v>
      </c>
      <c r="D1874">
        <v>0</v>
      </c>
      <c r="E1874">
        <v>189</v>
      </c>
      <c r="F1874" s="2" t="s">
        <v>232</v>
      </c>
      <c r="G1874">
        <v>4</v>
      </c>
      <c r="H1874">
        <v>1</v>
      </c>
      <c r="I1874">
        <v>0</v>
      </c>
      <c r="J1874">
        <v>136</v>
      </c>
      <c r="K1874">
        <v>8</v>
      </c>
      <c r="L1874" s="2" t="s">
        <v>267</v>
      </c>
    </row>
    <row r="1875" spans="1:12" x14ac:dyDescent="0.4">
      <c r="A1875" s="1">
        <v>43952</v>
      </c>
      <c r="B1875" s="5">
        <v>0.60416666666666663</v>
      </c>
      <c r="C1875" s="2" t="s">
        <v>12</v>
      </c>
      <c r="D1875">
        <v>0</v>
      </c>
      <c r="E1875">
        <v>3483</v>
      </c>
      <c r="F1875" s="2" t="s">
        <v>232</v>
      </c>
      <c r="G1875">
        <v>43</v>
      </c>
      <c r="H1875">
        <v>0</v>
      </c>
      <c r="I1875">
        <v>14</v>
      </c>
      <c r="J1875">
        <v>0</v>
      </c>
      <c r="K1875">
        <v>123</v>
      </c>
      <c r="L1875" s="2" t="s">
        <v>176</v>
      </c>
    </row>
    <row r="1876" spans="1:12" x14ac:dyDescent="0.4">
      <c r="A1876" s="1">
        <v>43952</v>
      </c>
      <c r="B1876" s="5">
        <v>0</v>
      </c>
      <c r="C1876" s="2" t="s">
        <v>10</v>
      </c>
      <c r="D1876">
        <v>0</v>
      </c>
      <c r="E1876">
        <v>82</v>
      </c>
      <c r="F1876" s="2" t="s">
        <v>232</v>
      </c>
      <c r="G1876">
        <v>1</v>
      </c>
      <c r="H1876">
        <v>0</v>
      </c>
      <c r="I1876">
        <v>0</v>
      </c>
      <c r="J1876">
        <v>0</v>
      </c>
      <c r="K1876">
        <v>1</v>
      </c>
      <c r="L1876" s="2" t="s">
        <v>298</v>
      </c>
    </row>
    <row r="1877" spans="1:12" x14ac:dyDescent="0.4">
      <c r="A1877" s="1">
        <v>43952</v>
      </c>
      <c r="B1877" s="5"/>
      <c r="C1877" s="2" t="s">
        <v>209</v>
      </c>
      <c r="E1877">
        <v>29771</v>
      </c>
      <c r="F1877" s="2" t="s">
        <v>235</v>
      </c>
      <c r="G1877">
        <v>961</v>
      </c>
      <c r="K1877">
        <v>1772</v>
      </c>
      <c r="L1877" s="2" t="s">
        <v>0</v>
      </c>
    </row>
    <row r="1878" spans="1:12" x14ac:dyDescent="0.4">
      <c r="A1878" s="1">
        <v>43953</v>
      </c>
      <c r="B1878" s="5">
        <v>0</v>
      </c>
      <c r="C1878" s="2" t="s">
        <v>22</v>
      </c>
      <c r="D1878">
        <v>0</v>
      </c>
      <c r="E1878">
        <v>1124</v>
      </c>
      <c r="F1878" s="2" t="s">
        <v>232</v>
      </c>
      <c r="G1878">
        <v>35</v>
      </c>
      <c r="H1878">
        <v>0</v>
      </c>
      <c r="I1878">
        <v>0</v>
      </c>
      <c r="J1878">
        <v>0</v>
      </c>
      <c r="K1878">
        <v>35</v>
      </c>
      <c r="L1878" s="2" t="s">
        <v>299</v>
      </c>
    </row>
    <row r="1879" spans="1:12" x14ac:dyDescent="0.4">
      <c r="A1879" s="1">
        <v>43953</v>
      </c>
      <c r="B1879" s="5"/>
      <c r="C1879" s="2" t="s">
        <v>91</v>
      </c>
      <c r="E1879">
        <v>25</v>
      </c>
      <c r="F1879" s="2" t="s">
        <v>232</v>
      </c>
      <c r="G1879">
        <v>1</v>
      </c>
      <c r="K1879">
        <v>0</v>
      </c>
      <c r="L1879" s="2" t="s">
        <v>0</v>
      </c>
    </row>
    <row r="1880" spans="1:12" x14ac:dyDescent="0.4">
      <c r="A1880" s="1">
        <v>43953</v>
      </c>
      <c r="B1880" s="5">
        <v>0.52083333333333337</v>
      </c>
      <c r="C1880" s="2" t="s">
        <v>52</v>
      </c>
      <c r="D1880">
        <v>0</v>
      </c>
      <c r="E1880">
        <v>96</v>
      </c>
      <c r="F1880" s="2" t="s">
        <v>232</v>
      </c>
      <c r="G1880">
        <v>3</v>
      </c>
      <c r="H1880">
        <v>2</v>
      </c>
      <c r="I1880">
        <v>0</v>
      </c>
      <c r="J1880">
        <v>0</v>
      </c>
      <c r="K1880">
        <v>3</v>
      </c>
      <c r="L1880" s="2" t="s">
        <v>128</v>
      </c>
    </row>
    <row r="1881" spans="1:12" x14ac:dyDescent="0.4">
      <c r="A1881" s="1">
        <v>43953</v>
      </c>
      <c r="B1881" s="5">
        <v>0.33333333333333331</v>
      </c>
      <c r="C1881" s="2" t="s">
        <v>15</v>
      </c>
      <c r="D1881">
        <v>0</v>
      </c>
      <c r="E1881">
        <v>1779</v>
      </c>
      <c r="F1881" s="2" t="s">
        <v>232</v>
      </c>
      <c r="G1881">
        <v>44</v>
      </c>
      <c r="H1881">
        <v>9</v>
      </c>
      <c r="I1881">
        <v>6</v>
      </c>
      <c r="J1881">
        <v>0</v>
      </c>
      <c r="K1881">
        <v>90</v>
      </c>
      <c r="L1881" s="2" t="s">
        <v>97</v>
      </c>
    </row>
    <row r="1882" spans="1:12" x14ac:dyDescent="0.4">
      <c r="A1882" s="1">
        <v>43953</v>
      </c>
      <c r="B1882" s="5">
        <v>0</v>
      </c>
      <c r="C1882" s="2" t="s">
        <v>17</v>
      </c>
      <c r="D1882">
        <v>0</v>
      </c>
      <c r="E1882">
        <v>828</v>
      </c>
      <c r="F1882" s="2" t="s">
        <v>232</v>
      </c>
      <c r="G1882">
        <v>8</v>
      </c>
      <c r="H1882">
        <v>2</v>
      </c>
      <c r="I1882">
        <v>2</v>
      </c>
      <c r="J1882">
        <v>762</v>
      </c>
      <c r="K1882">
        <v>32</v>
      </c>
      <c r="L1882" s="2" t="s">
        <v>133</v>
      </c>
    </row>
    <row r="1883" spans="1:12" x14ac:dyDescent="0.4">
      <c r="A1883" s="1">
        <v>43953</v>
      </c>
      <c r="B1883" s="5">
        <v>0.41666666666666669</v>
      </c>
      <c r="C1883" s="2" t="s">
        <v>13</v>
      </c>
      <c r="D1883">
        <v>0</v>
      </c>
      <c r="E1883">
        <v>955</v>
      </c>
      <c r="F1883" s="2" t="s">
        <v>232</v>
      </c>
      <c r="G1883">
        <v>23</v>
      </c>
      <c r="H1883">
        <v>0</v>
      </c>
      <c r="I1883">
        <v>0</v>
      </c>
      <c r="J1883">
        <v>835</v>
      </c>
      <c r="K1883">
        <v>50</v>
      </c>
      <c r="L1883" s="2" t="s">
        <v>297</v>
      </c>
    </row>
    <row r="1884" spans="1:12" x14ac:dyDescent="0.4">
      <c r="A1884" s="1">
        <v>43953</v>
      </c>
      <c r="B1884" s="5">
        <v>0</v>
      </c>
      <c r="C1884" s="2" t="s">
        <v>26</v>
      </c>
      <c r="D1884">
        <v>0</v>
      </c>
      <c r="E1884">
        <v>1092</v>
      </c>
      <c r="F1884" s="2" t="s">
        <v>232</v>
      </c>
      <c r="G1884">
        <v>38</v>
      </c>
      <c r="H1884">
        <v>4</v>
      </c>
      <c r="I1884">
        <v>0</v>
      </c>
      <c r="J1884">
        <v>129</v>
      </c>
      <c r="K1884">
        <v>79</v>
      </c>
      <c r="L1884" s="2" t="s">
        <v>366</v>
      </c>
    </row>
    <row r="1885" spans="1:12" x14ac:dyDescent="0.4">
      <c r="A1885" s="1">
        <v>43953</v>
      </c>
      <c r="B1885" s="5">
        <v>0</v>
      </c>
      <c r="C1885" s="2" t="s">
        <v>8</v>
      </c>
      <c r="D1885">
        <v>26928</v>
      </c>
      <c r="E1885">
        <v>5032</v>
      </c>
      <c r="F1885" s="2" t="s">
        <v>210</v>
      </c>
      <c r="G1885">
        <v>235</v>
      </c>
      <c r="H1885">
        <v>17</v>
      </c>
      <c r="I1885">
        <v>17</v>
      </c>
      <c r="J1885">
        <v>660</v>
      </c>
      <c r="K1885">
        <v>257</v>
      </c>
      <c r="L1885" s="2" t="s">
        <v>287</v>
      </c>
    </row>
    <row r="1886" spans="1:12" x14ac:dyDescent="0.4">
      <c r="A1886" s="1">
        <v>43953</v>
      </c>
      <c r="B1886" s="5">
        <v>0.54166666666666663</v>
      </c>
      <c r="C1886" s="2" t="s">
        <v>28</v>
      </c>
      <c r="D1886">
        <v>0</v>
      </c>
      <c r="E1886">
        <v>122</v>
      </c>
      <c r="F1886" s="2" t="s">
        <v>232</v>
      </c>
      <c r="G1886">
        <v>2</v>
      </c>
      <c r="H1886">
        <v>0</v>
      </c>
      <c r="I1886">
        <v>0</v>
      </c>
      <c r="J1886">
        <v>0</v>
      </c>
      <c r="K1886">
        <v>11</v>
      </c>
      <c r="L1886" s="2" t="s">
        <v>347</v>
      </c>
    </row>
    <row r="1887" spans="1:12" x14ac:dyDescent="0.4">
      <c r="A1887" s="1">
        <v>43953</v>
      </c>
      <c r="B1887" s="5">
        <v>0</v>
      </c>
      <c r="C1887" s="2" t="s">
        <v>105</v>
      </c>
      <c r="D1887">
        <v>0</v>
      </c>
      <c r="E1887">
        <v>816</v>
      </c>
      <c r="F1887" s="2" t="s">
        <v>232</v>
      </c>
      <c r="G1887">
        <v>19</v>
      </c>
      <c r="H1887">
        <v>0</v>
      </c>
      <c r="I1887">
        <v>0</v>
      </c>
      <c r="J1887">
        <v>0</v>
      </c>
      <c r="K1887">
        <v>45</v>
      </c>
      <c r="L1887" s="2" t="s">
        <v>289</v>
      </c>
    </row>
    <row r="1888" spans="1:12" x14ac:dyDescent="0.4">
      <c r="A1888" s="1">
        <v>43953</v>
      </c>
      <c r="B1888" s="5">
        <v>0</v>
      </c>
      <c r="C1888" s="2" t="s">
        <v>38</v>
      </c>
      <c r="D1888">
        <v>0</v>
      </c>
      <c r="E1888">
        <v>198</v>
      </c>
      <c r="F1888" s="2" t="s">
        <v>232</v>
      </c>
      <c r="G1888">
        <v>8</v>
      </c>
      <c r="H1888">
        <v>5</v>
      </c>
      <c r="I1888">
        <v>0</v>
      </c>
      <c r="J1888">
        <v>0</v>
      </c>
      <c r="K1888">
        <v>7</v>
      </c>
      <c r="L1888" s="2" t="s">
        <v>365</v>
      </c>
    </row>
    <row r="1889" spans="1:12" x14ac:dyDescent="0.4">
      <c r="A1889" s="1">
        <v>43953</v>
      </c>
      <c r="B1889" s="5">
        <v>0</v>
      </c>
      <c r="C1889" s="2" t="s">
        <v>50</v>
      </c>
      <c r="D1889">
        <v>0</v>
      </c>
      <c r="E1889">
        <v>704</v>
      </c>
      <c r="F1889" s="2" t="s">
        <v>232</v>
      </c>
      <c r="G1889">
        <v>40</v>
      </c>
      <c r="H1889">
        <v>8</v>
      </c>
      <c r="I1889">
        <v>0</v>
      </c>
      <c r="J1889">
        <v>0</v>
      </c>
      <c r="K1889">
        <v>17</v>
      </c>
      <c r="L1889" s="2" t="s">
        <v>116</v>
      </c>
    </row>
    <row r="1890" spans="1:12" x14ac:dyDescent="0.4">
      <c r="A1890" s="1">
        <v>43953</v>
      </c>
      <c r="B1890" s="5">
        <v>0</v>
      </c>
      <c r="C1890" s="2" t="s">
        <v>29</v>
      </c>
      <c r="D1890">
        <v>0</v>
      </c>
      <c r="E1890">
        <v>688</v>
      </c>
      <c r="F1890" s="2" t="s">
        <v>232</v>
      </c>
      <c r="G1890">
        <v>26</v>
      </c>
      <c r="H1890">
        <v>2</v>
      </c>
      <c r="I1890">
        <v>2</v>
      </c>
      <c r="J1890">
        <v>0</v>
      </c>
      <c r="K1890">
        <v>80</v>
      </c>
      <c r="L1890" s="2" t="s">
        <v>263</v>
      </c>
    </row>
    <row r="1891" spans="1:12" x14ac:dyDescent="0.4">
      <c r="A1891" s="1">
        <v>43953</v>
      </c>
      <c r="B1891" s="5">
        <v>0</v>
      </c>
      <c r="C1891" s="2" t="s">
        <v>77</v>
      </c>
      <c r="D1891">
        <v>0</v>
      </c>
      <c r="E1891">
        <v>113</v>
      </c>
      <c r="F1891" s="2" t="s">
        <v>232</v>
      </c>
      <c r="G1891">
        <v>1</v>
      </c>
      <c r="H1891">
        <v>0</v>
      </c>
      <c r="I1891">
        <v>0</v>
      </c>
      <c r="J1891">
        <v>0</v>
      </c>
      <c r="K1891">
        <v>3</v>
      </c>
      <c r="L1891" s="2" t="s">
        <v>250</v>
      </c>
    </row>
    <row r="1892" spans="1:12" x14ac:dyDescent="0.4">
      <c r="A1892" s="1">
        <v>43953</v>
      </c>
      <c r="B1892" s="5"/>
      <c r="C1892" s="2" t="s">
        <v>86</v>
      </c>
      <c r="E1892">
        <v>78</v>
      </c>
      <c r="F1892" s="2" t="s">
        <v>232</v>
      </c>
      <c r="G1892">
        <v>0</v>
      </c>
      <c r="K1892">
        <v>0</v>
      </c>
      <c r="L1892" s="2" t="s">
        <v>0</v>
      </c>
    </row>
    <row r="1893" spans="1:12" x14ac:dyDescent="0.4">
      <c r="A1893" s="1">
        <v>43953</v>
      </c>
      <c r="B1893" s="5"/>
      <c r="C1893" s="2" t="s">
        <v>33</v>
      </c>
      <c r="E1893">
        <v>790</v>
      </c>
      <c r="F1893" s="2" t="s">
        <v>232</v>
      </c>
      <c r="G1893">
        <v>34</v>
      </c>
      <c r="K1893">
        <v>33</v>
      </c>
      <c r="L1893" s="2" t="s">
        <v>0</v>
      </c>
    </row>
    <row r="1894" spans="1:12" x14ac:dyDescent="0.4">
      <c r="A1894" s="1">
        <v>43953</v>
      </c>
      <c r="B1894" s="5">
        <v>0.39583333333333331</v>
      </c>
      <c r="C1894" s="2" t="s">
        <v>115</v>
      </c>
      <c r="D1894">
        <v>0</v>
      </c>
      <c r="E1894">
        <v>75</v>
      </c>
      <c r="F1894" s="2" t="s">
        <v>232</v>
      </c>
      <c r="G1894">
        <v>7</v>
      </c>
      <c r="H1894">
        <v>2</v>
      </c>
      <c r="I1894">
        <v>0</v>
      </c>
      <c r="J1894">
        <v>0</v>
      </c>
      <c r="K1894">
        <v>6</v>
      </c>
      <c r="L1894" s="2" t="s">
        <v>367</v>
      </c>
    </row>
    <row r="1895" spans="1:12" x14ac:dyDescent="0.4">
      <c r="A1895" s="1">
        <v>43953</v>
      </c>
      <c r="B1895" s="5">
        <v>0</v>
      </c>
      <c r="C1895" s="2" t="s">
        <v>61</v>
      </c>
      <c r="D1895">
        <v>0</v>
      </c>
      <c r="E1895">
        <v>392</v>
      </c>
      <c r="F1895" s="2" t="s">
        <v>232</v>
      </c>
      <c r="G1895">
        <v>11</v>
      </c>
      <c r="H1895">
        <v>0</v>
      </c>
      <c r="I1895">
        <v>0</v>
      </c>
      <c r="J1895">
        <v>0</v>
      </c>
      <c r="K1895">
        <v>15</v>
      </c>
      <c r="L1895" s="2" t="s">
        <v>268</v>
      </c>
    </row>
    <row r="1896" spans="1:12" x14ac:dyDescent="0.4">
      <c r="A1896" s="1">
        <v>43953</v>
      </c>
      <c r="B1896" s="5">
        <v>6.9444444444444447E-4</v>
      </c>
      <c r="C1896" s="2" t="s">
        <v>39</v>
      </c>
      <c r="D1896">
        <v>0</v>
      </c>
      <c r="E1896">
        <v>304</v>
      </c>
      <c r="F1896" s="2" t="s">
        <v>232</v>
      </c>
      <c r="G1896">
        <v>12</v>
      </c>
      <c r="H1896">
        <v>0</v>
      </c>
      <c r="I1896">
        <v>0</v>
      </c>
      <c r="J1896">
        <v>246</v>
      </c>
      <c r="K1896">
        <v>21</v>
      </c>
      <c r="L1896" s="2" t="s">
        <v>368</v>
      </c>
    </row>
    <row r="1897" spans="1:12" x14ac:dyDescent="0.4">
      <c r="A1897" s="1">
        <v>43953</v>
      </c>
      <c r="B1897" s="5">
        <v>0</v>
      </c>
      <c r="C1897" s="2" t="s">
        <v>98</v>
      </c>
      <c r="D1897">
        <v>0</v>
      </c>
      <c r="E1897">
        <v>368</v>
      </c>
      <c r="F1897" s="2" t="s">
        <v>232</v>
      </c>
      <c r="G1897">
        <v>9</v>
      </c>
      <c r="H1897">
        <v>5</v>
      </c>
      <c r="I1897">
        <v>0</v>
      </c>
      <c r="J1897">
        <v>0</v>
      </c>
      <c r="K1897">
        <v>17</v>
      </c>
      <c r="L1897" s="2" t="s">
        <v>106</v>
      </c>
    </row>
    <row r="1898" spans="1:12" x14ac:dyDescent="0.4">
      <c r="A1898" s="1">
        <v>43953</v>
      </c>
      <c r="B1898" s="5">
        <v>0.33333333333333331</v>
      </c>
      <c r="C1898" s="2" t="s">
        <v>9</v>
      </c>
      <c r="D1898">
        <v>0</v>
      </c>
      <c r="E1898">
        <v>3225</v>
      </c>
      <c r="F1898" s="2" t="s">
        <v>232</v>
      </c>
      <c r="G1898">
        <v>134</v>
      </c>
      <c r="H1898">
        <v>23</v>
      </c>
      <c r="I1898">
        <v>16</v>
      </c>
      <c r="J1898">
        <v>774</v>
      </c>
      <c r="K1898">
        <v>323</v>
      </c>
      <c r="L1898" s="2" t="s">
        <v>288</v>
      </c>
    </row>
    <row r="1899" spans="1:12" x14ac:dyDescent="0.4">
      <c r="A1899" s="1">
        <v>43953</v>
      </c>
      <c r="B1899" s="5">
        <v>0.625</v>
      </c>
      <c r="C1899" s="2" t="s">
        <v>83</v>
      </c>
      <c r="D1899">
        <v>0</v>
      </c>
      <c r="E1899">
        <v>89</v>
      </c>
      <c r="F1899" s="2" t="s">
        <v>232</v>
      </c>
      <c r="G1899">
        <v>3</v>
      </c>
      <c r="H1899">
        <v>0</v>
      </c>
      <c r="I1899">
        <v>0</v>
      </c>
      <c r="J1899">
        <v>72</v>
      </c>
      <c r="K1899">
        <v>6</v>
      </c>
      <c r="L1899" s="2" t="s">
        <v>178</v>
      </c>
    </row>
    <row r="1900" spans="1:12" x14ac:dyDescent="0.4">
      <c r="A1900" s="1">
        <v>43953</v>
      </c>
      <c r="B1900" s="5">
        <v>0</v>
      </c>
      <c r="C1900" s="2" t="s">
        <v>18</v>
      </c>
      <c r="D1900">
        <v>0</v>
      </c>
      <c r="E1900">
        <v>5312</v>
      </c>
      <c r="F1900" s="2" t="s">
        <v>232</v>
      </c>
      <c r="G1900">
        <v>118</v>
      </c>
      <c r="H1900">
        <v>23</v>
      </c>
      <c r="I1900">
        <v>0</v>
      </c>
      <c r="J1900">
        <v>0</v>
      </c>
      <c r="K1900">
        <v>383</v>
      </c>
      <c r="L1900" s="2" t="s">
        <v>147</v>
      </c>
    </row>
    <row r="1901" spans="1:12" x14ac:dyDescent="0.4">
      <c r="A1901" s="1">
        <v>43953</v>
      </c>
      <c r="B1901" s="5">
        <v>0</v>
      </c>
      <c r="C1901" s="2" t="s">
        <v>20</v>
      </c>
      <c r="D1901">
        <v>0</v>
      </c>
      <c r="E1901">
        <v>1891</v>
      </c>
      <c r="F1901" s="2" t="s">
        <v>232</v>
      </c>
      <c r="G1901">
        <v>60</v>
      </c>
      <c r="H1901">
        <v>10</v>
      </c>
      <c r="I1901">
        <v>8</v>
      </c>
      <c r="J1901">
        <v>0</v>
      </c>
      <c r="K1901">
        <v>140</v>
      </c>
      <c r="L1901" s="2" t="s">
        <v>308</v>
      </c>
    </row>
    <row r="1902" spans="1:12" x14ac:dyDescent="0.4">
      <c r="A1902" s="1">
        <v>43953</v>
      </c>
      <c r="B1902" s="5">
        <v>0.33333333333333331</v>
      </c>
      <c r="C1902" s="2" t="s">
        <v>41</v>
      </c>
      <c r="D1902">
        <v>0</v>
      </c>
      <c r="E1902">
        <v>189</v>
      </c>
      <c r="F1902" s="2" t="s">
        <v>232</v>
      </c>
      <c r="G1902">
        <v>3</v>
      </c>
      <c r="H1902">
        <v>1</v>
      </c>
      <c r="I1902">
        <v>0</v>
      </c>
      <c r="J1902">
        <v>136</v>
      </c>
      <c r="K1902">
        <v>8</v>
      </c>
      <c r="L1902" s="2" t="s">
        <v>267</v>
      </c>
    </row>
    <row r="1903" spans="1:12" x14ac:dyDescent="0.4">
      <c r="A1903" s="1">
        <v>43953</v>
      </c>
      <c r="B1903" s="5">
        <v>0.60416666666666663</v>
      </c>
      <c r="C1903" s="2" t="s">
        <v>12</v>
      </c>
      <c r="D1903">
        <v>0</v>
      </c>
      <c r="E1903">
        <v>3486</v>
      </c>
      <c r="F1903" s="2" t="s">
        <v>232</v>
      </c>
      <c r="G1903">
        <v>41</v>
      </c>
      <c r="H1903">
        <v>0</v>
      </c>
      <c r="I1903">
        <v>13</v>
      </c>
      <c r="J1903">
        <v>0</v>
      </c>
      <c r="K1903">
        <v>123</v>
      </c>
      <c r="L1903" s="2" t="s">
        <v>176</v>
      </c>
    </row>
    <row r="1904" spans="1:12" x14ac:dyDescent="0.4">
      <c r="A1904" s="1">
        <v>43953</v>
      </c>
      <c r="B1904" s="5">
        <v>0</v>
      </c>
      <c r="C1904" s="2" t="s">
        <v>10</v>
      </c>
      <c r="D1904">
        <v>0</v>
      </c>
      <c r="E1904">
        <v>82</v>
      </c>
      <c r="F1904" s="2" t="s">
        <v>232</v>
      </c>
      <c r="G1904">
        <v>1</v>
      </c>
      <c r="H1904">
        <v>0</v>
      </c>
      <c r="I1904">
        <v>0</v>
      </c>
      <c r="J1904">
        <v>0</v>
      </c>
      <c r="K1904">
        <v>1</v>
      </c>
      <c r="L1904" s="2" t="s">
        <v>300</v>
      </c>
    </row>
    <row r="1905" spans="1:12" x14ac:dyDescent="0.4">
      <c r="A1905" s="1">
        <v>43953</v>
      </c>
      <c r="B1905" s="5"/>
      <c r="C1905" s="2" t="s">
        <v>209</v>
      </c>
      <c r="E1905">
        <v>29853</v>
      </c>
      <c r="F1905" s="2" t="s">
        <v>306</v>
      </c>
      <c r="G1905">
        <v>916</v>
      </c>
      <c r="K1905">
        <v>1785</v>
      </c>
      <c r="L1905" s="2" t="s">
        <v>0</v>
      </c>
    </row>
    <row r="1906" spans="1:12" x14ac:dyDescent="0.4">
      <c r="A1906" s="1">
        <v>43954</v>
      </c>
      <c r="B1906" s="5">
        <v>0</v>
      </c>
      <c r="C1906" s="2" t="s">
        <v>22</v>
      </c>
      <c r="D1906">
        <v>0</v>
      </c>
      <c r="E1906">
        <v>1129</v>
      </c>
      <c r="F1906" s="2" t="s">
        <v>232</v>
      </c>
      <c r="G1906">
        <v>37</v>
      </c>
      <c r="H1906">
        <v>0</v>
      </c>
      <c r="I1906">
        <v>0</v>
      </c>
      <c r="J1906">
        <v>0</v>
      </c>
      <c r="K1906">
        <v>35</v>
      </c>
      <c r="L1906" s="2" t="s">
        <v>299</v>
      </c>
    </row>
    <row r="1907" spans="1:12" x14ac:dyDescent="0.4">
      <c r="A1907" s="1">
        <v>43954</v>
      </c>
      <c r="B1907" s="5"/>
      <c r="C1907" s="2" t="s">
        <v>91</v>
      </c>
      <c r="E1907">
        <v>25</v>
      </c>
      <c r="F1907" s="2" t="s">
        <v>232</v>
      </c>
      <c r="G1907">
        <v>1</v>
      </c>
      <c r="K1907">
        <v>0</v>
      </c>
      <c r="L1907" s="2" t="s">
        <v>0</v>
      </c>
    </row>
    <row r="1908" spans="1:12" x14ac:dyDescent="0.4">
      <c r="A1908" s="1">
        <v>43954</v>
      </c>
      <c r="B1908" s="5">
        <v>0.5625</v>
      </c>
      <c r="C1908" s="2" t="s">
        <v>52</v>
      </c>
      <c r="D1908">
        <v>0</v>
      </c>
      <c r="E1908">
        <v>97</v>
      </c>
      <c r="F1908" s="2" t="s">
        <v>232</v>
      </c>
      <c r="G1908">
        <v>3</v>
      </c>
      <c r="H1908">
        <v>2</v>
      </c>
      <c r="I1908">
        <v>0</v>
      </c>
      <c r="J1908">
        <v>0</v>
      </c>
      <c r="K1908">
        <v>3</v>
      </c>
      <c r="L1908" s="2" t="s">
        <v>128</v>
      </c>
    </row>
    <row r="1909" spans="1:12" x14ac:dyDescent="0.4">
      <c r="A1909" s="1">
        <v>43954</v>
      </c>
      <c r="B1909" s="5">
        <v>0.33333333333333331</v>
      </c>
      <c r="C1909" s="2" t="s">
        <v>15</v>
      </c>
      <c r="D1909">
        <v>0</v>
      </c>
      <c r="E1909">
        <v>1791</v>
      </c>
      <c r="F1909" s="2" t="s">
        <v>232</v>
      </c>
      <c r="G1909">
        <v>41</v>
      </c>
      <c r="H1909">
        <v>10</v>
      </c>
      <c r="I1909">
        <v>7</v>
      </c>
      <c r="J1909">
        <v>0</v>
      </c>
      <c r="K1909">
        <v>90</v>
      </c>
      <c r="L1909" s="2" t="s">
        <v>97</v>
      </c>
    </row>
    <row r="1910" spans="1:12" x14ac:dyDescent="0.4">
      <c r="A1910" s="1">
        <v>43954</v>
      </c>
      <c r="B1910" s="5">
        <v>0</v>
      </c>
      <c r="C1910" s="2" t="s">
        <v>17</v>
      </c>
      <c r="D1910">
        <v>0</v>
      </c>
      <c r="E1910">
        <v>828</v>
      </c>
      <c r="F1910" s="2" t="s">
        <v>232</v>
      </c>
      <c r="G1910">
        <v>10</v>
      </c>
      <c r="H1910">
        <v>1</v>
      </c>
      <c r="I1910">
        <v>1</v>
      </c>
      <c r="J1910">
        <v>767</v>
      </c>
      <c r="K1910">
        <v>32</v>
      </c>
      <c r="L1910" s="2" t="s">
        <v>133</v>
      </c>
    </row>
    <row r="1911" spans="1:12" x14ac:dyDescent="0.4">
      <c r="A1911" s="1">
        <v>43954</v>
      </c>
      <c r="B1911" s="5">
        <v>0.41666666666666669</v>
      </c>
      <c r="C1911" s="2" t="s">
        <v>13</v>
      </c>
      <c r="D1911">
        <v>0</v>
      </c>
      <c r="E1911">
        <v>956</v>
      </c>
      <c r="F1911" s="2" t="s">
        <v>232</v>
      </c>
      <c r="G1911">
        <v>22</v>
      </c>
      <c r="H1911">
        <v>0</v>
      </c>
      <c r="I1911">
        <v>0</v>
      </c>
      <c r="J1911">
        <v>839</v>
      </c>
      <c r="K1911">
        <v>50</v>
      </c>
      <c r="L1911" s="2" t="s">
        <v>297</v>
      </c>
    </row>
    <row r="1912" spans="1:12" x14ac:dyDescent="0.4">
      <c r="A1912" s="1">
        <v>43954</v>
      </c>
      <c r="B1912" s="5">
        <v>0</v>
      </c>
      <c r="C1912" s="2" t="s">
        <v>26</v>
      </c>
      <c r="D1912">
        <v>0</v>
      </c>
      <c r="E1912">
        <v>1097</v>
      </c>
      <c r="F1912" s="2" t="s">
        <v>232</v>
      </c>
      <c r="G1912">
        <v>35</v>
      </c>
      <c r="H1912">
        <v>4</v>
      </c>
      <c r="I1912">
        <v>0</v>
      </c>
      <c r="J1912">
        <v>130</v>
      </c>
      <c r="K1912">
        <v>79</v>
      </c>
      <c r="L1912" s="2" t="s">
        <v>366</v>
      </c>
    </row>
    <row r="1913" spans="1:12" x14ac:dyDescent="0.4">
      <c r="A1913" s="1">
        <v>43954</v>
      </c>
      <c r="B1913" s="5">
        <v>0</v>
      </c>
      <c r="C1913" s="2" t="s">
        <v>8</v>
      </c>
      <c r="D1913">
        <v>27083</v>
      </c>
      <c r="E1913">
        <v>5038</v>
      </c>
      <c r="F1913" s="2" t="s">
        <v>212</v>
      </c>
      <c r="G1913">
        <v>238</v>
      </c>
      <c r="H1913">
        <v>17</v>
      </c>
      <c r="I1913">
        <v>16</v>
      </c>
      <c r="J1913">
        <v>660</v>
      </c>
      <c r="K1913">
        <v>258</v>
      </c>
      <c r="L1913" s="2" t="s">
        <v>287</v>
      </c>
    </row>
    <row r="1914" spans="1:12" x14ac:dyDescent="0.4">
      <c r="A1914" s="1">
        <v>43954</v>
      </c>
      <c r="B1914" s="5">
        <v>0.54166666666666663</v>
      </c>
      <c r="C1914" s="2" t="s">
        <v>28</v>
      </c>
      <c r="D1914">
        <v>0</v>
      </c>
      <c r="E1914">
        <v>122</v>
      </c>
      <c r="F1914" s="2" t="s">
        <v>232</v>
      </c>
      <c r="G1914">
        <v>2</v>
      </c>
      <c r="H1914">
        <v>0</v>
      </c>
      <c r="I1914">
        <v>0</v>
      </c>
      <c r="J1914">
        <v>0</v>
      </c>
      <c r="K1914">
        <v>11</v>
      </c>
      <c r="L1914" s="2" t="s">
        <v>347</v>
      </c>
    </row>
    <row r="1915" spans="1:12" x14ac:dyDescent="0.4">
      <c r="A1915" s="1">
        <v>43954</v>
      </c>
      <c r="B1915" s="5">
        <v>0</v>
      </c>
      <c r="C1915" s="2" t="s">
        <v>105</v>
      </c>
      <c r="D1915">
        <v>0</v>
      </c>
      <c r="E1915">
        <v>816</v>
      </c>
      <c r="F1915" s="2" t="s">
        <v>232</v>
      </c>
      <c r="G1915">
        <v>18</v>
      </c>
      <c r="H1915">
        <v>0</v>
      </c>
      <c r="I1915">
        <v>0</v>
      </c>
      <c r="J1915">
        <v>0</v>
      </c>
      <c r="K1915">
        <v>45</v>
      </c>
      <c r="L1915" s="2" t="s">
        <v>289</v>
      </c>
    </row>
    <row r="1916" spans="1:12" x14ac:dyDescent="0.4">
      <c r="A1916" s="1">
        <v>43954</v>
      </c>
      <c r="B1916" s="5">
        <v>0</v>
      </c>
      <c r="C1916" s="2" t="s">
        <v>38</v>
      </c>
      <c r="D1916">
        <v>0</v>
      </c>
      <c r="E1916">
        <v>198</v>
      </c>
      <c r="F1916" s="2" t="s">
        <v>232</v>
      </c>
      <c r="G1916">
        <v>8</v>
      </c>
      <c r="H1916">
        <v>5</v>
      </c>
      <c r="I1916">
        <v>0</v>
      </c>
      <c r="J1916">
        <v>0</v>
      </c>
      <c r="K1916">
        <v>7</v>
      </c>
      <c r="L1916" s="2" t="s">
        <v>365</v>
      </c>
    </row>
    <row r="1917" spans="1:12" x14ac:dyDescent="0.4">
      <c r="A1917" s="1">
        <v>43954</v>
      </c>
      <c r="B1917" s="5">
        <v>0</v>
      </c>
      <c r="C1917" s="2" t="s">
        <v>50</v>
      </c>
      <c r="D1917">
        <v>0</v>
      </c>
      <c r="E1917">
        <v>705</v>
      </c>
      <c r="F1917" s="2" t="s">
        <v>232</v>
      </c>
      <c r="G1917">
        <v>40</v>
      </c>
      <c r="H1917">
        <v>7</v>
      </c>
      <c r="I1917">
        <v>0</v>
      </c>
      <c r="J1917">
        <v>0</v>
      </c>
      <c r="K1917">
        <v>18</v>
      </c>
      <c r="L1917" s="2" t="s">
        <v>116</v>
      </c>
    </row>
    <row r="1918" spans="1:12" x14ac:dyDescent="0.4">
      <c r="A1918" s="1">
        <v>43954</v>
      </c>
      <c r="B1918" s="5">
        <v>0</v>
      </c>
      <c r="C1918" s="2" t="s">
        <v>29</v>
      </c>
      <c r="D1918">
        <v>0</v>
      </c>
      <c r="E1918">
        <v>689</v>
      </c>
      <c r="F1918" s="2" t="s">
        <v>232</v>
      </c>
      <c r="G1918">
        <v>26</v>
      </c>
      <c r="H1918">
        <v>2</v>
      </c>
      <c r="I1918">
        <v>2</v>
      </c>
      <c r="J1918">
        <v>0</v>
      </c>
      <c r="K1918">
        <v>81</v>
      </c>
      <c r="L1918" s="2" t="s">
        <v>263</v>
      </c>
    </row>
    <row r="1919" spans="1:12" x14ac:dyDescent="0.4">
      <c r="A1919" s="1">
        <v>43954</v>
      </c>
      <c r="B1919" s="5">
        <v>0</v>
      </c>
      <c r="C1919" s="2" t="s">
        <v>77</v>
      </c>
      <c r="D1919">
        <v>0</v>
      </c>
      <c r="E1919">
        <v>113</v>
      </c>
      <c r="F1919" s="2" t="s">
        <v>232</v>
      </c>
      <c r="G1919">
        <v>1</v>
      </c>
      <c r="H1919">
        <v>0</v>
      </c>
      <c r="I1919">
        <v>0</v>
      </c>
      <c r="J1919">
        <v>0</v>
      </c>
      <c r="K1919">
        <v>3</v>
      </c>
      <c r="L1919" s="2" t="s">
        <v>250</v>
      </c>
    </row>
    <row r="1920" spans="1:12" x14ac:dyDescent="0.4">
      <c r="A1920" s="1">
        <v>43954</v>
      </c>
      <c r="B1920" s="5"/>
      <c r="C1920" s="2" t="s">
        <v>86</v>
      </c>
      <c r="E1920">
        <v>79</v>
      </c>
      <c r="F1920" s="2" t="s">
        <v>232</v>
      </c>
      <c r="G1920">
        <v>0</v>
      </c>
      <c r="K1920">
        <v>0</v>
      </c>
      <c r="L1920" s="2" t="s">
        <v>0</v>
      </c>
    </row>
    <row r="1921" spans="1:12" x14ac:dyDescent="0.4">
      <c r="A1921" s="1">
        <v>43954</v>
      </c>
      <c r="B1921" s="5"/>
      <c r="C1921" s="2" t="s">
        <v>33</v>
      </c>
      <c r="E1921">
        <v>791</v>
      </c>
      <c r="F1921" s="2" t="s">
        <v>232</v>
      </c>
      <c r="G1921">
        <v>31</v>
      </c>
      <c r="K1921">
        <v>33</v>
      </c>
      <c r="L1921" s="2" t="s">
        <v>0</v>
      </c>
    </row>
    <row r="1922" spans="1:12" x14ac:dyDescent="0.4">
      <c r="A1922" s="1">
        <v>43954</v>
      </c>
      <c r="B1922" s="5">
        <v>0.39583333333333331</v>
      </c>
      <c r="C1922" s="2" t="s">
        <v>115</v>
      </c>
      <c r="D1922">
        <v>0</v>
      </c>
      <c r="E1922">
        <v>75</v>
      </c>
      <c r="F1922" s="2" t="s">
        <v>232</v>
      </c>
      <c r="G1922">
        <v>6</v>
      </c>
      <c r="H1922">
        <v>2</v>
      </c>
      <c r="I1922">
        <v>0</v>
      </c>
      <c r="J1922">
        <v>0</v>
      </c>
      <c r="K1922">
        <v>6</v>
      </c>
      <c r="L1922" s="2" t="s">
        <v>367</v>
      </c>
    </row>
    <row r="1923" spans="1:12" x14ac:dyDescent="0.4">
      <c r="A1923" s="1">
        <v>43954</v>
      </c>
      <c r="B1923" s="5">
        <v>0</v>
      </c>
      <c r="C1923" s="2" t="s">
        <v>61</v>
      </c>
      <c r="D1923">
        <v>0</v>
      </c>
      <c r="E1923">
        <v>398</v>
      </c>
      <c r="F1923" s="2" t="s">
        <v>232</v>
      </c>
      <c r="G1923">
        <v>11</v>
      </c>
      <c r="H1923">
        <v>0</v>
      </c>
      <c r="I1923">
        <v>0</v>
      </c>
      <c r="J1923">
        <v>0</v>
      </c>
      <c r="K1923">
        <v>15</v>
      </c>
      <c r="L1923" s="2" t="s">
        <v>268</v>
      </c>
    </row>
    <row r="1924" spans="1:12" x14ac:dyDescent="0.4">
      <c r="A1924" s="1">
        <v>43954</v>
      </c>
      <c r="B1924" s="5">
        <v>6.9444444444444447E-4</v>
      </c>
      <c r="C1924" s="2" t="s">
        <v>39</v>
      </c>
      <c r="D1924">
        <v>0</v>
      </c>
      <c r="E1924">
        <v>304</v>
      </c>
      <c r="F1924" s="2" t="s">
        <v>232</v>
      </c>
      <c r="G1924">
        <v>11</v>
      </c>
      <c r="H1924">
        <v>0</v>
      </c>
      <c r="I1924">
        <v>0</v>
      </c>
      <c r="J1924">
        <v>248</v>
      </c>
      <c r="K1924">
        <v>21</v>
      </c>
      <c r="L1924" s="2" t="s">
        <v>368</v>
      </c>
    </row>
    <row r="1925" spans="1:12" x14ac:dyDescent="0.4">
      <c r="A1925" s="1">
        <v>43954</v>
      </c>
      <c r="B1925" s="5">
        <v>0</v>
      </c>
      <c r="C1925" s="2" t="s">
        <v>98</v>
      </c>
      <c r="D1925">
        <v>0</v>
      </c>
      <c r="E1925">
        <v>368</v>
      </c>
      <c r="F1925" s="2" t="s">
        <v>232</v>
      </c>
      <c r="G1925">
        <v>9</v>
      </c>
      <c r="H1925">
        <v>5</v>
      </c>
      <c r="I1925">
        <v>0</v>
      </c>
      <c r="J1925">
        <v>0</v>
      </c>
      <c r="K1925">
        <v>17</v>
      </c>
      <c r="L1925" s="2" t="s">
        <v>106</v>
      </c>
    </row>
    <row r="1926" spans="1:12" x14ac:dyDescent="0.4">
      <c r="A1926" s="1">
        <v>43954</v>
      </c>
      <c r="B1926" s="5">
        <v>0.33333333333333331</v>
      </c>
      <c r="C1926" s="2" t="s">
        <v>9</v>
      </c>
      <c r="D1926">
        <v>0</v>
      </c>
      <c r="E1926">
        <v>3235</v>
      </c>
      <c r="F1926" s="2" t="s">
        <v>232</v>
      </c>
      <c r="G1926">
        <v>132</v>
      </c>
      <c r="H1926">
        <v>23</v>
      </c>
      <c r="I1926">
        <v>16</v>
      </c>
      <c r="J1926">
        <v>779</v>
      </c>
      <c r="K1926">
        <v>324</v>
      </c>
      <c r="L1926" s="2" t="s">
        <v>288</v>
      </c>
    </row>
    <row r="1927" spans="1:12" x14ac:dyDescent="0.4">
      <c r="A1927" s="1">
        <v>43954</v>
      </c>
      <c r="B1927" s="5">
        <v>0.54166666666666663</v>
      </c>
      <c r="C1927" s="2" t="s">
        <v>83</v>
      </c>
      <c r="D1927">
        <v>0</v>
      </c>
      <c r="E1927">
        <v>90</v>
      </c>
      <c r="F1927" s="2" t="s">
        <v>232</v>
      </c>
      <c r="G1927">
        <v>2</v>
      </c>
      <c r="H1927">
        <v>0</v>
      </c>
      <c r="I1927">
        <v>0</v>
      </c>
      <c r="J1927">
        <v>72</v>
      </c>
      <c r="K1927">
        <v>6</v>
      </c>
      <c r="L1927" s="2" t="s">
        <v>178</v>
      </c>
    </row>
    <row r="1928" spans="1:12" x14ac:dyDescent="0.4">
      <c r="A1928" s="1">
        <v>43954</v>
      </c>
      <c r="B1928" s="5">
        <v>0</v>
      </c>
      <c r="C1928" s="2" t="s">
        <v>18</v>
      </c>
      <c r="D1928">
        <v>0</v>
      </c>
      <c r="E1928">
        <v>5317</v>
      </c>
      <c r="F1928" s="2" t="s">
        <v>232</v>
      </c>
      <c r="G1928">
        <v>120</v>
      </c>
      <c r="H1928">
        <v>23</v>
      </c>
      <c r="I1928">
        <v>0</v>
      </c>
      <c r="J1928">
        <v>0</v>
      </c>
      <c r="K1928">
        <v>384</v>
      </c>
      <c r="L1928" s="2" t="s">
        <v>147</v>
      </c>
    </row>
    <row r="1929" spans="1:12" x14ac:dyDescent="0.4">
      <c r="A1929" s="1">
        <v>43954</v>
      </c>
      <c r="B1929" s="5">
        <v>0</v>
      </c>
      <c r="C1929" s="2" t="s">
        <v>20</v>
      </c>
      <c r="D1929">
        <v>0</v>
      </c>
      <c r="E1929">
        <v>1893</v>
      </c>
      <c r="F1929" s="2" t="s">
        <v>232</v>
      </c>
      <c r="G1929">
        <v>61</v>
      </c>
      <c r="H1929">
        <v>10</v>
      </c>
      <c r="I1929">
        <v>8</v>
      </c>
      <c r="J1929">
        <v>0</v>
      </c>
      <c r="K1929">
        <v>142</v>
      </c>
      <c r="L1929" s="2" t="s">
        <v>308</v>
      </c>
    </row>
    <row r="1930" spans="1:12" x14ac:dyDescent="0.4">
      <c r="A1930" s="1">
        <v>43954</v>
      </c>
      <c r="B1930" s="5">
        <v>0.33333333333333331</v>
      </c>
      <c r="C1930" s="2" t="s">
        <v>41</v>
      </c>
      <c r="D1930">
        <v>0</v>
      </c>
      <c r="E1930">
        <v>189</v>
      </c>
      <c r="F1930" s="2" t="s">
        <v>232</v>
      </c>
      <c r="G1930">
        <v>3</v>
      </c>
      <c r="H1930">
        <v>1</v>
      </c>
      <c r="I1930">
        <v>0</v>
      </c>
      <c r="J1930">
        <v>137</v>
      </c>
      <c r="K1930">
        <v>8</v>
      </c>
      <c r="L1930" s="2" t="s">
        <v>267</v>
      </c>
    </row>
    <row r="1931" spans="1:12" x14ac:dyDescent="0.4">
      <c r="A1931" s="1">
        <v>43954</v>
      </c>
      <c r="B1931" s="5">
        <v>0.60416666666666663</v>
      </c>
      <c r="C1931" s="2" t="s">
        <v>12</v>
      </c>
      <c r="D1931">
        <v>0</v>
      </c>
      <c r="E1931">
        <v>3490</v>
      </c>
      <c r="F1931" s="2" t="s">
        <v>232</v>
      </c>
      <c r="G1931">
        <v>42</v>
      </c>
      <c r="H1931">
        <v>0</v>
      </c>
      <c r="I1931">
        <v>12</v>
      </c>
      <c r="J1931">
        <v>0</v>
      </c>
      <c r="K1931">
        <v>123</v>
      </c>
      <c r="L1931" s="2" t="s">
        <v>176</v>
      </c>
    </row>
    <row r="1932" spans="1:12" x14ac:dyDescent="0.4">
      <c r="A1932" s="1">
        <v>43954</v>
      </c>
      <c r="B1932" s="5">
        <v>0</v>
      </c>
      <c r="C1932" s="2" t="s">
        <v>10</v>
      </c>
      <c r="D1932">
        <v>0</v>
      </c>
      <c r="E1932">
        <v>82</v>
      </c>
      <c r="F1932" s="2" t="s">
        <v>232</v>
      </c>
      <c r="G1932">
        <v>1</v>
      </c>
      <c r="H1932">
        <v>0</v>
      </c>
      <c r="I1932">
        <v>0</v>
      </c>
      <c r="J1932">
        <v>0</v>
      </c>
      <c r="K1932">
        <v>1</v>
      </c>
      <c r="L1932" s="2" t="s">
        <v>301</v>
      </c>
    </row>
    <row r="1933" spans="1:12" x14ac:dyDescent="0.4">
      <c r="A1933" s="1">
        <v>43954</v>
      </c>
      <c r="B1933" s="5"/>
      <c r="C1933" s="2" t="s">
        <v>209</v>
      </c>
      <c r="E1933">
        <v>29915</v>
      </c>
      <c r="F1933" s="2" t="s">
        <v>219</v>
      </c>
      <c r="G1933">
        <v>911</v>
      </c>
      <c r="K1933">
        <v>1792</v>
      </c>
      <c r="L1933" s="2" t="s">
        <v>0</v>
      </c>
    </row>
    <row r="1934" spans="1:12" x14ac:dyDescent="0.4">
      <c r="A1934" s="1">
        <v>43955</v>
      </c>
      <c r="B1934" s="5">
        <v>0.61458333333333337</v>
      </c>
      <c r="C1934" s="2" t="s">
        <v>22</v>
      </c>
      <c r="D1934">
        <v>0</v>
      </c>
      <c r="E1934">
        <v>1133</v>
      </c>
      <c r="F1934" s="2" t="s">
        <v>232</v>
      </c>
      <c r="G1934">
        <v>38</v>
      </c>
      <c r="H1934">
        <v>5</v>
      </c>
      <c r="I1934">
        <v>4</v>
      </c>
      <c r="J1934">
        <v>940</v>
      </c>
      <c r="K1934">
        <v>36</v>
      </c>
      <c r="L1934" s="2" t="s">
        <v>328</v>
      </c>
    </row>
    <row r="1935" spans="1:12" x14ac:dyDescent="0.4">
      <c r="A1935" s="1">
        <v>43955</v>
      </c>
      <c r="B1935" s="5">
        <v>0.33333333333333331</v>
      </c>
      <c r="C1935" s="2" t="s">
        <v>91</v>
      </c>
      <c r="D1935">
        <v>0</v>
      </c>
      <c r="E1935">
        <v>25</v>
      </c>
      <c r="F1935" s="2" t="s">
        <v>232</v>
      </c>
      <c r="G1935">
        <v>0</v>
      </c>
      <c r="H1935">
        <v>0</v>
      </c>
      <c r="I1935">
        <v>0</v>
      </c>
      <c r="J1935">
        <v>0</v>
      </c>
      <c r="K1935">
        <v>0</v>
      </c>
      <c r="L1935" s="2" t="s">
        <v>138</v>
      </c>
    </row>
    <row r="1936" spans="1:12" x14ac:dyDescent="0.4">
      <c r="A1936" s="1">
        <v>43955</v>
      </c>
      <c r="B1936" s="5">
        <v>0.33333333333333331</v>
      </c>
      <c r="C1936" s="2" t="s">
        <v>52</v>
      </c>
      <c r="D1936">
        <v>0</v>
      </c>
      <c r="E1936">
        <v>97</v>
      </c>
      <c r="F1936" s="2" t="s">
        <v>232</v>
      </c>
      <c r="G1936">
        <v>6</v>
      </c>
      <c r="H1936">
        <v>2</v>
      </c>
      <c r="I1936">
        <v>0</v>
      </c>
      <c r="J1936">
        <v>0</v>
      </c>
      <c r="K1936">
        <v>3</v>
      </c>
      <c r="L1936" s="2" t="s">
        <v>128</v>
      </c>
    </row>
    <row r="1937" spans="1:12" x14ac:dyDescent="0.4">
      <c r="A1937" s="1">
        <v>43955</v>
      </c>
      <c r="B1937" s="5">
        <v>0.33333333333333331</v>
      </c>
      <c r="C1937" s="2" t="s">
        <v>15</v>
      </c>
      <c r="D1937">
        <v>0</v>
      </c>
      <c r="E1937">
        <v>1796</v>
      </c>
      <c r="F1937" s="2" t="s">
        <v>232</v>
      </c>
      <c r="G1937">
        <v>35</v>
      </c>
      <c r="H1937">
        <v>8</v>
      </c>
      <c r="I1937">
        <v>7</v>
      </c>
      <c r="J1937">
        <v>0</v>
      </c>
      <c r="K1937">
        <v>90</v>
      </c>
      <c r="L1937" s="2" t="s">
        <v>97</v>
      </c>
    </row>
    <row r="1938" spans="1:12" x14ac:dyDescent="0.4">
      <c r="A1938" s="1">
        <v>43955</v>
      </c>
      <c r="B1938" s="5">
        <v>0</v>
      </c>
      <c r="C1938" s="2" t="s">
        <v>17</v>
      </c>
      <c r="D1938">
        <v>0</v>
      </c>
      <c r="E1938">
        <v>828</v>
      </c>
      <c r="F1938" s="2" t="s">
        <v>232</v>
      </c>
      <c r="G1938">
        <v>9</v>
      </c>
      <c r="H1938">
        <v>1</v>
      </c>
      <c r="I1938">
        <v>1</v>
      </c>
      <c r="J1938">
        <v>769</v>
      </c>
      <c r="K1938">
        <v>32</v>
      </c>
      <c r="L1938" s="2" t="s">
        <v>133</v>
      </c>
    </row>
    <row r="1939" spans="1:12" x14ac:dyDescent="0.4">
      <c r="A1939" s="1">
        <v>43955</v>
      </c>
      <c r="B1939" s="5">
        <v>0.41666666666666669</v>
      </c>
      <c r="C1939" s="2" t="s">
        <v>13</v>
      </c>
      <c r="D1939">
        <v>0</v>
      </c>
      <c r="E1939">
        <v>958</v>
      </c>
      <c r="F1939" s="2" t="s">
        <v>232</v>
      </c>
      <c r="G1939">
        <v>22</v>
      </c>
      <c r="H1939">
        <v>0</v>
      </c>
      <c r="I1939">
        <v>0</v>
      </c>
      <c r="J1939">
        <v>840</v>
      </c>
      <c r="K1939">
        <v>50</v>
      </c>
      <c r="L1939" s="2" t="s">
        <v>297</v>
      </c>
    </row>
    <row r="1940" spans="1:12" x14ac:dyDescent="0.4">
      <c r="A1940" s="1">
        <v>43955</v>
      </c>
      <c r="B1940" s="5">
        <v>0</v>
      </c>
      <c r="C1940" s="2" t="s">
        <v>26</v>
      </c>
      <c r="D1940">
        <v>0</v>
      </c>
      <c r="E1940">
        <v>1102</v>
      </c>
      <c r="F1940" s="2" t="s">
        <v>232</v>
      </c>
      <c r="G1940">
        <v>36</v>
      </c>
      <c r="H1940">
        <v>4</v>
      </c>
      <c r="I1940">
        <v>0</v>
      </c>
      <c r="J1940">
        <v>130</v>
      </c>
      <c r="K1940">
        <v>79</v>
      </c>
      <c r="L1940" s="2" t="s">
        <v>366</v>
      </c>
    </row>
    <row r="1941" spans="1:12" x14ac:dyDescent="0.4">
      <c r="A1941" s="1">
        <v>43955</v>
      </c>
      <c r="B1941" s="5">
        <v>0</v>
      </c>
      <c r="C1941" s="2" t="s">
        <v>8</v>
      </c>
      <c r="D1941">
        <v>27452</v>
      </c>
      <c r="E1941">
        <v>5044</v>
      </c>
      <c r="F1941" s="2" t="s">
        <v>211</v>
      </c>
      <c r="G1941">
        <v>236</v>
      </c>
      <c r="H1941">
        <v>17</v>
      </c>
      <c r="I1941">
        <v>16</v>
      </c>
      <c r="J1941">
        <v>661</v>
      </c>
      <c r="K1941">
        <v>259</v>
      </c>
      <c r="L1941" s="2" t="s">
        <v>287</v>
      </c>
    </row>
    <row r="1942" spans="1:12" x14ac:dyDescent="0.4">
      <c r="A1942" s="1">
        <v>43955</v>
      </c>
      <c r="B1942" s="5">
        <v>0.54166666666666663</v>
      </c>
      <c r="C1942" s="2" t="s">
        <v>28</v>
      </c>
      <c r="D1942">
        <v>0</v>
      </c>
      <c r="E1942">
        <v>122</v>
      </c>
      <c r="F1942" s="2" t="s">
        <v>232</v>
      </c>
      <c r="G1942">
        <v>2</v>
      </c>
      <c r="H1942">
        <v>0</v>
      </c>
      <c r="I1942">
        <v>0</v>
      </c>
      <c r="J1942">
        <v>0</v>
      </c>
      <c r="K1942">
        <v>12</v>
      </c>
      <c r="L1942" s="2" t="s">
        <v>347</v>
      </c>
    </row>
    <row r="1943" spans="1:12" x14ac:dyDescent="0.4">
      <c r="A1943" s="1">
        <v>43955</v>
      </c>
      <c r="B1943" s="5">
        <v>0</v>
      </c>
      <c r="C1943" s="2" t="s">
        <v>105</v>
      </c>
      <c r="D1943">
        <v>0</v>
      </c>
      <c r="E1943">
        <v>816</v>
      </c>
      <c r="F1943" s="2" t="s">
        <v>232</v>
      </c>
      <c r="G1943">
        <v>16</v>
      </c>
      <c r="H1943">
        <v>0</v>
      </c>
      <c r="I1943">
        <v>0</v>
      </c>
      <c r="J1943">
        <v>0</v>
      </c>
      <c r="K1943">
        <v>45</v>
      </c>
      <c r="L1943" s="2" t="s">
        <v>289</v>
      </c>
    </row>
    <row r="1944" spans="1:12" x14ac:dyDescent="0.4">
      <c r="A1944" s="1">
        <v>43955</v>
      </c>
      <c r="B1944" s="5">
        <v>0</v>
      </c>
      <c r="C1944" s="2" t="s">
        <v>38</v>
      </c>
      <c r="D1944">
        <v>0</v>
      </c>
      <c r="E1944">
        <v>198</v>
      </c>
      <c r="F1944" s="2" t="s">
        <v>232</v>
      </c>
      <c r="G1944">
        <v>8</v>
      </c>
      <c r="H1944">
        <v>5</v>
      </c>
      <c r="I1944">
        <v>0</v>
      </c>
      <c r="J1944">
        <v>0</v>
      </c>
      <c r="K1944">
        <v>7</v>
      </c>
      <c r="L1944" s="2" t="s">
        <v>365</v>
      </c>
    </row>
    <row r="1945" spans="1:12" x14ac:dyDescent="0.4">
      <c r="A1945" s="1">
        <v>43955</v>
      </c>
      <c r="B1945" s="5">
        <v>0</v>
      </c>
      <c r="C1945" s="2" t="s">
        <v>50</v>
      </c>
      <c r="D1945">
        <v>0</v>
      </c>
      <c r="E1945">
        <v>705</v>
      </c>
      <c r="F1945" s="2" t="s">
        <v>232</v>
      </c>
      <c r="G1945">
        <v>34</v>
      </c>
      <c r="H1945">
        <v>6</v>
      </c>
      <c r="I1945">
        <v>0</v>
      </c>
      <c r="J1945">
        <v>0</v>
      </c>
      <c r="K1945">
        <v>18</v>
      </c>
      <c r="L1945" s="2" t="s">
        <v>116</v>
      </c>
    </row>
    <row r="1946" spans="1:12" x14ac:dyDescent="0.4">
      <c r="A1946" s="1">
        <v>43955</v>
      </c>
      <c r="B1946" s="5">
        <v>0</v>
      </c>
      <c r="C1946" s="2" t="s">
        <v>29</v>
      </c>
      <c r="D1946">
        <v>0</v>
      </c>
      <c r="E1946">
        <v>691</v>
      </c>
      <c r="F1946" s="2" t="s">
        <v>232</v>
      </c>
      <c r="G1946">
        <v>25</v>
      </c>
      <c r="H1946">
        <v>3</v>
      </c>
      <c r="I1946">
        <v>3</v>
      </c>
      <c r="J1946">
        <v>0</v>
      </c>
      <c r="K1946">
        <v>81</v>
      </c>
      <c r="L1946" s="2" t="s">
        <v>263</v>
      </c>
    </row>
    <row r="1947" spans="1:12" x14ac:dyDescent="0.4">
      <c r="A1947" s="1">
        <v>43955</v>
      </c>
      <c r="B1947" s="5">
        <v>0</v>
      </c>
      <c r="C1947" s="2" t="s">
        <v>77</v>
      </c>
      <c r="D1947">
        <v>0</v>
      </c>
      <c r="E1947">
        <v>113</v>
      </c>
      <c r="F1947" s="2" t="s">
        <v>232</v>
      </c>
      <c r="G1947">
        <v>1</v>
      </c>
      <c r="H1947">
        <v>0</v>
      </c>
      <c r="I1947">
        <v>0</v>
      </c>
      <c r="J1947">
        <v>0</v>
      </c>
      <c r="K1947">
        <v>3</v>
      </c>
      <c r="L1947" s="2" t="s">
        <v>250</v>
      </c>
    </row>
    <row r="1948" spans="1:12" x14ac:dyDescent="0.4">
      <c r="A1948" s="1">
        <v>43955</v>
      </c>
      <c r="B1948" s="5">
        <v>0.625</v>
      </c>
      <c r="C1948" s="2" t="s">
        <v>86</v>
      </c>
      <c r="D1948">
        <v>0</v>
      </c>
      <c r="E1948">
        <v>79</v>
      </c>
      <c r="F1948" s="2" t="s">
        <v>232</v>
      </c>
      <c r="G1948">
        <v>0</v>
      </c>
      <c r="H1948">
        <v>0</v>
      </c>
      <c r="I1948">
        <v>0</v>
      </c>
      <c r="J1948">
        <v>0</v>
      </c>
      <c r="K1948">
        <v>0</v>
      </c>
      <c r="L1948" s="2" t="s">
        <v>127</v>
      </c>
    </row>
    <row r="1949" spans="1:12" x14ac:dyDescent="0.4">
      <c r="A1949" s="1">
        <v>43955</v>
      </c>
      <c r="B1949" s="5">
        <v>0</v>
      </c>
      <c r="C1949" s="2" t="s">
        <v>33</v>
      </c>
      <c r="D1949">
        <v>0</v>
      </c>
      <c r="E1949">
        <v>793</v>
      </c>
      <c r="F1949" s="2" t="s">
        <v>232</v>
      </c>
      <c r="G1949">
        <v>29</v>
      </c>
      <c r="H1949">
        <v>2</v>
      </c>
      <c r="I1949">
        <v>0</v>
      </c>
      <c r="J1949">
        <v>189</v>
      </c>
      <c r="K1949">
        <v>33</v>
      </c>
      <c r="L1949" s="2" t="s">
        <v>82</v>
      </c>
    </row>
    <row r="1950" spans="1:12" x14ac:dyDescent="0.4">
      <c r="A1950" s="1">
        <v>43955</v>
      </c>
      <c r="B1950" s="5">
        <v>0.39583333333333331</v>
      </c>
      <c r="C1950" s="2" t="s">
        <v>115</v>
      </c>
      <c r="D1950">
        <v>0</v>
      </c>
      <c r="E1950">
        <v>75</v>
      </c>
      <c r="F1950" s="2" t="s">
        <v>232</v>
      </c>
      <c r="G1950">
        <v>4</v>
      </c>
      <c r="H1950">
        <v>2</v>
      </c>
      <c r="I1950">
        <v>0</v>
      </c>
      <c r="J1950">
        <v>0</v>
      </c>
      <c r="K1950">
        <v>6</v>
      </c>
      <c r="L1950" s="2" t="s">
        <v>367</v>
      </c>
    </row>
    <row r="1951" spans="1:12" x14ac:dyDescent="0.4">
      <c r="A1951" s="1">
        <v>43955</v>
      </c>
      <c r="B1951" s="5">
        <v>0</v>
      </c>
      <c r="C1951" s="2" t="s">
        <v>61</v>
      </c>
      <c r="D1951">
        <v>0</v>
      </c>
      <c r="E1951">
        <v>400</v>
      </c>
      <c r="F1951" s="2" t="s">
        <v>232</v>
      </c>
      <c r="G1951">
        <v>11</v>
      </c>
      <c r="H1951">
        <v>0</v>
      </c>
      <c r="I1951">
        <v>0</v>
      </c>
      <c r="J1951">
        <v>0</v>
      </c>
      <c r="K1951">
        <v>15</v>
      </c>
      <c r="L1951" s="2" t="s">
        <v>268</v>
      </c>
    </row>
    <row r="1952" spans="1:12" x14ac:dyDescent="0.4">
      <c r="A1952" s="1">
        <v>43955</v>
      </c>
      <c r="B1952" s="5">
        <v>0.41666666666666669</v>
      </c>
      <c r="C1952" s="2" t="s">
        <v>39</v>
      </c>
      <c r="D1952">
        <v>0</v>
      </c>
      <c r="E1952">
        <v>305</v>
      </c>
      <c r="F1952" s="2" t="s">
        <v>232</v>
      </c>
      <c r="G1952">
        <v>10</v>
      </c>
      <c r="H1952">
        <v>0</v>
      </c>
      <c r="I1952">
        <v>0</v>
      </c>
      <c r="J1952">
        <v>248</v>
      </c>
      <c r="K1952">
        <v>21</v>
      </c>
      <c r="L1952" s="2" t="s">
        <v>368</v>
      </c>
    </row>
    <row r="1953" spans="1:12" x14ac:dyDescent="0.4">
      <c r="A1953" s="1">
        <v>43955</v>
      </c>
      <c r="B1953" s="5">
        <v>0</v>
      </c>
      <c r="C1953" s="2" t="s">
        <v>98</v>
      </c>
      <c r="D1953">
        <v>0</v>
      </c>
      <c r="E1953">
        <v>372</v>
      </c>
      <c r="F1953" s="2" t="s">
        <v>232</v>
      </c>
      <c r="G1953">
        <v>9</v>
      </c>
      <c r="H1953">
        <v>5</v>
      </c>
      <c r="I1953">
        <v>0</v>
      </c>
      <c r="J1953">
        <v>0</v>
      </c>
      <c r="K1953">
        <v>17</v>
      </c>
      <c r="L1953" s="2" t="s">
        <v>106</v>
      </c>
    </row>
    <row r="1954" spans="1:12" x14ac:dyDescent="0.4">
      <c r="A1954" s="1">
        <v>43955</v>
      </c>
      <c r="B1954" s="5">
        <v>0.33333333333333331</v>
      </c>
      <c r="C1954" s="2" t="s">
        <v>9</v>
      </c>
      <c r="D1954">
        <v>0</v>
      </c>
      <c r="E1954">
        <v>3238</v>
      </c>
      <c r="F1954" s="2" t="s">
        <v>232</v>
      </c>
      <c r="G1954">
        <v>129</v>
      </c>
      <c r="H1954">
        <v>22</v>
      </c>
      <c r="I1954">
        <v>15</v>
      </c>
      <c r="J1954">
        <v>782</v>
      </c>
      <c r="K1954">
        <v>326</v>
      </c>
      <c r="L1954" s="2" t="s">
        <v>288</v>
      </c>
    </row>
    <row r="1955" spans="1:12" x14ac:dyDescent="0.4">
      <c r="A1955" s="1">
        <v>43955</v>
      </c>
      <c r="B1955" s="5">
        <v>0.58333333333333337</v>
      </c>
      <c r="C1955" s="2" t="s">
        <v>83</v>
      </c>
      <c r="D1955">
        <v>0</v>
      </c>
      <c r="E1955">
        <v>91</v>
      </c>
      <c r="F1955" s="2" t="s">
        <v>232</v>
      </c>
      <c r="G1955">
        <v>2</v>
      </c>
      <c r="H1955">
        <v>0</v>
      </c>
      <c r="I1955">
        <v>0</v>
      </c>
      <c r="J1955">
        <v>72</v>
      </c>
      <c r="K1955">
        <v>6</v>
      </c>
      <c r="L1955" s="2" t="s">
        <v>178</v>
      </c>
    </row>
    <row r="1956" spans="1:12" x14ac:dyDescent="0.4">
      <c r="A1956" s="1">
        <v>43955</v>
      </c>
      <c r="B1956" s="5">
        <v>0</v>
      </c>
      <c r="C1956" s="2" t="s">
        <v>18</v>
      </c>
      <c r="D1956">
        <v>0</v>
      </c>
      <c r="E1956">
        <v>5325</v>
      </c>
      <c r="F1956" s="2" t="s">
        <v>232</v>
      </c>
      <c r="G1956">
        <v>93</v>
      </c>
      <c r="H1956">
        <v>23</v>
      </c>
      <c r="I1956">
        <v>0</v>
      </c>
      <c r="J1956">
        <v>0</v>
      </c>
      <c r="K1956">
        <v>396</v>
      </c>
      <c r="L1956" s="2" t="s">
        <v>147</v>
      </c>
    </row>
    <row r="1957" spans="1:12" x14ac:dyDescent="0.4">
      <c r="A1957" s="1">
        <v>43955</v>
      </c>
      <c r="B1957" s="5">
        <v>0</v>
      </c>
      <c r="C1957" s="2" t="s">
        <v>20</v>
      </c>
      <c r="D1957">
        <v>0</v>
      </c>
      <c r="E1957">
        <v>1901</v>
      </c>
      <c r="F1957" s="2" t="s">
        <v>232</v>
      </c>
      <c r="G1957">
        <v>56</v>
      </c>
      <c r="H1957">
        <v>10</v>
      </c>
      <c r="I1957">
        <v>7</v>
      </c>
      <c r="J1957">
        <v>0</v>
      </c>
      <c r="K1957">
        <v>142</v>
      </c>
      <c r="L1957" s="2" t="s">
        <v>308</v>
      </c>
    </row>
    <row r="1958" spans="1:12" x14ac:dyDescent="0.4">
      <c r="A1958" s="1">
        <v>43955</v>
      </c>
      <c r="B1958" s="5">
        <v>0.33333333333333331</v>
      </c>
      <c r="C1958" s="2" t="s">
        <v>41</v>
      </c>
      <c r="D1958">
        <v>0</v>
      </c>
      <c r="E1958">
        <v>190</v>
      </c>
      <c r="F1958" s="2" t="s">
        <v>232</v>
      </c>
      <c r="G1958">
        <v>3</v>
      </c>
      <c r="H1958">
        <v>1</v>
      </c>
      <c r="I1958">
        <v>0</v>
      </c>
      <c r="J1958">
        <v>138</v>
      </c>
      <c r="K1958">
        <v>8</v>
      </c>
      <c r="L1958" s="2" t="s">
        <v>267</v>
      </c>
    </row>
    <row r="1959" spans="1:12" x14ac:dyDescent="0.4">
      <c r="A1959" s="1">
        <v>43955</v>
      </c>
      <c r="B1959" s="5">
        <v>0.60416666666666663</v>
      </c>
      <c r="C1959" s="2" t="s">
        <v>12</v>
      </c>
      <c r="D1959">
        <v>0</v>
      </c>
      <c r="E1959">
        <v>3492</v>
      </c>
      <c r="F1959" s="2" t="s">
        <v>232</v>
      </c>
      <c r="G1959">
        <v>43</v>
      </c>
      <c r="H1959">
        <v>0</v>
      </c>
      <c r="I1959">
        <v>11</v>
      </c>
      <c r="J1959">
        <v>0</v>
      </c>
      <c r="K1959">
        <v>123</v>
      </c>
      <c r="L1959" s="2" t="s">
        <v>176</v>
      </c>
    </row>
    <row r="1960" spans="1:12" x14ac:dyDescent="0.4">
      <c r="A1960" s="1">
        <v>43955</v>
      </c>
      <c r="B1960" s="5">
        <v>0</v>
      </c>
      <c r="C1960" s="2" t="s">
        <v>10</v>
      </c>
      <c r="D1960">
        <v>0</v>
      </c>
      <c r="E1960">
        <v>82</v>
      </c>
      <c r="F1960" s="2" t="s">
        <v>232</v>
      </c>
      <c r="G1960">
        <v>1</v>
      </c>
      <c r="H1960">
        <v>0</v>
      </c>
      <c r="I1960">
        <v>0</v>
      </c>
      <c r="J1960">
        <v>0</v>
      </c>
      <c r="K1960">
        <v>1</v>
      </c>
      <c r="L1960" s="2" t="s">
        <v>309</v>
      </c>
    </row>
    <row r="1961" spans="1:12" x14ac:dyDescent="0.4">
      <c r="A1961" s="1">
        <v>43955</v>
      </c>
      <c r="B1961" s="5"/>
      <c r="C1961" s="2" t="s">
        <v>209</v>
      </c>
      <c r="E1961">
        <v>29971</v>
      </c>
      <c r="F1961" s="2" t="s">
        <v>212</v>
      </c>
      <c r="G1961">
        <v>859</v>
      </c>
      <c r="K1961">
        <v>1809</v>
      </c>
      <c r="L1961" s="2" t="s">
        <v>0</v>
      </c>
    </row>
    <row r="1962" spans="1:12" x14ac:dyDescent="0.4">
      <c r="A1962" s="1">
        <v>43956</v>
      </c>
      <c r="B1962" s="5">
        <v>0.61458333333333337</v>
      </c>
      <c r="C1962" s="2" t="s">
        <v>22</v>
      </c>
      <c r="D1962">
        <v>0</v>
      </c>
      <c r="E1962">
        <v>1135</v>
      </c>
      <c r="F1962" s="2" t="s">
        <v>232</v>
      </c>
      <c r="G1962">
        <v>23</v>
      </c>
      <c r="H1962">
        <v>5</v>
      </c>
      <c r="I1962">
        <v>4</v>
      </c>
      <c r="J1962">
        <v>940</v>
      </c>
      <c r="K1962">
        <v>36</v>
      </c>
      <c r="L1962" s="2" t="s">
        <v>328</v>
      </c>
    </row>
    <row r="1963" spans="1:12" x14ac:dyDescent="0.4">
      <c r="A1963" s="1">
        <v>43956</v>
      </c>
      <c r="B1963" s="5">
        <v>0.45833333333333331</v>
      </c>
      <c r="C1963" s="2" t="s">
        <v>91</v>
      </c>
      <c r="D1963">
        <v>0</v>
      </c>
      <c r="E1963">
        <v>25</v>
      </c>
      <c r="F1963" s="2" t="s">
        <v>232</v>
      </c>
      <c r="G1963">
        <v>0</v>
      </c>
      <c r="H1963">
        <v>0</v>
      </c>
      <c r="I1963">
        <v>0</v>
      </c>
      <c r="J1963">
        <v>0</v>
      </c>
      <c r="K1963">
        <v>0</v>
      </c>
      <c r="L1963" s="2" t="s">
        <v>138</v>
      </c>
    </row>
    <row r="1964" spans="1:12" x14ac:dyDescent="0.4">
      <c r="A1964" s="1">
        <v>43956</v>
      </c>
      <c r="B1964" s="5">
        <v>0.39583333333333331</v>
      </c>
      <c r="C1964" s="2" t="s">
        <v>52</v>
      </c>
      <c r="D1964">
        <v>0</v>
      </c>
      <c r="E1964">
        <v>97</v>
      </c>
      <c r="F1964" s="2" t="s">
        <v>232</v>
      </c>
      <c r="G1964">
        <v>6</v>
      </c>
      <c r="H1964">
        <v>3</v>
      </c>
      <c r="I1964">
        <v>0</v>
      </c>
      <c r="J1964">
        <v>0</v>
      </c>
      <c r="K1964">
        <v>3</v>
      </c>
      <c r="L1964" s="2" t="s">
        <v>128</v>
      </c>
    </row>
    <row r="1965" spans="1:12" x14ac:dyDescent="0.4">
      <c r="A1965" s="1">
        <v>43956</v>
      </c>
      <c r="B1965" s="5">
        <v>0.33333333333333331</v>
      </c>
      <c r="C1965" s="2" t="s">
        <v>15</v>
      </c>
      <c r="D1965">
        <v>0</v>
      </c>
      <c r="E1965">
        <v>1798</v>
      </c>
      <c r="F1965" s="2" t="s">
        <v>232</v>
      </c>
      <c r="G1965">
        <v>38</v>
      </c>
      <c r="H1965">
        <v>7</v>
      </c>
      <c r="I1965">
        <v>5</v>
      </c>
      <c r="J1965">
        <v>0</v>
      </c>
      <c r="K1965">
        <v>90</v>
      </c>
      <c r="L1965" s="2" t="s">
        <v>97</v>
      </c>
    </row>
    <row r="1966" spans="1:12" x14ac:dyDescent="0.4">
      <c r="A1966" s="1">
        <v>43956</v>
      </c>
      <c r="B1966" s="5">
        <v>0</v>
      </c>
      <c r="C1966" s="2" t="s">
        <v>17</v>
      </c>
      <c r="D1966">
        <v>0</v>
      </c>
      <c r="E1966">
        <v>829</v>
      </c>
      <c r="F1966" s="2" t="s">
        <v>232</v>
      </c>
      <c r="G1966">
        <v>8</v>
      </c>
      <c r="H1966">
        <v>1</v>
      </c>
      <c r="I1966">
        <v>1</v>
      </c>
      <c r="J1966">
        <v>773</v>
      </c>
      <c r="K1966">
        <v>32</v>
      </c>
      <c r="L1966" s="2" t="s">
        <v>133</v>
      </c>
    </row>
    <row r="1967" spans="1:12" x14ac:dyDescent="0.4">
      <c r="A1967" s="1">
        <v>43956</v>
      </c>
      <c r="B1967" s="5">
        <v>0.375</v>
      </c>
      <c r="C1967" s="2" t="s">
        <v>13</v>
      </c>
      <c r="D1967">
        <v>0</v>
      </c>
      <c r="E1967">
        <v>959</v>
      </c>
      <c r="F1967" s="2" t="s">
        <v>232</v>
      </c>
      <c r="G1967">
        <v>21</v>
      </c>
      <c r="H1967">
        <v>4</v>
      </c>
      <c r="I1967">
        <v>0</v>
      </c>
      <c r="J1967">
        <v>842</v>
      </c>
      <c r="K1967">
        <v>50</v>
      </c>
      <c r="L1967" s="2" t="s">
        <v>310</v>
      </c>
    </row>
    <row r="1968" spans="1:12" x14ac:dyDescent="0.4">
      <c r="A1968" s="1">
        <v>43956</v>
      </c>
      <c r="B1968" s="5">
        <v>0</v>
      </c>
      <c r="C1968" s="2" t="s">
        <v>26</v>
      </c>
      <c r="D1968">
        <v>0</v>
      </c>
      <c r="E1968">
        <v>1104</v>
      </c>
      <c r="F1968" s="2" t="s">
        <v>232</v>
      </c>
      <c r="G1968">
        <v>35</v>
      </c>
      <c r="H1968">
        <v>3</v>
      </c>
      <c r="I1968">
        <v>0</v>
      </c>
      <c r="J1968">
        <v>131</v>
      </c>
      <c r="K1968">
        <v>80</v>
      </c>
      <c r="L1968" s="2" t="s">
        <v>366</v>
      </c>
    </row>
    <row r="1969" spans="1:12" x14ac:dyDescent="0.4">
      <c r="A1969" s="1">
        <v>43956</v>
      </c>
      <c r="B1969" s="5">
        <v>0</v>
      </c>
      <c r="C1969" s="2" t="s">
        <v>8</v>
      </c>
      <c r="D1969">
        <v>28001</v>
      </c>
      <c r="E1969">
        <v>5053</v>
      </c>
      <c r="F1969" s="2" t="s">
        <v>213</v>
      </c>
      <c r="G1969">
        <v>234</v>
      </c>
      <c r="H1969">
        <v>17</v>
      </c>
      <c r="I1969">
        <v>16</v>
      </c>
      <c r="J1969">
        <v>664</v>
      </c>
      <c r="K1969">
        <v>259</v>
      </c>
      <c r="L1969" s="2" t="s">
        <v>287</v>
      </c>
    </row>
    <row r="1970" spans="1:12" x14ac:dyDescent="0.4">
      <c r="A1970" s="1">
        <v>43956</v>
      </c>
      <c r="B1970" s="5">
        <v>0.5625</v>
      </c>
      <c r="C1970" s="2" t="s">
        <v>28</v>
      </c>
      <c r="D1970">
        <v>0</v>
      </c>
      <c r="E1970">
        <v>122</v>
      </c>
      <c r="F1970" s="2" t="s">
        <v>232</v>
      </c>
      <c r="G1970">
        <v>2</v>
      </c>
      <c r="H1970">
        <v>0</v>
      </c>
      <c r="I1970">
        <v>0</v>
      </c>
      <c r="J1970">
        <v>0</v>
      </c>
      <c r="K1970">
        <v>12</v>
      </c>
      <c r="L1970" s="2" t="s">
        <v>347</v>
      </c>
    </row>
    <row r="1971" spans="1:12" x14ac:dyDescent="0.4">
      <c r="A1971" s="1">
        <v>43956</v>
      </c>
      <c r="B1971" s="5">
        <v>0</v>
      </c>
      <c r="C1971" s="2" t="s">
        <v>105</v>
      </c>
      <c r="D1971">
        <v>0</v>
      </c>
      <c r="E1971">
        <v>816</v>
      </c>
      <c r="F1971" s="2" t="s">
        <v>232</v>
      </c>
      <c r="G1971">
        <v>18</v>
      </c>
      <c r="H1971">
        <v>0</v>
      </c>
      <c r="I1971">
        <v>0</v>
      </c>
      <c r="J1971">
        <v>0</v>
      </c>
      <c r="K1971">
        <v>45</v>
      </c>
      <c r="L1971" s="2" t="s">
        <v>289</v>
      </c>
    </row>
    <row r="1972" spans="1:12" x14ac:dyDescent="0.4">
      <c r="A1972" s="1">
        <v>43956</v>
      </c>
      <c r="B1972" s="5">
        <v>0</v>
      </c>
      <c r="C1972" s="2" t="s">
        <v>38</v>
      </c>
      <c r="D1972">
        <v>0</v>
      </c>
      <c r="E1972">
        <v>201</v>
      </c>
      <c r="F1972" s="2" t="s">
        <v>232</v>
      </c>
      <c r="G1972">
        <v>8</v>
      </c>
      <c r="H1972">
        <v>5</v>
      </c>
      <c r="I1972">
        <v>0</v>
      </c>
      <c r="J1972">
        <v>0</v>
      </c>
      <c r="K1972">
        <v>7</v>
      </c>
      <c r="L1972" s="2" t="s">
        <v>365</v>
      </c>
    </row>
    <row r="1973" spans="1:12" x14ac:dyDescent="0.4">
      <c r="A1973" s="1">
        <v>43956</v>
      </c>
      <c r="B1973" s="5">
        <v>0</v>
      </c>
      <c r="C1973" s="2" t="s">
        <v>50</v>
      </c>
      <c r="D1973">
        <v>0</v>
      </c>
      <c r="E1973">
        <v>706</v>
      </c>
      <c r="F1973" s="2" t="s">
        <v>232</v>
      </c>
      <c r="G1973">
        <v>37</v>
      </c>
      <c r="H1973">
        <v>6</v>
      </c>
      <c r="I1973">
        <v>0</v>
      </c>
      <c r="J1973">
        <v>0</v>
      </c>
      <c r="K1973">
        <v>18</v>
      </c>
      <c r="L1973" s="2" t="s">
        <v>116</v>
      </c>
    </row>
    <row r="1974" spans="1:12" x14ac:dyDescent="0.4">
      <c r="A1974" s="1">
        <v>43956</v>
      </c>
      <c r="B1974" s="5">
        <v>0</v>
      </c>
      <c r="C1974" s="2" t="s">
        <v>29</v>
      </c>
      <c r="D1974">
        <v>0</v>
      </c>
      <c r="E1974">
        <v>695</v>
      </c>
      <c r="F1974" s="2" t="s">
        <v>232</v>
      </c>
      <c r="G1974">
        <v>21</v>
      </c>
      <c r="H1974">
        <v>3</v>
      </c>
      <c r="I1974">
        <v>2</v>
      </c>
      <c r="J1974">
        <v>0</v>
      </c>
      <c r="K1974">
        <v>81</v>
      </c>
      <c r="L1974" s="2" t="s">
        <v>263</v>
      </c>
    </row>
    <row r="1975" spans="1:12" x14ac:dyDescent="0.4">
      <c r="A1975" s="1">
        <v>43956</v>
      </c>
      <c r="B1975" s="5">
        <v>0</v>
      </c>
      <c r="C1975" s="2" t="s">
        <v>77</v>
      </c>
      <c r="D1975">
        <v>0</v>
      </c>
      <c r="E1975">
        <v>113</v>
      </c>
      <c r="F1975" s="2" t="s">
        <v>232</v>
      </c>
      <c r="G1975">
        <v>1</v>
      </c>
      <c r="H1975">
        <v>0</v>
      </c>
      <c r="I1975">
        <v>0</v>
      </c>
      <c r="J1975">
        <v>0</v>
      </c>
      <c r="K1975">
        <v>3</v>
      </c>
      <c r="L1975" s="2" t="s">
        <v>250</v>
      </c>
    </row>
    <row r="1976" spans="1:12" x14ac:dyDescent="0.4">
      <c r="A1976" s="1">
        <v>43956</v>
      </c>
      <c r="B1976" s="5">
        <v>0.625</v>
      </c>
      <c r="C1976" s="2" t="s">
        <v>86</v>
      </c>
      <c r="D1976">
        <v>0</v>
      </c>
      <c r="E1976">
        <v>79</v>
      </c>
      <c r="F1976" s="2" t="s">
        <v>232</v>
      </c>
      <c r="G1976">
        <v>0</v>
      </c>
      <c r="H1976">
        <v>0</v>
      </c>
      <c r="I1976">
        <v>0</v>
      </c>
      <c r="J1976">
        <v>0</v>
      </c>
      <c r="K1976">
        <v>0</v>
      </c>
      <c r="L1976" s="2" t="s">
        <v>127</v>
      </c>
    </row>
    <row r="1977" spans="1:12" x14ac:dyDescent="0.4">
      <c r="A1977" s="1">
        <v>43956</v>
      </c>
      <c r="B1977" s="5">
        <v>0</v>
      </c>
      <c r="C1977" s="2" t="s">
        <v>33</v>
      </c>
      <c r="D1977">
        <v>0</v>
      </c>
      <c r="E1977">
        <v>793</v>
      </c>
      <c r="F1977" s="2" t="s">
        <v>232</v>
      </c>
      <c r="G1977">
        <v>29</v>
      </c>
      <c r="H1977">
        <v>0</v>
      </c>
      <c r="I1977">
        <v>0</v>
      </c>
      <c r="J1977">
        <v>0</v>
      </c>
      <c r="K1977">
        <v>33</v>
      </c>
      <c r="L1977" s="2" t="s">
        <v>82</v>
      </c>
    </row>
    <row r="1978" spans="1:12" x14ac:dyDescent="0.4">
      <c r="A1978" s="1">
        <v>43956</v>
      </c>
      <c r="B1978" s="5">
        <v>0.39583333333333331</v>
      </c>
      <c r="C1978" s="2" t="s">
        <v>115</v>
      </c>
      <c r="D1978">
        <v>0</v>
      </c>
      <c r="E1978">
        <v>75</v>
      </c>
      <c r="F1978" s="2" t="s">
        <v>232</v>
      </c>
      <c r="G1978">
        <v>6</v>
      </c>
      <c r="H1978">
        <v>4</v>
      </c>
      <c r="I1978">
        <v>0</v>
      </c>
      <c r="J1978">
        <v>0</v>
      </c>
      <c r="K1978">
        <v>6</v>
      </c>
      <c r="L1978" s="2" t="s">
        <v>367</v>
      </c>
    </row>
    <row r="1979" spans="1:12" x14ac:dyDescent="0.4">
      <c r="A1979" s="1">
        <v>43956</v>
      </c>
      <c r="B1979" s="5">
        <v>0</v>
      </c>
      <c r="C1979" s="2" t="s">
        <v>61</v>
      </c>
      <c r="D1979">
        <v>0</v>
      </c>
      <c r="E1979">
        <v>402</v>
      </c>
      <c r="F1979" s="2" t="s">
        <v>232</v>
      </c>
      <c r="G1979">
        <v>10</v>
      </c>
      <c r="H1979">
        <v>0</v>
      </c>
      <c r="I1979">
        <v>0</v>
      </c>
      <c r="J1979">
        <v>0</v>
      </c>
      <c r="K1979">
        <v>15</v>
      </c>
      <c r="L1979" s="2" t="s">
        <v>268</v>
      </c>
    </row>
    <row r="1980" spans="1:12" x14ac:dyDescent="0.4">
      <c r="A1980" s="1">
        <v>43956</v>
      </c>
      <c r="B1980" s="5">
        <v>0.41666666666666669</v>
      </c>
      <c r="C1980" s="2" t="s">
        <v>39</v>
      </c>
      <c r="D1980">
        <v>0</v>
      </c>
      <c r="E1980">
        <v>305</v>
      </c>
      <c r="F1980" s="2" t="s">
        <v>232</v>
      </c>
      <c r="G1980">
        <v>9</v>
      </c>
      <c r="H1980">
        <v>0</v>
      </c>
      <c r="I1980">
        <v>0</v>
      </c>
      <c r="J1980">
        <v>252</v>
      </c>
      <c r="K1980">
        <v>22</v>
      </c>
      <c r="L1980" s="2" t="s">
        <v>368</v>
      </c>
    </row>
    <row r="1981" spans="1:12" x14ac:dyDescent="0.4">
      <c r="A1981" s="1">
        <v>43956</v>
      </c>
      <c r="B1981" s="5">
        <v>0</v>
      </c>
      <c r="C1981" s="2" t="s">
        <v>98</v>
      </c>
      <c r="D1981">
        <v>0</v>
      </c>
      <c r="E1981">
        <v>373</v>
      </c>
      <c r="F1981" s="2" t="s">
        <v>232</v>
      </c>
      <c r="G1981">
        <v>11</v>
      </c>
      <c r="H1981">
        <v>6</v>
      </c>
      <c r="I1981">
        <v>0</v>
      </c>
      <c r="J1981">
        <v>0</v>
      </c>
      <c r="K1981">
        <v>17</v>
      </c>
      <c r="L1981" s="2" t="s">
        <v>106</v>
      </c>
    </row>
    <row r="1982" spans="1:12" x14ac:dyDescent="0.4">
      <c r="A1982" s="1">
        <v>43956</v>
      </c>
      <c r="B1982" s="5">
        <v>0.33333333333333331</v>
      </c>
      <c r="C1982" s="2" t="s">
        <v>9</v>
      </c>
      <c r="D1982">
        <v>0</v>
      </c>
      <c r="E1982">
        <v>3239</v>
      </c>
      <c r="F1982" s="2" t="s">
        <v>232</v>
      </c>
      <c r="G1982">
        <v>117</v>
      </c>
      <c r="H1982">
        <v>20</v>
      </c>
      <c r="I1982">
        <v>14</v>
      </c>
      <c r="J1982">
        <v>794</v>
      </c>
      <c r="K1982">
        <v>329</v>
      </c>
      <c r="L1982" s="2" t="s">
        <v>288</v>
      </c>
    </row>
    <row r="1983" spans="1:12" x14ac:dyDescent="0.4">
      <c r="A1983" s="1">
        <v>43956</v>
      </c>
      <c r="B1983" s="5">
        <v>0.64583333333333337</v>
      </c>
      <c r="C1983" s="2" t="s">
        <v>83</v>
      </c>
      <c r="D1983">
        <v>0</v>
      </c>
      <c r="E1983">
        <v>91</v>
      </c>
      <c r="F1983" s="2" t="s">
        <v>232</v>
      </c>
      <c r="G1983">
        <v>2</v>
      </c>
      <c r="H1983">
        <v>0</v>
      </c>
      <c r="I1983">
        <v>0</v>
      </c>
      <c r="J1983">
        <v>74</v>
      </c>
      <c r="K1983">
        <v>7</v>
      </c>
      <c r="L1983" s="2" t="s">
        <v>178</v>
      </c>
    </row>
    <row r="1984" spans="1:12" x14ac:dyDescent="0.4">
      <c r="A1984" s="1">
        <v>43956</v>
      </c>
      <c r="B1984" s="5">
        <v>0</v>
      </c>
      <c r="C1984" s="2" t="s">
        <v>18</v>
      </c>
      <c r="D1984">
        <v>0</v>
      </c>
      <c r="E1984">
        <v>5336</v>
      </c>
      <c r="F1984" s="2" t="s">
        <v>232</v>
      </c>
      <c r="G1984">
        <v>82</v>
      </c>
      <c r="H1984">
        <v>22</v>
      </c>
      <c r="I1984">
        <v>0</v>
      </c>
      <c r="J1984">
        <v>0</v>
      </c>
      <c r="K1984">
        <v>397</v>
      </c>
      <c r="L1984" s="2" t="s">
        <v>147</v>
      </c>
    </row>
    <row r="1985" spans="1:12" x14ac:dyDescent="0.4">
      <c r="A1985" s="1">
        <v>43956</v>
      </c>
      <c r="B1985" s="5">
        <v>0</v>
      </c>
      <c r="C1985" s="2" t="s">
        <v>20</v>
      </c>
      <c r="D1985">
        <v>0</v>
      </c>
      <c r="E1985">
        <v>1903</v>
      </c>
      <c r="F1985" s="2" t="s">
        <v>232</v>
      </c>
      <c r="G1985">
        <v>52</v>
      </c>
      <c r="H1985">
        <v>8</v>
      </c>
      <c r="I1985">
        <v>6</v>
      </c>
      <c r="J1985">
        <v>0</v>
      </c>
      <c r="K1985">
        <v>146</v>
      </c>
      <c r="L1985" s="2" t="s">
        <v>308</v>
      </c>
    </row>
    <row r="1986" spans="1:12" x14ac:dyDescent="0.4">
      <c r="A1986" s="1">
        <v>43956</v>
      </c>
      <c r="B1986" s="5">
        <v>0.33333333333333331</v>
      </c>
      <c r="C1986" s="2" t="s">
        <v>41</v>
      </c>
      <c r="D1986">
        <v>0</v>
      </c>
      <c r="E1986">
        <v>191</v>
      </c>
      <c r="F1986" s="2" t="s">
        <v>232</v>
      </c>
      <c r="G1986">
        <v>4</v>
      </c>
      <c r="H1986">
        <v>2</v>
      </c>
      <c r="I1986">
        <v>0</v>
      </c>
      <c r="J1986">
        <v>138</v>
      </c>
      <c r="K1986">
        <v>8</v>
      </c>
      <c r="L1986" s="2" t="s">
        <v>267</v>
      </c>
    </row>
    <row r="1987" spans="1:12" x14ac:dyDescent="0.4">
      <c r="A1987" s="1">
        <v>43956</v>
      </c>
      <c r="B1987" s="5">
        <v>0.60416666666666663</v>
      </c>
      <c r="C1987" s="2" t="s">
        <v>12</v>
      </c>
      <c r="D1987">
        <v>0</v>
      </c>
      <c r="E1987">
        <v>3508</v>
      </c>
      <c r="F1987" s="2" t="s">
        <v>232</v>
      </c>
      <c r="G1987">
        <v>54</v>
      </c>
      <c r="H1987">
        <v>0</v>
      </c>
      <c r="I1987">
        <v>9</v>
      </c>
      <c r="J1987">
        <v>0</v>
      </c>
      <c r="K1987">
        <v>124</v>
      </c>
      <c r="L1987" s="2" t="s">
        <v>176</v>
      </c>
    </row>
    <row r="1988" spans="1:12" x14ac:dyDescent="0.4">
      <c r="A1988" s="1">
        <v>43956</v>
      </c>
      <c r="B1988" s="5">
        <v>0</v>
      </c>
      <c r="C1988" s="2" t="s">
        <v>10</v>
      </c>
      <c r="D1988">
        <v>0</v>
      </c>
      <c r="E1988">
        <v>82</v>
      </c>
      <c r="F1988" s="2" t="s">
        <v>232</v>
      </c>
      <c r="G1988">
        <v>1</v>
      </c>
      <c r="H1988">
        <v>0</v>
      </c>
      <c r="I1988">
        <v>0</v>
      </c>
      <c r="J1988">
        <v>0</v>
      </c>
      <c r="K1988">
        <v>1</v>
      </c>
      <c r="L1988" s="2" t="s">
        <v>311</v>
      </c>
    </row>
    <row r="1989" spans="1:12" x14ac:dyDescent="0.4">
      <c r="A1989" s="1">
        <v>43956</v>
      </c>
      <c r="B1989" s="5"/>
      <c r="C1989" s="2" t="s">
        <v>209</v>
      </c>
      <c r="E1989">
        <v>30030</v>
      </c>
      <c r="F1989" s="2" t="s">
        <v>211</v>
      </c>
      <c r="G1989">
        <v>830</v>
      </c>
      <c r="K1989">
        <v>1821</v>
      </c>
      <c r="L1989" s="2" t="s">
        <v>0</v>
      </c>
    </row>
    <row r="1990" spans="1:12" x14ac:dyDescent="0.4">
      <c r="A1990" s="1">
        <v>43957</v>
      </c>
      <c r="B1990" s="5">
        <v>0.61458333333333337</v>
      </c>
      <c r="C1990" s="2" t="s">
        <v>22</v>
      </c>
      <c r="D1990">
        <v>0</v>
      </c>
      <c r="E1990">
        <v>1141</v>
      </c>
      <c r="F1990" s="2" t="s">
        <v>232</v>
      </c>
      <c r="G1990">
        <v>24</v>
      </c>
      <c r="H1990">
        <v>5</v>
      </c>
      <c r="I1990">
        <v>5</v>
      </c>
      <c r="J1990">
        <v>960</v>
      </c>
      <c r="K1990">
        <v>36</v>
      </c>
      <c r="L1990" s="2" t="s">
        <v>328</v>
      </c>
    </row>
    <row r="1991" spans="1:12" x14ac:dyDescent="0.4">
      <c r="A1991" s="1">
        <v>43957</v>
      </c>
      <c r="B1991" s="5">
        <v>0.45833333333333331</v>
      </c>
      <c r="C1991" s="2" t="s">
        <v>91</v>
      </c>
      <c r="D1991">
        <v>0</v>
      </c>
      <c r="E1991">
        <v>25</v>
      </c>
      <c r="F1991" s="2" t="s">
        <v>232</v>
      </c>
      <c r="G1991">
        <v>0</v>
      </c>
      <c r="H1991">
        <v>0</v>
      </c>
      <c r="I1991">
        <v>0</v>
      </c>
      <c r="J1991">
        <v>0</v>
      </c>
      <c r="K1991">
        <v>0</v>
      </c>
      <c r="L1991" s="2" t="s">
        <v>138</v>
      </c>
    </row>
    <row r="1992" spans="1:12" x14ac:dyDescent="0.4">
      <c r="A1992" s="1">
        <v>43957</v>
      </c>
      <c r="B1992" s="5">
        <v>0.44444444444444442</v>
      </c>
      <c r="C1992" s="2" t="s">
        <v>52</v>
      </c>
      <c r="D1992">
        <v>0</v>
      </c>
      <c r="E1992">
        <v>97</v>
      </c>
      <c r="F1992" s="2" t="s">
        <v>232</v>
      </c>
      <c r="G1992">
        <v>8</v>
      </c>
      <c r="H1992">
        <v>3</v>
      </c>
      <c r="I1992">
        <v>0</v>
      </c>
      <c r="J1992">
        <v>0</v>
      </c>
      <c r="K1992">
        <v>3</v>
      </c>
      <c r="L1992" s="2" t="s">
        <v>128</v>
      </c>
    </row>
    <row r="1993" spans="1:12" x14ac:dyDescent="0.4">
      <c r="A1993" s="1">
        <v>43957</v>
      </c>
      <c r="B1993" s="5">
        <v>0.33333333333333331</v>
      </c>
      <c r="C1993" s="2" t="s">
        <v>15</v>
      </c>
      <c r="D1993">
        <v>0</v>
      </c>
      <c r="E1993">
        <v>1804</v>
      </c>
      <c r="F1993" s="2" t="s">
        <v>232</v>
      </c>
      <c r="G1993">
        <v>34</v>
      </c>
      <c r="H1993">
        <v>6</v>
      </c>
      <c r="I1993">
        <v>4</v>
      </c>
      <c r="J1993">
        <v>0</v>
      </c>
      <c r="K1993">
        <v>90</v>
      </c>
      <c r="L1993" s="2" t="s">
        <v>97</v>
      </c>
    </row>
    <row r="1994" spans="1:12" x14ac:dyDescent="0.4">
      <c r="A1994" s="1">
        <v>43957</v>
      </c>
      <c r="B1994" s="5">
        <v>0</v>
      </c>
      <c r="C1994" s="2" t="s">
        <v>17</v>
      </c>
      <c r="D1994">
        <v>0</v>
      </c>
      <c r="E1994">
        <v>830</v>
      </c>
      <c r="F1994" s="2" t="s">
        <v>232</v>
      </c>
      <c r="G1994">
        <v>6</v>
      </c>
      <c r="H1994">
        <v>1</v>
      </c>
      <c r="I1994">
        <v>1</v>
      </c>
      <c r="J1994">
        <v>774</v>
      </c>
      <c r="K1994">
        <v>33</v>
      </c>
      <c r="L1994" s="2" t="s">
        <v>133</v>
      </c>
    </row>
    <row r="1995" spans="1:12" x14ac:dyDescent="0.4">
      <c r="A1995" s="1">
        <v>43957</v>
      </c>
      <c r="B1995" s="5">
        <v>0.39583333333333331</v>
      </c>
      <c r="C1995" s="2" t="s">
        <v>13</v>
      </c>
      <c r="D1995">
        <v>0</v>
      </c>
      <c r="E1995">
        <v>962</v>
      </c>
      <c r="F1995" s="2" t="s">
        <v>232</v>
      </c>
      <c r="G1995">
        <v>21</v>
      </c>
      <c r="H1995">
        <v>4</v>
      </c>
      <c r="I1995">
        <v>0</v>
      </c>
      <c r="J1995">
        <v>868</v>
      </c>
      <c r="K1995">
        <v>50</v>
      </c>
      <c r="L1995" s="2" t="s">
        <v>312</v>
      </c>
    </row>
    <row r="1996" spans="1:12" x14ac:dyDescent="0.4">
      <c r="A1996" s="1">
        <v>43957</v>
      </c>
      <c r="B1996" s="5">
        <v>0</v>
      </c>
      <c r="C1996" s="2" t="s">
        <v>26</v>
      </c>
      <c r="D1996">
        <v>0</v>
      </c>
      <c r="E1996">
        <v>1107</v>
      </c>
      <c r="F1996" s="2" t="s">
        <v>232</v>
      </c>
      <c r="G1996">
        <v>34</v>
      </c>
      <c r="H1996">
        <v>5</v>
      </c>
      <c r="I1996">
        <v>0</v>
      </c>
      <c r="J1996">
        <v>131</v>
      </c>
      <c r="K1996">
        <v>80</v>
      </c>
      <c r="L1996" s="2" t="s">
        <v>366</v>
      </c>
    </row>
    <row r="1997" spans="1:12" x14ac:dyDescent="0.4">
      <c r="A1997" s="1">
        <v>43957</v>
      </c>
      <c r="B1997" s="5">
        <v>0</v>
      </c>
      <c r="C1997" s="2" t="s">
        <v>8</v>
      </c>
      <c r="D1997">
        <v>28432</v>
      </c>
      <c r="E1997">
        <v>5060</v>
      </c>
      <c r="F1997" s="2" t="s">
        <v>212</v>
      </c>
      <c r="G1997">
        <v>231</v>
      </c>
      <c r="H1997">
        <v>16</v>
      </c>
      <c r="I1997">
        <v>15</v>
      </c>
      <c r="J1997">
        <v>671</v>
      </c>
      <c r="K1997">
        <v>260</v>
      </c>
      <c r="L1997" s="2" t="s">
        <v>287</v>
      </c>
    </row>
    <row r="1998" spans="1:12" x14ac:dyDescent="0.4">
      <c r="A1998" s="1">
        <v>43957</v>
      </c>
      <c r="B1998" s="5">
        <v>0.54166666666666663</v>
      </c>
      <c r="C1998" s="2" t="s">
        <v>28</v>
      </c>
      <c r="D1998">
        <v>0</v>
      </c>
      <c r="E1998">
        <v>125</v>
      </c>
      <c r="F1998" s="2" t="s">
        <v>232</v>
      </c>
      <c r="G1998">
        <v>2</v>
      </c>
      <c r="H1998">
        <v>0</v>
      </c>
      <c r="I1998">
        <v>0</v>
      </c>
      <c r="J1998">
        <v>0</v>
      </c>
      <c r="K1998">
        <v>12</v>
      </c>
      <c r="L1998" s="2" t="s">
        <v>347</v>
      </c>
    </row>
    <row r="1999" spans="1:12" x14ac:dyDescent="0.4">
      <c r="A1999" s="1">
        <v>43957</v>
      </c>
      <c r="B1999" s="5">
        <v>0</v>
      </c>
      <c r="C1999" s="2" t="s">
        <v>105</v>
      </c>
      <c r="D1999">
        <v>0</v>
      </c>
      <c r="E1999">
        <v>818</v>
      </c>
      <c r="F1999" s="2" t="s">
        <v>232</v>
      </c>
      <c r="G1999">
        <v>20</v>
      </c>
      <c r="H1999">
        <v>0</v>
      </c>
      <c r="I1999">
        <v>0</v>
      </c>
      <c r="J1999">
        <v>0</v>
      </c>
      <c r="K1999">
        <v>45</v>
      </c>
      <c r="L1999" s="2" t="s">
        <v>289</v>
      </c>
    </row>
    <row r="2000" spans="1:12" x14ac:dyDescent="0.4">
      <c r="A2000" s="1">
        <v>43957</v>
      </c>
      <c r="B2000" s="5">
        <v>0</v>
      </c>
      <c r="C2000" s="2" t="s">
        <v>38</v>
      </c>
      <c r="D2000">
        <v>0</v>
      </c>
      <c r="E2000">
        <v>201</v>
      </c>
      <c r="F2000" s="2" t="s">
        <v>232</v>
      </c>
      <c r="G2000">
        <v>9</v>
      </c>
      <c r="H2000">
        <v>5</v>
      </c>
      <c r="I2000">
        <v>0</v>
      </c>
      <c r="J2000">
        <v>0</v>
      </c>
      <c r="K2000">
        <v>7</v>
      </c>
      <c r="L2000" s="2" t="s">
        <v>365</v>
      </c>
    </row>
    <row r="2001" spans="1:12" x14ac:dyDescent="0.4">
      <c r="A2001" s="1">
        <v>43957</v>
      </c>
      <c r="B2001" s="5">
        <v>0</v>
      </c>
      <c r="C2001" s="2" t="s">
        <v>50</v>
      </c>
      <c r="D2001">
        <v>0</v>
      </c>
      <c r="E2001">
        <v>709</v>
      </c>
      <c r="F2001" s="2" t="s">
        <v>232</v>
      </c>
      <c r="G2001">
        <v>32</v>
      </c>
      <c r="H2001">
        <v>6</v>
      </c>
      <c r="I2001">
        <v>0</v>
      </c>
      <c r="J2001">
        <v>0</v>
      </c>
      <c r="K2001">
        <v>18</v>
      </c>
      <c r="L2001" s="2" t="s">
        <v>116</v>
      </c>
    </row>
    <row r="2002" spans="1:12" x14ac:dyDescent="0.4">
      <c r="A2002" s="1">
        <v>43957</v>
      </c>
      <c r="B2002" s="5">
        <v>0</v>
      </c>
      <c r="C2002" s="2" t="s">
        <v>29</v>
      </c>
      <c r="D2002">
        <v>0</v>
      </c>
      <c r="E2002">
        <v>700</v>
      </c>
      <c r="F2002" s="2" t="s">
        <v>232</v>
      </c>
      <c r="G2002">
        <v>22</v>
      </c>
      <c r="H2002">
        <v>3</v>
      </c>
      <c r="I2002">
        <v>2</v>
      </c>
      <c r="J2002">
        <v>0</v>
      </c>
      <c r="K2002">
        <v>81</v>
      </c>
      <c r="L2002" s="2" t="s">
        <v>263</v>
      </c>
    </row>
    <row r="2003" spans="1:12" x14ac:dyDescent="0.4">
      <c r="A2003" s="1">
        <v>43957</v>
      </c>
      <c r="B2003" s="5">
        <v>0</v>
      </c>
      <c r="C2003" s="2" t="s">
        <v>77</v>
      </c>
      <c r="D2003">
        <v>0</v>
      </c>
      <c r="E2003">
        <v>113</v>
      </c>
      <c r="F2003" s="2" t="s">
        <v>232</v>
      </c>
      <c r="G2003">
        <v>1</v>
      </c>
      <c r="H2003">
        <v>0</v>
      </c>
      <c r="I2003">
        <v>0</v>
      </c>
      <c r="J2003">
        <v>0</v>
      </c>
      <c r="K2003">
        <v>3</v>
      </c>
      <c r="L2003" s="2" t="s">
        <v>250</v>
      </c>
    </row>
    <row r="2004" spans="1:12" x14ac:dyDescent="0.4">
      <c r="A2004" s="1">
        <v>43957</v>
      </c>
      <c r="B2004" s="5">
        <v>0.625</v>
      </c>
      <c r="C2004" s="2" t="s">
        <v>86</v>
      </c>
      <c r="D2004">
        <v>0</v>
      </c>
      <c r="E2004">
        <v>79</v>
      </c>
      <c r="F2004" s="2" t="s">
        <v>232</v>
      </c>
      <c r="G2004">
        <v>0</v>
      </c>
      <c r="H2004">
        <v>0</v>
      </c>
      <c r="I2004">
        <v>0</v>
      </c>
      <c r="J2004">
        <v>0</v>
      </c>
      <c r="K2004">
        <v>0</v>
      </c>
      <c r="L2004" s="2" t="s">
        <v>127</v>
      </c>
    </row>
    <row r="2005" spans="1:12" x14ac:dyDescent="0.4">
      <c r="A2005" s="1">
        <v>43957</v>
      </c>
      <c r="B2005" s="5">
        <v>0</v>
      </c>
      <c r="C2005" s="2" t="s">
        <v>33</v>
      </c>
      <c r="D2005">
        <v>0</v>
      </c>
      <c r="E2005">
        <v>794</v>
      </c>
      <c r="F2005" s="2" t="s">
        <v>232</v>
      </c>
      <c r="G2005">
        <v>29</v>
      </c>
      <c r="H2005">
        <v>2</v>
      </c>
      <c r="I2005">
        <v>0</v>
      </c>
      <c r="J2005">
        <v>203</v>
      </c>
      <c r="K2005">
        <v>33</v>
      </c>
      <c r="L2005" s="2" t="s">
        <v>82</v>
      </c>
    </row>
    <row r="2006" spans="1:12" x14ac:dyDescent="0.4">
      <c r="A2006" s="1">
        <v>43957</v>
      </c>
      <c r="B2006" s="5">
        <v>0.39583333333333331</v>
      </c>
      <c r="C2006" s="2" t="s">
        <v>115</v>
      </c>
      <c r="D2006">
        <v>0</v>
      </c>
      <c r="E2006">
        <v>75</v>
      </c>
      <c r="F2006" s="2" t="s">
        <v>232</v>
      </c>
      <c r="G2006">
        <v>5</v>
      </c>
      <c r="H2006">
        <v>4</v>
      </c>
      <c r="I2006">
        <v>0</v>
      </c>
      <c r="J2006">
        <v>0</v>
      </c>
      <c r="K2006">
        <v>6</v>
      </c>
      <c r="L2006" s="2" t="s">
        <v>367</v>
      </c>
    </row>
    <row r="2007" spans="1:12" x14ac:dyDescent="0.4">
      <c r="A2007" s="1">
        <v>43957</v>
      </c>
      <c r="B2007" s="5">
        <v>0</v>
      </c>
      <c r="C2007" s="2" t="s">
        <v>61</v>
      </c>
      <c r="D2007">
        <v>0</v>
      </c>
      <c r="E2007">
        <v>403</v>
      </c>
      <c r="F2007" s="2" t="s">
        <v>232</v>
      </c>
      <c r="G2007">
        <v>11</v>
      </c>
      <c r="H2007">
        <v>0</v>
      </c>
      <c r="I2007">
        <v>0</v>
      </c>
      <c r="J2007">
        <v>0</v>
      </c>
      <c r="K2007">
        <v>15</v>
      </c>
      <c r="L2007" s="2" t="s">
        <v>268</v>
      </c>
    </row>
    <row r="2008" spans="1:12" x14ac:dyDescent="0.4">
      <c r="A2008" s="1">
        <v>43957</v>
      </c>
      <c r="B2008" s="5">
        <v>0.41666666666666669</v>
      </c>
      <c r="C2008" s="2" t="s">
        <v>39</v>
      </c>
      <c r="D2008">
        <v>0</v>
      </c>
      <c r="E2008">
        <v>305</v>
      </c>
      <c r="F2008" s="2" t="s">
        <v>232</v>
      </c>
      <c r="G2008">
        <v>7</v>
      </c>
      <c r="H2008">
        <v>0</v>
      </c>
      <c r="I2008">
        <v>0</v>
      </c>
      <c r="J2008">
        <v>258</v>
      </c>
      <c r="K2008">
        <v>23</v>
      </c>
      <c r="L2008" s="2" t="s">
        <v>368</v>
      </c>
    </row>
    <row r="2009" spans="1:12" x14ac:dyDescent="0.4">
      <c r="A2009" s="1">
        <v>43957</v>
      </c>
      <c r="B2009" s="5">
        <v>0</v>
      </c>
      <c r="C2009" s="2" t="s">
        <v>98</v>
      </c>
      <c r="D2009">
        <v>0</v>
      </c>
      <c r="E2009">
        <v>374</v>
      </c>
      <c r="F2009" s="2" t="s">
        <v>232</v>
      </c>
      <c r="G2009">
        <v>10</v>
      </c>
      <c r="H2009">
        <v>6</v>
      </c>
      <c r="I2009">
        <v>0</v>
      </c>
      <c r="J2009">
        <v>0</v>
      </c>
      <c r="K2009">
        <v>17</v>
      </c>
      <c r="L2009" s="2" t="s">
        <v>106</v>
      </c>
    </row>
    <row r="2010" spans="1:12" x14ac:dyDescent="0.4">
      <c r="A2010" s="1">
        <v>43957</v>
      </c>
      <c r="B2010" s="5">
        <v>0.33333333333333331</v>
      </c>
      <c r="C2010" s="2" t="s">
        <v>9</v>
      </c>
      <c r="D2010">
        <v>0</v>
      </c>
      <c r="E2010">
        <v>3245</v>
      </c>
      <c r="F2010" s="2" t="s">
        <v>232</v>
      </c>
      <c r="G2010">
        <v>109</v>
      </c>
      <c r="H2010">
        <v>15</v>
      </c>
      <c r="I2010">
        <v>11</v>
      </c>
      <c r="J2010">
        <v>802</v>
      </c>
      <c r="K2010">
        <v>331</v>
      </c>
      <c r="L2010" s="2" t="s">
        <v>288</v>
      </c>
    </row>
    <row r="2011" spans="1:12" x14ac:dyDescent="0.4">
      <c r="A2011" s="1">
        <v>43957</v>
      </c>
      <c r="B2011" s="5">
        <v>0.58333333333333337</v>
      </c>
      <c r="C2011" s="2" t="s">
        <v>83</v>
      </c>
      <c r="D2011">
        <v>0</v>
      </c>
      <c r="E2011">
        <v>91</v>
      </c>
      <c r="F2011" s="2" t="s">
        <v>232</v>
      </c>
      <c r="G2011">
        <v>3</v>
      </c>
      <c r="H2011">
        <v>0</v>
      </c>
      <c r="I2011">
        <v>0</v>
      </c>
      <c r="J2011">
        <v>74</v>
      </c>
      <c r="K2011">
        <v>7</v>
      </c>
      <c r="L2011" s="2" t="s">
        <v>178</v>
      </c>
    </row>
    <row r="2012" spans="1:12" x14ac:dyDescent="0.4">
      <c r="A2012" s="1">
        <v>43957</v>
      </c>
      <c r="B2012" s="5">
        <v>0</v>
      </c>
      <c r="C2012" s="2" t="s">
        <v>18</v>
      </c>
      <c r="D2012">
        <v>0</v>
      </c>
      <c r="E2012">
        <v>5354</v>
      </c>
      <c r="F2012" s="2" t="s">
        <v>232</v>
      </c>
      <c r="G2012">
        <v>74</v>
      </c>
      <c r="H2012">
        <v>23</v>
      </c>
      <c r="I2012">
        <v>0</v>
      </c>
      <c r="J2012">
        <v>0</v>
      </c>
      <c r="K2012">
        <v>397</v>
      </c>
      <c r="L2012" s="2" t="s">
        <v>147</v>
      </c>
    </row>
    <row r="2013" spans="1:12" x14ac:dyDescent="0.4">
      <c r="A2013" s="1">
        <v>43957</v>
      </c>
      <c r="B2013" s="5">
        <v>0</v>
      </c>
      <c r="C2013" s="2" t="s">
        <v>20</v>
      </c>
      <c r="D2013">
        <v>0</v>
      </c>
      <c r="E2013">
        <v>1905</v>
      </c>
      <c r="F2013" s="2" t="s">
        <v>232</v>
      </c>
      <c r="G2013">
        <v>49</v>
      </c>
      <c r="H2013">
        <v>8</v>
      </c>
      <c r="I2013">
        <v>5</v>
      </c>
      <c r="J2013">
        <v>0</v>
      </c>
      <c r="K2013">
        <v>146</v>
      </c>
      <c r="L2013" s="2" t="s">
        <v>308</v>
      </c>
    </row>
    <row r="2014" spans="1:12" x14ac:dyDescent="0.4">
      <c r="A2014" s="1">
        <v>43957</v>
      </c>
      <c r="B2014" s="5">
        <v>0.33333333333333331</v>
      </c>
      <c r="C2014" s="2" t="s">
        <v>41</v>
      </c>
      <c r="D2014">
        <v>0</v>
      </c>
      <c r="E2014">
        <v>191</v>
      </c>
      <c r="F2014" s="2" t="s">
        <v>232</v>
      </c>
      <c r="G2014">
        <v>3</v>
      </c>
      <c r="H2014">
        <v>2</v>
      </c>
      <c r="I2014">
        <v>0</v>
      </c>
      <c r="J2014">
        <v>142</v>
      </c>
      <c r="K2014">
        <v>8</v>
      </c>
      <c r="L2014" s="2" t="s">
        <v>267</v>
      </c>
    </row>
    <row r="2015" spans="1:12" x14ac:dyDescent="0.4">
      <c r="A2015" s="1">
        <v>43957</v>
      </c>
      <c r="B2015" s="5">
        <v>0.60416666666666663</v>
      </c>
      <c r="C2015" s="2" t="s">
        <v>12</v>
      </c>
      <c r="D2015">
        <v>0</v>
      </c>
      <c r="E2015">
        <v>3523</v>
      </c>
      <c r="F2015" s="2" t="s">
        <v>232</v>
      </c>
      <c r="G2015">
        <v>53</v>
      </c>
      <c r="H2015">
        <v>0</v>
      </c>
      <c r="I2015">
        <v>7</v>
      </c>
      <c r="J2015">
        <v>0</v>
      </c>
      <c r="K2015">
        <v>125</v>
      </c>
      <c r="L2015" s="2" t="s">
        <v>176</v>
      </c>
    </row>
    <row r="2016" spans="1:12" x14ac:dyDescent="0.4">
      <c r="A2016" s="1">
        <v>43957</v>
      </c>
      <c r="B2016" s="5">
        <v>0</v>
      </c>
      <c r="C2016" s="2" t="s">
        <v>10</v>
      </c>
      <c r="D2016">
        <v>0</v>
      </c>
      <c r="E2016">
        <v>82</v>
      </c>
      <c r="F2016" s="2" t="s">
        <v>232</v>
      </c>
      <c r="G2016">
        <v>1</v>
      </c>
      <c r="H2016">
        <v>0</v>
      </c>
      <c r="I2016">
        <v>0</v>
      </c>
      <c r="J2016">
        <v>0</v>
      </c>
      <c r="K2016">
        <v>1</v>
      </c>
      <c r="L2016" s="2" t="s">
        <v>311</v>
      </c>
    </row>
    <row r="2017" spans="1:12" x14ac:dyDescent="0.4">
      <c r="A2017" s="1">
        <v>43957</v>
      </c>
      <c r="B2017" s="5"/>
      <c r="C2017" s="2" t="s">
        <v>209</v>
      </c>
      <c r="E2017">
        <v>30113</v>
      </c>
      <c r="F2017" s="2" t="s">
        <v>212</v>
      </c>
      <c r="G2017">
        <v>798</v>
      </c>
      <c r="K2017">
        <v>1827</v>
      </c>
      <c r="L2017" s="2" t="s">
        <v>0</v>
      </c>
    </row>
    <row r="2018" spans="1:12" x14ac:dyDescent="0.4">
      <c r="A2018" s="1">
        <v>43958</v>
      </c>
      <c r="B2018" s="5">
        <v>0.61458333333333337</v>
      </c>
      <c r="C2018" s="2" t="s">
        <v>22</v>
      </c>
      <c r="D2018">
        <v>0</v>
      </c>
      <c r="E2018">
        <v>1145</v>
      </c>
      <c r="F2018" s="2" t="s">
        <v>232</v>
      </c>
      <c r="G2018">
        <v>19</v>
      </c>
      <c r="H2018">
        <v>4</v>
      </c>
      <c r="I2018">
        <v>4</v>
      </c>
      <c r="J2018">
        <v>970</v>
      </c>
      <c r="K2018">
        <v>37</v>
      </c>
      <c r="L2018" s="2" t="s">
        <v>328</v>
      </c>
    </row>
    <row r="2019" spans="1:12" x14ac:dyDescent="0.4">
      <c r="A2019" s="1">
        <v>43958</v>
      </c>
      <c r="B2019" s="5"/>
      <c r="C2019" s="2" t="s">
        <v>91</v>
      </c>
      <c r="E2019">
        <v>25</v>
      </c>
      <c r="F2019" s="2" t="s">
        <v>232</v>
      </c>
      <c r="G2019">
        <v>0</v>
      </c>
      <c r="K2019">
        <v>0</v>
      </c>
      <c r="L2019" s="2" t="s">
        <v>0</v>
      </c>
    </row>
    <row r="2020" spans="1:12" x14ac:dyDescent="0.4">
      <c r="A2020" s="1">
        <v>43958</v>
      </c>
      <c r="B2020" s="5">
        <v>0.37847222222222221</v>
      </c>
      <c r="C2020" s="2" t="s">
        <v>52</v>
      </c>
      <c r="D2020">
        <v>0</v>
      </c>
      <c r="E2020">
        <v>97</v>
      </c>
      <c r="F2020" s="2" t="s">
        <v>232</v>
      </c>
      <c r="G2020">
        <v>5</v>
      </c>
      <c r="H2020">
        <v>2</v>
      </c>
      <c r="I2020">
        <v>0</v>
      </c>
      <c r="J2020">
        <v>0</v>
      </c>
      <c r="K2020">
        <v>3</v>
      </c>
      <c r="L2020" s="2" t="s">
        <v>128</v>
      </c>
    </row>
    <row r="2021" spans="1:12" x14ac:dyDescent="0.4">
      <c r="A2021" s="1">
        <v>43958</v>
      </c>
      <c r="B2021" s="5">
        <v>0.33333333333333331</v>
      </c>
      <c r="C2021" s="2" t="s">
        <v>15</v>
      </c>
      <c r="D2021">
        <v>0</v>
      </c>
      <c r="E2021">
        <v>1809</v>
      </c>
      <c r="F2021" s="2" t="s">
        <v>232</v>
      </c>
      <c r="G2021">
        <v>37</v>
      </c>
      <c r="H2021">
        <v>8</v>
      </c>
      <c r="I2021">
        <v>6</v>
      </c>
      <c r="J2021">
        <v>0</v>
      </c>
      <c r="K2021">
        <v>90</v>
      </c>
      <c r="L2021" s="2" t="s">
        <v>97</v>
      </c>
    </row>
    <row r="2022" spans="1:12" x14ac:dyDescent="0.4">
      <c r="A2022" s="1">
        <v>43958</v>
      </c>
      <c r="B2022" s="5">
        <v>0</v>
      </c>
      <c r="C2022" s="2" t="s">
        <v>17</v>
      </c>
      <c r="D2022">
        <v>0</v>
      </c>
      <c r="E2022">
        <v>833</v>
      </c>
      <c r="F2022" s="2" t="s">
        <v>232</v>
      </c>
      <c r="G2022">
        <v>6</v>
      </c>
      <c r="H2022">
        <v>1</v>
      </c>
      <c r="I2022">
        <v>1</v>
      </c>
      <c r="J2022">
        <v>775</v>
      </c>
      <c r="K2022">
        <v>33</v>
      </c>
      <c r="L2022" s="2" t="s">
        <v>133</v>
      </c>
    </row>
    <row r="2023" spans="1:12" x14ac:dyDescent="0.4">
      <c r="A2023" s="1">
        <v>43958</v>
      </c>
      <c r="B2023" s="5">
        <v>0.41666666666666669</v>
      </c>
      <c r="C2023" s="2" t="s">
        <v>13</v>
      </c>
      <c r="D2023">
        <v>0</v>
      </c>
      <c r="E2023">
        <v>965</v>
      </c>
      <c r="F2023" s="2" t="s">
        <v>232</v>
      </c>
      <c r="G2023">
        <v>20</v>
      </c>
      <c r="H2023">
        <v>4</v>
      </c>
      <c r="I2023">
        <v>0</v>
      </c>
      <c r="J2023">
        <v>870</v>
      </c>
      <c r="K2023">
        <v>50</v>
      </c>
      <c r="L2023" s="2" t="s">
        <v>313</v>
      </c>
    </row>
    <row r="2024" spans="1:12" x14ac:dyDescent="0.4">
      <c r="A2024" s="1">
        <v>43958</v>
      </c>
      <c r="B2024" s="5">
        <v>0</v>
      </c>
      <c r="C2024" s="2" t="s">
        <v>26</v>
      </c>
      <c r="D2024">
        <v>0</v>
      </c>
      <c r="E2024">
        <v>1115</v>
      </c>
      <c r="F2024" s="2" t="s">
        <v>232</v>
      </c>
      <c r="G2024">
        <v>30</v>
      </c>
      <c r="H2024">
        <v>5</v>
      </c>
      <c r="I2024">
        <v>0</v>
      </c>
      <c r="J2024">
        <v>134</v>
      </c>
      <c r="K2024">
        <v>80</v>
      </c>
      <c r="L2024" s="2" t="s">
        <v>366</v>
      </c>
    </row>
    <row r="2025" spans="1:12" x14ac:dyDescent="0.4">
      <c r="A2025" s="1">
        <v>43958</v>
      </c>
      <c r="B2025" s="5">
        <v>0</v>
      </c>
      <c r="C2025" s="2" t="s">
        <v>8</v>
      </c>
      <c r="D2025">
        <v>28760</v>
      </c>
      <c r="E2025">
        <v>5067</v>
      </c>
      <c r="F2025" s="2" t="s">
        <v>212</v>
      </c>
      <c r="G2025">
        <v>214</v>
      </c>
      <c r="H2025">
        <v>15</v>
      </c>
      <c r="I2025">
        <v>13</v>
      </c>
      <c r="J2025">
        <v>686</v>
      </c>
      <c r="K2025">
        <v>264</v>
      </c>
      <c r="L2025" s="2" t="s">
        <v>287</v>
      </c>
    </row>
    <row r="2026" spans="1:12" x14ac:dyDescent="0.4">
      <c r="A2026" s="1">
        <v>43958</v>
      </c>
      <c r="B2026" s="5">
        <v>0.54166666666666663</v>
      </c>
      <c r="C2026" s="2" t="s">
        <v>28</v>
      </c>
      <c r="D2026">
        <v>0</v>
      </c>
      <c r="E2026">
        <v>125</v>
      </c>
      <c r="F2026" s="2" t="s">
        <v>232</v>
      </c>
      <c r="G2026">
        <v>2</v>
      </c>
      <c r="H2026">
        <v>0</v>
      </c>
      <c r="I2026">
        <v>0</v>
      </c>
      <c r="J2026">
        <v>0</v>
      </c>
      <c r="K2026">
        <v>12</v>
      </c>
      <c r="L2026" s="2" t="s">
        <v>347</v>
      </c>
    </row>
    <row r="2027" spans="1:12" x14ac:dyDescent="0.4">
      <c r="A2027" s="1">
        <v>43958</v>
      </c>
      <c r="B2027" s="5">
        <v>0</v>
      </c>
      <c r="C2027" s="2" t="s">
        <v>105</v>
      </c>
      <c r="D2027">
        <v>0</v>
      </c>
      <c r="E2027">
        <v>818</v>
      </c>
      <c r="F2027" s="2" t="s">
        <v>232</v>
      </c>
      <c r="G2027">
        <v>14</v>
      </c>
      <c r="H2027">
        <v>0</v>
      </c>
      <c r="I2027">
        <v>0</v>
      </c>
      <c r="J2027">
        <v>0</v>
      </c>
      <c r="K2027">
        <v>46</v>
      </c>
      <c r="L2027" s="2" t="s">
        <v>289</v>
      </c>
    </row>
    <row r="2028" spans="1:12" x14ac:dyDescent="0.4">
      <c r="A2028" s="1">
        <v>43958</v>
      </c>
      <c r="B2028" s="5">
        <v>0</v>
      </c>
      <c r="C2028" s="2" t="s">
        <v>38</v>
      </c>
      <c r="D2028">
        <v>0</v>
      </c>
      <c r="E2028">
        <v>201</v>
      </c>
      <c r="F2028" s="2" t="s">
        <v>232</v>
      </c>
      <c r="G2028">
        <v>7</v>
      </c>
      <c r="H2028">
        <v>4</v>
      </c>
      <c r="I2028">
        <v>0</v>
      </c>
      <c r="J2028">
        <v>0</v>
      </c>
      <c r="K2028">
        <v>7</v>
      </c>
      <c r="L2028" s="2" t="s">
        <v>365</v>
      </c>
    </row>
    <row r="2029" spans="1:12" x14ac:dyDescent="0.4">
      <c r="A2029" s="1">
        <v>43958</v>
      </c>
      <c r="B2029" s="5">
        <v>0</v>
      </c>
      <c r="C2029" s="2" t="s">
        <v>50</v>
      </c>
      <c r="D2029">
        <v>0</v>
      </c>
      <c r="E2029">
        <v>710</v>
      </c>
      <c r="F2029" s="2" t="s">
        <v>232</v>
      </c>
      <c r="G2029">
        <v>31</v>
      </c>
      <c r="H2029">
        <v>6</v>
      </c>
      <c r="I2029">
        <v>0</v>
      </c>
      <c r="J2029">
        <v>0</v>
      </c>
      <c r="K2029">
        <v>19</v>
      </c>
      <c r="L2029" s="2" t="s">
        <v>116</v>
      </c>
    </row>
    <row r="2030" spans="1:12" x14ac:dyDescent="0.4">
      <c r="A2030" s="1">
        <v>43958</v>
      </c>
      <c r="B2030" s="5">
        <v>0</v>
      </c>
      <c r="C2030" s="2" t="s">
        <v>29</v>
      </c>
      <c r="D2030">
        <v>0</v>
      </c>
      <c r="E2030">
        <v>704</v>
      </c>
      <c r="F2030" s="2" t="s">
        <v>232</v>
      </c>
      <c r="G2030">
        <v>20</v>
      </c>
      <c r="H2030">
        <v>4</v>
      </c>
      <c r="I2030">
        <v>2</v>
      </c>
      <c r="J2030">
        <v>0</v>
      </c>
      <c r="K2030">
        <v>82</v>
      </c>
      <c r="L2030" s="2" t="s">
        <v>263</v>
      </c>
    </row>
    <row r="2031" spans="1:12" x14ac:dyDescent="0.4">
      <c r="A2031" s="1">
        <v>43958</v>
      </c>
      <c r="B2031" s="5">
        <v>0</v>
      </c>
      <c r="C2031" s="2" t="s">
        <v>77</v>
      </c>
      <c r="D2031">
        <v>0</v>
      </c>
      <c r="E2031">
        <v>115</v>
      </c>
      <c r="F2031" s="2" t="s">
        <v>232</v>
      </c>
      <c r="G2031">
        <v>1</v>
      </c>
      <c r="H2031">
        <v>0</v>
      </c>
      <c r="I2031">
        <v>0</v>
      </c>
      <c r="J2031">
        <v>0</v>
      </c>
      <c r="K2031">
        <v>3</v>
      </c>
      <c r="L2031" s="2" t="s">
        <v>250</v>
      </c>
    </row>
    <row r="2032" spans="1:12" x14ac:dyDescent="0.4">
      <c r="A2032" s="1">
        <v>43958</v>
      </c>
      <c r="B2032" s="5">
        <v>0.54166666666666663</v>
      </c>
      <c r="C2032" s="2" t="s">
        <v>86</v>
      </c>
      <c r="D2032">
        <v>0</v>
      </c>
      <c r="E2032">
        <v>79</v>
      </c>
      <c r="F2032" s="2" t="s">
        <v>232</v>
      </c>
      <c r="G2032">
        <v>0</v>
      </c>
      <c r="H2032">
        <v>0</v>
      </c>
      <c r="I2032">
        <v>0</v>
      </c>
      <c r="J2032">
        <v>0</v>
      </c>
      <c r="K2032">
        <v>0</v>
      </c>
      <c r="L2032" s="2" t="s">
        <v>127</v>
      </c>
    </row>
    <row r="2033" spans="1:12" x14ac:dyDescent="0.4">
      <c r="A2033" s="1">
        <v>43958</v>
      </c>
      <c r="B2033" s="5">
        <v>0</v>
      </c>
      <c r="C2033" s="2" t="s">
        <v>33</v>
      </c>
      <c r="D2033">
        <v>0</v>
      </c>
      <c r="E2033">
        <v>795</v>
      </c>
      <c r="F2033" s="2" t="s">
        <v>232</v>
      </c>
      <c r="G2033">
        <v>28</v>
      </c>
      <c r="H2033">
        <v>0</v>
      </c>
      <c r="I2033">
        <v>0</v>
      </c>
      <c r="J2033">
        <v>0</v>
      </c>
      <c r="K2033">
        <v>33</v>
      </c>
      <c r="L2033" s="2" t="s">
        <v>82</v>
      </c>
    </row>
    <row r="2034" spans="1:12" x14ac:dyDescent="0.4">
      <c r="A2034" s="1">
        <v>43958</v>
      </c>
      <c r="B2034" s="5">
        <v>0.39583333333333331</v>
      </c>
      <c r="C2034" s="2" t="s">
        <v>115</v>
      </c>
      <c r="D2034">
        <v>0</v>
      </c>
      <c r="E2034">
        <v>76</v>
      </c>
      <c r="F2034" s="2" t="s">
        <v>232</v>
      </c>
      <c r="G2034">
        <v>7</v>
      </c>
      <c r="H2034">
        <v>4</v>
      </c>
      <c r="I2034">
        <v>0</v>
      </c>
      <c r="J2034">
        <v>0</v>
      </c>
      <c r="K2034">
        <v>6</v>
      </c>
      <c r="L2034" s="2" t="s">
        <v>367</v>
      </c>
    </row>
    <row r="2035" spans="1:12" x14ac:dyDescent="0.4">
      <c r="A2035" s="1">
        <v>43958</v>
      </c>
      <c r="B2035" s="5">
        <v>0</v>
      </c>
      <c r="C2035" s="2" t="s">
        <v>61</v>
      </c>
      <c r="D2035">
        <v>0</v>
      </c>
      <c r="E2035">
        <v>406</v>
      </c>
      <c r="F2035" s="2" t="s">
        <v>232</v>
      </c>
      <c r="G2035">
        <v>11</v>
      </c>
      <c r="H2035">
        <v>0</v>
      </c>
      <c r="I2035">
        <v>0</v>
      </c>
      <c r="J2035">
        <v>0</v>
      </c>
      <c r="K2035">
        <v>15</v>
      </c>
      <c r="L2035" s="2" t="s">
        <v>268</v>
      </c>
    </row>
    <row r="2036" spans="1:12" x14ac:dyDescent="0.4">
      <c r="A2036" s="1">
        <v>43958</v>
      </c>
      <c r="B2036" s="5">
        <v>0.41666666666666669</v>
      </c>
      <c r="C2036" s="2" t="s">
        <v>39</v>
      </c>
      <c r="D2036">
        <v>0</v>
      </c>
      <c r="E2036">
        <v>305</v>
      </c>
      <c r="F2036" s="2" t="s">
        <v>232</v>
      </c>
      <c r="G2036">
        <v>7</v>
      </c>
      <c r="H2036">
        <v>0</v>
      </c>
      <c r="I2036">
        <v>0</v>
      </c>
      <c r="J2036">
        <v>264</v>
      </c>
      <c r="K2036">
        <v>23</v>
      </c>
      <c r="L2036" s="2" t="s">
        <v>368</v>
      </c>
    </row>
    <row r="2037" spans="1:12" x14ac:dyDescent="0.4">
      <c r="A2037" s="1">
        <v>43958</v>
      </c>
      <c r="B2037" s="5">
        <v>0</v>
      </c>
      <c r="C2037" s="2" t="s">
        <v>98</v>
      </c>
      <c r="D2037">
        <v>0</v>
      </c>
      <c r="E2037">
        <v>374</v>
      </c>
      <c r="F2037" s="2" t="s">
        <v>232</v>
      </c>
      <c r="G2037">
        <v>12</v>
      </c>
      <c r="H2037">
        <v>6</v>
      </c>
      <c r="I2037">
        <v>0</v>
      </c>
      <c r="J2037">
        <v>0</v>
      </c>
      <c r="K2037">
        <v>17</v>
      </c>
      <c r="L2037" s="2" t="s">
        <v>106</v>
      </c>
    </row>
    <row r="2038" spans="1:12" x14ac:dyDescent="0.4">
      <c r="A2038" s="1">
        <v>43958</v>
      </c>
      <c r="B2038" s="5">
        <v>0.33333333333333331</v>
      </c>
      <c r="C2038" s="2" t="s">
        <v>9</v>
      </c>
      <c r="D2038">
        <v>0</v>
      </c>
      <c r="E2038">
        <v>3253</v>
      </c>
      <c r="F2038" s="2" t="s">
        <v>232</v>
      </c>
      <c r="G2038">
        <v>107</v>
      </c>
      <c r="H2038">
        <v>13</v>
      </c>
      <c r="I2038">
        <v>12</v>
      </c>
      <c r="J2038">
        <v>809</v>
      </c>
      <c r="K2038">
        <v>332</v>
      </c>
      <c r="L2038" s="2" t="s">
        <v>288</v>
      </c>
    </row>
    <row r="2039" spans="1:12" x14ac:dyDescent="0.4">
      <c r="A2039" s="1">
        <v>43958</v>
      </c>
      <c r="B2039" s="5">
        <v>0.54166666666666663</v>
      </c>
      <c r="C2039" s="2" t="s">
        <v>83</v>
      </c>
      <c r="D2039">
        <v>0</v>
      </c>
      <c r="E2039">
        <v>92</v>
      </c>
      <c r="F2039" s="2" t="s">
        <v>232</v>
      </c>
      <c r="G2039">
        <v>2</v>
      </c>
      <c r="H2039">
        <v>0</v>
      </c>
      <c r="I2039">
        <v>0</v>
      </c>
      <c r="J2039">
        <v>75</v>
      </c>
      <c r="K2039">
        <v>7</v>
      </c>
      <c r="L2039" s="2" t="s">
        <v>178</v>
      </c>
    </row>
    <row r="2040" spans="1:12" x14ac:dyDescent="0.4">
      <c r="A2040" s="1">
        <v>43958</v>
      </c>
      <c r="B2040" s="5">
        <v>0</v>
      </c>
      <c r="C2040" s="2" t="s">
        <v>18</v>
      </c>
      <c r="D2040">
        <v>0</v>
      </c>
      <c r="E2040">
        <v>5359</v>
      </c>
      <c r="F2040" s="2" t="s">
        <v>232</v>
      </c>
      <c r="G2040">
        <v>69</v>
      </c>
      <c r="H2040">
        <v>21</v>
      </c>
      <c r="I2040">
        <v>0</v>
      </c>
      <c r="J2040">
        <v>0</v>
      </c>
      <c r="K2040">
        <v>397</v>
      </c>
      <c r="L2040" s="2" t="s">
        <v>147</v>
      </c>
    </row>
    <row r="2041" spans="1:12" x14ac:dyDescent="0.4">
      <c r="A2041" s="1">
        <v>43958</v>
      </c>
      <c r="B2041" s="5">
        <v>0</v>
      </c>
      <c r="C2041" s="2" t="s">
        <v>20</v>
      </c>
      <c r="D2041">
        <v>0</v>
      </c>
      <c r="E2041">
        <v>1907</v>
      </c>
      <c r="F2041" s="2" t="s">
        <v>232</v>
      </c>
      <c r="G2041">
        <v>44</v>
      </c>
      <c r="H2041">
        <v>8</v>
      </c>
      <c r="I2041">
        <v>5</v>
      </c>
      <c r="J2041">
        <v>0</v>
      </c>
      <c r="K2041">
        <v>146</v>
      </c>
      <c r="L2041" s="2" t="s">
        <v>308</v>
      </c>
    </row>
    <row r="2042" spans="1:12" x14ac:dyDescent="0.4">
      <c r="A2042" s="1">
        <v>43958</v>
      </c>
      <c r="B2042" s="5">
        <v>0.33333333333333331</v>
      </c>
      <c r="C2042" s="2" t="s">
        <v>41</v>
      </c>
      <c r="D2042">
        <v>0</v>
      </c>
      <c r="E2042">
        <v>192</v>
      </c>
      <c r="F2042" s="2" t="s">
        <v>232</v>
      </c>
      <c r="G2042">
        <v>2</v>
      </c>
      <c r="H2042">
        <v>1</v>
      </c>
      <c r="I2042">
        <v>0</v>
      </c>
      <c r="J2042">
        <v>143</v>
      </c>
      <c r="K2042">
        <v>8</v>
      </c>
      <c r="L2042" s="2" t="s">
        <v>267</v>
      </c>
    </row>
    <row r="2043" spans="1:12" x14ac:dyDescent="0.4">
      <c r="A2043" s="1">
        <v>43958</v>
      </c>
      <c r="B2043" s="5">
        <v>0.60416666666666663</v>
      </c>
      <c r="C2043" s="2" t="s">
        <v>12</v>
      </c>
      <c r="D2043">
        <v>0</v>
      </c>
      <c r="E2043">
        <v>3533</v>
      </c>
      <c r="F2043" s="2" t="s">
        <v>232</v>
      </c>
      <c r="G2043">
        <v>50</v>
      </c>
      <c r="H2043">
        <v>0</v>
      </c>
      <c r="I2043">
        <v>7</v>
      </c>
      <c r="J2043">
        <v>0</v>
      </c>
      <c r="K2043">
        <v>125</v>
      </c>
      <c r="L2043" s="2" t="s">
        <v>176</v>
      </c>
    </row>
    <row r="2044" spans="1:12" x14ac:dyDescent="0.4">
      <c r="A2044" s="1">
        <v>43958</v>
      </c>
      <c r="B2044" s="5">
        <v>0</v>
      </c>
      <c r="C2044" s="2" t="s">
        <v>10</v>
      </c>
      <c r="D2044">
        <v>0</v>
      </c>
      <c r="E2044">
        <v>82</v>
      </c>
      <c r="F2044" s="2" t="s">
        <v>232</v>
      </c>
      <c r="G2044">
        <v>1</v>
      </c>
      <c r="H2044">
        <v>0</v>
      </c>
      <c r="I2044">
        <v>0</v>
      </c>
      <c r="J2044">
        <v>0</v>
      </c>
      <c r="K2044">
        <v>1</v>
      </c>
      <c r="L2044" s="2" t="s">
        <v>314</v>
      </c>
    </row>
    <row r="2045" spans="1:12" x14ac:dyDescent="0.4">
      <c r="A2045" s="1">
        <v>43958</v>
      </c>
      <c r="B2045" s="5"/>
      <c r="C2045" s="2" t="s">
        <v>209</v>
      </c>
      <c r="E2045">
        <v>30182</v>
      </c>
      <c r="F2045" s="2" t="s">
        <v>213</v>
      </c>
      <c r="G2045">
        <v>746</v>
      </c>
      <c r="K2045">
        <v>1836</v>
      </c>
      <c r="L2045" s="2" t="s">
        <v>0</v>
      </c>
    </row>
    <row r="2046" spans="1:12" x14ac:dyDescent="0.4">
      <c r="A2046" s="1">
        <v>43959</v>
      </c>
      <c r="B2046" s="5">
        <v>0.61458333333333337</v>
      </c>
      <c r="C2046" s="2" t="s">
        <v>22</v>
      </c>
      <c r="D2046">
        <v>0</v>
      </c>
      <c r="E2046">
        <v>1149</v>
      </c>
      <c r="F2046" s="2" t="s">
        <v>232</v>
      </c>
      <c r="G2046">
        <v>16</v>
      </c>
      <c r="H2046">
        <v>3</v>
      </c>
      <c r="I2046">
        <v>3</v>
      </c>
      <c r="J2046">
        <v>990</v>
      </c>
      <c r="K2046">
        <v>37</v>
      </c>
      <c r="L2046" s="2" t="s">
        <v>328</v>
      </c>
    </row>
    <row r="2047" spans="1:12" x14ac:dyDescent="0.4">
      <c r="A2047" s="1">
        <v>43959</v>
      </c>
      <c r="B2047" s="5"/>
      <c r="C2047" s="2" t="s">
        <v>91</v>
      </c>
      <c r="E2047">
        <v>25</v>
      </c>
      <c r="F2047" s="2" t="s">
        <v>232</v>
      </c>
      <c r="G2047">
        <v>0</v>
      </c>
      <c r="K2047">
        <v>0</v>
      </c>
      <c r="L2047" s="2" t="s">
        <v>0</v>
      </c>
    </row>
    <row r="2048" spans="1:12" x14ac:dyDescent="0.4">
      <c r="A2048" s="1">
        <v>43959</v>
      </c>
      <c r="B2048" s="5">
        <v>0.33333333333333331</v>
      </c>
      <c r="C2048" s="2" t="s">
        <v>52</v>
      </c>
      <c r="D2048">
        <v>0</v>
      </c>
      <c r="E2048">
        <v>97</v>
      </c>
      <c r="F2048" s="2" t="s">
        <v>232</v>
      </c>
      <c r="G2048">
        <v>5</v>
      </c>
      <c r="H2048">
        <v>2</v>
      </c>
      <c r="I2048">
        <v>0</v>
      </c>
      <c r="J2048">
        <v>0</v>
      </c>
      <c r="K2048">
        <v>3</v>
      </c>
      <c r="L2048" s="2" t="s">
        <v>128</v>
      </c>
    </row>
    <row r="2049" spans="1:12" x14ac:dyDescent="0.4">
      <c r="A2049" s="1">
        <v>43959</v>
      </c>
      <c r="B2049" s="5">
        <v>0.33333333333333331</v>
      </c>
      <c r="C2049" s="2" t="s">
        <v>15</v>
      </c>
      <c r="D2049">
        <v>0</v>
      </c>
      <c r="E2049">
        <v>1818</v>
      </c>
      <c r="F2049" s="2" t="s">
        <v>232</v>
      </c>
      <c r="G2049">
        <v>39</v>
      </c>
      <c r="H2049">
        <v>8</v>
      </c>
      <c r="I2049">
        <v>6</v>
      </c>
      <c r="J2049">
        <v>0</v>
      </c>
      <c r="K2049">
        <v>90</v>
      </c>
      <c r="L2049" s="2" t="s">
        <v>97</v>
      </c>
    </row>
    <row r="2050" spans="1:12" x14ac:dyDescent="0.4">
      <c r="A2050" s="1">
        <v>43959</v>
      </c>
      <c r="B2050" s="5">
        <v>0</v>
      </c>
      <c r="C2050" s="2" t="s">
        <v>17</v>
      </c>
      <c r="D2050">
        <v>0</v>
      </c>
      <c r="E2050">
        <v>834</v>
      </c>
      <c r="F2050" s="2" t="s">
        <v>232</v>
      </c>
      <c r="G2050">
        <v>5</v>
      </c>
      <c r="H2050">
        <v>1</v>
      </c>
      <c r="I2050">
        <v>1</v>
      </c>
      <c r="J2050">
        <v>778</v>
      </c>
      <c r="K2050">
        <v>34</v>
      </c>
      <c r="L2050" s="2" t="s">
        <v>133</v>
      </c>
    </row>
    <row r="2051" spans="1:12" x14ac:dyDescent="0.4">
      <c r="A2051" s="1">
        <v>43959</v>
      </c>
      <c r="B2051" s="5">
        <v>0.35416666666666669</v>
      </c>
      <c r="C2051" s="2" t="s">
        <v>13</v>
      </c>
      <c r="D2051">
        <v>0</v>
      </c>
      <c r="E2051">
        <v>966</v>
      </c>
      <c r="F2051" s="2" t="s">
        <v>232</v>
      </c>
      <c r="G2051">
        <v>19</v>
      </c>
      <c r="H2051">
        <v>4</v>
      </c>
      <c r="I2051">
        <v>0</v>
      </c>
      <c r="J2051">
        <v>874</v>
      </c>
      <c r="K2051">
        <v>50</v>
      </c>
      <c r="L2051" s="2" t="s">
        <v>329</v>
      </c>
    </row>
    <row r="2052" spans="1:12" x14ac:dyDescent="0.4">
      <c r="A2052" s="1">
        <v>43959</v>
      </c>
      <c r="B2052" s="5">
        <v>0</v>
      </c>
      <c r="C2052" s="2" t="s">
        <v>26</v>
      </c>
      <c r="D2052">
        <v>0</v>
      </c>
      <c r="E2052">
        <v>1117</v>
      </c>
      <c r="F2052" s="2" t="s">
        <v>232</v>
      </c>
      <c r="G2052">
        <v>30</v>
      </c>
      <c r="H2052">
        <v>5</v>
      </c>
      <c r="I2052">
        <v>0</v>
      </c>
      <c r="J2052">
        <v>134</v>
      </c>
      <c r="K2052">
        <v>81</v>
      </c>
      <c r="L2052" s="2" t="s">
        <v>366</v>
      </c>
    </row>
    <row r="2053" spans="1:12" x14ac:dyDescent="0.4">
      <c r="A2053" s="1">
        <v>43959</v>
      </c>
      <c r="B2053" s="5">
        <v>0</v>
      </c>
      <c r="C2053" s="2" t="s">
        <v>8</v>
      </c>
      <c r="D2053">
        <v>29090</v>
      </c>
      <c r="E2053">
        <v>5073</v>
      </c>
      <c r="F2053" s="2" t="s">
        <v>235</v>
      </c>
      <c r="G2053">
        <v>208</v>
      </c>
      <c r="H2053">
        <v>11</v>
      </c>
      <c r="I2053">
        <v>9</v>
      </c>
      <c r="J2053">
        <v>694</v>
      </c>
      <c r="K2053">
        <v>264</v>
      </c>
      <c r="L2053" s="2" t="s">
        <v>287</v>
      </c>
    </row>
    <row r="2054" spans="1:12" x14ac:dyDescent="0.4">
      <c r="A2054" s="1">
        <v>43959</v>
      </c>
      <c r="B2054" s="5">
        <v>0.5625</v>
      </c>
      <c r="C2054" s="2" t="s">
        <v>28</v>
      </c>
      <c r="D2054">
        <v>0</v>
      </c>
      <c r="E2054">
        <v>125</v>
      </c>
      <c r="F2054" s="2" t="s">
        <v>232</v>
      </c>
      <c r="G2054">
        <v>2</v>
      </c>
      <c r="H2054">
        <v>0</v>
      </c>
      <c r="I2054">
        <v>0</v>
      </c>
      <c r="J2054">
        <v>0</v>
      </c>
      <c r="K2054">
        <v>12</v>
      </c>
      <c r="L2054" s="2" t="s">
        <v>347</v>
      </c>
    </row>
    <row r="2055" spans="1:12" x14ac:dyDescent="0.4">
      <c r="A2055" s="1">
        <v>43959</v>
      </c>
      <c r="B2055" s="5">
        <v>0</v>
      </c>
      <c r="C2055" s="2" t="s">
        <v>105</v>
      </c>
      <c r="D2055">
        <v>0</v>
      </c>
      <c r="E2055">
        <v>819</v>
      </c>
      <c r="F2055" s="2" t="s">
        <v>232</v>
      </c>
      <c r="G2055">
        <v>13</v>
      </c>
      <c r="H2055">
        <v>0</v>
      </c>
      <c r="I2055">
        <v>0</v>
      </c>
      <c r="J2055">
        <v>0</v>
      </c>
      <c r="K2055">
        <v>46</v>
      </c>
      <c r="L2055" s="2" t="s">
        <v>289</v>
      </c>
    </row>
    <row r="2056" spans="1:12" x14ac:dyDescent="0.4">
      <c r="A2056" s="1">
        <v>43959</v>
      </c>
      <c r="B2056" s="5">
        <v>0</v>
      </c>
      <c r="C2056" s="2" t="s">
        <v>38</v>
      </c>
      <c r="D2056">
        <v>0</v>
      </c>
      <c r="E2056">
        <v>202</v>
      </c>
      <c r="F2056" s="2" t="s">
        <v>232</v>
      </c>
      <c r="G2056">
        <v>6</v>
      </c>
      <c r="H2056">
        <v>4</v>
      </c>
      <c r="I2056">
        <v>0</v>
      </c>
      <c r="J2056">
        <v>0</v>
      </c>
      <c r="K2056">
        <v>7</v>
      </c>
      <c r="L2056" s="2" t="s">
        <v>365</v>
      </c>
    </row>
    <row r="2057" spans="1:12" x14ac:dyDescent="0.4">
      <c r="A2057" s="1">
        <v>43959</v>
      </c>
      <c r="B2057" s="5">
        <v>0</v>
      </c>
      <c r="C2057" s="2" t="s">
        <v>50</v>
      </c>
      <c r="D2057">
        <v>0</v>
      </c>
      <c r="E2057">
        <v>713</v>
      </c>
      <c r="F2057" s="2" t="s">
        <v>232</v>
      </c>
      <c r="G2057">
        <v>28</v>
      </c>
      <c r="H2057">
        <v>6</v>
      </c>
      <c r="I2057">
        <v>0</v>
      </c>
      <c r="J2057">
        <v>0</v>
      </c>
      <c r="K2057">
        <v>19</v>
      </c>
      <c r="L2057" s="2" t="s">
        <v>116</v>
      </c>
    </row>
    <row r="2058" spans="1:12" x14ac:dyDescent="0.4">
      <c r="A2058" s="1">
        <v>43959</v>
      </c>
      <c r="B2058" s="5">
        <v>0</v>
      </c>
      <c r="C2058" s="2" t="s">
        <v>29</v>
      </c>
      <c r="D2058">
        <v>0</v>
      </c>
      <c r="E2058">
        <v>710</v>
      </c>
      <c r="F2058" s="2" t="s">
        <v>232</v>
      </c>
      <c r="G2058">
        <v>16</v>
      </c>
      <c r="H2058">
        <v>2</v>
      </c>
      <c r="I2058">
        <v>2</v>
      </c>
      <c r="J2058">
        <v>0</v>
      </c>
      <c r="K2058">
        <v>82</v>
      </c>
      <c r="L2058" s="2" t="s">
        <v>263</v>
      </c>
    </row>
    <row r="2059" spans="1:12" x14ac:dyDescent="0.4">
      <c r="A2059" s="1">
        <v>43959</v>
      </c>
      <c r="B2059" s="5">
        <v>0</v>
      </c>
      <c r="C2059" s="2" t="s">
        <v>77</v>
      </c>
      <c r="D2059">
        <v>0</v>
      </c>
      <c r="E2059">
        <v>115</v>
      </c>
      <c r="F2059" s="2" t="s">
        <v>232</v>
      </c>
      <c r="G2059">
        <v>0</v>
      </c>
      <c r="H2059">
        <v>0</v>
      </c>
      <c r="I2059">
        <v>0</v>
      </c>
      <c r="J2059">
        <v>0</v>
      </c>
      <c r="K2059">
        <v>3</v>
      </c>
      <c r="L2059" s="2" t="s">
        <v>250</v>
      </c>
    </row>
    <row r="2060" spans="1:12" x14ac:dyDescent="0.4">
      <c r="A2060" s="1">
        <v>43959</v>
      </c>
      <c r="B2060" s="5">
        <v>0.625</v>
      </c>
      <c r="C2060" s="2" t="s">
        <v>86</v>
      </c>
      <c r="D2060">
        <v>0</v>
      </c>
      <c r="E2060">
        <v>79</v>
      </c>
      <c r="F2060" s="2" t="s">
        <v>232</v>
      </c>
      <c r="G2060">
        <v>0</v>
      </c>
      <c r="H2060">
        <v>0</v>
      </c>
      <c r="I2060">
        <v>0</v>
      </c>
      <c r="J2060">
        <v>0</v>
      </c>
      <c r="K2060">
        <v>0</v>
      </c>
      <c r="L2060" s="2" t="s">
        <v>127</v>
      </c>
    </row>
    <row r="2061" spans="1:12" x14ac:dyDescent="0.4">
      <c r="A2061" s="1">
        <v>43959</v>
      </c>
      <c r="B2061" s="5">
        <v>0</v>
      </c>
      <c r="C2061" s="2" t="s">
        <v>33</v>
      </c>
      <c r="D2061">
        <v>0</v>
      </c>
      <c r="E2061">
        <v>798</v>
      </c>
      <c r="F2061" s="2" t="s">
        <v>232</v>
      </c>
      <c r="G2061">
        <v>26</v>
      </c>
      <c r="H2061">
        <v>0</v>
      </c>
      <c r="I2061">
        <v>0</v>
      </c>
      <c r="J2061">
        <v>0</v>
      </c>
      <c r="K2061">
        <v>35</v>
      </c>
      <c r="L2061" s="2" t="s">
        <v>82</v>
      </c>
    </row>
    <row r="2062" spans="1:12" x14ac:dyDescent="0.4">
      <c r="A2062" s="1">
        <v>43959</v>
      </c>
      <c r="B2062" s="5">
        <v>0.39583333333333331</v>
      </c>
      <c r="C2062" s="2" t="s">
        <v>115</v>
      </c>
      <c r="D2062">
        <v>0</v>
      </c>
      <c r="E2062">
        <v>76</v>
      </c>
      <c r="F2062" s="2" t="s">
        <v>232</v>
      </c>
      <c r="G2062">
        <v>4</v>
      </c>
      <c r="H2062">
        <v>3</v>
      </c>
      <c r="I2062">
        <v>0</v>
      </c>
      <c r="J2062">
        <v>0</v>
      </c>
      <c r="K2062">
        <v>6</v>
      </c>
      <c r="L2062" s="2" t="s">
        <v>367</v>
      </c>
    </row>
    <row r="2063" spans="1:12" x14ac:dyDescent="0.4">
      <c r="A2063" s="1">
        <v>43959</v>
      </c>
      <c r="B2063" s="5">
        <v>0</v>
      </c>
      <c r="C2063" s="2" t="s">
        <v>61</v>
      </c>
      <c r="D2063">
        <v>0</v>
      </c>
      <c r="E2063">
        <v>407</v>
      </c>
      <c r="F2063" s="2" t="s">
        <v>232</v>
      </c>
      <c r="G2063">
        <v>10</v>
      </c>
      <c r="H2063">
        <v>0</v>
      </c>
      <c r="I2063">
        <v>0</v>
      </c>
      <c r="J2063">
        <v>0</v>
      </c>
      <c r="K2063">
        <v>15</v>
      </c>
      <c r="L2063" s="2" t="s">
        <v>268</v>
      </c>
    </row>
    <row r="2064" spans="1:12" x14ac:dyDescent="0.4">
      <c r="A2064" s="1">
        <v>43959</v>
      </c>
      <c r="B2064" s="5">
        <v>0.41666666666666669</v>
      </c>
      <c r="C2064" s="2" t="s">
        <v>39</v>
      </c>
      <c r="D2064">
        <v>0</v>
      </c>
      <c r="E2064">
        <v>305</v>
      </c>
      <c r="F2064" s="2" t="s">
        <v>232</v>
      </c>
      <c r="G2064">
        <v>7</v>
      </c>
      <c r="H2064">
        <v>0</v>
      </c>
      <c r="I2064">
        <v>0</v>
      </c>
      <c r="J2064">
        <v>267</v>
      </c>
      <c r="K2064">
        <v>23</v>
      </c>
      <c r="L2064" s="2" t="s">
        <v>368</v>
      </c>
    </row>
    <row r="2065" spans="1:12" x14ac:dyDescent="0.4">
      <c r="A2065" s="1">
        <v>43959</v>
      </c>
      <c r="B2065" s="5">
        <v>0</v>
      </c>
      <c r="C2065" s="2" t="s">
        <v>98</v>
      </c>
      <c r="D2065">
        <v>0</v>
      </c>
      <c r="E2065">
        <v>374</v>
      </c>
      <c r="F2065" s="2" t="s">
        <v>232</v>
      </c>
      <c r="G2065">
        <v>9</v>
      </c>
      <c r="H2065">
        <v>5</v>
      </c>
      <c r="I2065">
        <v>0</v>
      </c>
      <c r="J2065">
        <v>0</v>
      </c>
      <c r="K2065">
        <v>17</v>
      </c>
      <c r="L2065" s="2" t="s">
        <v>106</v>
      </c>
    </row>
    <row r="2066" spans="1:12" x14ac:dyDescent="0.4">
      <c r="A2066" s="1">
        <v>43959</v>
      </c>
      <c r="B2066" s="5">
        <v>0.33333333333333331</v>
      </c>
      <c r="C2066" s="2" t="s">
        <v>9</v>
      </c>
      <c r="D2066">
        <v>0</v>
      </c>
      <c r="E2066">
        <v>3257</v>
      </c>
      <c r="F2066" s="2" t="s">
        <v>232</v>
      </c>
      <c r="G2066">
        <v>92</v>
      </c>
      <c r="H2066">
        <v>13</v>
      </c>
      <c r="I2066">
        <v>11</v>
      </c>
      <c r="J2066">
        <v>829</v>
      </c>
      <c r="K2066">
        <v>334</v>
      </c>
      <c r="L2066" s="2" t="s">
        <v>288</v>
      </c>
    </row>
    <row r="2067" spans="1:12" x14ac:dyDescent="0.4">
      <c r="A2067" s="1">
        <v>43959</v>
      </c>
      <c r="B2067" s="5">
        <v>0.58333333333333337</v>
      </c>
      <c r="C2067" s="2" t="s">
        <v>83</v>
      </c>
      <c r="D2067">
        <v>0</v>
      </c>
      <c r="E2067">
        <v>92</v>
      </c>
      <c r="F2067" s="2" t="s">
        <v>232</v>
      </c>
      <c r="G2067">
        <v>3</v>
      </c>
      <c r="H2067">
        <v>0</v>
      </c>
      <c r="I2067">
        <v>0</v>
      </c>
      <c r="J2067">
        <v>75</v>
      </c>
      <c r="K2067">
        <v>7</v>
      </c>
      <c r="L2067" s="2" t="s">
        <v>178</v>
      </c>
    </row>
    <row r="2068" spans="1:12" x14ac:dyDescent="0.4">
      <c r="A2068" s="1">
        <v>43959</v>
      </c>
      <c r="B2068" s="5">
        <v>0</v>
      </c>
      <c r="C2068" s="2" t="s">
        <v>18</v>
      </c>
      <c r="D2068">
        <v>0</v>
      </c>
      <c r="E2068">
        <v>5370</v>
      </c>
      <c r="F2068" s="2" t="s">
        <v>232</v>
      </c>
      <c r="G2068">
        <v>66</v>
      </c>
      <c r="H2068">
        <v>17</v>
      </c>
      <c r="I2068">
        <v>0</v>
      </c>
      <c r="J2068">
        <v>0</v>
      </c>
      <c r="K2068">
        <v>398</v>
      </c>
      <c r="L2068" s="2" t="s">
        <v>147</v>
      </c>
    </row>
    <row r="2069" spans="1:12" x14ac:dyDescent="0.4">
      <c r="A2069" s="1">
        <v>43959</v>
      </c>
      <c r="B2069" s="5">
        <v>0</v>
      </c>
      <c r="C2069" s="2" t="s">
        <v>20</v>
      </c>
      <c r="D2069">
        <v>0</v>
      </c>
      <c r="E2069">
        <v>1910</v>
      </c>
      <c r="F2069" s="2" t="s">
        <v>232</v>
      </c>
      <c r="G2069">
        <v>42</v>
      </c>
      <c r="H2069">
        <v>8</v>
      </c>
      <c r="I2069">
        <v>5</v>
      </c>
      <c r="J2069">
        <v>0</v>
      </c>
      <c r="K2069">
        <v>148</v>
      </c>
      <c r="L2069" s="2" t="s">
        <v>308</v>
      </c>
    </row>
    <row r="2070" spans="1:12" x14ac:dyDescent="0.4">
      <c r="A2070" s="1">
        <v>43959</v>
      </c>
      <c r="B2070" s="5">
        <v>0.33333333333333331</v>
      </c>
      <c r="C2070" s="2" t="s">
        <v>41</v>
      </c>
      <c r="D2070">
        <v>0</v>
      </c>
      <c r="E2070">
        <v>192</v>
      </c>
      <c r="F2070" s="2" t="s">
        <v>232</v>
      </c>
      <c r="G2070">
        <v>2</v>
      </c>
      <c r="H2070">
        <v>1</v>
      </c>
      <c r="I2070">
        <v>0</v>
      </c>
      <c r="J2070">
        <v>144</v>
      </c>
      <c r="K2070">
        <v>8</v>
      </c>
      <c r="L2070" s="2" t="s">
        <v>267</v>
      </c>
    </row>
    <row r="2071" spans="1:12" x14ac:dyDescent="0.4">
      <c r="A2071" s="1">
        <v>43959</v>
      </c>
      <c r="B2071" s="5">
        <v>0.60416666666666663</v>
      </c>
      <c r="C2071" s="2" t="s">
        <v>12</v>
      </c>
      <c r="D2071">
        <v>0</v>
      </c>
      <c r="E2071">
        <v>3543</v>
      </c>
      <c r="F2071" s="2" t="s">
        <v>232</v>
      </c>
      <c r="G2071">
        <v>47</v>
      </c>
      <c r="H2071">
        <v>0</v>
      </c>
      <c r="I2071">
        <v>5</v>
      </c>
      <c r="J2071">
        <v>0</v>
      </c>
      <c r="K2071">
        <v>125</v>
      </c>
      <c r="L2071" s="2" t="s">
        <v>176</v>
      </c>
    </row>
    <row r="2072" spans="1:12" x14ac:dyDescent="0.4">
      <c r="A2072" s="1">
        <v>43959</v>
      </c>
      <c r="B2072" s="5">
        <v>0</v>
      </c>
      <c r="C2072" s="2" t="s">
        <v>10</v>
      </c>
      <c r="D2072">
        <v>0</v>
      </c>
      <c r="E2072">
        <v>82</v>
      </c>
      <c r="F2072" s="2" t="s">
        <v>232</v>
      </c>
      <c r="G2072">
        <v>1</v>
      </c>
      <c r="H2072">
        <v>0</v>
      </c>
      <c r="I2072">
        <v>0</v>
      </c>
      <c r="J2072">
        <v>0</v>
      </c>
      <c r="K2072">
        <v>1</v>
      </c>
      <c r="L2072" s="2" t="s">
        <v>330</v>
      </c>
    </row>
    <row r="2073" spans="1:12" x14ac:dyDescent="0.4">
      <c r="A2073" s="1">
        <v>43959</v>
      </c>
      <c r="B2073" s="5"/>
      <c r="C2073" s="2" t="s">
        <v>209</v>
      </c>
      <c r="E2073">
        <v>30248</v>
      </c>
      <c r="F2073" s="2" t="s">
        <v>235</v>
      </c>
      <c r="G2073">
        <v>696</v>
      </c>
      <c r="K2073">
        <v>1845</v>
      </c>
      <c r="L2073" s="2" t="s">
        <v>0</v>
      </c>
    </row>
    <row r="2074" spans="1:12" x14ac:dyDescent="0.4">
      <c r="A2074" s="1">
        <v>43960</v>
      </c>
      <c r="B2074" s="5">
        <v>0</v>
      </c>
      <c r="C2074" s="2" t="s">
        <v>22</v>
      </c>
      <c r="D2074">
        <v>0</v>
      </c>
      <c r="E2074">
        <v>1154</v>
      </c>
      <c r="F2074" s="2" t="s">
        <v>232</v>
      </c>
      <c r="G2074">
        <v>15</v>
      </c>
      <c r="H2074">
        <v>0</v>
      </c>
      <c r="I2074">
        <v>0</v>
      </c>
      <c r="J2074">
        <v>0</v>
      </c>
      <c r="K2074">
        <v>37</v>
      </c>
      <c r="L2074" s="2" t="s">
        <v>336</v>
      </c>
    </row>
    <row r="2075" spans="1:12" x14ac:dyDescent="0.4">
      <c r="A2075" s="1">
        <v>43960</v>
      </c>
      <c r="B2075" s="5">
        <v>0.375</v>
      </c>
      <c r="C2075" s="2" t="s">
        <v>91</v>
      </c>
      <c r="D2075">
        <v>0</v>
      </c>
      <c r="E2075">
        <v>25</v>
      </c>
      <c r="F2075" s="2" t="s">
        <v>232</v>
      </c>
      <c r="G2075">
        <v>0</v>
      </c>
      <c r="H2075">
        <v>0</v>
      </c>
      <c r="I2075">
        <v>0</v>
      </c>
      <c r="J2075">
        <v>0</v>
      </c>
      <c r="K2075">
        <v>0</v>
      </c>
      <c r="L2075" s="2" t="s">
        <v>138</v>
      </c>
    </row>
    <row r="2076" spans="1:12" x14ac:dyDescent="0.4">
      <c r="A2076" s="1">
        <v>43960</v>
      </c>
      <c r="B2076" s="5"/>
      <c r="C2076" s="2" t="s">
        <v>52</v>
      </c>
      <c r="E2076">
        <v>97</v>
      </c>
      <c r="F2076" s="2" t="s">
        <v>232</v>
      </c>
      <c r="G2076">
        <v>6</v>
      </c>
      <c r="K2076">
        <v>3</v>
      </c>
      <c r="L2076" s="2" t="s">
        <v>0</v>
      </c>
    </row>
    <row r="2077" spans="1:12" x14ac:dyDescent="0.4">
      <c r="A2077" s="1">
        <v>43960</v>
      </c>
      <c r="B2077" s="5">
        <v>0.33333333333333331</v>
      </c>
      <c r="C2077" s="2" t="s">
        <v>15</v>
      </c>
      <c r="D2077">
        <v>0</v>
      </c>
      <c r="E2077">
        <v>1825</v>
      </c>
      <c r="F2077" s="2" t="s">
        <v>232</v>
      </c>
      <c r="G2077">
        <v>36</v>
      </c>
      <c r="H2077">
        <v>7</v>
      </c>
      <c r="I2077">
        <v>6</v>
      </c>
      <c r="J2077">
        <v>0</v>
      </c>
      <c r="K2077">
        <v>92</v>
      </c>
      <c r="L2077" s="2" t="s">
        <v>97</v>
      </c>
    </row>
    <row r="2078" spans="1:12" x14ac:dyDescent="0.4">
      <c r="A2078" s="1">
        <v>43960</v>
      </c>
      <c r="B2078" s="5">
        <v>0</v>
      </c>
      <c r="C2078" s="2" t="s">
        <v>17</v>
      </c>
      <c r="D2078">
        <v>0</v>
      </c>
      <c r="E2078">
        <v>835</v>
      </c>
      <c r="F2078" s="2" t="s">
        <v>232</v>
      </c>
      <c r="G2078">
        <v>3</v>
      </c>
      <c r="H2078">
        <v>1</v>
      </c>
      <c r="I2078">
        <v>1</v>
      </c>
      <c r="J2078">
        <v>783</v>
      </c>
      <c r="K2078">
        <v>34</v>
      </c>
      <c r="L2078" s="2" t="s">
        <v>133</v>
      </c>
    </row>
    <row r="2079" spans="1:12" x14ac:dyDescent="0.4">
      <c r="A2079" s="1">
        <v>43960</v>
      </c>
      <c r="B2079" s="5">
        <v>0.375</v>
      </c>
      <c r="C2079" s="2" t="s">
        <v>13</v>
      </c>
      <c r="D2079">
        <v>0</v>
      </c>
      <c r="E2079">
        <v>967</v>
      </c>
      <c r="F2079" s="2" t="s">
        <v>232</v>
      </c>
      <c r="G2079">
        <v>18</v>
      </c>
      <c r="H2079">
        <v>0</v>
      </c>
      <c r="I2079">
        <v>0</v>
      </c>
      <c r="J2079">
        <v>881</v>
      </c>
      <c r="K2079">
        <v>50</v>
      </c>
      <c r="L2079" s="2" t="s">
        <v>337</v>
      </c>
    </row>
    <row r="2080" spans="1:12" x14ac:dyDescent="0.4">
      <c r="A2080" s="1">
        <v>43960</v>
      </c>
      <c r="B2080" s="5">
        <v>0</v>
      </c>
      <c r="C2080" s="2" t="s">
        <v>26</v>
      </c>
      <c r="D2080">
        <v>0</v>
      </c>
      <c r="E2080">
        <v>1121</v>
      </c>
      <c r="F2080" s="2" t="s">
        <v>232</v>
      </c>
      <c r="G2080">
        <v>30</v>
      </c>
      <c r="H2080">
        <v>5</v>
      </c>
      <c r="I2080">
        <v>0</v>
      </c>
      <c r="J2080">
        <v>134</v>
      </c>
      <c r="K2080">
        <v>82</v>
      </c>
      <c r="L2080" s="2" t="s">
        <v>366</v>
      </c>
    </row>
    <row r="2081" spans="1:12" x14ac:dyDescent="0.4">
      <c r="A2081" s="1">
        <v>43960</v>
      </c>
      <c r="B2081" s="5">
        <v>0</v>
      </c>
      <c r="C2081" s="2" t="s">
        <v>8</v>
      </c>
      <c r="D2081">
        <v>29415</v>
      </c>
      <c r="E2081">
        <v>5082</v>
      </c>
      <c r="F2081" s="2" t="s">
        <v>213</v>
      </c>
      <c r="G2081">
        <v>199</v>
      </c>
      <c r="H2081">
        <v>9</v>
      </c>
      <c r="I2081">
        <v>7</v>
      </c>
      <c r="J2081">
        <v>700</v>
      </c>
      <c r="K2081">
        <v>266</v>
      </c>
      <c r="L2081" s="2" t="s">
        <v>287</v>
      </c>
    </row>
    <row r="2082" spans="1:12" x14ac:dyDescent="0.4">
      <c r="A2082" s="1">
        <v>43960</v>
      </c>
      <c r="B2082" s="5">
        <v>0.54166666666666663</v>
      </c>
      <c r="C2082" s="2" t="s">
        <v>28</v>
      </c>
      <c r="D2082">
        <v>0</v>
      </c>
      <c r="E2082">
        <v>126</v>
      </c>
      <c r="F2082" s="2" t="s">
        <v>232</v>
      </c>
      <c r="G2082">
        <v>2</v>
      </c>
      <c r="H2082">
        <v>0</v>
      </c>
      <c r="I2082">
        <v>0</v>
      </c>
      <c r="J2082">
        <v>0</v>
      </c>
      <c r="K2082">
        <v>12</v>
      </c>
      <c r="L2082" s="2" t="s">
        <v>347</v>
      </c>
    </row>
    <row r="2083" spans="1:12" x14ac:dyDescent="0.4">
      <c r="A2083" s="1">
        <v>43960</v>
      </c>
      <c r="B2083" s="5">
        <v>0</v>
      </c>
      <c r="C2083" s="2" t="s">
        <v>105</v>
      </c>
      <c r="D2083">
        <v>0</v>
      </c>
      <c r="E2083">
        <v>820</v>
      </c>
      <c r="F2083" s="2" t="s">
        <v>232</v>
      </c>
      <c r="G2083">
        <v>13</v>
      </c>
      <c r="H2083">
        <v>0</v>
      </c>
      <c r="I2083">
        <v>0</v>
      </c>
      <c r="J2083">
        <v>0</v>
      </c>
      <c r="K2083">
        <v>46</v>
      </c>
      <c r="L2083" s="2" t="s">
        <v>289</v>
      </c>
    </row>
    <row r="2084" spans="1:12" x14ac:dyDescent="0.4">
      <c r="A2084" s="1">
        <v>43960</v>
      </c>
      <c r="B2084" s="5">
        <v>0</v>
      </c>
      <c r="C2084" s="2" t="s">
        <v>38</v>
      </c>
      <c r="D2084">
        <v>0</v>
      </c>
      <c r="E2084">
        <v>202</v>
      </c>
      <c r="F2084" s="2" t="s">
        <v>232</v>
      </c>
      <c r="G2084">
        <v>6</v>
      </c>
      <c r="H2084">
        <v>4</v>
      </c>
      <c r="I2084">
        <v>0</v>
      </c>
      <c r="J2084">
        <v>0</v>
      </c>
      <c r="K2084">
        <v>7</v>
      </c>
      <c r="L2084" s="2" t="s">
        <v>365</v>
      </c>
    </row>
    <row r="2085" spans="1:12" x14ac:dyDescent="0.4">
      <c r="A2085" s="1">
        <v>43960</v>
      </c>
      <c r="B2085" s="5">
        <v>0</v>
      </c>
      <c r="C2085" s="2" t="s">
        <v>50</v>
      </c>
      <c r="D2085">
        <v>0</v>
      </c>
      <c r="E2085">
        <v>713</v>
      </c>
      <c r="F2085" s="2" t="s">
        <v>232</v>
      </c>
      <c r="G2085">
        <v>28</v>
      </c>
      <c r="H2085">
        <v>0</v>
      </c>
      <c r="I2085">
        <v>0</v>
      </c>
      <c r="J2085">
        <v>0</v>
      </c>
      <c r="K2085">
        <v>19</v>
      </c>
      <c r="L2085" s="2" t="s">
        <v>116</v>
      </c>
    </row>
    <row r="2086" spans="1:12" x14ac:dyDescent="0.4">
      <c r="A2086" s="1">
        <v>43960</v>
      </c>
      <c r="B2086" s="5">
        <v>0</v>
      </c>
      <c r="C2086" s="2" t="s">
        <v>29</v>
      </c>
      <c r="D2086">
        <v>0</v>
      </c>
      <c r="E2086">
        <v>710</v>
      </c>
      <c r="F2086" s="2" t="s">
        <v>232</v>
      </c>
      <c r="G2086">
        <v>17</v>
      </c>
      <c r="H2086">
        <v>2</v>
      </c>
      <c r="I2086">
        <v>1</v>
      </c>
      <c r="J2086">
        <v>0</v>
      </c>
      <c r="K2086">
        <v>82</v>
      </c>
      <c r="L2086" s="2" t="s">
        <v>263</v>
      </c>
    </row>
    <row r="2087" spans="1:12" x14ac:dyDescent="0.4">
      <c r="A2087" s="1">
        <v>43960</v>
      </c>
      <c r="B2087" s="5">
        <v>0</v>
      </c>
      <c r="C2087" s="2" t="s">
        <v>77</v>
      </c>
      <c r="D2087">
        <v>0</v>
      </c>
      <c r="E2087">
        <v>115</v>
      </c>
      <c r="F2087" s="2" t="s">
        <v>232</v>
      </c>
      <c r="G2087">
        <v>1</v>
      </c>
      <c r="H2087">
        <v>0</v>
      </c>
      <c r="I2087">
        <v>0</v>
      </c>
      <c r="J2087">
        <v>0</v>
      </c>
      <c r="K2087">
        <v>3</v>
      </c>
      <c r="L2087" s="2" t="s">
        <v>250</v>
      </c>
    </row>
    <row r="2088" spans="1:12" x14ac:dyDescent="0.4">
      <c r="A2088" s="1">
        <v>43960</v>
      </c>
      <c r="B2088" s="5"/>
      <c r="C2088" s="2" t="s">
        <v>86</v>
      </c>
      <c r="E2088">
        <v>79</v>
      </c>
      <c r="F2088" s="2" t="s">
        <v>232</v>
      </c>
      <c r="G2088">
        <v>0</v>
      </c>
      <c r="K2088">
        <v>0</v>
      </c>
      <c r="L2088" s="2" t="s">
        <v>0</v>
      </c>
    </row>
    <row r="2089" spans="1:12" x14ac:dyDescent="0.4">
      <c r="A2089" s="1">
        <v>43960</v>
      </c>
      <c r="B2089" s="5"/>
      <c r="C2089" s="2" t="s">
        <v>33</v>
      </c>
      <c r="E2089">
        <v>799</v>
      </c>
      <c r="F2089" s="2" t="s">
        <v>232</v>
      </c>
      <c r="G2089">
        <v>25</v>
      </c>
      <c r="K2089">
        <v>35</v>
      </c>
      <c r="L2089" s="2" t="s">
        <v>0</v>
      </c>
    </row>
    <row r="2090" spans="1:12" x14ac:dyDescent="0.4">
      <c r="A2090" s="1">
        <v>43960</v>
      </c>
      <c r="B2090" s="5">
        <v>0.39583333333333331</v>
      </c>
      <c r="C2090" s="2" t="s">
        <v>115</v>
      </c>
      <c r="D2090">
        <v>0</v>
      </c>
      <c r="E2090">
        <v>76</v>
      </c>
      <c r="F2090" s="2" t="s">
        <v>232</v>
      </c>
      <c r="G2090">
        <v>5</v>
      </c>
      <c r="H2090">
        <v>3</v>
      </c>
      <c r="I2090">
        <v>0</v>
      </c>
      <c r="J2090">
        <v>0</v>
      </c>
      <c r="K2090">
        <v>6</v>
      </c>
      <c r="L2090" s="2" t="s">
        <v>367</v>
      </c>
    </row>
    <row r="2091" spans="1:12" x14ac:dyDescent="0.4">
      <c r="A2091" s="1">
        <v>43960</v>
      </c>
      <c r="B2091" s="5"/>
      <c r="C2091" s="2" t="s">
        <v>61</v>
      </c>
      <c r="E2091">
        <v>411</v>
      </c>
      <c r="F2091" s="2" t="s">
        <v>232</v>
      </c>
      <c r="G2091">
        <v>9</v>
      </c>
      <c r="K2091">
        <v>15</v>
      </c>
      <c r="L2091" s="2" t="s">
        <v>0</v>
      </c>
    </row>
    <row r="2092" spans="1:12" x14ac:dyDescent="0.4">
      <c r="A2092" s="1">
        <v>43960</v>
      </c>
      <c r="B2092" s="5">
        <v>6.9444444444444447E-4</v>
      </c>
      <c r="C2092" s="2" t="s">
        <v>39</v>
      </c>
      <c r="D2092">
        <v>0</v>
      </c>
      <c r="E2092">
        <v>306</v>
      </c>
      <c r="F2092" s="2" t="s">
        <v>232</v>
      </c>
      <c r="G2092">
        <v>6</v>
      </c>
      <c r="H2092">
        <v>0</v>
      </c>
      <c r="I2092">
        <v>0</v>
      </c>
      <c r="J2092">
        <v>268</v>
      </c>
      <c r="K2092">
        <v>23</v>
      </c>
      <c r="L2092" s="2" t="s">
        <v>368</v>
      </c>
    </row>
    <row r="2093" spans="1:12" x14ac:dyDescent="0.4">
      <c r="A2093" s="1">
        <v>43960</v>
      </c>
      <c r="B2093" s="5">
        <v>0</v>
      </c>
      <c r="C2093" s="2" t="s">
        <v>98</v>
      </c>
      <c r="D2093">
        <v>0</v>
      </c>
      <c r="E2093">
        <v>376</v>
      </c>
      <c r="F2093" s="2" t="s">
        <v>232</v>
      </c>
      <c r="G2093">
        <v>9</v>
      </c>
      <c r="H2093">
        <v>5</v>
      </c>
      <c r="I2093">
        <v>0</v>
      </c>
      <c r="J2093">
        <v>0</v>
      </c>
      <c r="K2093">
        <v>17</v>
      </c>
      <c r="L2093" s="2" t="s">
        <v>106</v>
      </c>
    </row>
    <row r="2094" spans="1:12" x14ac:dyDescent="0.4">
      <c r="A2094" s="1">
        <v>43960</v>
      </c>
      <c r="B2094" s="5">
        <v>0.33333333333333331</v>
      </c>
      <c r="C2094" s="2" t="s">
        <v>9</v>
      </c>
      <c r="D2094">
        <v>0</v>
      </c>
      <c r="E2094">
        <v>3260</v>
      </c>
      <c r="F2094" s="2" t="s">
        <v>232</v>
      </c>
      <c r="G2094">
        <v>81</v>
      </c>
      <c r="H2094">
        <v>12</v>
      </c>
      <c r="I2094">
        <v>10</v>
      </c>
      <c r="J2094">
        <v>843</v>
      </c>
      <c r="K2094">
        <v>338</v>
      </c>
      <c r="L2094" s="2" t="s">
        <v>288</v>
      </c>
    </row>
    <row r="2095" spans="1:12" x14ac:dyDescent="0.4">
      <c r="A2095" s="1">
        <v>43960</v>
      </c>
      <c r="B2095" s="5">
        <v>0.58333333333333337</v>
      </c>
      <c r="C2095" s="2" t="s">
        <v>83</v>
      </c>
      <c r="D2095">
        <v>0</v>
      </c>
      <c r="E2095">
        <v>92</v>
      </c>
      <c r="F2095" s="2" t="s">
        <v>232</v>
      </c>
      <c r="G2095">
        <v>3</v>
      </c>
      <c r="H2095">
        <v>0</v>
      </c>
      <c r="I2095">
        <v>0</v>
      </c>
      <c r="J2095">
        <v>75</v>
      </c>
      <c r="K2095">
        <v>7</v>
      </c>
      <c r="L2095" s="2" t="s">
        <v>178</v>
      </c>
    </row>
    <row r="2096" spans="1:12" x14ac:dyDescent="0.4">
      <c r="A2096" s="1">
        <v>43960</v>
      </c>
      <c r="B2096" s="5">
        <v>0</v>
      </c>
      <c r="C2096" s="2" t="s">
        <v>18</v>
      </c>
      <c r="D2096">
        <v>0</v>
      </c>
      <c r="E2096">
        <v>5377</v>
      </c>
      <c r="F2096" s="2" t="s">
        <v>232</v>
      </c>
      <c r="G2096">
        <v>69</v>
      </c>
      <c r="H2096">
        <v>17</v>
      </c>
      <c r="I2096">
        <v>0</v>
      </c>
      <c r="J2096">
        <v>0</v>
      </c>
      <c r="K2096">
        <v>398</v>
      </c>
      <c r="L2096" s="2" t="s">
        <v>147</v>
      </c>
    </row>
    <row r="2097" spans="1:12" x14ac:dyDescent="0.4">
      <c r="A2097" s="1">
        <v>43960</v>
      </c>
      <c r="B2097" s="5">
        <v>0</v>
      </c>
      <c r="C2097" s="2" t="s">
        <v>20</v>
      </c>
      <c r="D2097">
        <v>0</v>
      </c>
      <c r="E2097">
        <v>1911</v>
      </c>
      <c r="F2097" s="2" t="s">
        <v>232</v>
      </c>
      <c r="G2097">
        <v>41</v>
      </c>
      <c r="H2097">
        <v>9</v>
      </c>
      <c r="I2097">
        <v>6</v>
      </c>
      <c r="J2097">
        <v>0</v>
      </c>
      <c r="K2097">
        <v>148</v>
      </c>
      <c r="L2097" s="2" t="s">
        <v>308</v>
      </c>
    </row>
    <row r="2098" spans="1:12" x14ac:dyDescent="0.4">
      <c r="A2098" s="1">
        <v>43960</v>
      </c>
      <c r="B2098" s="5">
        <v>0.33333333333333331</v>
      </c>
      <c r="C2098" s="2" t="s">
        <v>41</v>
      </c>
      <c r="D2098">
        <v>0</v>
      </c>
      <c r="E2098">
        <v>193</v>
      </c>
      <c r="F2098" s="2" t="s">
        <v>232</v>
      </c>
      <c r="G2098">
        <v>2</v>
      </c>
      <c r="H2098">
        <v>1</v>
      </c>
      <c r="I2098">
        <v>0</v>
      </c>
      <c r="J2098">
        <v>152</v>
      </c>
      <c r="K2098">
        <v>8</v>
      </c>
      <c r="L2098" s="2" t="s">
        <v>267</v>
      </c>
    </row>
    <row r="2099" spans="1:12" x14ac:dyDescent="0.4">
      <c r="A2099" s="1">
        <v>43960</v>
      </c>
      <c r="B2099" s="5">
        <v>0.60416666666666663</v>
      </c>
      <c r="C2099" s="2" t="s">
        <v>12</v>
      </c>
      <c r="D2099">
        <v>0</v>
      </c>
      <c r="E2099">
        <v>3548</v>
      </c>
      <c r="F2099" s="2" t="s">
        <v>232</v>
      </c>
      <c r="G2099">
        <v>37</v>
      </c>
      <c r="H2099">
        <v>0</v>
      </c>
      <c r="I2099">
        <v>5</v>
      </c>
      <c r="J2099">
        <v>0</v>
      </c>
      <c r="K2099">
        <v>126</v>
      </c>
      <c r="L2099" s="2" t="s">
        <v>176</v>
      </c>
    </row>
    <row r="2100" spans="1:12" x14ac:dyDescent="0.4">
      <c r="A2100" s="1">
        <v>43960</v>
      </c>
      <c r="B2100" s="5">
        <v>0</v>
      </c>
      <c r="C2100" s="2" t="s">
        <v>10</v>
      </c>
      <c r="D2100">
        <v>0</v>
      </c>
      <c r="E2100">
        <v>82</v>
      </c>
      <c r="F2100" s="2" t="s">
        <v>232</v>
      </c>
      <c r="G2100">
        <v>1</v>
      </c>
      <c r="H2100">
        <v>0</v>
      </c>
      <c r="I2100">
        <v>0</v>
      </c>
      <c r="J2100">
        <v>0</v>
      </c>
      <c r="K2100">
        <v>1</v>
      </c>
      <c r="L2100" s="2" t="s">
        <v>338</v>
      </c>
    </row>
    <row r="2101" spans="1:12" x14ac:dyDescent="0.4">
      <c r="A2101" s="1">
        <v>43960</v>
      </c>
      <c r="B2101" s="5"/>
      <c r="C2101" s="2" t="s">
        <v>209</v>
      </c>
      <c r="E2101">
        <v>30302</v>
      </c>
      <c r="F2101" s="2" t="s">
        <v>210</v>
      </c>
      <c r="G2101">
        <v>662</v>
      </c>
      <c r="K2101">
        <v>1855</v>
      </c>
      <c r="L2101" s="2" t="s">
        <v>0</v>
      </c>
    </row>
    <row r="2102" spans="1:12" x14ac:dyDescent="0.4">
      <c r="A2102" s="1">
        <v>43961</v>
      </c>
      <c r="B2102" s="5">
        <v>0</v>
      </c>
      <c r="C2102" s="2" t="s">
        <v>22</v>
      </c>
      <c r="D2102">
        <v>0</v>
      </c>
      <c r="E2102">
        <v>1158</v>
      </c>
      <c r="F2102" s="2" t="s">
        <v>232</v>
      </c>
      <c r="G2102">
        <v>15</v>
      </c>
      <c r="H2102">
        <v>0</v>
      </c>
      <c r="I2102">
        <v>0</v>
      </c>
      <c r="J2102">
        <v>0</v>
      </c>
      <c r="K2102">
        <v>38</v>
      </c>
      <c r="L2102" s="2" t="s">
        <v>336</v>
      </c>
    </row>
    <row r="2103" spans="1:12" x14ac:dyDescent="0.4">
      <c r="A2103" s="1">
        <v>43961</v>
      </c>
      <c r="B2103" s="5"/>
      <c r="C2103" s="2" t="s">
        <v>91</v>
      </c>
      <c r="E2103">
        <v>25</v>
      </c>
      <c r="F2103" s="2" t="s">
        <v>232</v>
      </c>
      <c r="G2103">
        <v>0</v>
      </c>
      <c r="K2103">
        <v>0</v>
      </c>
      <c r="L2103" s="2" t="s">
        <v>0</v>
      </c>
    </row>
    <row r="2104" spans="1:12" x14ac:dyDescent="0.4">
      <c r="A2104" s="1">
        <v>43961</v>
      </c>
      <c r="B2104" s="5"/>
      <c r="C2104" s="2" t="s">
        <v>52</v>
      </c>
      <c r="E2104">
        <v>98</v>
      </c>
      <c r="F2104" s="2" t="s">
        <v>232</v>
      </c>
      <c r="G2104">
        <v>6</v>
      </c>
      <c r="K2104">
        <v>3</v>
      </c>
      <c r="L2104" s="2" t="s">
        <v>0</v>
      </c>
    </row>
    <row r="2105" spans="1:12" x14ac:dyDescent="0.4">
      <c r="A2105" s="1">
        <v>43961</v>
      </c>
      <c r="B2105" s="5">
        <v>0.33333333333333331</v>
      </c>
      <c r="C2105" s="2" t="s">
        <v>15</v>
      </c>
      <c r="D2105">
        <v>0</v>
      </c>
      <c r="E2105">
        <v>1832</v>
      </c>
      <c r="F2105" s="2" t="s">
        <v>232</v>
      </c>
      <c r="G2105">
        <v>36</v>
      </c>
      <c r="H2105">
        <v>7</v>
      </c>
      <c r="I2105">
        <v>6</v>
      </c>
      <c r="J2105">
        <v>0</v>
      </c>
      <c r="K2105">
        <v>92</v>
      </c>
      <c r="L2105" s="2" t="s">
        <v>97</v>
      </c>
    </row>
    <row r="2106" spans="1:12" x14ac:dyDescent="0.4">
      <c r="A2106" s="1">
        <v>43961</v>
      </c>
      <c r="B2106" s="5">
        <v>0</v>
      </c>
      <c r="C2106" s="2" t="s">
        <v>17</v>
      </c>
      <c r="D2106">
        <v>0</v>
      </c>
      <c r="E2106">
        <v>836</v>
      </c>
      <c r="F2106" s="2" t="s">
        <v>232</v>
      </c>
      <c r="G2106">
        <v>2</v>
      </c>
      <c r="H2106">
        <v>1</v>
      </c>
      <c r="I2106">
        <v>1</v>
      </c>
      <c r="J2106">
        <v>785</v>
      </c>
      <c r="K2106">
        <v>34</v>
      </c>
      <c r="L2106" s="2" t="s">
        <v>133</v>
      </c>
    </row>
    <row r="2107" spans="1:12" x14ac:dyDescent="0.4">
      <c r="A2107" s="1">
        <v>43961</v>
      </c>
      <c r="B2107" s="5">
        <v>0.375</v>
      </c>
      <c r="C2107" s="2" t="s">
        <v>13</v>
      </c>
      <c r="D2107">
        <v>0</v>
      </c>
      <c r="E2107">
        <v>969</v>
      </c>
      <c r="F2107" s="2" t="s">
        <v>232</v>
      </c>
      <c r="G2107">
        <v>17</v>
      </c>
      <c r="H2107">
        <v>0</v>
      </c>
      <c r="I2107">
        <v>0</v>
      </c>
      <c r="J2107">
        <v>882</v>
      </c>
      <c r="K2107">
        <v>50</v>
      </c>
      <c r="L2107" s="2" t="s">
        <v>337</v>
      </c>
    </row>
    <row r="2108" spans="1:12" x14ac:dyDescent="0.4">
      <c r="A2108" s="1">
        <v>43961</v>
      </c>
      <c r="B2108" s="5">
        <v>0</v>
      </c>
      <c r="C2108" s="2" t="s">
        <v>26</v>
      </c>
      <c r="D2108">
        <v>0</v>
      </c>
      <c r="E2108">
        <v>1126</v>
      </c>
      <c r="F2108" s="2" t="s">
        <v>232</v>
      </c>
      <c r="G2108">
        <v>26</v>
      </c>
      <c r="H2108">
        <v>4</v>
      </c>
      <c r="I2108">
        <v>0</v>
      </c>
      <c r="J2108">
        <v>137</v>
      </c>
      <c r="K2108">
        <v>83</v>
      </c>
      <c r="L2108" s="2" t="s">
        <v>366</v>
      </c>
    </row>
    <row r="2109" spans="1:12" x14ac:dyDescent="0.4">
      <c r="A2109" s="1">
        <v>43961</v>
      </c>
      <c r="B2109" s="5">
        <v>0</v>
      </c>
      <c r="C2109" s="2" t="s">
        <v>8</v>
      </c>
      <c r="D2109">
        <v>29598</v>
      </c>
      <c r="E2109">
        <v>5083</v>
      </c>
      <c r="F2109" s="2" t="s">
        <v>210</v>
      </c>
      <c r="G2109">
        <v>198</v>
      </c>
      <c r="H2109">
        <v>8</v>
      </c>
      <c r="I2109">
        <v>7</v>
      </c>
      <c r="J2109">
        <v>707</v>
      </c>
      <c r="K2109">
        <v>268</v>
      </c>
      <c r="L2109" s="2" t="s">
        <v>287</v>
      </c>
    </row>
    <row r="2110" spans="1:12" x14ac:dyDescent="0.4">
      <c r="A2110" s="1">
        <v>43961</v>
      </c>
      <c r="B2110" s="5">
        <v>0.54166666666666663</v>
      </c>
      <c r="C2110" s="2" t="s">
        <v>28</v>
      </c>
      <c r="D2110">
        <v>0</v>
      </c>
      <c r="E2110">
        <v>126</v>
      </c>
      <c r="F2110" s="2" t="s">
        <v>232</v>
      </c>
      <c r="G2110">
        <v>3</v>
      </c>
      <c r="H2110">
        <v>0</v>
      </c>
      <c r="I2110">
        <v>0</v>
      </c>
      <c r="J2110">
        <v>0</v>
      </c>
      <c r="K2110">
        <v>12</v>
      </c>
      <c r="L2110" s="2" t="s">
        <v>347</v>
      </c>
    </row>
    <row r="2111" spans="1:12" x14ac:dyDescent="0.4">
      <c r="A2111" s="1">
        <v>43961</v>
      </c>
      <c r="B2111" s="5">
        <v>0</v>
      </c>
      <c r="C2111" s="2" t="s">
        <v>105</v>
      </c>
      <c r="D2111">
        <v>0</v>
      </c>
      <c r="E2111">
        <v>820</v>
      </c>
      <c r="F2111" s="2" t="s">
        <v>232</v>
      </c>
      <c r="G2111">
        <v>11</v>
      </c>
      <c r="H2111">
        <v>0</v>
      </c>
      <c r="I2111">
        <v>0</v>
      </c>
      <c r="J2111">
        <v>0</v>
      </c>
      <c r="K2111">
        <v>46</v>
      </c>
      <c r="L2111" s="2" t="s">
        <v>289</v>
      </c>
    </row>
    <row r="2112" spans="1:12" x14ac:dyDescent="0.4">
      <c r="A2112" s="1">
        <v>43961</v>
      </c>
      <c r="B2112" s="5">
        <v>0</v>
      </c>
      <c r="C2112" s="2" t="s">
        <v>38</v>
      </c>
      <c r="D2112">
        <v>0</v>
      </c>
      <c r="E2112">
        <v>202</v>
      </c>
      <c r="F2112" s="2" t="s">
        <v>232</v>
      </c>
      <c r="G2112">
        <v>6</v>
      </c>
      <c r="H2112">
        <v>4</v>
      </c>
      <c r="I2112">
        <v>0</v>
      </c>
      <c r="J2112">
        <v>0</v>
      </c>
      <c r="K2112">
        <v>7</v>
      </c>
      <c r="L2112" s="2" t="s">
        <v>365</v>
      </c>
    </row>
    <row r="2113" spans="1:12" x14ac:dyDescent="0.4">
      <c r="A2113" s="1">
        <v>43961</v>
      </c>
      <c r="B2113" s="5">
        <v>0</v>
      </c>
      <c r="C2113" s="2" t="s">
        <v>50</v>
      </c>
      <c r="D2113">
        <v>0</v>
      </c>
      <c r="E2113">
        <v>713</v>
      </c>
      <c r="F2113" s="2" t="s">
        <v>232</v>
      </c>
      <c r="G2113">
        <v>29</v>
      </c>
      <c r="H2113">
        <v>0</v>
      </c>
      <c r="I2113">
        <v>0</v>
      </c>
      <c r="J2113">
        <v>0</v>
      </c>
      <c r="K2113">
        <v>19</v>
      </c>
      <c r="L2113" s="2" t="s">
        <v>116</v>
      </c>
    </row>
    <row r="2114" spans="1:12" x14ac:dyDescent="0.4">
      <c r="A2114" s="1">
        <v>43961</v>
      </c>
      <c r="B2114" s="5">
        <v>0</v>
      </c>
      <c r="C2114" s="2" t="s">
        <v>29</v>
      </c>
      <c r="D2114">
        <v>0</v>
      </c>
      <c r="E2114">
        <v>712</v>
      </c>
      <c r="F2114" s="2" t="s">
        <v>232</v>
      </c>
      <c r="G2114">
        <v>13</v>
      </c>
      <c r="H2114">
        <v>1</v>
      </c>
      <c r="I2114">
        <v>1</v>
      </c>
      <c r="J2114">
        <v>0</v>
      </c>
      <c r="K2114">
        <v>82</v>
      </c>
      <c r="L2114" s="2" t="s">
        <v>263</v>
      </c>
    </row>
    <row r="2115" spans="1:12" x14ac:dyDescent="0.4">
      <c r="A2115" s="1">
        <v>43961</v>
      </c>
      <c r="B2115" s="5">
        <v>0</v>
      </c>
      <c r="C2115" s="2" t="s">
        <v>77</v>
      </c>
      <c r="D2115">
        <v>0</v>
      </c>
      <c r="E2115">
        <v>115</v>
      </c>
      <c r="F2115" s="2" t="s">
        <v>232</v>
      </c>
      <c r="G2115">
        <v>1</v>
      </c>
      <c r="H2115">
        <v>0</v>
      </c>
      <c r="I2115">
        <v>0</v>
      </c>
      <c r="J2115">
        <v>0</v>
      </c>
      <c r="K2115">
        <v>3</v>
      </c>
      <c r="L2115" s="2" t="s">
        <v>250</v>
      </c>
    </row>
    <row r="2116" spans="1:12" x14ac:dyDescent="0.4">
      <c r="A2116" s="1">
        <v>43961</v>
      </c>
      <c r="B2116" s="5"/>
      <c r="C2116" s="2" t="s">
        <v>86</v>
      </c>
      <c r="E2116">
        <v>79</v>
      </c>
      <c r="F2116" s="2" t="s">
        <v>232</v>
      </c>
      <c r="G2116">
        <v>0</v>
      </c>
      <c r="K2116">
        <v>0</v>
      </c>
      <c r="L2116" s="2" t="s">
        <v>0</v>
      </c>
    </row>
    <row r="2117" spans="1:12" x14ac:dyDescent="0.4">
      <c r="A2117" s="1">
        <v>43961</v>
      </c>
      <c r="B2117" s="5"/>
      <c r="C2117" s="2" t="s">
        <v>33</v>
      </c>
      <c r="E2117">
        <v>800</v>
      </c>
      <c r="F2117" s="2" t="s">
        <v>232</v>
      </c>
      <c r="G2117">
        <v>23</v>
      </c>
      <c r="K2117">
        <v>36</v>
      </c>
      <c r="L2117" s="2" t="s">
        <v>0</v>
      </c>
    </row>
    <row r="2118" spans="1:12" x14ac:dyDescent="0.4">
      <c r="A2118" s="1">
        <v>43961</v>
      </c>
      <c r="B2118" s="5">
        <v>0.39583333333333331</v>
      </c>
      <c r="C2118" s="2" t="s">
        <v>115</v>
      </c>
      <c r="D2118">
        <v>0</v>
      </c>
      <c r="E2118">
        <v>78</v>
      </c>
      <c r="F2118" s="2" t="s">
        <v>232</v>
      </c>
      <c r="G2118">
        <v>6</v>
      </c>
      <c r="H2118">
        <v>3</v>
      </c>
      <c r="I2118">
        <v>0</v>
      </c>
      <c r="J2118">
        <v>0</v>
      </c>
      <c r="K2118">
        <v>6</v>
      </c>
      <c r="L2118" s="2" t="s">
        <v>367</v>
      </c>
    </row>
    <row r="2119" spans="1:12" x14ac:dyDescent="0.4">
      <c r="A2119" s="1">
        <v>43961</v>
      </c>
      <c r="B2119" s="5"/>
      <c r="C2119" s="2" t="s">
        <v>61</v>
      </c>
      <c r="E2119">
        <v>416</v>
      </c>
      <c r="F2119" s="2" t="s">
        <v>232</v>
      </c>
      <c r="G2119">
        <v>8</v>
      </c>
      <c r="K2119">
        <v>15</v>
      </c>
      <c r="L2119" s="2" t="s">
        <v>0</v>
      </c>
    </row>
    <row r="2120" spans="1:12" x14ac:dyDescent="0.4">
      <c r="A2120" s="1">
        <v>43961</v>
      </c>
      <c r="B2120" s="5"/>
      <c r="C2120" s="2" t="s">
        <v>39</v>
      </c>
      <c r="E2120">
        <v>306</v>
      </c>
      <c r="F2120" s="2" t="s">
        <v>232</v>
      </c>
      <c r="G2120">
        <v>5</v>
      </c>
      <c r="K2120">
        <v>23</v>
      </c>
      <c r="L2120" s="2" t="s">
        <v>0</v>
      </c>
    </row>
    <row r="2121" spans="1:12" x14ac:dyDescent="0.4">
      <c r="A2121" s="1">
        <v>43961</v>
      </c>
      <c r="B2121" s="5">
        <v>0</v>
      </c>
      <c r="C2121" s="2" t="s">
        <v>98</v>
      </c>
      <c r="D2121">
        <v>0</v>
      </c>
      <c r="E2121">
        <v>376</v>
      </c>
      <c r="F2121" s="2" t="s">
        <v>232</v>
      </c>
      <c r="G2121">
        <v>9</v>
      </c>
      <c r="H2121">
        <v>5</v>
      </c>
      <c r="I2121">
        <v>0</v>
      </c>
      <c r="J2121">
        <v>0</v>
      </c>
      <c r="K2121">
        <v>17</v>
      </c>
      <c r="L2121" s="2" t="s">
        <v>106</v>
      </c>
    </row>
    <row r="2122" spans="1:12" x14ac:dyDescent="0.4">
      <c r="A2122" s="1">
        <v>43961</v>
      </c>
      <c r="B2122" s="5">
        <v>0.33333333333333331</v>
      </c>
      <c r="C2122" s="2" t="s">
        <v>9</v>
      </c>
      <c r="D2122">
        <v>0</v>
      </c>
      <c r="E2122">
        <v>3265</v>
      </c>
      <c r="F2122" s="2" t="s">
        <v>232</v>
      </c>
      <c r="G2122">
        <v>77</v>
      </c>
      <c r="H2122">
        <v>10</v>
      </c>
      <c r="I2122">
        <v>9</v>
      </c>
      <c r="J2122">
        <v>847</v>
      </c>
      <c r="K2122">
        <v>340</v>
      </c>
      <c r="L2122" s="2" t="s">
        <v>288</v>
      </c>
    </row>
    <row r="2123" spans="1:12" x14ac:dyDescent="0.4">
      <c r="A2123" s="1">
        <v>43961</v>
      </c>
      <c r="B2123" s="5">
        <v>0.58333333333333337</v>
      </c>
      <c r="C2123" s="2" t="s">
        <v>83</v>
      </c>
      <c r="D2123">
        <v>0</v>
      </c>
      <c r="E2123">
        <v>92</v>
      </c>
      <c r="F2123" s="2" t="s">
        <v>232</v>
      </c>
      <c r="G2123">
        <v>3</v>
      </c>
      <c r="H2123">
        <v>0</v>
      </c>
      <c r="I2123">
        <v>0</v>
      </c>
      <c r="J2123">
        <v>75</v>
      </c>
      <c r="K2123">
        <v>7</v>
      </c>
      <c r="L2123" s="2" t="s">
        <v>178</v>
      </c>
    </row>
    <row r="2124" spans="1:12" x14ac:dyDescent="0.4">
      <c r="A2124" s="1">
        <v>43961</v>
      </c>
      <c r="B2124" s="5">
        <v>0</v>
      </c>
      <c r="C2124" s="2" t="s">
        <v>18</v>
      </c>
      <c r="D2124">
        <v>0</v>
      </c>
      <c r="E2124">
        <v>5377</v>
      </c>
      <c r="F2124" s="2" t="s">
        <v>232</v>
      </c>
      <c r="G2124">
        <v>69</v>
      </c>
      <c r="H2124">
        <v>16</v>
      </c>
      <c r="I2124">
        <v>0</v>
      </c>
      <c r="J2124">
        <v>0</v>
      </c>
      <c r="K2124">
        <v>400</v>
      </c>
      <c r="L2124" s="2" t="s">
        <v>147</v>
      </c>
    </row>
    <row r="2125" spans="1:12" x14ac:dyDescent="0.4">
      <c r="A2125" s="1">
        <v>43961</v>
      </c>
      <c r="B2125" s="5">
        <v>0</v>
      </c>
      <c r="C2125" s="2" t="s">
        <v>20</v>
      </c>
      <c r="D2125">
        <v>0</v>
      </c>
      <c r="E2125">
        <v>1912</v>
      </c>
      <c r="F2125" s="2" t="s">
        <v>232</v>
      </c>
      <c r="G2125">
        <v>42</v>
      </c>
      <c r="H2125">
        <v>9</v>
      </c>
      <c r="I2125">
        <v>6</v>
      </c>
      <c r="J2125">
        <v>0</v>
      </c>
      <c r="K2125">
        <v>148</v>
      </c>
      <c r="L2125" s="2" t="s">
        <v>308</v>
      </c>
    </row>
    <row r="2126" spans="1:12" x14ac:dyDescent="0.4">
      <c r="A2126" s="1">
        <v>43961</v>
      </c>
      <c r="B2126" s="5">
        <v>0.33333333333333331</v>
      </c>
      <c r="C2126" s="2" t="s">
        <v>41</v>
      </c>
      <c r="D2126">
        <v>0</v>
      </c>
      <c r="E2126">
        <v>193</v>
      </c>
      <c r="F2126" s="2" t="s">
        <v>232</v>
      </c>
      <c r="G2126">
        <v>1</v>
      </c>
      <c r="H2126">
        <v>1</v>
      </c>
      <c r="I2126">
        <v>0</v>
      </c>
      <c r="J2126">
        <v>152</v>
      </c>
      <c r="K2126">
        <v>8</v>
      </c>
      <c r="L2126" s="2" t="s">
        <v>267</v>
      </c>
    </row>
    <row r="2127" spans="1:12" x14ac:dyDescent="0.4">
      <c r="A2127" s="1">
        <v>43961</v>
      </c>
      <c r="B2127" s="5">
        <v>0.60416666666666663</v>
      </c>
      <c r="C2127" s="2" t="s">
        <v>12</v>
      </c>
      <c r="D2127">
        <v>0</v>
      </c>
      <c r="E2127">
        <v>3551</v>
      </c>
      <c r="F2127" s="2" t="s">
        <v>232</v>
      </c>
      <c r="G2127">
        <v>40</v>
      </c>
      <c r="H2127">
        <v>0</v>
      </c>
      <c r="I2127">
        <v>5</v>
      </c>
      <c r="J2127">
        <v>0</v>
      </c>
      <c r="K2127">
        <v>126</v>
      </c>
      <c r="L2127" s="2" t="s">
        <v>176</v>
      </c>
    </row>
    <row r="2128" spans="1:12" x14ac:dyDescent="0.4">
      <c r="A2128" s="1">
        <v>43961</v>
      </c>
      <c r="B2128" s="5">
        <v>0</v>
      </c>
      <c r="C2128" s="2" t="s">
        <v>10</v>
      </c>
      <c r="D2128">
        <v>0</v>
      </c>
      <c r="E2128">
        <v>82</v>
      </c>
      <c r="F2128" s="2" t="s">
        <v>232</v>
      </c>
      <c r="G2128">
        <v>1</v>
      </c>
      <c r="H2128">
        <v>0</v>
      </c>
      <c r="I2128">
        <v>0</v>
      </c>
      <c r="J2128">
        <v>0</v>
      </c>
      <c r="K2128">
        <v>1</v>
      </c>
      <c r="L2128" s="2" t="s">
        <v>339</v>
      </c>
    </row>
    <row r="2129" spans="1:12" x14ac:dyDescent="0.4">
      <c r="A2129" s="1">
        <v>43961</v>
      </c>
      <c r="B2129" s="5"/>
      <c r="C2129" s="2" t="s">
        <v>209</v>
      </c>
      <c r="E2129">
        <v>30342</v>
      </c>
      <c r="F2129" s="2" t="s">
        <v>235</v>
      </c>
      <c r="G2129">
        <v>647</v>
      </c>
      <c r="K2129">
        <v>1864</v>
      </c>
      <c r="L2129" s="2" t="s">
        <v>0</v>
      </c>
    </row>
    <row r="2130" spans="1:12" x14ac:dyDescent="0.4">
      <c r="A2130" s="1">
        <v>43962</v>
      </c>
      <c r="B2130" s="5">
        <v>0.61458333333333337</v>
      </c>
      <c r="C2130" s="2" t="s">
        <v>22</v>
      </c>
      <c r="D2130">
        <v>0</v>
      </c>
      <c r="E2130">
        <v>1163</v>
      </c>
      <c r="F2130" s="2" t="s">
        <v>232</v>
      </c>
      <c r="G2130">
        <v>14</v>
      </c>
      <c r="H2130">
        <v>2</v>
      </c>
      <c r="I2130">
        <v>2</v>
      </c>
      <c r="J2130">
        <v>1030</v>
      </c>
      <c r="K2130">
        <v>38</v>
      </c>
      <c r="L2130" s="2" t="s">
        <v>358</v>
      </c>
    </row>
    <row r="2131" spans="1:12" x14ac:dyDescent="0.4">
      <c r="A2131" s="1">
        <v>43962</v>
      </c>
      <c r="B2131" s="5">
        <v>0.70833333333333337</v>
      </c>
      <c r="C2131" s="2" t="s">
        <v>91</v>
      </c>
      <c r="D2131">
        <v>0</v>
      </c>
      <c r="E2131">
        <v>25</v>
      </c>
      <c r="F2131" s="2" t="s">
        <v>232</v>
      </c>
      <c r="G2131">
        <v>0</v>
      </c>
      <c r="H2131">
        <v>0</v>
      </c>
      <c r="I2131">
        <v>0</v>
      </c>
      <c r="J2131">
        <v>0</v>
      </c>
      <c r="K2131">
        <v>0</v>
      </c>
      <c r="L2131" s="2" t="s">
        <v>138</v>
      </c>
    </row>
    <row r="2132" spans="1:12" x14ac:dyDescent="0.4">
      <c r="A2132" s="1">
        <v>43962</v>
      </c>
      <c r="B2132" s="5">
        <v>0.375</v>
      </c>
      <c r="C2132" s="2" t="s">
        <v>52</v>
      </c>
      <c r="D2132">
        <v>0</v>
      </c>
      <c r="E2132">
        <v>98</v>
      </c>
      <c r="F2132" s="2" t="s">
        <v>232</v>
      </c>
      <c r="G2132">
        <v>7</v>
      </c>
      <c r="H2132">
        <v>2</v>
      </c>
      <c r="I2132">
        <v>0</v>
      </c>
      <c r="J2132">
        <v>0</v>
      </c>
      <c r="K2132">
        <v>3</v>
      </c>
      <c r="L2132" s="2" t="s">
        <v>128</v>
      </c>
    </row>
    <row r="2133" spans="1:12" x14ac:dyDescent="0.4">
      <c r="A2133" s="1">
        <v>43962</v>
      </c>
      <c r="B2133" s="5">
        <v>0.33333333333333331</v>
      </c>
      <c r="C2133" s="2" t="s">
        <v>15</v>
      </c>
      <c r="D2133">
        <v>0</v>
      </c>
      <c r="E2133">
        <v>1835</v>
      </c>
      <c r="F2133" s="2" t="s">
        <v>232</v>
      </c>
      <c r="G2133">
        <v>36</v>
      </c>
      <c r="H2133">
        <v>7</v>
      </c>
      <c r="I2133">
        <v>6</v>
      </c>
      <c r="J2133">
        <v>0</v>
      </c>
      <c r="K2133">
        <v>92</v>
      </c>
      <c r="L2133" s="2" t="s">
        <v>97</v>
      </c>
    </row>
    <row r="2134" spans="1:12" x14ac:dyDescent="0.4">
      <c r="A2134" s="1">
        <v>43962</v>
      </c>
      <c r="B2134" s="5">
        <v>0</v>
      </c>
      <c r="C2134" s="2" t="s">
        <v>17</v>
      </c>
      <c r="D2134">
        <v>0</v>
      </c>
      <c r="E2134">
        <v>836</v>
      </c>
      <c r="F2134" s="2" t="s">
        <v>232</v>
      </c>
      <c r="G2134">
        <v>3</v>
      </c>
      <c r="H2134">
        <v>1</v>
      </c>
      <c r="I2134">
        <v>1</v>
      </c>
      <c r="J2134">
        <v>785</v>
      </c>
      <c r="K2134">
        <v>34</v>
      </c>
      <c r="L2134" s="2" t="s">
        <v>133</v>
      </c>
    </row>
    <row r="2135" spans="1:12" x14ac:dyDescent="0.4">
      <c r="A2135" s="1">
        <v>43962</v>
      </c>
      <c r="B2135" s="5">
        <v>0.375</v>
      </c>
      <c r="C2135" s="2" t="s">
        <v>13</v>
      </c>
      <c r="D2135">
        <v>0</v>
      </c>
      <c r="E2135">
        <v>970</v>
      </c>
      <c r="F2135" s="2" t="s">
        <v>232</v>
      </c>
      <c r="G2135">
        <v>16</v>
      </c>
      <c r="H2135">
        <v>0</v>
      </c>
      <c r="I2135">
        <v>0</v>
      </c>
      <c r="J2135">
        <v>884</v>
      </c>
      <c r="K2135">
        <v>50</v>
      </c>
      <c r="L2135" s="2" t="s">
        <v>337</v>
      </c>
    </row>
    <row r="2136" spans="1:12" x14ac:dyDescent="0.4">
      <c r="A2136" s="1">
        <v>43962</v>
      </c>
      <c r="B2136" s="5">
        <v>0</v>
      </c>
      <c r="C2136" s="2" t="s">
        <v>26</v>
      </c>
      <c r="D2136">
        <v>0</v>
      </c>
      <c r="E2136">
        <v>1129</v>
      </c>
      <c r="F2136" s="2" t="s">
        <v>232</v>
      </c>
      <c r="G2136">
        <v>26</v>
      </c>
      <c r="H2136">
        <v>5</v>
      </c>
      <c r="I2136">
        <v>0</v>
      </c>
      <c r="J2136">
        <v>137</v>
      </c>
      <c r="K2136">
        <v>83</v>
      </c>
      <c r="L2136" s="2" t="s">
        <v>366</v>
      </c>
    </row>
    <row r="2137" spans="1:12" x14ac:dyDescent="0.4">
      <c r="A2137" s="1">
        <v>43962</v>
      </c>
      <c r="B2137" s="5">
        <v>0</v>
      </c>
      <c r="C2137" s="2" t="s">
        <v>8</v>
      </c>
      <c r="D2137">
        <v>30001</v>
      </c>
      <c r="E2137">
        <v>5088</v>
      </c>
      <c r="F2137" s="2" t="s">
        <v>235</v>
      </c>
      <c r="G2137">
        <v>196</v>
      </c>
      <c r="H2137">
        <v>7</v>
      </c>
      <c r="I2137">
        <v>6</v>
      </c>
      <c r="J2137">
        <v>709</v>
      </c>
      <c r="K2137">
        <v>268</v>
      </c>
      <c r="L2137" s="2" t="s">
        <v>287</v>
      </c>
    </row>
    <row r="2138" spans="1:12" x14ac:dyDescent="0.4">
      <c r="A2138" s="1">
        <v>43962</v>
      </c>
      <c r="B2138" s="5">
        <v>0.54166666666666663</v>
      </c>
      <c r="C2138" s="2" t="s">
        <v>28</v>
      </c>
      <c r="D2138">
        <v>0</v>
      </c>
      <c r="E2138">
        <v>127</v>
      </c>
      <c r="F2138" s="2" t="s">
        <v>232</v>
      </c>
      <c r="G2138">
        <v>2</v>
      </c>
      <c r="H2138">
        <v>0</v>
      </c>
      <c r="I2138">
        <v>0</v>
      </c>
      <c r="J2138">
        <v>0</v>
      </c>
      <c r="K2138">
        <v>12</v>
      </c>
      <c r="L2138" s="2" t="s">
        <v>347</v>
      </c>
    </row>
    <row r="2139" spans="1:12" x14ac:dyDescent="0.4">
      <c r="A2139" s="1">
        <v>43962</v>
      </c>
      <c r="B2139" s="5">
        <v>0</v>
      </c>
      <c r="C2139" s="2" t="s">
        <v>105</v>
      </c>
      <c r="D2139">
        <v>0</v>
      </c>
      <c r="E2139">
        <v>820</v>
      </c>
      <c r="F2139" s="2" t="s">
        <v>232</v>
      </c>
      <c r="G2139">
        <v>12</v>
      </c>
      <c r="H2139">
        <v>0</v>
      </c>
      <c r="I2139">
        <v>0</v>
      </c>
      <c r="J2139">
        <v>0</v>
      </c>
      <c r="K2139">
        <v>46</v>
      </c>
      <c r="L2139" s="2" t="s">
        <v>289</v>
      </c>
    </row>
    <row r="2140" spans="1:12" x14ac:dyDescent="0.4">
      <c r="A2140" s="1">
        <v>43962</v>
      </c>
      <c r="B2140" s="5">
        <v>0</v>
      </c>
      <c r="C2140" s="2" t="s">
        <v>38</v>
      </c>
      <c r="D2140">
        <v>0</v>
      </c>
      <c r="E2140">
        <v>202</v>
      </c>
      <c r="F2140" s="2" t="s">
        <v>232</v>
      </c>
      <c r="G2140">
        <v>4</v>
      </c>
      <c r="H2140">
        <v>3</v>
      </c>
      <c r="I2140">
        <v>0</v>
      </c>
      <c r="J2140">
        <v>0</v>
      </c>
      <c r="K2140">
        <v>7</v>
      </c>
      <c r="L2140" s="2" t="s">
        <v>365</v>
      </c>
    </row>
    <row r="2141" spans="1:12" x14ac:dyDescent="0.4">
      <c r="A2141" s="1">
        <v>43962</v>
      </c>
      <c r="B2141" s="5">
        <v>0</v>
      </c>
      <c r="C2141" s="2" t="s">
        <v>50</v>
      </c>
      <c r="D2141">
        <v>0</v>
      </c>
      <c r="E2141">
        <v>713</v>
      </c>
      <c r="F2141" s="2" t="s">
        <v>232</v>
      </c>
      <c r="G2141">
        <v>29</v>
      </c>
      <c r="H2141">
        <v>5</v>
      </c>
      <c r="I2141">
        <v>0</v>
      </c>
      <c r="J2141">
        <v>0</v>
      </c>
      <c r="K2141">
        <v>19</v>
      </c>
      <c r="L2141" s="2" t="s">
        <v>116</v>
      </c>
    </row>
    <row r="2142" spans="1:12" x14ac:dyDescent="0.4">
      <c r="A2142" s="1">
        <v>43962</v>
      </c>
      <c r="B2142" s="5">
        <v>0</v>
      </c>
      <c r="C2142" s="2" t="s">
        <v>29</v>
      </c>
      <c r="D2142">
        <v>0</v>
      </c>
      <c r="E2142">
        <v>714</v>
      </c>
      <c r="F2142" s="2" t="s">
        <v>232</v>
      </c>
      <c r="G2142">
        <v>13</v>
      </c>
      <c r="H2142">
        <v>1</v>
      </c>
      <c r="I2142">
        <v>1</v>
      </c>
      <c r="J2142">
        <v>0</v>
      </c>
      <c r="K2142">
        <v>82</v>
      </c>
      <c r="L2142" s="2" t="s">
        <v>263</v>
      </c>
    </row>
    <row r="2143" spans="1:12" x14ac:dyDescent="0.4">
      <c r="A2143" s="1">
        <v>43962</v>
      </c>
      <c r="B2143" s="5">
        <v>0</v>
      </c>
      <c r="C2143" s="2" t="s">
        <v>77</v>
      </c>
      <c r="D2143">
        <v>0</v>
      </c>
      <c r="E2143">
        <v>117</v>
      </c>
      <c r="F2143" s="2" t="s">
        <v>232</v>
      </c>
      <c r="G2143">
        <v>0</v>
      </c>
      <c r="H2143">
        <v>0</v>
      </c>
      <c r="I2143">
        <v>0</v>
      </c>
      <c r="J2143">
        <v>0</v>
      </c>
      <c r="K2143">
        <v>3</v>
      </c>
      <c r="L2143" s="2" t="s">
        <v>250</v>
      </c>
    </row>
    <row r="2144" spans="1:12" x14ac:dyDescent="0.4">
      <c r="A2144" s="1">
        <v>43962</v>
      </c>
      <c r="B2144" s="5">
        <v>0.60416666666666663</v>
      </c>
      <c r="C2144" s="2" t="s">
        <v>86</v>
      </c>
      <c r="D2144">
        <v>0</v>
      </c>
      <c r="E2144">
        <v>79</v>
      </c>
      <c r="F2144" s="2" t="s">
        <v>232</v>
      </c>
      <c r="G2144">
        <v>0</v>
      </c>
      <c r="H2144">
        <v>0</v>
      </c>
      <c r="I2144">
        <v>0</v>
      </c>
      <c r="J2144">
        <v>0</v>
      </c>
      <c r="K2144">
        <v>0</v>
      </c>
      <c r="L2144" s="2" t="s">
        <v>127</v>
      </c>
    </row>
    <row r="2145" spans="1:12" x14ac:dyDescent="0.4">
      <c r="A2145" s="1">
        <v>43962</v>
      </c>
      <c r="B2145" s="5">
        <v>0</v>
      </c>
      <c r="C2145" s="2" t="s">
        <v>33</v>
      </c>
      <c r="D2145">
        <v>0</v>
      </c>
      <c r="E2145">
        <v>801</v>
      </c>
      <c r="F2145" s="2" t="s">
        <v>232</v>
      </c>
      <c r="G2145">
        <v>22</v>
      </c>
      <c r="H2145">
        <v>1</v>
      </c>
      <c r="I2145">
        <v>0</v>
      </c>
      <c r="J2145">
        <v>210</v>
      </c>
      <c r="K2145">
        <v>36</v>
      </c>
      <c r="L2145" s="2" t="s">
        <v>82</v>
      </c>
    </row>
    <row r="2146" spans="1:12" x14ac:dyDescent="0.4">
      <c r="A2146" s="1">
        <v>43962</v>
      </c>
      <c r="B2146" s="5">
        <v>0.39583333333333331</v>
      </c>
      <c r="C2146" s="2" t="s">
        <v>115</v>
      </c>
      <c r="D2146">
        <v>0</v>
      </c>
      <c r="E2146">
        <v>78</v>
      </c>
      <c r="F2146" s="2" t="s">
        <v>232</v>
      </c>
      <c r="G2146">
        <v>4</v>
      </c>
      <c r="H2146">
        <v>3</v>
      </c>
      <c r="I2146">
        <v>0</v>
      </c>
      <c r="J2146">
        <v>0</v>
      </c>
      <c r="K2146">
        <v>6</v>
      </c>
      <c r="L2146" s="2" t="s">
        <v>367</v>
      </c>
    </row>
    <row r="2147" spans="1:12" x14ac:dyDescent="0.4">
      <c r="A2147" s="1">
        <v>43962</v>
      </c>
      <c r="B2147" s="5">
        <v>0</v>
      </c>
      <c r="C2147" s="2" t="s">
        <v>61</v>
      </c>
      <c r="D2147">
        <v>0</v>
      </c>
      <c r="E2147">
        <v>420</v>
      </c>
      <c r="F2147" s="2" t="s">
        <v>232</v>
      </c>
      <c r="G2147">
        <v>7</v>
      </c>
      <c r="H2147">
        <v>0</v>
      </c>
      <c r="I2147">
        <v>0</v>
      </c>
      <c r="J2147">
        <v>0</v>
      </c>
      <c r="K2147">
        <v>15</v>
      </c>
      <c r="L2147" s="2" t="s">
        <v>268</v>
      </c>
    </row>
    <row r="2148" spans="1:12" x14ac:dyDescent="0.4">
      <c r="A2148" s="1">
        <v>43962</v>
      </c>
      <c r="B2148" s="5">
        <v>0.41666666666666669</v>
      </c>
      <c r="C2148" s="2" t="s">
        <v>39</v>
      </c>
      <c r="D2148">
        <v>0</v>
      </c>
      <c r="E2148">
        <v>306</v>
      </c>
      <c r="F2148" s="2" t="s">
        <v>232</v>
      </c>
      <c r="G2148">
        <v>5</v>
      </c>
      <c r="H2148">
        <v>0</v>
      </c>
      <c r="I2148">
        <v>0</v>
      </c>
      <c r="J2148">
        <v>272</v>
      </c>
      <c r="K2148">
        <v>23</v>
      </c>
      <c r="L2148" s="2" t="s">
        <v>368</v>
      </c>
    </row>
    <row r="2149" spans="1:12" x14ac:dyDescent="0.4">
      <c r="A2149" s="1">
        <v>43962</v>
      </c>
      <c r="B2149" s="5">
        <v>0</v>
      </c>
      <c r="C2149" s="2" t="s">
        <v>98</v>
      </c>
      <c r="D2149">
        <v>0</v>
      </c>
      <c r="E2149">
        <v>376</v>
      </c>
      <c r="F2149" s="2" t="s">
        <v>232</v>
      </c>
      <c r="G2149">
        <v>9</v>
      </c>
      <c r="H2149">
        <v>5</v>
      </c>
      <c r="I2149">
        <v>0</v>
      </c>
      <c r="J2149">
        <v>0</v>
      </c>
      <c r="K2149">
        <v>17</v>
      </c>
      <c r="L2149" s="2" t="s">
        <v>106</v>
      </c>
    </row>
    <row r="2150" spans="1:12" x14ac:dyDescent="0.4">
      <c r="A2150" s="1">
        <v>43962</v>
      </c>
      <c r="B2150" s="5">
        <v>0.33333333333333331</v>
      </c>
      <c r="C2150" s="2" t="s">
        <v>9</v>
      </c>
      <c r="D2150">
        <v>0</v>
      </c>
      <c r="E2150">
        <v>3268</v>
      </c>
      <c r="F2150" s="2" t="s">
        <v>232</v>
      </c>
      <c r="G2150">
        <v>80</v>
      </c>
      <c r="H2150">
        <v>10</v>
      </c>
      <c r="I2150">
        <v>8</v>
      </c>
      <c r="J2150">
        <v>847</v>
      </c>
      <c r="K2150">
        <v>340</v>
      </c>
      <c r="L2150" s="2" t="s">
        <v>288</v>
      </c>
    </row>
    <row r="2151" spans="1:12" x14ac:dyDescent="0.4">
      <c r="A2151" s="1">
        <v>43962</v>
      </c>
      <c r="B2151" s="5">
        <v>0.58333333333333337</v>
      </c>
      <c r="C2151" s="2" t="s">
        <v>83</v>
      </c>
      <c r="D2151">
        <v>0</v>
      </c>
      <c r="E2151">
        <v>92</v>
      </c>
      <c r="F2151" s="2" t="s">
        <v>232</v>
      </c>
      <c r="G2151">
        <v>1</v>
      </c>
      <c r="H2151">
        <v>0</v>
      </c>
      <c r="I2151">
        <v>0</v>
      </c>
      <c r="J2151">
        <v>75</v>
      </c>
      <c r="K2151">
        <v>7</v>
      </c>
      <c r="L2151" s="2" t="s">
        <v>178</v>
      </c>
    </row>
    <row r="2152" spans="1:12" x14ac:dyDescent="0.4">
      <c r="A2152" s="1">
        <v>43962</v>
      </c>
      <c r="B2152" s="5">
        <v>0</v>
      </c>
      <c r="C2152" s="2" t="s">
        <v>18</v>
      </c>
      <c r="D2152">
        <v>0</v>
      </c>
      <c r="E2152">
        <v>5384</v>
      </c>
      <c r="F2152" s="2" t="s">
        <v>232</v>
      </c>
      <c r="G2152">
        <v>71</v>
      </c>
      <c r="H2152">
        <v>15</v>
      </c>
      <c r="I2152">
        <v>0</v>
      </c>
      <c r="J2152">
        <v>0</v>
      </c>
      <c r="K2152">
        <v>400</v>
      </c>
      <c r="L2152" s="2" t="s">
        <v>147</v>
      </c>
    </row>
    <row r="2153" spans="1:12" x14ac:dyDescent="0.4">
      <c r="A2153" s="1">
        <v>43962</v>
      </c>
      <c r="B2153" s="5">
        <v>0</v>
      </c>
      <c r="C2153" s="2" t="s">
        <v>20</v>
      </c>
      <c r="D2153">
        <v>0</v>
      </c>
      <c r="E2153">
        <v>1916</v>
      </c>
      <c r="F2153" s="2" t="s">
        <v>232</v>
      </c>
      <c r="G2153">
        <v>42</v>
      </c>
      <c r="H2153">
        <v>9</v>
      </c>
      <c r="I2153">
        <v>6</v>
      </c>
      <c r="J2153">
        <v>0</v>
      </c>
      <c r="K2153">
        <v>149</v>
      </c>
      <c r="L2153" s="2" t="s">
        <v>308</v>
      </c>
    </row>
    <row r="2154" spans="1:12" x14ac:dyDescent="0.4">
      <c r="A2154" s="1">
        <v>43962</v>
      </c>
      <c r="B2154" s="5">
        <v>0.33333333333333331</v>
      </c>
      <c r="C2154" s="2" t="s">
        <v>41</v>
      </c>
      <c r="D2154">
        <v>0</v>
      </c>
      <c r="E2154">
        <v>193</v>
      </c>
      <c r="F2154" s="2" t="s">
        <v>232</v>
      </c>
      <c r="G2154">
        <v>1</v>
      </c>
      <c r="H2154">
        <v>1</v>
      </c>
      <c r="I2154">
        <v>0</v>
      </c>
      <c r="J2154">
        <v>152</v>
      </c>
      <c r="K2154">
        <v>8</v>
      </c>
      <c r="L2154" s="2" t="s">
        <v>267</v>
      </c>
    </row>
    <row r="2155" spans="1:12" x14ac:dyDescent="0.4">
      <c r="A2155" s="1">
        <v>43962</v>
      </c>
      <c r="B2155" s="5">
        <v>0.60416666666666663</v>
      </c>
      <c r="C2155" s="2" t="s">
        <v>12</v>
      </c>
      <c r="D2155">
        <v>0</v>
      </c>
      <c r="E2155">
        <v>3556</v>
      </c>
      <c r="F2155" s="2" t="s">
        <v>232</v>
      </c>
      <c r="G2155">
        <v>44</v>
      </c>
      <c r="H2155">
        <v>0</v>
      </c>
      <c r="I2155">
        <v>5</v>
      </c>
      <c r="J2155">
        <v>0</v>
      </c>
      <c r="K2155">
        <v>126</v>
      </c>
      <c r="L2155" s="2" t="s">
        <v>176</v>
      </c>
    </row>
    <row r="2156" spans="1:12" x14ac:dyDescent="0.4">
      <c r="A2156" s="1">
        <v>43962</v>
      </c>
      <c r="B2156" s="5">
        <v>0</v>
      </c>
      <c r="C2156" s="2" t="s">
        <v>10</v>
      </c>
      <c r="D2156">
        <v>0</v>
      </c>
      <c r="E2156">
        <v>82</v>
      </c>
      <c r="F2156" s="2" t="s">
        <v>232</v>
      </c>
      <c r="G2156">
        <v>1</v>
      </c>
      <c r="H2156">
        <v>0</v>
      </c>
      <c r="I2156">
        <v>0</v>
      </c>
      <c r="J2156">
        <v>0</v>
      </c>
      <c r="K2156">
        <v>1</v>
      </c>
      <c r="L2156" s="2" t="s">
        <v>343</v>
      </c>
    </row>
    <row r="2157" spans="1:12" x14ac:dyDescent="0.4">
      <c r="A2157" s="1">
        <v>43962</v>
      </c>
      <c r="B2157" s="5"/>
      <c r="C2157" s="2" t="s">
        <v>209</v>
      </c>
      <c r="E2157">
        <v>30388</v>
      </c>
      <c r="F2157" s="2" t="s">
        <v>235</v>
      </c>
      <c r="G2157">
        <v>645</v>
      </c>
      <c r="K2157">
        <v>1865</v>
      </c>
      <c r="L2157" s="2" t="s">
        <v>0</v>
      </c>
    </row>
    <row r="2158" spans="1:12" x14ac:dyDescent="0.4">
      <c r="A2158" s="1">
        <v>43963</v>
      </c>
      <c r="B2158" s="5">
        <v>0.61458333333333337</v>
      </c>
      <c r="C2158" s="2" t="s">
        <v>22</v>
      </c>
      <c r="D2158">
        <v>0</v>
      </c>
      <c r="E2158">
        <v>1167</v>
      </c>
      <c r="F2158" s="2" t="s">
        <v>232</v>
      </c>
      <c r="G2158">
        <v>9</v>
      </c>
      <c r="H2158">
        <v>2</v>
      </c>
      <c r="I2158">
        <v>2</v>
      </c>
      <c r="J2158">
        <v>1040</v>
      </c>
      <c r="K2158">
        <v>42</v>
      </c>
      <c r="L2158" s="2" t="s">
        <v>358</v>
      </c>
    </row>
    <row r="2159" spans="1:12" x14ac:dyDescent="0.4">
      <c r="A2159" s="1">
        <v>43963</v>
      </c>
      <c r="B2159" s="5">
        <v>0.45833333333333331</v>
      </c>
      <c r="C2159" s="2" t="s">
        <v>91</v>
      </c>
      <c r="D2159">
        <v>0</v>
      </c>
      <c r="E2159">
        <v>25</v>
      </c>
      <c r="F2159" s="2" t="s">
        <v>232</v>
      </c>
      <c r="G2159">
        <v>0</v>
      </c>
      <c r="H2159">
        <v>0</v>
      </c>
      <c r="I2159">
        <v>0</v>
      </c>
      <c r="J2159">
        <v>0</v>
      </c>
      <c r="K2159">
        <v>0</v>
      </c>
      <c r="L2159" s="2" t="s">
        <v>138</v>
      </c>
    </row>
    <row r="2160" spans="1:12" x14ac:dyDescent="0.4">
      <c r="A2160" s="1">
        <v>43963</v>
      </c>
      <c r="B2160" s="5">
        <v>0.5</v>
      </c>
      <c r="C2160" s="2" t="s">
        <v>52</v>
      </c>
      <c r="D2160">
        <v>0</v>
      </c>
      <c r="E2160">
        <v>98</v>
      </c>
      <c r="F2160" s="2" t="s">
        <v>232</v>
      </c>
      <c r="G2160">
        <v>5</v>
      </c>
      <c r="H2160">
        <v>2</v>
      </c>
      <c r="I2160">
        <v>0</v>
      </c>
      <c r="J2160">
        <v>0</v>
      </c>
      <c r="K2160">
        <v>3</v>
      </c>
      <c r="L2160" s="2" t="s">
        <v>128</v>
      </c>
    </row>
    <row r="2161" spans="1:12" x14ac:dyDescent="0.4">
      <c r="A2161" s="1">
        <v>43963</v>
      </c>
      <c r="B2161" s="5">
        <v>0.33333333333333331</v>
      </c>
      <c r="C2161" s="2" t="s">
        <v>15</v>
      </c>
      <c r="D2161">
        <v>0</v>
      </c>
      <c r="E2161">
        <v>1840</v>
      </c>
      <c r="F2161" s="2" t="s">
        <v>232</v>
      </c>
      <c r="G2161">
        <v>35</v>
      </c>
      <c r="H2161">
        <v>6</v>
      </c>
      <c r="I2161">
        <v>5</v>
      </c>
      <c r="J2161">
        <v>0</v>
      </c>
      <c r="K2161">
        <v>93</v>
      </c>
      <c r="L2161" s="2" t="s">
        <v>97</v>
      </c>
    </row>
    <row r="2162" spans="1:12" x14ac:dyDescent="0.4">
      <c r="A2162" s="1">
        <v>43963</v>
      </c>
      <c r="B2162" s="5">
        <v>0</v>
      </c>
      <c r="C2162" s="2" t="s">
        <v>17</v>
      </c>
      <c r="D2162">
        <v>0</v>
      </c>
      <c r="E2162">
        <v>837</v>
      </c>
      <c r="F2162" s="2" t="s">
        <v>232</v>
      </c>
      <c r="G2162">
        <v>3</v>
      </c>
      <c r="H2162">
        <v>1</v>
      </c>
      <c r="I2162">
        <v>1</v>
      </c>
      <c r="J2162">
        <v>789</v>
      </c>
      <c r="K2162">
        <v>34</v>
      </c>
      <c r="L2162" s="2" t="s">
        <v>133</v>
      </c>
    </row>
    <row r="2163" spans="1:12" x14ac:dyDescent="0.4">
      <c r="A2163" s="1">
        <v>43963</v>
      </c>
      <c r="B2163" s="5">
        <v>0.40972222222222221</v>
      </c>
      <c r="C2163" s="2" t="s">
        <v>13</v>
      </c>
      <c r="D2163">
        <v>0</v>
      </c>
      <c r="E2163">
        <v>970</v>
      </c>
      <c r="F2163" s="2" t="s">
        <v>232</v>
      </c>
      <c r="G2163">
        <v>15</v>
      </c>
      <c r="H2163">
        <v>3</v>
      </c>
      <c r="I2163">
        <v>0</v>
      </c>
      <c r="J2163">
        <v>892</v>
      </c>
      <c r="K2163">
        <v>50</v>
      </c>
      <c r="L2163" s="2" t="s">
        <v>344</v>
      </c>
    </row>
    <row r="2164" spans="1:12" x14ac:dyDescent="0.4">
      <c r="A2164" s="1">
        <v>43963</v>
      </c>
      <c r="B2164" s="5">
        <v>0</v>
      </c>
      <c r="C2164" s="2" t="s">
        <v>26</v>
      </c>
      <c r="D2164">
        <v>0</v>
      </c>
      <c r="E2164">
        <v>1138</v>
      </c>
      <c r="F2164" s="2" t="s">
        <v>232</v>
      </c>
      <c r="G2164">
        <v>26</v>
      </c>
      <c r="H2164">
        <v>6</v>
      </c>
      <c r="I2164">
        <v>0</v>
      </c>
      <c r="J2164">
        <v>138</v>
      </c>
      <c r="K2164">
        <v>83</v>
      </c>
      <c r="L2164" s="2" t="s">
        <v>366</v>
      </c>
    </row>
    <row r="2165" spans="1:12" x14ac:dyDescent="0.4">
      <c r="A2165" s="1">
        <v>43963</v>
      </c>
      <c r="B2165" s="5">
        <v>0</v>
      </c>
      <c r="C2165" s="2" t="s">
        <v>8</v>
      </c>
      <c r="D2165">
        <v>30549</v>
      </c>
      <c r="E2165">
        <v>5098</v>
      </c>
      <c r="F2165" s="2" t="s">
        <v>212</v>
      </c>
      <c r="G2165">
        <v>193</v>
      </c>
      <c r="H2165">
        <v>5</v>
      </c>
      <c r="I2165">
        <v>5</v>
      </c>
      <c r="J2165">
        <v>711</v>
      </c>
      <c r="K2165">
        <v>269</v>
      </c>
      <c r="L2165" s="2" t="s">
        <v>287</v>
      </c>
    </row>
    <row r="2166" spans="1:12" x14ac:dyDescent="0.4">
      <c r="A2166" s="1">
        <v>43963</v>
      </c>
      <c r="B2166" s="5">
        <v>0.5625</v>
      </c>
      <c r="C2166" s="2" t="s">
        <v>28</v>
      </c>
      <c r="D2166">
        <v>0</v>
      </c>
      <c r="E2166">
        <v>127</v>
      </c>
      <c r="F2166" s="2" t="s">
        <v>232</v>
      </c>
      <c r="G2166">
        <v>2</v>
      </c>
      <c r="H2166">
        <v>0</v>
      </c>
      <c r="I2166">
        <v>0</v>
      </c>
      <c r="J2166">
        <v>0</v>
      </c>
      <c r="K2166">
        <v>12</v>
      </c>
      <c r="L2166" s="2" t="s">
        <v>347</v>
      </c>
    </row>
    <row r="2167" spans="1:12" x14ac:dyDescent="0.4">
      <c r="A2167" s="1">
        <v>43963</v>
      </c>
      <c r="B2167" s="5">
        <v>0</v>
      </c>
      <c r="C2167" s="2" t="s">
        <v>105</v>
      </c>
      <c r="D2167">
        <v>0</v>
      </c>
      <c r="E2167">
        <v>821</v>
      </c>
      <c r="F2167" s="2" t="s">
        <v>232</v>
      </c>
      <c r="G2167">
        <v>12</v>
      </c>
      <c r="H2167">
        <v>0</v>
      </c>
      <c r="I2167">
        <v>0</v>
      </c>
      <c r="J2167">
        <v>0</v>
      </c>
      <c r="K2167">
        <v>46</v>
      </c>
      <c r="L2167" s="2" t="s">
        <v>289</v>
      </c>
    </row>
    <row r="2168" spans="1:12" x14ac:dyDescent="0.4">
      <c r="A2168" s="1">
        <v>43963</v>
      </c>
      <c r="B2168" s="5">
        <v>0</v>
      </c>
      <c r="C2168" s="2" t="s">
        <v>38</v>
      </c>
      <c r="D2168">
        <v>0</v>
      </c>
      <c r="E2168">
        <v>202</v>
      </c>
      <c r="F2168" s="2" t="s">
        <v>232</v>
      </c>
      <c r="G2168">
        <v>4</v>
      </c>
      <c r="H2168">
        <v>3</v>
      </c>
      <c r="I2168">
        <v>0</v>
      </c>
      <c r="J2168">
        <v>0</v>
      </c>
      <c r="K2168">
        <v>7</v>
      </c>
      <c r="L2168" s="2" t="s">
        <v>365</v>
      </c>
    </row>
    <row r="2169" spans="1:12" x14ac:dyDescent="0.4">
      <c r="A2169" s="1">
        <v>43963</v>
      </c>
      <c r="B2169" s="5">
        <v>0</v>
      </c>
      <c r="C2169" s="2" t="s">
        <v>50</v>
      </c>
      <c r="D2169">
        <v>0</v>
      </c>
      <c r="E2169">
        <v>715</v>
      </c>
      <c r="F2169" s="2" t="s">
        <v>232</v>
      </c>
      <c r="G2169">
        <v>32</v>
      </c>
      <c r="H2169">
        <v>5</v>
      </c>
      <c r="I2169">
        <v>0</v>
      </c>
      <c r="J2169">
        <v>0</v>
      </c>
      <c r="K2169">
        <v>19</v>
      </c>
      <c r="L2169" s="2" t="s">
        <v>116</v>
      </c>
    </row>
    <row r="2170" spans="1:12" x14ac:dyDescent="0.4">
      <c r="A2170" s="1">
        <v>43963</v>
      </c>
      <c r="B2170" s="5">
        <v>0</v>
      </c>
      <c r="C2170" s="2" t="s">
        <v>29</v>
      </c>
      <c r="D2170">
        <v>0</v>
      </c>
      <c r="E2170">
        <v>716</v>
      </c>
      <c r="F2170" s="2" t="s">
        <v>232</v>
      </c>
      <c r="G2170">
        <v>13</v>
      </c>
      <c r="H2170">
        <v>1</v>
      </c>
      <c r="I2170">
        <v>1</v>
      </c>
      <c r="J2170">
        <v>0</v>
      </c>
      <c r="K2170">
        <v>82</v>
      </c>
      <c r="L2170" s="2" t="s">
        <v>263</v>
      </c>
    </row>
    <row r="2171" spans="1:12" x14ac:dyDescent="0.4">
      <c r="A2171" s="1">
        <v>43963</v>
      </c>
      <c r="B2171" s="5">
        <v>0</v>
      </c>
      <c r="C2171" s="2" t="s">
        <v>77</v>
      </c>
      <c r="D2171">
        <v>0</v>
      </c>
      <c r="E2171">
        <v>118</v>
      </c>
      <c r="F2171" s="2" t="s">
        <v>232</v>
      </c>
      <c r="G2171">
        <v>0</v>
      </c>
      <c r="H2171">
        <v>0</v>
      </c>
      <c r="I2171">
        <v>0</v>
      </c>
      <c r="J2171">
        <v>0</v>
      </c>
      <c r="K2171">
        <v>3</v>
      </c>
      <c r="L2171" s="2" t="s">
        <v>250</v>
      </c>
    </row>
    <row r="2172" spans="1:12" x14ac:dyDescent="0.4">
      <c r="A2172" s="1">
        <v>43963</v>
      </c>
      <c r="B2172" s="5">
        <v>0.625</v>
      </c>
      <c r="C2172" s="2" t="s">
        <v>86</v>
      </c>
      <c r="D2172">
        <v>0</v>
      </c>
      <c r="E2172">
        <v>79</v>
      </c>
      <c r="F2172" s="2" t="s">
        <v>232</v>
      </c>
      <c r="G2172">
        <v>0</v>
      </c>
      <c r="H2172">
        <v>0</v>
      </c>
      <c r="I2172">
        <v>0</v>
      </c>
      <c r="J2172">
        <v>0</v>
      </c>
      <c r="K2172">
        <v>0</v>
      </c>
      <c r="L2172" s="2" t="s">
        <v>127</v>
      </c>
    </row>
    <row r="2173" spans="1:12" x14ac:dyDescent="0.4">
      <c r="A2173" s="1">
        <v>43963</v>
      </c>
      <c r="B2173" s="5">
        <v>0</v>
      </c>
      <c r="C2173" s="2" t="s">
        <v>33</v>
      </c>
      <c r="D2173">
        <v>0</v>
      </c>
      <c r="E2173">
        <v>802</v>
      </c>
      <c r="F2173" s="2" t="s">
        <v>232</v>
      </c>
      <c r="G2173">
        <v>16</v>
      </c>
      <c r="H2173">
        <v>0</v>
      </c>
      <c r="I2173">
        <v>0</v>
      </c>
      <c r="J2173">
        <v>0</v>
      </c>
      <c r="K2173">
        <v>36</v>
      </c>
      <c r="L2173" s="2" t="s">
        <v>82</v>
      </c>
    </row>
    <row r="2174" spans="1:12" x14ac:dyDescent="0.4">
      <c r="A2174" s="1">
        <v>43963</v>
      </c>
      <c r="B2174" s="5">
        <v>0.39583333333333331</v>
      </c>
      <c r="C2174" s="2" t="s">
        <v>115</v>
      </c>
      <c r="D2174">
        <v>0</v>
      </c>
      <c r="E2174">
        <v>78</v>
      </c>
      <c r="F2174" s="2" t="s">
        <v>232</v>
      </c>
      <c r="G2174">
        <v>8</v>
      </c>
      <c r="H2174">
        <v>3</v>
      </c>
      <c r="I2174">
        <v>0</v>
      </c>
      <c r="J2174">
        <v>0</v>
      </c>
      <c r="K2174">
        <v>6</v>
      </c>
      <c r="L2174" s="2" t="s">
        <v>367</v>
      </c>
    </row>
    <row r="2175" spans="1:12" x14ac:dyDescent="0.4">
      <c r="A2175" s="1">
        <v>43963</v>
      </c>
      <c r="B2175" s="5">
        <v>0</v>
      </c>
      <c r="C2175" s="2" t="s">
        <v>61</v>
      </c>
      <c r="D2175">
        <v>0</v>
      </c>
      <c r="E2175">
        <v>421</v>
      </c>
      <c r="F2175" s="2" t="s">
        <v>232</v>
      </c>
      <c r="G2175">
        <v>12</v>
      </c>
      <c r="H2175">
        <v>0</v>
      </c>
      <c r="I2175">
        <v>0</v>
      </c>
      <c r="J2175">
        <v>0</v>
      </c>
      <c r="K2175">
        <v>15</v>
      </c>
      <c r="L2175" s="2" t="s">
        <v>268</v>
      </c>
    </row>
    <row r="2176" spans="1:12" x14ac:dyDescent="0.4">
      <c r="A2176" s="1">
        <v>43963</v>
      </c>
      <c r="B2176" s="5">
        <v>0.41666666666666669</v>
      </c>
      <c r="C2176" s="2" t="s">
        <v>39</v>
      </c>
      <c r="D2176">
        <v>0</v>
      </c>
      <c r="E2176">
        <v>306</v>
      </c>
      <c r="F2176" s="2" t="s">
        <v>232</v>
      </c>
      <c r="G2176">
        <v>5</v>
      </c>
      <c r="H2176">
        <v>0</v>
      </c>
      <c r="I2176">
        <v>0</v>
      </c>
      <c r="J2176">
        <v>277</v>
      </c>
      <c r="K2176">
        <v>23</v>
      </c>
      <c r="L2176" s="2" t="s">
        <v>368</v>
      </c>
    </row>
    <row r="2177" spans="1:12" x14ac:dyDescent="0.4">
      <c r="A2177" s="1">
        <v>43963</v>
      </c>
      <c r="B2177" s="5">
        <v>0</v>
      </c>
      <c r="C2177" s="2" t="s">
        <v>98</v>
      </c>
      <c r="D2177">
        <v>0</v>
      </c>
      <c r="E2177">
        <v>376</v>
      </c>
      <c r="F2177" s="2" t="s">
        <v>232</v>
      </c>
      <c r="G2177">
        <v>12</v>
      </c>
      <c r="H2177">
        <v>5</v>
      </c>
      <c r="I2177">
        <v>0</v>
      </c>
      <c r="J2177">
        <v>0</v>
      </c>
      <c r="K2177">
        <v>17</v>
      </c>
      <c r="L2177" s="2" t="s">
        <v>106</v>
      </c>
    </row>
    <row r="2178" spans="1:12" x14ac:dyDescent="0.4">
      <c r="A2178" s="1">
        <v>43963</v>
      </c>
      <c r="B2178" s="5">
        <v>0.33333333333333331</v>
      </c>
      <c r="C2178" s="2" t="s">
        <v>9</v>
      </c>
      <c r="D2178">
        <v>0</v>
      </c>
      <c r="E2178">
        <v>3268</v>
      </c>
      <c r="F2178" s="2" t="s">
        <v>232</v>
      </c>
      <c r="G2178">
        <v>79</v>
      </c>
      <c r="H2178">
        <v>9</v>
      </c>
      <c r="I2178">
        <v>7</v>
      </c>
      <c r="J2178">
        <v>849</v>
      </c>
      <c r="K2178">
        <v>340</v>
      </c>
      <c r="L2178" s="2" t="s">
        <v>288</v>
      </c>
    </row>
    <row r="2179" spans="1:12" x14ac:dyDescent="0.4">
      <c r="A2179" s="1">
        <v>43963</v>
      </c>
      <c r="B2179" s="5">
        <v>0.6875</v>
      </c>
      <c r="C2179" s="2" t="s">
        <v>83</v>
      </c>
      <c r="D2179">
        <v>0</v>
      </c>
      <c r="E2179">
        <v>92</v>
      </c>
      <c r="F2179" s="2" t="s">
        <v>232</v>
      </c>
      <c r="G2179">
        <v>3</v>
      </c>
      <c r="H2179">
        <v>0</v>
      </c>
      <c r="I2179">
        <v>0</v>
      </c>
      <c r="J2179">
        <v>75</v>
      </c>
      <c r="K2179">
        <v>7</v>
      </c>
      <c r="L2179" s="2" t="s">
        <v>178</v>
      </c>
    </row>
    <row r="2180" spans="1:12" x14ac:dyDescent="0.4">
      <c r="A2180" s="1">
        <v>43963</v>
      </c>
      <c r="B2180" s="5">
        <v>0</v>
      </c>
      <c r="C2180" s="2" t="s">
        <v>18</v>
      </c>
      <c r="D2180">
        <v>0</v>
      </c>
      <c r="E2180">
        <v>5393</v>
      </c>
      <c r="F2180" s="2" t="s">
        <v>232</v>
      </c>
      <c r="G2180">
        <v>71</v>
      </c>
      <c r="H2180">
        <v>14</v>
      </c>
      <c r="I2180">
        <v>0</v>
      </c>
      <c r="J2180">
        <v>0</v>
      </c>
      <c r="K2180">
        <v>400</v>
      </c>
      <c r="L2180" s="2" t="s">
        <v>147</v>
      </c>
    </row>
    <row r="2181" spans="1:12" x14ac:dyDescent="0.4">
      <c r="A2181" s="1">
        <v>43963</v>
      </c>
      <c r="B2181" s="5">
        <v>0</v>
      </c>
      <c r="C2181" s="2" t="s">
        <v>20</v>
      </c>
      <c r="D2181">
        <v>0</v>
      </c>
      <c r="E2181">
        <v>1916</v>
      </c>
      <c r="F2181" s="2" t="s">
        <v>232</v>
      </c>
      <c r="G2181">
        <v>39</v>
      </c>
      <c r="H2181">
        <v>7</v>
      </c>
      <c r="I2181">
        <v>6</v>
      </c>
      <c r="J2181">
        <v>0</v>
      </c>
      <c r="K2181">
        <v>149</v>
      </c>
      <c r="L2181" s="2" t="s">
        <v>308</v>
      </c>
    </row>
    <row r="2182" spans="1:12" x14ac:dyDescent="0.4">
      <c r="A2182" s="1">
        <v>43963</v>
      </c>
      <c r="B2182" s="5">
        <v>0.33333333333333331</v>
      </c>
      <c r="C2182" s="2" t="s">
        <v>41</v>
      </c>
      <c r="D2182">
        <v>0</v>
      </c>
      <c r="E2182">
        <v>194</v>
      </c>
      <c r="F2182" s="2" t="s">
        <v>232</v>
      </c>
      <c r="G2182">
        <v>1</v>
      </c>
      <c r="H2182">
        <v>1</v>
      </c>
      <c r="I2182">
        <v>0</v>
      </c>
      <c r="J2182">
        <v>159</v>
      </c>
      <c r="K2182">
        <v>8</v>
      </c>
      <c r="L2182" s="2" t="s">
        <v>267</v>
      </c>
    </row>
    <row r="2183" spans="1:12" x14ac:dyDescent="0.4">
      <c r="A2183" s="1">
        <v>43963</v>
      </c>
      <c r="B2183" s="5">
        <v>0.60416666666666663</v>
      </c>
      <c r="C2183" s="2" t="s">
        <v>12</v>
      </c>
      <c r="D2183">
        <v>0</v>
      </c>
      <c r="E2183">
        <v>3558</v>
      </c>
      <c r="F2183" s="2" t="s">
        <v>232</v>
      </c>
      <c r="G2183">
        <v>44</v>
      </c>
      <c r="H2183">
        <v>0</v>
      </c>
      <c r="I2183">
        <v>7</v>
      </c>
      <c r="J2183">
        <v>0</v>
      </c>
      <c r="K2183">
        <v>126</v>
      </c>
      <c r="L2183" s="2" t="s">
        <v>176</v>
      </c>
    </row>
    <row r="2184" spans="1:12" x14ac:dyDescent="0.4">
      <c r="A2184" s="1">
        <v>43963</v>
      </c>
      <c r="B2184" s="5">
        <v>0</v>
      </c>
      <c r="C2184" s="2" t="s">
        <v>10</v>
      </c>
      <c r="D2184">
        <v>0</v>
      </c>
      <c r="E2184">
        <v>82</v>
      </c>
      <c r="F2184" s="2" t="s">
        <v>232</v>
      </c>
      <c r="G2184">
        <v>0</v>
      </c>
      <c r="H2184">
        <v>0</v>
      </c>
      <c r="I2184">
        <v>0</v>
      </c>
      <c r="J2184">
        <v>0</v>
      </c>
      <c r="K2184">
        <v>1</v>
      </c>
      <c r="L2184" s="2" t="s">
        <v>345</v>
      </c>
    </row>
    <row r="2185" spans="1:12" x14ac:dyDescent="0.4">
      <c r="A2185" s="1">
        <v>43963</v>
      </c>
      <c r="B2185" s="5"/>
      <c r="C2185" s="2" t="s">
        <v>209</v>
      </c>
      <c r="E2185">
        <v>30437</v>
      </c>
      <c r="F2185" s="2" t="s">
        <v>210</v>
      </c>
      <c r="G2185">
        <v>640</v>
      </c>
      <c r="K2185">
        <v>1871</v>
      </c>
      <c r="L2185" s="2" t="s">
        <v>0</v>
      </c>
    </row>
    <row r="2186" spans="1:12" x14ac:dyDescent="0.4">
      <c r="A2186" s="1">
        <v>43964</v>
      </c>
      <c r="B2186" s="5">
        <v>0.61458333333333337</v>
      </c>
      <c r="C2186" s="2" t="s">
        <v>22</v>
      </c>
      <c r="D2186">
        <v>0</v>
      </c>
      <c r="E2186">
        <v>1169</v>
      </c>
      <c r="F2186" s="2" t="s">
        <v>232</v>
      </c>
      <c r="G2186">
        <v>8</v>
      </c>
      <c r="H2186">
        <v>1</v>
      </c>
      <c r="I2186">
        <v>1</v>
      </c>
      <c r="J2186">
        <v>1045</v>
      </c>
      <c r="K2186">
        <v>42</v>
      </c>
      <c r="L2186" s="2" t="s">
        <v>358</v>
      </c>
    </row>
    <row r="2187" spans="1:12" x14ac:dyDescent="0.4">
      <c r="A2187" s="1">
        <v>43964</v>
      </c>
      <c r="B2187" s="5"/>
      <c r="C2187" s="2" t="s">
        <v>91</v>
      </c>
      <c r="E2187">
        <v>25</v>
      </c>
      <c r="F2187" s="2" t="s">
        <v>232</v>
      </c>
      <c r="G2187">
        <v>0</v>
      </c>
      <c r="K2187">
        <v>0</v>
      </c>
      <c r="L2187" s="2" t="s">
        <v>0</v>
      </c>
    </row>
    <row r="2188" spans="1:12" x14ac:dyDescent="0.4">
      <c r="A2188" s="1">
        <v>43964</v>
      </c>
      <c r="B2188" s="5"/>
      <c r="C2188" s="2" t="s">
        <v>52</v>
      </c>
      <c r="E2188">
        <v>98</v>
      </c>
      <c r="F2188" s="2" t="s">
        <v>232</v>
      </c>
      <c r="G2188">
        <v>5</v>
      </c>
      <c r="K2188">
        <v>3</v>
      </c>
      <c r="L2188" s="2" t="s">
        <v>0</v>
      </c>
    </row>
    <row r="2189" spans="1:12" x14ac:dyDescent="0.4">
      <c r="A2189" s="1">
        <v>43964</v>
      </c>
      <c r="B2189" s="5">
        <v>0.33333333333333331</v>
      </c>
      <c r="C2189" s="2" t="s">
        <v>15</v>
      </c>
      <c r="D2189">
        <v>0</v>
      </c>
      <c r="E2189">
        <v>1843</v>
      </c>
      <c r="F2189" s="2" t="s">
        <v>232</v>
      </c>
      <c r="G2189">
        <v>34</v>
      </c>
      <c r="H2189">
        <v>7</v>
      </c>
      <c r="I2189">
        <v>6</v>
      </c>
      <c r="J2189">
        <v>0</v>
      </c>
      <c r="K2189">
        <v>94</v>
      </c>
      <c r="L2189" s="2" t="s">
        <v>97</v>
      </c>
    </row>
    <row r="2190" spans="1:12" x14ac:dyDescent="0.4">
      <c r="A2190" s="1">
        <v>43964</v>
      </c>
      <c r="B2190" s="5">
        <v>0</v>
      </c>
      <c r="C2190" s="2" t="s">
        <v>17</v>
      </c>
      <c r="D2190">
        <v>0</v>
      </c>
      <c r="E2190">
        <v>837</v>
      </c>
      <c r="F2190" s="2" t="s">
        <v>232</v>
      </c>
      <c r="G2190">
        <v>2</v>
      </c>
      <c r="H2190">
        <v>1</v>
      </c>
      <c r="I2190">
        <v>0</v>
      </c>
      <c r="J2190">
        <v>789</v>
      </c>
      <c r="K2190">
        <v>34</v>
      </c>
      <c r="L2190" s="2" t="s">
        <v>133</v>
      </c>
    </row>
    <row r="2191" spans="1:12" x14ac:dyDescent="0.4">
      <c r="A2191" s="1">
        <v>43964</v>
      </c>
      <c r="B2191" s="5">
        <v>0.35416666666666669</v>
      </c>
      <c r="C2191" s="2" t="s">
        <v>13</v>
      </c>
      <c r="D2191">
        <v>0</v>
      </c>
      <c r="E2191">
        <v>970</v>
      </c>
      <c r="F2191" s="2" t="s">
        <v>232</v>
      </c>
      <c r="G2191">
        <v>14</v>
      </c>
      <c r="H2191">
        <v>0</v>
      </c>
      <c r="I2191">
        <v>0</v>
      </c>
      <c r="J2191">
        <v>894</v>
      </c>
      <c r="K2191">
        <v>50</v>
      </c>
      <c r="L2191" s="2" t="s">
        <v>346</v>
      </c>
    </row>
    <row r="2192" spans="1:12" x14ac:dyDescent="0.4">
      <c r="A2192" s="1">
        <v>43964</v>
      </c>
      <c r="B2192" s="5">
        <v>0</v>
      </c>
      <c r="C2192" s="2" t="s">
        <v>26</v>
      </c>
      <c r="D2192">
        <v>0</v>
      </c>
      <c r="E2192">
        <v>1141</v>
      </c>
      <c r="F2192" s="2" t="s">
        <v>232</v>
      </c>
      <c r="G2192">
        <v>25</v>
      </c>
      <c r="H2192">
        <v>5</v>
      </c>
      <c r="I2192">
        <v>0</v>
      </c>
      <c r="J2192">
        <v>139</v>
      </c>
      <c r="K2192">
        <v>84</v>
      </c>
      <c r="L2192" s="2" t="s">
        <v>366</v>
      </c>
    </row>
    <row r="2193" spans="1:12" x14ac:dyDescent="0.4">
      <c r="A2193" s="1">
        <v>43964</v>
      </c>
      <c r="B2193" s="5">
        <v>0</v>
      </c>
      <c r="C2193" s="2" t="s">
        <v>8</v>
      </c>
      <c r="D2193">
        <v>31018</v>
      </c>
      <c r="E2193">
        <v>5102</v>
      </c>
      <c r="F2193" s="2" t="s">
        <v>211</v>
      </c>
      <c r="G2193">
        <v>186</v>
      </c>
      <c r="H2193">
        <v>6</v>
      </c>
      <c r="I2193">
        <v>6</v>
      </c>
      <c r="J2193">
        <v>722</v>
      </c>
      <c r="K2193">
        <v>269</v>
      </c>
      <c r="L2193" s="2" t="s">
        <v>287</v>
      </c>
    </row>
    <row r="2194" spans="1:12" x14ac:dyDescent="0.4">
      <c r="A2194" s="1">
        <v>43964</v>
      </c>
      <c r="B2194" s="5">
        <v>0.5</v>
      </c>
      <c r="C2194" s="2" t="s">
        <v>28</v>
      </c>
      <c r="D2194">
        <v>0</v>
      </c>
      <c r="E2194">
        <v>127</v>
      </c>
      <c r="F2194" s="2" t="s">
        <v>232</v>
      </c>
      <c r="G2194">
        <v>2</v>
      </c>
      <c r="H2194">
        <v>0</v>
      </c>
      <c r="I2194">
        <v>0</v>
      </c>
      <c r="J2194">
        <v>0</v>
      </c>
      <c r="K2194">
        <v>12</v>
      </c>
      <c r="L2194" s="2" t="s">
        <v>347</v>
      </c>
    </row>
    <row r="2195" spans="1:12" x14ac:dyDescent="0.4">
      <c r="A2195" s="1">
        <v>43964</v>
      </c>
      <c r="B2195" s="5">
        <v>0</v>
      </c>
      <c r="C2195" s="2" t="s">
        <v>105</v>
      </c>
      <c r="D2195">
        <v>0</v>
      </c>
      <c r="E2195">
        <v>822</v>
      </c>
      <c r="F2195" s="2" t="s">
        <v>232</v>
      </c>
      <c r="G2195">
        <v>11</v>
      </c>
      <c r="H2195">
        <v>0</v>
      </c>
      <c r="I2195">
        <v>0</v>
      </c>
      <c r="J2195">
        <v>0</v>
      </c>
      <c r="K2195">
        <v>46</v>
      </c>
      <c r="L2195" s="2" t="s">
        <v>289</v>
      </c>
    </row>
    <row r="2196" spans="1:12" x14ac:dyDescent="0.4">
      <c r="A2196" s="1">
        <v>43964</v>
      </c>
      <c r="B2196" s="5">
        <v>0</v>
      </c>
      <c r="C2196" s="2" t="s">
        <v>38</v>
      </c>
      <c r="D2196">
        <v>0</v>
      </c>
      <c r="E2196">
        <v>202</v>
      </c>
      <c r="F2196" s="2" t="s">
        <v>232</v>
      </c>
      <c r="G2196">
        <v>2</v>
      </c>
      <c r="H2196">
        <v>2</v>
      </c>
      <c r="I2196">
        <v>0</v>
      </c>
      <c r="J2196">
        <v>0</v>
      </c>
      <c r="K2196">
        <v>7</v>
      </c>
      <c r="L2196" s="2" t="s">
        <v>365</v>
      </c>
    </row>
    <row r="2197" spans="1:12" x14ac:dyDescent="0.4">
      <c r="A2197" s="1">
        <v>43964</v>
      </c>
      <c r="B2197" s="5">
        <v>0</v>
      </c>
      <c r="C2197" s="2" t="s">
        <v>50</v>
      </c>
      <c r="D2197">
        <v>0</v>
      </c>
      <c r="E2197">
        <v>715</v>
      </c>
      <c r="F2197" s="2" t="s">
        <v>232</v>
      </c>
      <c r="G2197">
        <v>29</v>
      </c>
      <c r="H2197">
        <v>4</v>
      </c>
      <c r="I2197">
        <v>0</v>
      </c>
      <c r="J2197">
        <v>0</v>
      </c>
      <c r="K2197">
        <v>19</v>
      </c>
      <c r="L2197" s="2" t="s">
        <v>116</v>
      </c>
    </row>
    <row r="2198" spans="1:12" x14ac:dyDescent="0.4">
      <c r="A2198" s="1">
        <v>43964</v>
      </c>
      <c r="B2198" s="5">
        <v>0</v>
      </c>
      <c r="C2198" s="2" t="s">
        <v>29</v>
      </c>
      <c r="D2198">
        <v>0</v>
      </c>
      <c r="E2198">
        <v>716</v>
      </c>
      <c r="F2198" s="2" t="s">
        <v>232</v>
      </c>
      <c r="G2198">
        <v>12</v>
      </c>
      <c r="H2198">
        <v>1</v>
      </c>
      <c r="I2198">
        <v>1</v>
      </c>
      <c r="J2198">
        <v>0</v>
      </c>
      <c r="K2198">
        <v>82</v>
      </c>
      <c r="L2198" s="2" t="s">
        <v>263</v>
      </c>
    </row>
    <row r="2199" spans="1:12" x14ac:dyDescent="0.4">
      <c r="A2199" s="1">
        <v>43964</v>
      </c>
      <c r="B2199" s="5">
        <v>0</v>
      </c>
      <c r="C2199" s="2" t="s">
        <v>77</v>
      </c>
      <c r="D2199">
        <v>0</v>
      </c>
      <c r="E2199">
        <v>120</v>
      </c>
      <c r="F2199" s="2" t="s">
        <v>232</v>
      </c>
      <c r="G2199">
        <v>0</v>
      </c>
      <c r="H2199">
        <v>0</v>
      </c>
      <c r="I2199">
        <v>0</v>
      </c>
      <c r="J2199">
        <v>0</v>
      </c>
      <c r="K2199">
        <v>3</v>
      </c>
      <c r="L2199" s="2" t="s">
        <v>250</v>
      </c>
    </row>
    <row r="2200" spans="1:12" x14ac:dyDescent="0.4">
      <c r="A2200" s="1">
        <v>43964</v>
      </c>
      <c r="B2200" s="5">
        <v>0.625</v>
      </c>
      <c r="C2200" s="2" t="s">
        <v>86</v>
      </c>
      <c r="D2200">
        <v>0</v>
      </c>
      <c r="E2200">
        <v>79</v>
      </c>
      <c r="F2200" s="2" t="s">
        <v>232</v>
      </c>
      <c r="G2200">
        <v>0</v>
      </c>
      <c r="H2200">
        <v>0</v>
      </c>
      <c r="I2200">
        <v>0</v>
      </c>
      <c r="J2200">
        <v>0</v>
      </c>
      <c r="K2200">
        <v>0</v>
      </c>
      <c r="L2200" s="2" t="s">
        <v>127</v>
      </c>
    </row>
    <row r="2201" spans="1:12" x14ac:dyDescent="0.4">
      <c r="A2201" s="1">
        <v>43964</v>
      </c>
      <c r="B2201" s="5">
        <v>0</v>
      </c>
      <c r="C2201" s="2" t="s">
        <v>33</v>
      </c>
      <c r="D2201">
        <v>0</v>
      </c>
      <c r="E2201">
        <v>802</v>
      </c>
      <c r="F2201" s="2" t="s">
        <v>232</v>
      </c>
      <c r="G2201">
        <v>10</v>
      </c>
      <c r="H2201">
        <v>2</v>
      </c>
      <c r="I2201">
        <v>0</v>
      </c>
      <c r="J2201">
        <v>215</v>
      </c>
      <c r="K2201">
        <v>36</v>
      </c>
      <c r="L2201" s="2" t="s">
        <v>82</v>
      </c>
    </row>
    <row r="2202" spans="1:12" x14ac:dyDescent="0.4">
      <c r="A2202" s="1">
        <v>43964</v>
      </c>
      <c r="B2202" s="5">
        <v>0.39583333333333331</v>
      </c>
      <c r="C2202" s="2" t="s">
        <v>115</v>
      </c>
      <c r="D2202">
        <v>0</v>
      </c>
      <c r="E2202">
        <v>78</v>
      </c>
      <c r="F2202" s="2" t="s">
        <v>232</v>
      </c>
      <c r="G2202">
        <v>6</v>
      </c>
      <c r="H2202">
        <v>3</v>
      </c>
      <c r="I2202">
        <v>0</v>
      </c>
      <c r="J2202">
        <v>0</v>
      </c>
      <c r="K2202">
        <v>6</v>
      </c>
      <c r="L2202" s="2" t="s">
        <v>367</v>
      </c>
    </row>
    <row r="2203" spans="1:12" x14ac:dyDescent="0.4">
      <c r="A2203" s="1">
        <v>43964</v>
      </c>
      <c r="B2203" s="5">
        <v>0</v>
      </c>
      <c r="C2203" s="2" t="s">
        <v>61</v>
      </c>
      <c r="D2203">
        <v>0</v>
      </c>
      <c r="E2203">
        <v>423</v>
      </c>
      <c r="F2203" s="2" t="s">
        <v>232</v>
      </c>
      <c r="G2203">
        <v>12</v>
      </c>
      <c r="H2203">
        <v>0</v>
      </c>
      <c r="I2203">
        <v>0</v>
      </c>
      <c r="J2203">
        <v>0</v>
      </c>
      <c r="K2203">
        <v>15</v>
      </c>
      <c r="L2203" s="2" t="s">
        <v>268</v>
      </c>
    </row>
    <row r="2204" spans="1:12" x14ac:dyDescent="0.4">
      <c r="A2204" s="1">
        <v>43964</v>
      </c>
      <c r="B2204" s="5">
        <v>0.41666666666666669</v>
      </c>
      <c r="C2204" s="2" t="s">
        <v>39</v>
      </c>
      <c r="D2204">
        <v>0</v>
      </c>
      <c r="E2204">
        <v>306</v>
      </c>
      <c r="F2204" s="2" t="s">
        <v>232</v>
      </c>
      <c r="G2204">
        <v>5</v>
      </c>
      <c r="H2204">
        <v>0</v>
      </c>
      <c r="I2204">
        <v>0</v>
      </c>
      <c r="J2204">
        <v>277</v>
      </c>
      <c r="K2204">
        <v>23</v>
      </c>
      <c r="L2204" s="2" t="s">
        <v>368</v>
      </c>
    </row>
    <row r="2205" spans="1:12" x14ac:dyDescent="0.4">
      <c r="A2205" s="1">
        <v>43964</v>
      </c>
      <c r="B2205" s="5">
        <v>0</v>
      </c>
      <c r="C2205" s="2" t="s">
        <v>98</v>
      </c>
      <c r="D2205">
        <v>0</v>
      </c>
      <c r="E2205">
        <v>376</v>
      </c>
      <c r="F2205" s="2" t="s">
        <v>232</v>
      </c>
      <c r="G2205">
        <v>8</v>
      </c>
      <c r="H2205">
        <v>4</v>
      </c>
      <c r="I2205">
        <v>0</v>
      </c>
      <c r="J2205">
        <v>0</v>
      </c>
      <c r="K2205">
        <v>17</v>
      </c>
      <c r="L2205" s="2" t="s">
        <v>106</v>
      </c>
    </row>
    <row r="2206" spans="1:12" x14ac:dyDescent="0.4">
      <c r="A2206" s="1">
        <v>43964</v>
      </c>
      <c r="B2206" s="5">
        <v>0.33333333333333331</v>
      </c>
      <c r="C2206" s="2" t="s">
        <v>9</v>
      </c>
      <c r="D2206">
        <v>0</v>
      </c>
      <c r="E2206">
        <v>3272</v>
      </c>
      <c r="F2206" s="2" t="s">
        <v>232</v>
      </c>
      <c r="G2206">
        <v>76</v>
      </c>
      <c r="H2206">
        <v>9</v>
      </c>
      <c r="I2206">
        <v>7</v>
      </c>
      <c r="J2206">
        <v>851</v>
      </c>
      <c r="K2206">
        <v>341</v>
      </c>
      <c r="L2206" s="2" t="s">
        <v>288</v>
      </c>
    </row>
    <row r="2207" spans="1:12" x14ac:dyDescent="0.4">
      <c r="A2207" s="1">
        <v>43964</v>
      </c>
      <c r="B2207" s="5">
        <v>0.63541666666666663</v>
      </c>
      <c r="C2207" s="2" t="s">
        <v>83</v>
      </c>
      <c r="D2207">
        <v>0</v>
      </c>
      <c r="E2207">
        <v>92</v>
      </c>
      <c r="F2207" s="2" t="s">
        <v>232</v>
      </c>
      <c r="G2207">
        <v>3</v>
      </c>
      <c r="H2207">
        <v>0</v>
      </c>
      <c r="I2207">
        <v>0</v>
      </c>
      <c r="J2207">
        <v>78</v>
      </c>
      <c r="K2207">
        <v>7</v>
      </c>
      <c r="L2207" s="2" t="s">
        <v>178</v>
      </c>
    </row>
    <row r="2208" spans="1:12" x14ac:dyDescent="0.4">
      <c r="A2208" s="1">
        <v>43964</v>
      </c>
      <c r="B2208" s="5">
        <v>0</v>
      </c>
      <c r="C2208" s="2" t="s">
        <v>18</v>
      </c>
      <c r="D2208">
        <v>0</v>
      </c>
      <c r="E2208">
        <v>5401</v>
      </c>
      <c r="F2208" s="2" t="s">
        <v>232</v>
      </c>
      <c r="G2208">
        <v>69</v>
      </c>
      <c r="H2208">
        <v>14</v>
      </c>
      <c r="I2208">
        <v>0</v>
      </c>
      <c r="J2208">
        <v>0</v>
      </c>
      <c r="K2208">
        <v>400</v>
      </c>
      <c r="L2208" s="2" t="s">
        <v>147</v>
      </c>
    </row>
    <row r="2209" spans="1:12" x14ac:dyDescent="0.4">
      <c r="A2209" s="1">
        <v>43964</v>
      </c>
      <c r="B2209" s="5">
        <v>0</v>
      </c>
      <c r="C2209" s="2" t="s">
        <v>20</v>
      </c>
      <c r="D2209">
        <v>0</v>
      </c>
      <c r="E2209">
        <v>1917</v>
      </c>
      <c r="F2209" s="2" t="s">
        <v>232</v>
      </c>
      <c r="G2209">
        <v>36</v>
      </c>
      <c r="H2209">
        <v>7</v>
      </c>
      <c r="I2209">
        <v>5</v>
      </c>
      <c r="J2209">
        <v>0</v>
      </c>
      <c r="K2209">
        <v>149</v>
      </c>
      <c r="L2209" s="2" t="s">
        <v>308</v>
      </c>
    </row>
    <row r="2210" spans="1:12" x14ac:dyDescent="0.4">
      <c r="A2210" s="1">
        <v>43964</v>
      </c>
      <c r="B2210" s="5">
        <v>0.33333333333333331</v>
      </c>
      <c r="C2210" s="2" t="s">
        <v>41</v>
      </c>
      <c r="D2210">
        <v>0</v>
      </c>
      <c r="E2210">
        <v>195</v>
      </c>
      <c r="F2210" s="2" t="s">
        <v>232</v>
      </c>
      <c r="G2210">
        <v>0</v>
      </c>
      <c r="H2210">
        <v>0</v>
      </c>
      <c r="I2210">
        <v>0</v>
      </c>
      <c r="J2210">
        <v>161</v>
      </c>
      <c r="K2210">
        <v>8</v>
      </c>
      <c r="L2210" s="2" t="s">
        <v>267</v>
      </c>
    </row>
    <row r="2211" spans="1:12" x14ac:dyDescent="0.4">
      <c r="A2211" s="1">
        <v>43964</v>
      </c>
      <c r="B2211" s="5">
        <v>0.60416666666666663</v>
      </c>
      <c r="C2211" s="2" t="s">
        <v>12</v>
      </c>
      <c r="D2211">
        <v>0</v>
      </c>
      <c r="E2211">
        <v>3564</v>
      </c>
      <c r="F2211" s="2" t="s">
        <v>232</v>
      </c>
      <c r="G2211">
        <v>38</v>
      </c>
      <c r="H2211">
        <v>0</v>
      </c>
      <c r="I2211">
        <v>8</v>
      </c>
      <c r="J2211">
        <v>0</v>
      </c>
      <c r="K2211">
        <v>126</v>
      </c>
      <c r="L2211" s="2" t="s">
        <v>176</v>
      </c>
    </row>
    <row r="2212" spans="1:12" x14ac:dyDescent="0.4">
      <c r="A2212" s="1">
        <v>43964</v>
      </c>
      <c r="B2212" s="5">
        <v>0</v>
      </c>
      <c r="C2212" s="2" t="s">
        <v>10</v>
      </c>
      <c r="D2212">
        <v>0</v>
      </c>
      <c r="E2212">
        <v>82</v>
      </c>
      <c r="F2212" s="2" t="s">
        <v>232</v>
      </c>
      <c r="G2212">
        <v>0</v>
      </c>
      <c r="H2212">
        <v>0</v>
      </c>
      <c r="I2212">
        <v>0</v>
      </c>
      <c r="J2212">
        <v>0</v>
      </c>
      <c r="K2212">
        <v>1</v>
      </c>
      <c r="L2212" s="2" t="s">
        <v>348</v>
      </c>
    </row>
    <row r="2213" spans="1:12" x14ac:dyDescent="0.4">
      <c r="A2213" s="1">
        <v>43964</v>
      </c>
      <c r="B2213" s="5"/>
      <c r="C2213" s="2" t="s">
        <v>209</v>
      </c>
      <c r="E2213">
        <v>30474</v>
      </c>
      <c r="F2213" s="2" t="s">
        <v>235</v>
      </c>
      <c r="G2213">
        <v>594</v>
      </c>
      <c r="K2213">
        <v>1874</v>
      </c>
      <c r="L2213" s="2" t="s">
        <v>0</v>
      </c>
    </row>
    <row r="2214" spans="1:12" x14ac:dyDescent="0.4">
      <c r="A2214" s="1">
        <v>43965</v>
      </c>
      <c r="B2214" s="5">
        <v>0.61458333333333337</v>
      </c>
      <c r="C2214" s="2" t="s">
        <v>22</v>
      </c>
      <c r="D2214">
        <v>0</v>
      </c>
      <c r="E2214">
        <v>1174</v>
      </c>
      <c r="F2214" s="2" t="s">
        <v>232</v>
      </c>
      <c r="G2214">
        <v>10</v>
      </c>
      <c r="H2214">
        <v>1</v>
      </c>
      <c r="I2214">
        <v>1</v>
      </c>
      <c r="J2214">
        <v>1060</v>
      </c>
      <c r="K2214">
        <v>43</v>
      </c>
      <c r="L2214" s="2" t="s">
        <v>358</v>
      </c>
    </row>
    <row r="2215" spans="1:12" x14ac:dyDescent="0.4">
      <c r="A2215" s="1">
        <v>43965</v>
      </c>
      <c r="B2215" s="5">
        <v>0.45833333333333331</v>
      </c>
      <c r="C2215" s="2" t="s">
        <v>91</v>
      </c>
      <c r="D2215">
        <v>0</v>
      </c>
      <c r="E2215">
        <v>25</v>
      </c>
      <c r="F2215" s="2" t="s">
        <v>232</v>
      </c>
      <c r="G2215">
        <v>0</v>
      </c>
      <c r="H2215">
        <v>0</v>
      </c>
      <c r="I2215">
        <v>0</v>
      </c>
      <c r="J2215">
        <v>0</v>
      </c>
      <c r="K2215">
        <v>0</v>
      </c>
      <c r="L2215" s="2" t="s">
        <v>138</v>
      </c>
    </row>
    <row r="2216" spans="1:12" x14ac:dyDescent="0.4">
      <c r="A2216" s="1">
        <v>43965</v>
      </c>
      <c r="B2216" s="5"/>
      <c r="C2216" s="2" t="s">
        <v>52</v>
      </c>
      <c r="E2216">
        <v>99</v>
      </c>
      <c r="F2216" s="2" t="s">
        <v>232</v>
      </c>
      <c r="G2216">
        <v>4</v>
      </c>
      <c r="K2216">
        <v>3</v>
      </c>
      <c r="L2216" s="2" t="s">
        <v>0</v>
      </c>
    </row>
    <row r="2217" spans="1:12" x14ac:dyDescent="0.4">
      <c r="A2217" s="1">
        <v>43965</v>
      </c>
      <c r="B2217" s="5">
        <v>0.33333333333333331</v>
      </c>
      <c r="C2217" s="2" t="s">
        <v>15</v>
      </c>
      <c r="D2217">
        <v>0</v>
      </c>
      <c r="E2217">
        <v>1847</v>
      </c>
      <c r="F2217" s="2" t="s">
        <v>232</v>
      </c>
      <c r="G2217">
        <v>29</v>
      </c>
      <c r="H2217">
        <v>5</v>
      </c>
      <c r="I2217">
        <v>5</v>
      </c>
      <c r="J2217">
        <v>0</v>
      </c>
      <c r="K2217">
        <v>94</v>
      </c>
      <c r="L2217" s="2" t="s">
        <v>97</v>
      </c>
    </row>
    <row r="2218" spans="1:12" x14ac:dyDescent="0.4">
      <c r="A2218" s="1">
        <v>43965</v>
      </c>
      <c r="B2218" s="5">
        <v>0</v>
      </c>
      <c r="C2218" s="2" t="s">
        <v>17</v>
      </c>
      <c r="D2218">
        <v>0</v>
      </c>
      <c r="E2218">
        <v>837</v>
      </c>
      <c r="F2218" s="2" t="s">
        <v>232</v>
      </c>
      <c r="G2218">
        <v>3</v>
      </c>
      <c r="H2218">
        <v>1</v>
      </c>
      <c r="I2218">
        <v>0</v>
      </c>
      <c r="J2218">
        <v>790</v>
      </c>
      <c r="K2218">
        <v>34</v>
      </c>
      <c r="L2218" s="2" t="s">
        <v>133</v>
      </c>
    </row>
    <row r="2219" spans="1:12" x14ac:dyDescent="0.4">
      <c r="A2219" s="1">
        <v>43965</v>
      </c>
      <c r="B2219" s="5">
        <v>0.38541666666666669</v>
      </c>
      <c r="C2219" s="2" t="s">
        <v>13</v>
      </c>
      <c r="D2219">
        <v>0</v>
      </c>
      <c r="E2219">
        <v>971</v>
      </c>
      <c r="F2219" s="2" t="s">
        <v>232</v>
      </c>
      <c r="G2219">
        <v>12</v>
      </c>
      <c r="H2219">
        <v>0</v>
      </c>
      <c r="I2219">
        <v>0</v>
      </c>
      <c r="J2219">
        <v>895</v>
      </c>
      <c r="K2219">
        <v>50</v>
      </c>
      <c r="L2219" s="2" t="s">
        <v>349</v>
      </c>
    </row>
    <row r="2220" spans="1:12" x14ac:dyDescent="0.4">
      <c r="A2220" s="1">
        <v>43965</v>
      </c>
      <c r="B2220" s="5">
        <v>0</v>
      </c>
      <c r="C2220" s="2" t="s">
        <v>26</v>
      </c>
      <c r="D2220">
        <v>0</v>
      </c>
      <c r="E2220">
        <v>1143</v>
      </c>
      <c r="F2220" s="2" t="s">
        <v>232</v>
      </c>
      <c r="G2220">
        <v>20</v>
      </c>
      <c r="H2220">
        <v>5</v>
      </c>
      <c r="I2220">
        <v>0</v>
      </c>
      <c r="J2220">
        <v>142</v>
      </c>
      <c r="K2220">
        <v>84</v>
      </c>
      <c r="L2220" s="2" t="s">
        <v>366</v>
      </c>
    </row>
    <row r="2221" spans="1:12" x14ac:dyDescent="0.4">
      <c r="A2221" s="1">
        <v>43965</v>
      </c>
      <c r="B2221" s="5">
        <v>0</v>
      </c>
      <c r="C2221" s="2" t="s">
        <v>8</v>
      </c>
      <c r="D2221">
        <v>31463</v>
      </c>
      <c r="E2221">
        <v>5110</v>
      </c>
      <c r="F2221" s="2" t="s">
        <v>306</v>
      </c>
      <c r="G2221">
        <v>175</v>
      </c>
      <c r="H2221">
        <v>6</v>
      </c>
      <c r="I2221">
        <v>6</v>
      </c>
      <c r="J2221">
        <v>734</v>
      </c>
      <c r="K2221">
        <v>269</v>
      </c>
      <c r="L2221" s="2" t="s">
        <v>287</v>
      </c>
    </row>
    <row r="2222" spans="1:12" x14ac:dyDescent="0.4">
      <c r="A2222" s="1">
        <v>43965</v>
      </c>
      <c r="B2222" s="5">
        <v>0.5625</v>
      </c>
      <c r="C2222" s="2" t="s">
        <v>28</v>
      </c>
      <c r="D2222">
        <v>0</v>
      </c>
      <c r="E2222">
        <v>128</v>
      </c>
      <c r="F2222" s="2" t="s">
        <v>232</v>
      </c>
      <c r="G2222">
        <v>2</v>
      </c>
      <c r="H2222">
        <v>0</v>
      </c>
      <c r="I2222">
        <v>0</v>
      </c>
      <c r="J2222">
        <v>0</v>
      </c>
      <c r="K2222">
        <v>12</v>
      </c>
      <c r="L2222" s="2" t="s">
        <v>347</v>
      </c>
    </row>
    <row r="2223" spans="1:12" x14ac:dyDescent="0.4">
      <c r="A2223" s="1">
        <v>43965</v>
      </c>
      <c r="B2223" s="5">
        <v>0</v>
      </c>
      <c r="C2223" s="2" t="s">
        <v>105</v>
      </c>
      <c r="D2223">
        <v>0</v>
      </c>
      <c r="E2223">
        <v>823</v>
      </c>
      <c r="F2223" s="2" t="s">
        <v>232</v>
      </c>
      <c r="G2223">
        <v>11</v>
      </c>
      <c r="H2223">
        <v>0</v>
      </c>
      <c r="I2223">
        <v>0</v>
      </c>
      <c r="J2223">
        <v>0</v>
      </c>
      <c r="K2223">
        <v>47</v>
      </c>
      <c r="L2223" s="2" t="s">
        <v>289</v>
      </c>
    </row>
    <row r="2224" spans="1:12" x14ac:dyDescent="0.4">
      <c r="A2224" s="1">
        <v>43965</v>
      </c>
      <c r="B2224" s="5">
        <v>0</v>
      </c>
      <c r="C2224" s="2" t="s">
        <v>38</v>
      </c>
      <c r="D2224">
        <v>0</v>
      </c>
      <c r="E2224">
        <v>202</v>
      </c>
      <c r="F2224" s="2" t="s">
        <v>232</v>
      </c>
      <c r="G2224">
        <v>2</v>
      </c>
      <c r="H2224">
        <v>2</v>
      </c>
      <c r="I2224">
        <v>0</v>
      </c>
      <c r="J2224">
        <v>0</v>
      </c>
      <c r="K2224">
        <v>7</v>
      </c>
      <c r="L2224" s="2" t="s">
        <v>365</v>
      </c>
    </row>
    <row r="2225" spans="1:12" x14ac:dyDescent="0.4">
      <c r="A2225" s="1">
        <v>43965</v>
      </c>
      <c r="B2225" s="5">
        <v>0</v>
      </c>
      <c r="C2225" s="2" t="s">
        <v>50</v>
      </c>
      <c r="D2225">
        <v>0</v>
      </c>
      <c r="E2225">
        <v>715</v>
      </c>
      <c r="F2225" s="2" t="s">
        <v>232</v>
      </c>
      <c r="G2225">
        <v>29</v>
      </c>
      <c r="H2225">
        <v>4</v>
      </c>
      <c r="I2225">
        <v>0</v>
      </c>
      <c r="J2225">
        <v>0</v>
      </c>
      <c r="K2225">
        <v>19</v>
      </c>
      <c r="L2225" s="2" t="s">
        <v>116</v>
      </c>
    </row>
    <row r="2226" spans="1:12" x14ac:dyDescent="0.4">
      <c r="A2226" s="1">
        <v>43965</v>
      </c>
      <c r="B2226" s="5">
        <v>0</v>
      </c>
      <c r="C2226" s="2" t="s">
        <v>29</v>
      </c>
      <c r="D2226">
        <v>0</v>
      </c>
      <c r="E2226">
        <v>716</v>
      </c>
      <c r="F2226" s="2" t="s">
        <v>232</v>
      </c>
      <c r="G2226">
        <v>11</v>
      </c>
      <c r="H2226">
        <v>1</v>
      </c>
      <c r="I2226">
        <v>1</v>
      </c>
      <c r="J2226">
        <v>0</v>
      </c>
      <c r="K2226">
        <v>82</v>
      </c>
      <c r="L2226" s="2" t="s">
        <v>263</v>
      </c>
    </row>
    <row r="2227" spans="1:12" x14ac:dyDescent="0.4">
      <c r="A2227" s="1">
        <v>43965</v>
      </c>
      <c r="B2227" s="5">
        <v>0</v>
      </c>
      <c r="C2227" s="2" t="s">
        <v>77</v>
      </c>
      <c r="D2227">
        <v>0</v>
      </c>
      <c r="E2227">
        <v>122</v>
      </c>
      <c r="F2227" s="2" t="s">
        <v>232</v>
      </c>
      <c r="G2227">
        <v>0</v>
      </c>
      <c r="H2227">
        <v>0</v>
      </c>
      <c r="I2227">
        <v>0</v>
      </c>
      <c r="J2227">
        <v>0</v>
      </c>
      <c r="K2227">
        <v>3</v>
      </c>
      <c r="L2227" s="2" t="s">
        <v>250</v>
      </c>
    </row>
    <row r="2228" spans="1:12" x14ac:dyDescent="0.4">
      <c r="A2228" s="1">
        <v>43965</v>
      </c>
      <c r="B2228" s="5">
        <v>0.59375</v>
      </c>
      <c r="C2228" s="2" t="s">
        <v>86</v>
      </c>
      <c r="D2228">
        <v>0</v>
      </c>
      <c r="E2228">
        <v>79</v>
      </c>
      <c r="F2228" s="2" t="s">
        <v>232</v>
      </c>
      <c r="G2228">
        <v>0</v>
      </c>
      <c r="H2228">
        <v>0</v>
      </c>
      <c r="I2228">
        <v>0</v>
      </c>
      <c r="J2228">
        <v>0</v>
      </c>
      <c r="K2228">
        <v>0</v>
      </c>
      <c r="L2228" s="2" t="s">
        <v>127</v>
      </c>
    </row>
    <row r="2229" spans="1:12" x14ac:dyDescent="0.4">
      <c r="A2229" s="1">
        <v>43965</v>
      </c>
      <c r="B2229" s="5">
        <v>0</v>
      </c>
      <c r="C2229" s="2" t="s">
        <v>33</v>
      </c>
      <c r="D2229">
        <v>0</v>
      </c>
      <c r="E2229">
        <v>802</v>
      </c>
      <c r="F2229" s="2" t="s">
        <v>232</v>
      </c>
      <c r="G2229">
        <v>11</v>
      </c>
      <c r="H2229">
        <v>0</v>
      </c>
      <c r="I2229">
        <v>0</v>
      </c>
      <c r="J2229">
        <v>0</v>
      </c>
      <c r="K2229">
        <v>36</v>
      </c>
      <c r="L2229" s="2" t="s">
        <v>82</v>
      </c>
    </row>
    <row r="2230" spans="1:12" x14ac:dyDescent="0.4">
      <c r="A2230" s="1">
        <v>43965</v>
      </c>
      <c r="B2230" s="5">
        <v>0.39583333333333331</v>
      </c>
      <c r="C2230" s="2" t="s">
        <v>115</v>
      </c>
      <c r="D2230">
        <v>0</v>
      </c>
      <c r="E2230">
        <v>78</v>
      </c>
      <c r="F2230" s="2" t="s">
        <v>232</v>
      </c>
      <c r="G2230">
        <v>6</v>
      </c>
      <c r="H2230">
        <v>3</v>
      </c>
      <c r="I2230">
        <v>0</v>
      </c>
      <c r="J2230">
        <v>0</v>
      </c>
      <c r="K2230">
        <v>6</v>
      </c>
      <c r="L2230" s="2" t="s">
        <v>367</v>
      </c>
    </row>
    <row r="2231" spans="1:12" x14ac:dyDescent="0.4">
      <c r="A2231" s="1">
        <v>43965</v>
      </c>
      <c r="B2231" s="5">
        <v>0</v>
      </c>
      <c r="C2231" s="2" t="s">
        <v>61</v>
      </c>
      <c r="D2231">
        <v>0</v>
      </c>
      <c r="E2231">
        <v>425</v>
      </c>
      <c r="F2231" s="2" t="s">
        <v>232</v>
      </c>
      <c r="G2231">
        <v>11</v>
      </c>
      <c r="H2231">
        <v>0</v>
      </c>
      <c r="I2231">
        <v>0</v>
      </c>
      <c r="J2231">
        <v>0</v>
      </c>
      <c r="K2231">
        <v>15</v>
      </c>
      <c r="L2231" s="2" t="s">
        <v>268</v>
      </c>
    </row>
    <row r="2232" spans="1:12" x14ac:dyDescent="0.4">
      <c r="A2232" s="1">
        <v>43965</v>
      </c>
      <c r="B2232" s="5">
        <v>0.41666666666666669</v>
      </c>
      <c r="C2232" s="2" t="s">
        <v>39</v>
      </c>
      <c r="D2232">
        <v>0</v>
      </c>
      <c r="E2232">
        <v>307</v>
      </c>
      <c r="F2232" s="2" t="s">
        <v>232</v>
      </c>
      <c r="G2232">
        <v>4</v>
      </c>
      <c r="H2232">
        <v>0</v>
      </c>
      <c r="I2232">
        <v>0</v>
      </c>
      <c r="J2232">
        <v>280</v>
      </c>
      <c r="K2232">
        <v>23</v>
      </c>
      <c r="L2232" s="2" t="s">
        <v>368</v>
      </c>
    </row>
    <row r="2233" spans="1:12" x14ac:dyDescent="0.4">
      <c r="A2233" s="1">
        <v>43965</v>
      </c>
      <c r="B2233" s="5">
        <v>0</v>
      </c>
      <c r="C2233" s="2" t="s">
        <v>98</v>
      </c>
      <c r="D2233">
        <v>0</v>
      </c>
      <c r="E2233">
        <v>378</v>
      </c>
      <c r="F2233" s="2" t="s">
        <v>232</v>
      </c>
      <c r="G2233">
        <v>8</v>
      </c>
      <c r="H2233">
        <v>4</v>
      </c>
      <c r="I2233">
        <v>0</v>
      </c>
      <c r="J2233">
        <v>0</v>
      </c>
      <c r="K2233">
        <v>17</v>
      </c>
      <c r="L2233" s="2" t="s">
        <v>106</v>
      </c>
    </row>
    <row r="2234" spans="1:12" x14ac:dyDescent="0.4">
      <c r="A2234" s="1">
        <v>43965</v>
      </c>
      <c r="B2234" s="5">
        <v>0.33333333333333331</v>
      </c>
      <c r="C2234" s="2" t="s">
        <v>9</v>
      </c>
      <c r="D2234">
        <v>0</v>
      </c>
      <c r="E2234">
        <v>3272</v>
      </c>
      <c r="F2234" s="2" t="s">
        <v>232</v>
      </c>
      <c r="G2234">
        <v>71</v>
      </c>
      <c r="H2234">
        <v>9</v>
      </c>
      <c r="I2234">
        <v>7</v>
      </c>
      <c r="J2234">
        <v>857</v>
      </c>
      <c r="K2234">
        <v>341</v>
      </c>
      <c r="L2234" s="2" t="s">
        <v>288</v>
      </c>
    </row>
    <row r="2235" spans="1:12" x14ac:dyDescent="0.4">
      <c r="A2235" s="1">
        <v>43965</v>
      </c>
      <c r="B2235" s="5">
        <v>0.67708333333333337</v>
      </c>
      <c r="C2235" s="2" t="s">
        <v>83</v>
      </c>
      <c r="D2235">
        <v>0</v>
      </c>
      <c r="E2235">
        <v>92</v>
      </c>
      <c r="F2235" s="2" t="s">
        <v>232</v>
      </c>
      <c r="G2235">
        <v>3</v>
      </c>
      <c r="H2235">
        <v>0</v>
      </c>
      <c r="I2235">
        <v>0</v>
      </c>
      <c r="J2235">
        <v>78</v>
      </c>
      <c r="K2235">
        <v>7</v>
      </c>
      <c r="L2235" s="2" t="s">
        <v>178</v>
      </c>
    </row>
    <row r="2236" spans="1:12" x14ac:dyDescent="0.4">
      <c r="A2236" s="1">
        <v>43965</v>
      </c>
      <c r="B2236" s="5">
        <v>0</v>
      </c>
      <c r="C2236" s="2" t="s">
        <v>18</v>
      </c>
      <c r="D2236">
        <v>0</v>
      </c>
      <c r="E2236">
        <v>5406</v>
      </c>
      <c r="F2236" s="2" t="s">
        <v>232</v>
      </c>
      <c r="G2236">
        <v>64</v>
      </c>
      <c r="H2236">
        <v>14</v>
      </c>
      <c r="I2236">
        <v>0</v>
      </c>
      <c r="J2236">
        <v>0</v>
      </c>
      <c r="K2236">
        <v>401</v>
      </c>
      <c r="L2236" s="2" t="s">
        <v>147</v>
      </c>
    </row>
    <row r="2237" spans="1:12" x14ac:dyDescent="0.4">
      <c r="A2237" s="1">
        <v>43965</v>
      </c>
      <c r="B2237" s="5">
        <v>0</v>
      </c>
      <c r="C2237" s="2" t="s">
        <v>20</v>
      </c>
      <c r="D2237">
        <v>0</v>
      </c>
      <c r="E2237">
        <v>1919</v>
      </c>
      <c r="F2237" s="2" t="s">
        <v>232</v>
      </c>
      <c r="G2237">
        <v>34</v>
      </c>
      <c r="H2237">
        <v>7</v>
      </c>
      <c r="I2237">
        <v>5</v>
      </c>
      <c r="J2237">
        <v>0</v>
      </c>
      <c r="K2237">
        <v>149</v>
      </c>
      <c r="L2237" s="2" t="s">
        <v>308</v>
      </c>
    </row>
    <row r="2238" spans="1:12" x14ac:dyDescent="0.4">
      <c r="A2238" s="1">
        <v>43965</v>
      </c>
      <c r="B2238" s="5">
        <v>0.33333333333333331</v>
      </c>
      <c r="C2238" s="2" t="s">
        <v>41</v>
      </c>
      <c r="D2238">
        <v>0</v>
      </c>
      <c r="E2238">
        <v>197</v>
      </c>
      <c r="F2238" s="2" t="s">
        <v>232</v>
      </c>
      <c r="G2238">
        <v>0</v>
      </c>
      <c r="H2238">
        <v>0</v>
      </c>
      <c r="I2238">
        <v>0</v>
      </c>
      <c r="J2238">
        <v>161</v>
      </c>
      <c r="K2238">
        <v>8</v>
      </c>
      <c r="L2238" s="2" t="s">
        <v>267</v>
      </c>
    </row>
    <row r="2239" spans="1:12" x14ac:dyDescent="0.4">
      <c r="A2239" s="1">
        <v>43965</v>
      </c>
      <c r="B2239" s="5">
        <v>0.60416666666666663</v>
      </c>
      <c r="C2239" s="2" t="s">
        <v>12</v>
      </c>
      <c r="D2239">
        <v>0</v>
      </c>
      <c r="E2239">
        <v>3569</v>
      </c>
      <c r="F2239" s="2" t="s">
        <v>232</v>
      </c>
      <c r="G2239">
        <v>36</v>
      </c>
      <c r="H2239">
        <v>0</v>
      </c>
      <c r="I2239">
        <v>7</v>
      </c>
      <c r="J2239">
        <v>0</v>
      </c>
      <c r="K2239">
        <v>126</v>
      </c>
      <c r="L2239" s="2" t="s">
        <v>176</v>
      </c>
    </row>
    <row r="2240" spans="1:12" x14ac:dyDescent="0.4">
      <c r="A2240" s="1">
        <v>43965</v>
      </c>
      <c r="B2240" s="5">
        <v>0</v>
      </c>
      <c r="C2240" s="2" t="s">
        <v>10</v>
      </c>
      <c r="D2240">
        <v>0</v>
      </c>
      <c r="E2240">
        <v>82</v>
      </c>
      <c r="F2240" s="2" t="s">
        <v>232</v>
      </c>
      <c r="G2240">
        <v>0</v>
      </c>
      <c r="H2240">
        <v>0</v>
      </c>
      <c r="I2240">
        <v>0</v>
      </c>
      <c r="J2240">
        <v>0</v>
      </c>
      <c r="K2240">
        <v>1</v>
      </c>
      <c r="L2240" s="2" t="s">
        <v>350</v>
      </c>
    </row>
    <row r="2241" spans="1:12" x14ac:dyDescent="0.4">
      <c r="A2241" s="1">
        <v>43965</v>
      </c>
      <c r="B2241" s="5"/>
      <c r="C2241" s="2" t="s">
        <v>209</v>
      </c>
      <c r="E2241">
        <v>30518</v>
      </c>
      <c r="F2241" s="2" t="s">
        <v>232</v>
      </c>
      <c r="G2241">
        <v>557</v>
      </c>
      <c r="K2241">
        <v>1877</v>
      </c>
      <c r="L2241" s="2" t="s">
        <v>0</v>
      </c>
    </row>
    <row r="2242" spans="1:12" x14ac:dyDescent="0.4">
      <c r="A2242" s="1">
        <v>43966</v>
      </c>
      <c r="B2242" s="5">
        <v>0.73958333333333337</v>
      </c>
      <c r="C2242" s="2" t="s">
        <v>22</v>
      </c>
      <c r="D2242">
        <v>0</v>
      </c>
      <c r="E2242">
        <v>1177</v>
      </c>
      <c r="F2242" s="2" t="s">
        <v>232</v>
      </c>
      <c r="G2242">
        <v>12</v>
      </c>
      <c r="H2242">
        <v>1</v>
      </c>
      <c r="I2242">
        <v>1</v>
      </c>
      <c r="J2242">
        <v>1060</v>
      </c>
      <c r="K2242">
        <v>43</v>
      </c>
      <c r="L2242" s="2" t="s">
        <v>358</v>
      </c>
    </row>
    <row r="2243" spans="1:12" x14ac:dyDescent="0.4">
      <c r="A2243" s="1">
        <v>43966</v>
      </c>
      <c r="B2243" s="5"/>
      <c r="C2243" s="2" t="s">
        <v>91</v>
      </c>
      <c r="E2243">
        <v>25</v>
      </c>
      <c r="F2243" s="2" t="s">
        <v>232</v>
      </c>
      <c r="G2243">
        <v>0</v>
      </c>
      <c r="K2243">
        <v>0</v>
      </c>
      <c r="L2243" s="2" t="s">
        <v>0</v>
      </c>
    </row>
    <row r="2244" spans="1:12" x14ac:dyDescent="0.4">
      <c r="A2244" s="1">
        <v>43966</v>
      </c>
      <c r="B2244" s="5">
        <v>0.45833333333333331</v>
      </c>
      <c r="C2244" s="2" t="s">
        <v>52</v>
      </c>
      <c r="D2244">
        <v>0</v>
      </c>
      <c r="E2244">
        <v>99</v>
      </c>
      <c r="F2244" s="2" t="s">
        <v>232</v>
      </c>
      <c r="G2244">
        <v>4</v>
      </c>
      <c r="H2244">
        <v>1</v>
      </c>
      <c r="I2244">
        <v>0</v>
      </c>
      <c r="J2244">
        <v>0</v>
      </c>
      <c r="K2244">
        <v>3</v>
      </c>
      <c r="L2244" s="2" t="s">
        <v>128</v>
      </c>
    </row>
    <row r="2245" spans="1:12" x14ac:dyDescent="0.4">
      <c r="A2245" s="1">
        <v>43966</v>
      </c>
      <c r="B2245" s="5">
        <v>0.33333333333333331</v>
      </c>
      <c r="C2245" s="2" t="s">
        <v>15</v>
      </c>
      <c r="D2245">
        <v>0</v>
      </c>
      <c r="E2245">
        <v>1852</v>
      </c>
      <c r="F2245" s="2" t="s">
        <v>232</v>
      </c>
      <c r="G2245">
        <v>27</v>
      </c>
      <c r="H2245">
        <v>5</v>
      </c>
      <c r="I2245">
        <v>4</v>
      </c>
      <c r="J2245">
        <v>0</v>
      </c>
      <c r="K2245">
        <v>96</v>
      </c>
      <c r="L2245" s="2" t="s">
        <v>97</v>
      </c>
    </row>
    <row r="2246" spans="1:12" x14ac:dyDescent="0.4">
      <c r="A2246" s="1">
        <v>43966</v>
      </c>
      <c r="B2246" s="5">
        <v>0</v>
      </c>
      <c r="C2246" s="2" t="s">
        <v>17</v>
      </c>
      <c r="D2246">
        <v>0</v>
      </c>
      <c r="E2246">
        <v>837</v>
      </c>
      <c r="F2246" s="2" t="s">
        <v>232</v>
      </c>
      <c r="G2246">
        <v>1</v>
      </c>
      <c r="H2246">
        <v>0</v>
      </c>
      <c r="I2246">
        <v>0</v>
      </c>
      <c r="J2246">
        <v>791</v>
      </c>
      <c r="K2246">
        <v>34</v>
      </c>
      <c r="L2246" s="2" t="s">
        <v>133</v>
      </c>
    </row>
    <row r="2247" spans="1:12" x14ac:dyDescent="0.4">
      <c r="A2247" s="1">
        <v>43966</v>
      </c>
      <c r="B2247" s="5">
        <v>0.35416666666666669</v>
      </c>
      <c r="C2247" s="2" t="s">
        <v>13</v>
      </c>
      <c r="D2247">
        <v>0</v>
      </c>
      <c r="E2247">
        <v>972</v>
      </c>
      <c r="F2247" s="2" t="s">
        <v>232</v>
      </c>
      <c r="G2247">
        <v>11</v>
      </c>
      <c r="H2247">
        <v>3</v>
      </c>
      <c r="I2247">
        <v>0</v>
      </c>
      <c r="J2247">
        <v>897</v>
      </c>
      <c r="K2247">
        <v>50</v>
      </c>
      <c r="L2247" s="2" t="s">
        <v>359</v>
      </c>
    </row>
    <row r="2248" spans="1:12" x14ac:dyDescent="0.4">
      <c r="A2248" s="1">
        <v>43966</v>
      </c>
      <c r="B2248" s="5">
        <v>0</v>
      </c>
      <c r="C2248" s="2" t="s">
        <v>26</v>
      </c>
      <c r="D2248">
        <v>0</v>
      </c>
      <c r="E2248">
        <v>1145</v>
      </c>
      <c r="F2248" s="2" t="s">
        <v>232</v>
      </c>
      <c r="G2248">
        <v>19</v>
      </c>
      <c r="H2248">
        <v>5</v>
      </c>
      <c r="I2248">
        <v>0</v>
      </c>
      <c r="J2248">
        <v>143</v>
      </c>
      <c r="K2248">
        <v>84</v>
      </c>
      <c r="L2248" s="2" t="s">
        <v>366</v>
      </c>
    </row>
    <row r="2249" spans="1:12" x14ac:dyDescent="0.4">
      <c r="A2249" s="1">
        <v>43966</v>
      </c>
      <c r="B2249" s="5">
        <v>0</v>
      </c>
      <c r="C2249" s="2" t="s">
        <v>8</v>
      </c>
      <c r="D2249">
        <v>31995</v>
      </c>
      <c r="E2249">
        <v>5115</v>
      </c>
      <c r="F2249" s="2" t="s">
        <v>232</v>
      </c>
      <c r="G2249">
        <v>174</v>
      </c>
      <c r="H2249">
        <v>6</v>
      </c>
      <c r="I2249">
        <v>6</v>
      </c>
      <c r="J2249">
        <v>736</v>
      </c>
      <c r="K2249">
        <v>269</v>
      </c>
      <c r="L2249" s="2" t="s">
        <v>287</v>
      </c>
    </row>
    <row r="2250" spans="1:12" x14ac:dyDescent="0.4">
      <c r="A2250" s="1">
        <v>43966</v>
      </c>
      <c r="B2250" s="5">
        <v>0.52083333333333337</v>
      </c>
      <c r="C2250" s="2" t="s">
        <v>28</v>
      </c>
      <c r="D2250">
        <v>0</v>
      </c>
      <c r="E2250">
        <v>128</v>
      </c>
      <c r="F2250" s="2" t="s">
        <v>232</v>
      </c>
      <c r="G2250">
        <v>2</v>
      </c>
      <c r="H2250">
        <v>0</v>
      </c>
      <c r="I2250">
        <v>0</v>
      </c>
      <c r="J2250">
        <v>0</v>
      </c>
      <c r="K2250">
        <v>12</v>
      </c>
      <c r="L2250" s="2" t="s">
        <v>347</v>
      </c>
    </row>
    <row r="2251" spans="1:12" x14ac:dyDescent="0.4">
      <c r="A2251" s="1">
        <v>43966</v>
      </c>
      <c r="B2251" s="5">
        <v>0</v>
      </c>
      <c r="C2251" s="2" t="s">
        <v>105</v>
      </c>
      <c r="D2251">
        <v>0</v>
      </c>
      <c r="E2251">
        <v>823</v>
      </c>
      <c r="F2251" s="2" t="s">
        <v>232</v>
      </c>
      <c r="G2251">
        <v>9</v>
      </c>
      <c r="H2251">
        <v>0</v>
      </c>
      <c r="I2251">
        <v>0</v>
      </c>
      <c r="J2251">
        <v>0</v>
      </c>
      <c r="K2251">
        <v>47</v>
      </c>
      <c r="L2251" s="2" t="s">
        <v>289</v>
      </c>
    </row>
    <row r="2252" spans="1:12" x14ac:dyDescent="0.4">
      <c r="A2252" s="1">
        <v>43966</v>
      </c>
      <c r="B2252" s="5">
        <v>0</v>
      </c>
      <c r="C2252" s="2" t="s">
        <v>38</v>
      </c>
      <c r="D2252">
        <v>0</v>
      </c>
      <c r="E2252">
        <v>202</v>
      </c>
      <c r="F2252" s="2" t="s">
        <v>232</v>
      </c>
      <c r="G2252">
        <v>2</v>
      </c>
      <c r="H2252">
        <v>2</v>
      </c>
      <c r="I2252">
        <v>0</v>
      </c>
      <c r="J2252">
        <v>0</v>
      </c>
      <c r="K2252">
        <v>7</v>
      </c>
      <c r="L2252" s="2" t="s">
        <v>365</v>
      </c>
    </row>
    <row r="2253" spans="1:12" x14ac:dyDescent="0.4">
      <c r="A2253" s="1">
        <v>43966</v>
      </c>
      <c r="B2253" s="5">
        <v>0</v>
      </c>
      <c r="C2253" s="2" t="s">
        <v>50</v>
      </c>
      <c r="D2253">
        <v>0</v>
      </c>
      <c r="E2253">
        <v>715</v>
      </c>
      <c r="F2253" s="2" t="s">
        <v>232</v>
      </c>
      <c r="G2253">
        <v>27</v>
      </c>
      <c r="H2253">
        <v>4</v>
      </c>
      <c r="I2253">
        <v>0</v>
      </c>
      <c r="J2253">
        <v>0</v>
      </c>
      <c r="K2253">
        <v>20</v>
      </c>
      <c r="L2253" s="2" t="s">
        <v>116</v>
      </c>
    </row>
    <row r="2254" spans="1:12" x14ac:dyDescent="0.4">
      <c r="A2254" s="1">
        <v>43966</v>
      </c>
      <c r="B2254" s="5">
        <v>0</v>
      </c>
      <c r="C2254" s="2" t="s">
        <v>29</v>
      </c>
      <c r="D2254">
        <v>0</v>
      </c>
      <c r="E2254">
        <v>716</v>
      </c>
      <c r="F2254" s="2" t="s">
        <v>232</v>
      </c>
      <c r="G2254">
        <v>11</v>
      </c>
      <c r="H2254">
        <v>1</v>
      </c>
      <c r="I2254">
        <v>1</v>
      </c>
      <c r="J2254">
        <v>0</v>
      </c>
      <c r="K2254">
        <v>82</v>
      </c>
      <c r="L2254" s="2" t="s">
        <v>263</v>
      </c>
    </row>
    <row r="2255" spans="1:12" x14ac:dyDescent="0.4">
      <c r="A2255" s="1">
        <v>43966</v>
      </c>
      <c r="B2255" s="5">
        <v>0</v>
      </c>
      <c r="C2255" s="2" t="s">
        <v>77</v>
      </c>
      <c r="D2255">
        <v>0</v>
      </c>
      <c r="E2255">
        <v>122</v>
      </c>
      <c r="F2255" s="2" t="s">
        <v>232</v>
      </c>
      <c r="G2255">
        <v>0</v>
      </c>
      <c r="H2255">
        <v>0</v>
      </c>
      <c r="I2255">
        <v>0</v>
      </c>
      <c r="J2255">
        <v>0</v>
      </c>
      <c r="K2255">
        <v>3</v>
      </c>
      <c r="L2255" s="2" t="s">
        <v>250</v>
      </c>
    </row>
    <row r="2256" spans="1:12" x14ac:dyDescent="0.4">
      <c r="A2256" s="1">
        <v>43966</v>
      </c>
      <c r="B2256" s="5">
        <v>0.60416666666666663</v>
      </c>
      <c r="C2256" s="2" t="s">
        <v>86</v>
      </c>
      <c r="D2256">
        <v>0</v>
      </c>
      <c r="E2256">
        <v>79</v>
      </c>
      <c r="F2256" s="2" t="s">
        <v>232</v>
      </c>
      <c r="G2256">
        <v>0</v>
      </c>
      <c r="H2256">
        <v>0</v>
      </c>
      <c r="I2256">
        <v>0</v>
      </c>
      <c r="J2256">
        <v>0</v>
      </c>
      <c r="K2256">
        <v>0</v>
      </c>
      <c r="L2256" s="2" t="s">
        <v>127</v>
      </c>
    </row>
    <row r="2257" spans="1:12" x14ac:dyDescent="0.4">
      <c r="A2257" s="1">
        <v>43966</v>
      </c>
      <c r="B2257" s="5">
        <v>0</v>
      </c>
      <c r="C2257" s="2" t="s">
        <v>33</v>
      </c>
      <c r="D2257">
        <v>0</v>
      </c>
      <c r="E2257">
        <v>803</v>
      </c>
      <c r="F2257" s="2" t="s">
        <v>232</v>
      </c>
      <c r="G2257">
        <v>11</v>
      </c>
      <c r="H2257">
        <v>2</v>
      </c>
      <c r="I2257">
        <v>0</v>
      </c>
      <c r="J2257">
        <v>216</v>
      </c>
      <c r="K2257">
        <v>36</v>
      </c>
      <c r="L2257" s="2" t="s">
        <v>82</v>
      </c>
    </row>
    <row r="2258" spans="1:12" x14ac:dyDescent="0.4">
      <c r="A2258" s="1">
        <v>43966</v>
      </c>
      <c r="B2258" s="5">
        <v>0.39583333333333331</v>
      </c>
      <c r="C2258" s="2" t="s">
        <v>115</v>
      </c>
      <c r="D2258">
        <v>0</v>
      </c>
      <c r="E2258">
        <v>78</v>
      </c>
      <c r="F2258" s="2" t="s">
        <v>232</v>
      </c>
      <c r="G2258">
        <v>6</v>
      </c>
      <c r="H2258">
        <v>3</v>
      </c>
      <c r="I2258">
        <v>0</v>
      </c>
      <c r="J2258">
        <v>0</v>
      </c>
      <c r="K2258">
        <v>6</v>
      </c>
      <c r="L2258" s="2" t="s">
        <v>367</v>
      </c>
    </row>
    <row r="2259" spans="1:12" x14ac:dyDescent="0.4">
      <c r="A2259" s="1">
        <v>43966</v>
      </c>
      <c r="B2259" s="5">
        <v>0</v>
      </c>
      <c r="C2259" s="2" t="s">
        <v>61</v>
      </c>
      <c r="D2259">
        <v>0</v>
      </c>
      <c r="E2259">
        <v>427</v>
      </c>
      <c r="F2259" s="2" t="s">
        <v>232</v>
      </c>
      <c r="G2259">
        <v>6</v>
      </c>
      <c r="H2259">
        <v>0</v>
      </c>
      <c r="I2259">
        <v>0</v>
      </c>
      <c r="J2259">
        <v>0</v>
      </c>
      <c r="K2259">
        <v>15</v>
      </c>
      <c r="L2259" s="2" t="s">
        <v>268</v>
      </c>
    </row>
    <row r="2260" spans="1:12" x14ac:dyDescent="0.4">
      <c r="A2260" s="1">
        <v>43966</v>
      </c>
      <c r="B2260" s="5">
        <v>0.41666666666666669</v>
      </c>
      <c r="C2260" s="2" t="s">
        <v>39</v>
      </c>
      <c r="D2260">
        <v>0</v>
      </c>
      <c r="E2260">
        <v>307</v>
      </c>
      <c r="F2260" s="2" t="s">
        <v>232</v>
      </c>
      <c r="G2260">
        <v>4</v>
      </c>
      <c r="H2260">
        <v>0</v>
      </c>
      <c r="I2260">
        <v>0</v>
      </c>
      <c r="J2260">
        <v>280</v>
      </c>
      <c r="K2260">
        <v>23</v>
      </c>
      <c r="L2260" s="2" t="s">
        <v>368</v>
      </c>
    </row>
    <row r="2261" spans="1:12" x14ac:dyDescent="0.4">
      <c r="A2261" s="1">
        <v>43966</v>
      </c>
      <c r="B2261" s="5">
        <v>0</v>
      </c>
      <c r="C2261" s="2" t="s">
        <v>98</v>
      </c>
      <c r="D2261">
        <v>0</v>
      </c>
      <c r="E2261">
        <v>379</v>
      </c>
      <c r="F2261" s="2" t="s">
        <v>232</v>
      </c>
      <c r="G2261">
        <v>8</v>
      </c>
      <c r="H2261">
        <v>4</v>
      </c>
      <c r="I2261">
        <v>0</v>
      </c>
      <c r="J2261">
        <v>0</v>
      </c>
      <c r="K2261">
        <v>17</v>
      </c>
      <c r="L2261" s="2" t="s">
        <v>106</v>
      </c>
    </row>
    <row r="2262" spans="1:12" x14ac:dyDescent="0.4">
      <c r="A2262" s="1">
        <v>43966</v>
      </c>
      <c r="B2262" s="5">
        <v>0.33333333333333331</v>
      </c>
      <c r="C2262" s="2" t="s">
        <v>9</v>
      </c>
      <c r="D2262">
        <v>0</v>
      </c>
      <c r="E2262">
        <v>3279</v>
      </c>
      <c r="F2262" s="2" t="s">
        <v>232</v>
      </c>
      <c r="G2262">
        <v>63</v>
      </c>
      <c r="H2262">
        <v>7</v>
      </c>
      <c r="I2262">
        <v>5</v>
      </c>
      <c r="J2262">
        <v>864</v>
      </c>
      <c r="K2262">
        <v>341</v>
      </c>
      <c r="L2262" s="2" t="s">
        <v>288</v>
      </c>
    </row>
    <row r="2263" spans="1:12" x14ac:dyDescent="0.4">
      <c r="A2263" s="1">
        <v>43966</v>
      </c>
      <c r="B2263" s="5"/>
      <c r="C2263" s="2" t="s">
        <v>83</v>
      </c>
      <c r="E2263">
        <v>93</v>
      </c>
      <c r="F2263" s="2" t="s">
        <v>232</v>
      </c>
      <c r="G2263">
        <v>4</v>
      </c>
      <c r="K2263">
        <v>7</v>
      </c>
      <c r="L2263" s="2" t="s">
        <v>0</v>
      </c>
    </row>
    <row r="2264" spans="1:12" x14ac:dyDescent="0.4">
      <c r="A2264" s="1">
        <v>43966</v>
      </c>
      <c r="B2264" s="5">
        <v>0</v>
      </c>
      <c r="C2264" s="2" t="s">
        <v>18</v>
      </c>
      <c r="D2264">
        <v>0</v>
      </c>
      <c r="E2264">
        <v>5409</v>
      </c>
      <c r="F2264" s="2" t="s">
        <v>232</v>
      </c>
      <c r="G2264">
        <v>61</v>
      </c>
      <c r="H2264">
        <v>13</v>
      </c>
      <c r="I2264">
        <v>0</v>
      </c>
      <c r="J2264">
        <v>0</v>
      </c>
      <c r="K2264">
        <v>401</v>
      </c>
      <c r="L2264" s="2" t="s">
        <v>147</v>
      </c>
    </row>
    <row r="2265" spans="1:12" x14ac:dyDescent="0.4">
      <c r="A2265" s="1">
        <v>43966</v>
      </c>
      <c r="B2265" s="5">
        <v>0</v>
      </c>
      <c r="C2265" s="2" t="s">
        <v>20</v>
      </c>
      <c r="D2265">
        <v>0</v>
      </c>
      <c r="E2265">
        <v>1928</v>
      </c>
      <c r="F2265" s="2" t="s">
        <v>232</v>
      </c>
      <c r="G2265">
        <v>31</v>
      </c>
      <c r="H2265">
        <v>7</v>
      </c>
      <c r="I2265">
        <v>5</v>
      </c>
      <c r="J2265">
        <v>0</v>
      </c>
      <c r="K2265">
        <v>149</v>
      </c>
      <c r="L2265" s="2" t="s">
        <v>308</v>
      </c>
    </row>
    <row r="2266" spans="1:12" x14ac:dyDescent="0.4">
      <c r="A2266" s="1">
        <v>43966</v>
      </c>
      <c r="B2266" s="5">
        <v>0.33333333333333331</v>
      </c>
      <c r="C2266" s="2" t="s">
        <v>41</v>
      </c>
      <c r="D2266">
        <v>0</v>
      </c>
      <c r="E2266">
        <v>198</v>
      </c>
      <c r="F2266" s="2" t="s">
        <v>232</v>
      </c>
      <c r="G2266">
        <v>0</v>
      </c>
      <c r="H2266">
        <v>0</v>
      </c>
      <c r="I2266">
        <v>0</v>
      </c>
      <c r="J2266">
        <v>163</v>
      </c>
      <c r="K2266">
        <v>8</v>
      </c>
      <c r="L2266" s="2" t="s">
        <v>267</v>
      </c>
    </row>
    <row r="2267" spans="1:12" x14ac:dyDescent="0.4">
      <c r="A2267" s="1">
        <v>43966</v>
      </c>
      <c r="B2267" s="5">
        <v>0.60416666666666663</v>
      </c>
      <c r="C2267" s="2" t="s">
        <v>12</v>
      </c>
      <c r="D2267">
        <v>0</v>
      </c>
      <c r="E2267">
        <v>3571</v>
      </c>
      <c r="F2267" s="2" t="s">
        <v>232</v>
      </c>
      <c r="G2267">
        <v>34</v>
      </c>
      <c r="H2267">
        <v>0</v>
      </c>
      <c r="I2267">
        <v>7</v>
      </c>
      <c r="J2267">
        <v>0</v>
      </c>
      <c r="K2267">
        <v>127</v>
      </c>
      <c r="L2267" s="2" t="s">
        <v>176</v>
      </c>
    </row>
    <row r="2268" spans="1:12" x14ac:dyDescent="0.4">
      <c r="A2268" s="1">
        <v>43966</v>
      </c>
      <c r="B2268" s="5">
        <v>0</v>
      </c>
      <c r="C2268" s="2" t="s">
        <v>10</v>
      </c>
      <c r="D2268">
        <v>0</v>
      </c>
      <c r="E2268">
        <v>82</v>
      </c>
      <c r="F2268" s="2" t="s">
        <v>232</v>
      </c>
      <c r="G2268">
        <v>0</v>
      </c>
      <c r="H2268">
        <v>0</v>
      </c>
      <c r="I2268">
        <v>0</v>
      </c>
      <c r="J2268">
        <v>0</v>
      </c>
      <c r="K2268">
        <v>1</v>
      </c>
      <c r="L2268" s="2" t="s">
        <v>360</v>
      </c>
    </row>
    <row r="2269" spans="1:12" x14ac:dyDescent="0.4">
      <c r="A2269" s="1">
        <v>43966</v>
      </c>
      <c r="B2269" s="5"/>
      <c r="C2269" s="2" t="s">
        <v>209</v>
      </c>
      <c r="E2269">
        <v>30561</v>
      </c>
      <c r="F2269" s="2" t="s">
        <v>232</v>
      </c>
      <c r="G2269">
        <v>527</v>
      </c>
      <c r="K2269">
        <v>1881</v>
      </c>
      <c r="L2269" s="2" t="s">
        <v>0</v>
      </c>
    </row>
    <row r="2270" spans="1:12" x14ac:dyDescent="0.4">
      <c r="A2270" s="1">
        <v>43967</v>
      </c>
      <c r="B2270" s="5"/>
      <c r="C2270" s="2" t="s">
        <v>22</v>
      </c>
      <c r="E2270">
        <v>1180</v>
      </c>
      <c r="F2270" s="2" t="s">
        <v>232</v>
      </c>
      <c r="G2270">
        <v>10</v>
      </c>
      <c r="K2270">
        <v>43</v>
      </c>
      <c r="L2270" s="2" t="s">
        <v>0</v>
      </c>
    </row>
    <row r="2271" spans="1:12" x14ac:dyDescent="0.4">
      <c r="A2271" s="1">
        <v>43967</v>
      </c>
      <c r="B2271" s="5">
        <v>0.45833333333333331</v>
      </c>
      <c r="C2271" s="2" t="s">
        <v>91</v>
      </c>
      <c r="D2271">
        <v>0</v>
      </c>
      <c r="E2271">
        <v>25</v>
      </c>
      <c r="F2271" s="2" t="s">
        <v>232</v>
      </c>
      <c r="G2271">
        <v>0</v>
      </c>
      <c r="H2271">
        <v>0</v>
      </c>
      <c r="I2271">
        <v>0</v>
      </c>
      <c r="J2271">
        <v>0</v>
      </c>
      <c r="K2271">
        <v>0</v>
      </c>
      <c r="L2271" s="2" t="s">
        <v>138</v>
      </c>
    </row>
    <row r="2272" spans="1:12" x14ac:dyDescent="0.4">
      <c r="A2272" s="1">
        <v>43967</v>
      </c>
      <c r="B2272" s="5"/>
      <c r="C2272" s="2" t="s">
        <v>52</v>
      </c>
      <c r="E2272">
        <v>99</v>
      </c>
      <c r="F2272" s="2" t="s">
        <v>232</v>
      </c>
      <c r="G2272">
        <v>3</v>
      </c>
      <c r="K2272">
        <v>3</v>
      </c>
      <c r="L2272" s="2" t="s">
        <v>0</v>
      </c>
    </row>
    <row r="2273" spans="1:12" x14ac:dyDescent="0.4">
      <c r="A2273" s="1">
        <v>43967</v>
      </c>
      <c r="B2273" s="5">
        <v>0.33333333333333331</v>
      </c>
      <c r="C2273" s="2" t="s">
        <v>15</v>
      </c>
      <c r="D2273">
        <v>0</v>
      </c>
      <c r="E2273">
        <v>1860</v>
      </c>
      <c r="F2273" s="2" t="s">
        <v>232</v>
      </c>
      <c r="G2273">
        <v>27</v>
      </c>
      <c r="H2273">
        <v>5</v>
      </c>
      <c r="I2273">
        <v>4</v>
      </c>
      <c r="J2273">
        <v>0</v>
      </c>
      <c r="K2273">
        <v>96</v>
      </c>
      <c r="L2273" s="2" t="s">
        <v>97</v>
      </c>
    </row>
    <row r="2274" spans="1:12" x14ac:dyDescent="0.4">
      <c r="A2274" s="1">
        <v>43967</v>
      </c>
      <c r="B2274" s="5">
        <v>0</v>
      </c>
      <c r="C2274" s="2" t="s">
        <v>17</v>
      </c>
      <c r="D2274">
        <v>0</v>
      </c>
      <c r="E2274">
        <v>838</v>
      </c>
      <c r="F2274" s="2" t="s">
        <v>232</v>
      </c>
      <c r="G2274">
        <v>1</v>
      </c>
      <c r="H2274">
        <v>1</v>
      </c>
      <c r="I2274">
        <v>0</v>
      </c>
      <c r="J2274">
        <v>791</v>
      </c>
      <c r="K2274">
        <v>34</v>
      </c>
      <c r="L2274" s="2" t="s">
        <v>133</v>
      </c>
    </row>
    <row r="2275" spans="1:12" x14ac:dyDescent="0.4">
      <c r="A2275" s="1">
        <v>43967</v>
      </c>
      <c r="B2275" s="5">
        <v>0.35416666666666669</v>
      </c>
      <c r="C2275" s="2" t="s">
        <v>13</v>
      </c>
      <c r="D2275">
        <v>0</v>
      </c>
      <c r="E2275">
        <v>974</v>
      </c>
      <c r="F2275" s="2" t="s">
        <v>232</v>
      </c>
      <c r="G2275">
        <v>11</v>
      </c>
      <c r="H2275">
        <v>0</v>
      </c>
      <c r="I2275">
        <v>0</v>
      </c>
      <c r="J2275">
        <v>904</v>
      </c>
      <c r="K2275">
        <v>50</v>
      </c>
      <c r="L2275" s="2" t="s">
        <v>361</v>
      </c>
    </row>
    <row r="2276" spans="1:12" x14ac:dyDescent="0.4">
      <c r="A2276" s="1">
        <v>43967</v>
      </c>
      <c r="B2276" s="5">
        <v>0</v>
      </c>
      <c r="C2276" s="2" t="s">
        <v>26</v>
      </c>
      <c r="D2276">
        <v>0</v>
      </c>
      <c r="E2276">
        <v>1146</v>
      </c>
      <c r="F2276" s="2" t="s">
        <v>232</v>
      </c>
      <c r="G2276">
        <v>18</v>
      </c>
      <c r="H2276">
        <v>5</v>
      </c>
      <c r="I2276">
        <v>0</v>
      </c>
      <c r="J2276">
        <v>143</v>
      </c>
      <c r="K2276">
        <v>84</v>
      </c>
      <c r="L2276" s="2" t="s">
        <v>366</v>
      </c>
    </row>
    <row r="2277" spans="1:12" x14ac:dyDescent="0.4">
      <c r="A2277" s="1">
        <v>43967</v>
      </c>
      <c r="B2277" s="5">
        <v>0</v>
      </c>
      <c r="C2277" s="2" t="s">
        <v>8</v>
      </c>
      <c r="D2277">
        <v>32284</v>
      </c>
      <c r="E2277">
        <v>5117</v>
      </c>
      <c r="F2277" s="2" t="s">
        <v>232</v>
      </c>
      <c r="G2277">
        <v>167</v>
      </c>
      <c r="H2277">
        <v>5</v>
      </c>
      <c r="I2277">
        <v>5</v>
      </c>
      <c r="J2277">
        <v>737</v>
      </c>
      <c r="K2277">
        <v>270</v>
      </c>
      <c r="L2277" s="2" t="s">
        <v>287</v>
      </c>
    </row>
    <row r="2278" spans="1:12" x14ac:dyDescent="0.4">
      <c r="A2278" s="1">
        <v>43967</v>
      </c>
      <c r="B2278" s="5"/>
      <c r="C2278" s="2" t="s">
        <v>28</v>
      </c>
      <c r="E2278">
        <v>128</v>
      </c>
      <c r="F2278" s="2" t="s">
        <v>232</v>
      </c>
      <c r="G2278">
        <v>2</v>
      </c>
      <c r="K2278">
        <v>12</v>
      </c>
      <c r="L2278" s="2" t="s">
        <v>0</v>
      </c>
    </row>
    <row r="2279" spans="1:12" x14ac:dyDescent="0.4">
      <c r="A2279" s="1">
        <v>43967</v>
      </c>
      <c r="B2279" s="5">
        <v>0</v>
      </c>
      <c r="C2279" s="2" t="s">
        <v>105</v>
      </c>
      <c r="D2279">
        <v>0</v>
      </c>
      <c r="E2279">
        <v>823</v>
      </c>
      <c r="F2279" s="2" t="s">
        <v>232</v>
      </c>
      <c r="G2279">
        <v>9</v>
      </c>
      <c r="H2279">
        <v>0</v>
      </c>
      <c r="I2279">
        <v>0</v>
      </c>
      <c r="J2279">
        <v>0</v>
      </c>
      <c r="K2279">
        <v>47</v>
      </c>
      <c r="L2279" s="2" t="s">
        <v>289</v>
      </c>
    </row>
    <row r="2280" spans="1:12" x14ac:dyDescent="0.4">
      <c r="A2280" s="1">
        <v>43967</v>
      </c>
      <c r="B2280" s="5">
        <v>0</v>
      </c>
      <c r="C2280" s="2" t="s">
        <v>38</v>
      </c>
      <c r="D2280">
        <v>0</v>
      </c>
      <c r="E2280">
        <v>202</v>
      </c>
      <c r="F2280" s="2" t="s">
        <v>232</v>
      </c>
      <c r="G2280">
        <v>2</v>
      </c>
      <c r="H2280">
        <v>2</v>
      </c>
      <c r="I2280">
        <v>0</v>
      </c>
      <c r="J2280">
        <v>0</v>
      </c>
      <c r="K2280">
        <v>7</v>
      </c>
      <c r="L2280" s="2" t="s">
        <v>365</v>
      </c>
    </row>
    <row r="2281" spans="1:12" x14ac:dyDescent="0.4">
      <c r="A2281" s="1">
        <v>43967</v>
      </c>
      <c r="B2281" s="5">
        <v>0</v>
      </c>
      <c r="C2281" s="2" t="s">
        <v>50</v>
      </c>
      <c r="D2281">
        <v>0</v>
      </c>
      <c r="E2281">
        <v>719</v>
      </c>
      <c r="F2281" s="2" t="s">
        <v>232</v>
      </c>
      <c r="G2281">
        <v>27</v>
      </c>
      <c r="H2281">
        <v>0</v>
      </c>
      <c r="I2281">
        <v>0</v>
      </c>
      <c r="J2281">
        <v>0</v>
      </c>
      <c r="K2281">
        <v>20</v>
      </c>
      <c r="L2281" s="2" t="s">
        <v>116</v>
      </c>
    </row>
    <row r="2282" spans="1:12" x14ac:dyDescent="0.4">
      <c r="A2282" s="1">
        <v>43967</v>
      </c>
      <c r="B2282" s="5">
        <v>0</v>
      </c>
      <c r="C2282" s="2" t="s">
        <v>29</v>
      </c>
      <c r="D2282">
        <v>0</v>
      </c>
      <c r="E2282">
        <v>716</v>
      </c>
      <c r="F2282" s="2" t="s">
        <v>232</v>
      </c>
      <c r="G2282">
        <v>11</v>
      </c>
      <c r="H2282">
        <v>1</v>
      </c>
      <c r="I2282">
        <v>1</v>
      </c>
      <c r="J2282">
        <v>0</v>
      </c>
      <c r="K2282">
        <v>82</v>
      </c>
      <c r="L2282" s="2" t="s">
        <v>263</v>
      </c>
    </row>
    <row r="2283" spans="1:12" x14ac:dyDescent="0.4">
      <c r="A2283" s="1">
        <v>43967</v>
      </c>
      <c r="B2283" s="5">
        <v>0</v>
      </c>
      <c r="C2283" s="2" t="s">
        <v>77</v>
      </c>
      <c r="D2283">
        <v>0</v>
      </c>
      <c r="E2283">
        <v>123</v>
      </c>
      <c r="F2283" s="2" t="s">
        <v>232</v>
      </c>
      <c r="G2283">
        <v>0</v>
      </c>
      <c r="H2283">
        <v>0</v>
      </c>
      <c r="I2283">
        <v>0</v>
      </c>
      <c r="J2283">
        <v>0</v>
      </c>
      <c r="K2283">
        <v>3</v>
      </c>
      <c r="L2283" s="2" t="s">
        <v>250</v>
      </c>
    </row>
    <row r="2284" spans="1:12" x14ac:dyDescent="0.4">
      <c r="A2284" s="1">
        <v>43967</v>
      </c>
      <c r="B2284" s="5"/>
      <c r="C2284" s="2" t="s">
        <v>86</v>
      </c>
      <c r="E2284">
        <v>79</v>
      </c>
      <c r="F2284" s="2" t="s">
        <v>232</v>
      </c>
      <c r="G2284">
        <v>0</v>
      </c>
      <c r="K2284">
        <v>0</v>
      </c>
      <c r="L2284" s="2" t="s">
        <v>0</v>
      </c>
    </row>
    <row r="2285" spans="1:12" x14ac:dyDescent="0.4">
      <c r="A2285" s="1">
        <v>43967</v>
      </c>
      <c r="B2285" s="5"/>
      <c r="C2285" s="2" t="s">
        <v>33</v>
      </c>
      <c r="E2285">
        <v>804</v>
      </c>
      <c r="F2285" s="2" t="s">
        <v>232</v>
      </c>
      <c r="G2285">
        <v>10</v>
      </c>
      <c r="K2285">
        <v>36</v>
      </c>
      <c r="L2285" s="2" t="s">
        <v>0</v>
      </c>
    </row>
    <row r="2286" spans="1:12" x14ac:dyDescent="0.4">
      <c r="A2286" s="1">
        <v>43967</v>
      </c>
      <c r="B2286" s="5">
        <v>0</v>
      </c>
      <c r="C2286" s="2" t="s">
        <v>115</v>
      </c>
      <c r="D2286">
        <v>0</v>
      </c>
      <c r="E2286">
        <v>78</v>
      </c>
      <c r="F2286" s="2" t="s">
        <v>232</v>
      </c>
      <c r="G2286">
        <v>6</v>
      </c>
      <c r="H2286">
        <v>0</v>
      </c>
      <c r="I2286">
        <v>0</v>
      </c>
      <c r="J2286">
        <v>0</v>
      </c>
      <c r="K2286">
        <v>6</v>
      </c>
      <c r="L2286" s="2" t="s">
        <v>367</v>
      </c>
    </row>
    <row r="2287" spans="1:12" x14ac:dyDescent="0.4">
      <c r="A2287" s="1">
        <v>43967</v>
      </c>
      <c r="B2287" s="5"/>
      <c r="C2287" s="2" t="s">
        <v>61</v>
      </c>
      <c r="E2287">
        <v>429</v>
      </c>
      <c r="F2287" s="2" t="s">
        <v>232</v>
      </c>
      <c r="G2287">
        <v>6</v>
      </c>
      <c r="K2287">
        <v>15</v>
      </c>
      <c r="L2287" s="2" t="s">
        <v>0</v>
      </c>
    </row>
    <row r="2288" spans="1:12" x14ac:dyDescent="0.4">
      <c r="A2288" s="1">
        <v>43967</v>
      </c>
      <c r="B2288" s="5">
        <v>6.9444444444444447E-4</v>
      </c>
      <c r="C2288" s="2" t="s">
        <v>39</v>
      </c>
      <c r="D2288">
        <v>0</v>
      </c>
      <c r="E2288">
        <v>307</v>
      </c>
      <c r="F2288" s="2" t="s">
        <v>232</v>
      </c>
      <c r="G2288">
        <v>4</v>
      </c>
      <c r="H2288">
        <v>0</v>
      </c>
      <c r="I2288">
        <v>0</v>
      </c>
      <c r="J2288">
        <v>281</v>
      </c>
      <c r="K2288">
        <v>23</v>
      </c>
      <c r="L2288" s="2" t="s">
        <v>368</v>
      </c>
    </row>
    <row r="2289" spans="1:12" x14ac:dyDescent="0.4">
      <c r="A2289" s="1">
        <v>43967</v>
      </c>
      <c r="B2289" s="5">
        <v>0</v>
      </c>
      <c r="C2289" s="2" t="s">
        <v>98</v>
      </c>
      <c r="D2289">
        <v>0</v>
      </c>
      <c r="E2289">
        <v>380</v>
      </c>
      <c r="F2289" s="2" t="s">
        <v>232</v>
      </c>
      <c r="G2289">
        <v>8</v>
      </c>
      <c r="H2289">
        <v>4</v>
      </c>
      <c r="I2289">
        <v>0</v>
      </c>
      <c r="J2289">
        <v>0</v>
      </c>
      <c r="K2289">
        <v>17</v>
      </c>
      <c r="L2289" s="2" t="s">
        <v>106</v>
      </c>
    </row>
    <row r="2290" spans="1:12" x14ac:dyDescent="0.4">
      <c r="A2290" s="1">
        <v>43967</v>
      </c>
      <c r="B2290" s="5">
        <v>0.33333333333333331</v>
      </c>
      <c r="C2290" s="2" t="s">
        <v>9</v>
      </c>
      <c r="D2290">
        <v>0</v>
      </c>
      <c r="E2290">
        <v>3280</v>
      </c>
      <c r="F2290" s="2" t="s">
        <v>232</v>
      </c>
      <c r="G2290">
        <v>59</v>
      </c>
      <c r="H2290">
        <v>8</v>
      </c>
      <c r="I2290">
        <v>5</v>
      </c>
      <c r="J2290">
        <v>870</v>
      </c>
      <c r="K2290">
        <v>341</v>
      </c>
      <c r="L2290" s="2" t="s">
        <v>288</v>
      </c>
    </row>
    <row r="2291" spans="1:12" x14ac:dyDescent="0.4">
      <c r="A2291" s="1">
        <v>43967</v>
      </c>
      <c r="B2291" s="5">
        <v>0.58333333333333337</v>
      </c>
      <c r="C2291" s="2" t="s">
        <v>83</v>
      </c>
      <c r="D2291">
        <v>0</v>
      </c>
      <c r="E2291">
        <v>93</v>
      </c>
      <c r="F2291" s="2" t="s">
        <v>232</v>
      </c>
      <c r="G2291">
        <v>4</v>
      </c>
      <c r="H2291">
        <v>0</v>
      </c>
      <c r="I2291">
        <v>0</v>
      </c>
      <c r="J2291">
        <v>79</v>
      </c>
      <c r="K2291">
        <v>7</v>
      </c>
      <c r="L2291" s="2" t="s">
        <v>178</v>
      </c>
    </row>
    <row r="2292" spans="1:12" x14ac:dyDescent="0.4">
      <c r="A2292" s="1">
        <v>43967</v>
      </c>
      <c r="B2292" s="5">
        <v>0</v>
      </c>
      <c r="C2292" s="2" t="s">
        <v>18</v>
      </c>
      <c r="D2292">
        <v>0</v>
      </c>
      <c r="E2292">
        <v>5409</v>
      </c>
      <c r="F2292" s="2" t="s">
        <v>232</v>
      </c>
      <c r="G2292">
        <v>59</v>
      </c>
      <c r="H2292">
        <v>13</v>
      </c>
      <c r="I2292">
        <v>0</v>
      </c>
      <c r="J2292">
        <v>0</v>
      </c>
      <c r="K2292">
        <v>401</v>
      </c>
      <c r="L2292" s="2" t="s">
        <v>147</v>
      </c>
    </row>
    <row r="2293" spans="1:12" x14ac:dyDescent="0.4">
      <c r="A2293" s="1">
        <v>43967</v>
      </c>
      <c r="B2293" s="5">
        <v>0</v>
      </c>
      <c r="C2293" s="2" t="s">
        <v>20</v>
      </c>
      <c r="D2293">
        <v>0</v>
      </c>
      <c r="E2293">
        <v>1931</v>
      </c>
      <c r="F2293" s="2" t="s">
        <v>232</v>
      </c>
      <c r="G2293">
        <v>31</v>
      </c>
      <c r="H2293">
        <v>7</v>
      </c>
      <c r="I2293">
        <v>5</v>
      </c>
      <c r="J2293">
        <v>0</v>
      </c>
      <c r="K2293">
        <v>149</v>
      </c>
      <c r="L2293" s="2" t="s">
        <v>308</v>
      </c>
    </row>
    <row r="2294" spans="1:12" x14ac:dyDescent="0.4">
      <c r="A2294" s="1">
        <v>43967</v>
      </c>
      <c r="B2294" s="5">
        <v>0.33333333333333331</v>
      </c>
      <c r="C2294" s="2" t="s">
        <v>41</v>
      </c>
      <c r="D2294">
        <v>0</v>
      </c>
      <c r="E2294">
        <v>199</v>
      </c>
      <c r="F2294" s="2" t="s">
        <v>232</v>
      </c>
      <c r="G2294">
        <v>0</v>
      </c>
      <c r="H2294">
        <v>0</v>
      </c>
      <c r="I2294">
        <v>0</v>
      </c>
      <c r="J2294">
        <v>168</v>
      </c>
      <c r="K2294">
        <v>8</v>
      </c>
      <c r="L2294" s="2" t="s">
        <v>267</v>
      </c>
    </row>
    <row r="2295" spans="1:12" x14ac:dyDescent="0.4">
      <c r="A2295" s="1">
        <v>43967</v>
      </c>
      <c r="B2295" s="5">
        <v>0.60416666666666663</v>
      </c>
      <c r="C2295" s="2" t="s">
        <v>12</v>
      </c>
      <c r="D2295">
        <v>0</v>
      </c>
      <c r="E2295">
        <v>3576</v>
      </c>
      <c r="F2295" s="2" t="s">
        <v>232</v>
      </c>
      <c r="G2295">
        <v>32</v>
      </c>
      <c r="H2295">
        <v>0</v>
      </c>
      <c r="I2295">
        <v>8</v>
      </c>
      <c r="J2295">
        <v>0</v>
      </c>
      <c r="K2295">
        <v>127</v>
      </c>
      <c r="L2295" s="2" t="s">
        <v>176</v>
      </c>
    </row>
    <row r="2296" spans="1:12" x14ac:dyDescent="0.4">
      <c r="A2296" s="1">
        <v>43967</v>
      </c>
      <c r="B2296" s="5">
        <v>0</v>
      </c>
      <c r="C2296" s="2" t="s">
        <v>10</v>
      </c>
      <c r="D2296">
        <v>0</v>
      </c>
      <c r="E2296">
        <v>82</v>
      </c>
      <c r="F2296" s="2" t="s">
        <v>232</v>
      </c>
      <c r="G2296">
        <v>0</v>
      </c>
      <c r="H2296">
        <v>0</v>
      </c>
      <c r="I2296">
        <v>0</v>
      </c>
      <c r="J2296">
        <v>0</v>
      </c>
      <c r="K2296">
        <v>1</v>
      </c>
      <c r="L2296" s="2" t="s">
        <v>362</v>
      </c>
    </row>
    <row r="2297" spans="1:12" x14ac:dyDescent="0.4">
      <c r="A2297" s="1">
        <v>43967</v>
      </c>
      <c r="B2297" s="5"/>
      <c r="C2297" s="2" t="s">
        <v>209</v>
      </c>
      <c r="E2297">
        <v>30597</v>
      </c>
      <c r="F2297" s="2" t="s">
        <v>232</v>
      </c>
      <c r="G2297">
        <v>507</v>
      </c>
      <c r="K2297">
        <v>1882</v>
      </c>
      <c r="L2297" s="2" t="s">
        <v>0</v>
      </c>
    </row>
    <row r="2298" spans="1:12" x14ac:dyDescent="0.4">
      <c r="A2298" s="1">
        <v>43968</v>
      </c>
      <c r="B2298" s="5"/>
      <c r="C2298" s="2" t="s">
        <v>22</v>
      </c>
      <c r="E2298">
        <v>1182</v>
      </c>
      <c r="F2298" s="2" t="s">
        <v>232</v>
      </c>
      <c r="G2298">
        <v>9</v>
      </c>
      <c r="K2298">
        <v>44</v>
      </c>
      <c r="L2298" s="2" t="s">
        <v>0</v>
      </c>
    </row>
    <row r="2299" spans="1:12" x14ac:dyDescent="0.4">
      <c r="A2299" s="1">
        <v>43968</v>
      </c>
      <c r="B2299" s="5"/>
      <c r="C2299" s="2" t="s">
        <v>91</v>
      </c>
      <c r="E2299">
        <v>25</v>
      </c>
      <c r="F2299" s="2" t="s">
        <v>232</v>
      </c>
      <c r="G2299">
        <v>0</v>
      </c>
      <c r="K2299">
        <v>0</v>
      </c>
      <c r="L2299" s="2" t="s">
        <v>0</v>
      </c>
    </row>
    <row r="2300" spans="1:12" x14ac:dyDescent="0.4">
      <c r="A2300" s="1">
        <v>43968</v>
      </c>
      <c r="B2300" s="5"/>
      <c r="C2300" s="2" t="s">
        <v>52</v>
      </c>
      <c r="E2300">
        <v>99</v>
      </c>
      <c r="F2300" s="2" t="s">
        <v>232</v>
      </c>
      <c r="G2300">
        <v>2</v>
      </c>
      <c r="K2300">
        <v>3</v>
      </c>
      <c r="L2300" s="2" t="s">
        <v>0</v>
      </c>
    </row>
    <row r="2301" spans="1:12" x14ac:dyDescent="0.4">
      <c r="A2301" s="1">
        <v>43968</v>
      </c>
      <c r="B2301" s="5">
        <v>0.33333333333333331</v>
      </c>
      <c r="C2301" s="2" t="s">
        <v>15</v>
      </c>
      <c r="D2301">
        <v>0</v>
      </c>
      <c r="E2301">
        <v>1860</v>
      </c>
      <c r="F2301" s="2" t="s">
        <v>232</v>
      </c>
      <c r="G2301">
        <v>27</v>
      </c>
      <c r="H2301">
        <v>5</v>
      </c>
      <c r="I2301">
        <v>4</v>
      </c>
      <c r="J2301">
        <v>0</v>
      </c>
      <c r="K2301">
        <v>96</v>
      </c>
      <c r="L2301" s="2" t="s">
        <v>97</v>
      </c>
    </row>
    <row r="2302" spans="1:12" x14ac:dyDescent="0.4">
      <c r="A2302" s="1">
        <v>43968</v>
      </c>
      <c r="B2302" s="5">
        <v>0</v>
      </c>
      <c r="C2302" s="2" t="s">
        <v>17</v>
      </c>
      <c r="D2302">
        <v>0</v>
      </c>
      <c r="E2302">
        <v>838</v>
      </c>
      <c r="F2302" s="2" t="s">
        <v>232</v>
      </c>
      <c r="G2302">
        <v>3</v>
      </c>
      <c r="H2302">
        <v>1</v>
      </c>
      <c r="I2302">
        <v>0</v>
      </c>
      <c r="J2302">
        <v>795</v>
      </c>
      <c r="K2302">
        <v>35</v>
      </c>
      <c r="L2302" s="2" t="s">
        <v>133</v>
      </c>
    </row>
    <row r="2303" spans="1:12" x14ac:dyDescent="0.4">
      <c r="A2303" s="1">
        <v>43968</v>
      </c>
      <c r="B2303" s="5">
        <v>0.35416666666666669</v>
      </c>
      <c r="C2303" s="2" t="s">
        <v>13</v>
      </c>
      <c r="D2303">
        <v>0</v>
      </c>
      <c r="E2303">
        <v>974</v>
      </c>
      <c r="F2303" s="2" t="s">
        <v>232</v>
      </c>
      <c r="G2303">
        <v>12</v>
      </c>
      <c r="H2303">
        <v>0</v>
      </c>
      <c r="I2303">
        <v>0</v>
      </c>
      <c r="J2303">
        <v>904</v>
      </c>
      <c r="K2303">
        <v>50</v>
      </c>
      <c r="L2303" s="2" t="s">
        <v>361</v>
      </c>
    </row>
    <row r="2304" spans="1:12" x14ac:dyDescent="0.4">
      <c r="A2304" s="1">
        <v>43968</v>
      </c>
      <c r="B2304" s="5">
        <v>0</v>
      </c>
      <c r="C2304" s="2" t="s">
        <v>26</v>
      </c>
      <c r="D2304">
        <v>0</v>
      </c>
      <c r="E2304">
        <v>1147</v>
      </c>
      <c r="F2304" s="2" t="s">
        <v>232</v>
      </c>
      <c r="G2304">
        <v>17</v>
      </c>
      <c r="H2304">
        <v>4</v>
      </c>
      <c r="I2304">
        <v>0</v>
      </c>
      <c r="J2304">
        <v>144</v>
      </c>
      <c r="K2304">
        <v>84</v>
      </c>
      <c r="L2304" s="2" t="s">
        <v>366</v>
      </c>
    </row>
    <row r="2305" spans="1:12" x14ac:dyDescent="0.4">
      <c r="A2305" s="1">
        <v>43968</v>
      </c>
      <c r="B2305" s="5">
        <v>0</v>
      </c>
      <c r="C2305" s="2" t="s">
        <v>8</v>
      </c>
      <c r="D2305">
        <v>32468</v>
      </c>
      <c r="E2305">
        <v>5118</v>
      </c>
      <c r="F2305" s="2" t="s">
        <v>232</v>
      </c>
      <c r="G2305">
        <v>167</v>
      </c>
      <c r="H2305">
        <v>4</v>
      </c>
      <c r="I2305">
        <v>4</v>
      </c>
      <c r="J2305">
        <v>738</v>
      </c>
      <c r="K2305">
        <v>270</v>
      </c>
      <c r="L2305" s="2" t="s">
        <v>287</v>
      </c>
    </row>
    <row r="2306" spans="1:12" x14ac:dyDescent="0.4">
      <c r="A2306" s="1">
        <v>43968</v>
      </c>
      <c r="B2306" s="5"/>
      <c r="C2306" s="2" t="s">
        <v>28</v>
      </c>
      <c r="E2306">
        <v>128</v>
      </c>
      <c r="F2306" s="2" t="s">
        <v>232</v>
      </c>
      <c r="G2306">
        <v>2</v>
      </c>
      <c r="K2306">
        <v>12</v>
      </c>
      <c r="L2306" s="2" t="s">
        <v>0</v>
      </c>
    </row>
    <row r="2307" spans="1:12" x14ac:dyDescent="0.4">
      <c r="A2307" s="1">
        <v>43968</v>
      </c>
      <c r="B2307" s="5">
        <v>0</v>
      </c>
      <c r="C2307" s="2" t="s">
        <v>105</v>
      </c>
      <c r="D2307">
        <v>0</v>
      </c>
      <c r="E2307">
        <v>823</v>
      </c>
      <c r="F2307" s="2" t="s">
        <v>232</v>
      </c>
      <c r="G2307">
        <v>7</v>
      </c>
      <c r="H2307">
        <v>0</v>
      </c>
      <c r="I2307">
        <v>0</v>
      </c>
      <c r="J2307">
        <v>0</v>
      </c>
      <c r="K2307">
        <v>48</v>
      </c>
      <c r="L2307" s="2" t="s">
        <v>289</v>
      </c>
    </row>
    <row r="2308" spans="1:12" x14ac:dyDescent="0.4">
      <c r="A2308" s="1">
        <v>43968</v>
      </c>
      <c r="B2308" s="5">
        <v>0</v>
      </c>
      <c r="C2308" s="2" t="s">
        <v>38</v>
      </c>
      <c r="D2308">
        <v>0</v>
      </c>
      <c r="E2308">
        <v>202</v>
      </c>
      <c r="F2308" s="2" t="s">
        <v>232</v>
      </c>
      <c r="G2308">
        <v>3</v>
      </c>
      <c r="H2308">
        <v>2</v>
      </c>
      <c r="I2308">
        <v>0</v>
      </c>
      <c r="J2308">
        <v>0</v>
      </c>
      <c r="K2308">
        <v>7</v>
      </c>
      <c r="L2308" s="2" t="s">
        <v>365</v>
      </c>
    </row>
    <row r="2309" spans="1:12" x14ac:dyDescent="0.4">
      <c r="A2309" s="1">
        <v>43968</v>
      </c>
      <c r="B2309" s="5">
        <v>0</v>
      </c>
      <c r="C2309" s="2" t="s">
        <v>50</v>
      </c>
      <c r="D2309">
        <v>0</v>
      </c>
      <c r="E2309">
        <v>723</v>
      </c>
      <c r="F2309" s="2" t="s">
        <v>232</v>
      </c>
      <c r="G2309">
        <v>26</v>
      </c>
      <c r="H2309">
        <v>0</v>
      </c>
      <c r="I2309">
        <v>0</v>
      </c>
      <c r="J2309">
        <v>0</v>
      </c>
      <c r="K2309">
        <v>20</v>
      </c>
      <c r="L2309" s="2" t="s">
        <v>116</v>
      </c>
    </row>
    <row r="2310" spans="1:12" x14ac:dyDescent="0.4">
      <c r="A2310" s="1">
        <v>43968</v>
      </c>
      <c r="B2310" s="5">
        <v>0</v>
      </c>
      <c r="C2310" s="2" t="s">
        <v>29</v>
      </c>
      <c r="D2310">
        <v>0</v>
      </c>
      <c r="E2310">
        <v>718</v>
      </c>
      <c r="F2310" s="2" t="s">
        <v>232</v>
      </c>
      <c r="G2310">
        <v>11</v>
      </c>
      <c r="H2310">
        <v>3</v>
      </c>
      <c r="I2310">
        <v>1</v>
      </c>
      <c r="J2310">
        <v>0</v>
      </c>
      <c r="K2310">
        <v>82</v>
      </c>
      <c r="L2310" s="2" t="s">
        <v>263</v>
      </c>
    </row>
    <row r="2311" spans="1:12" x14ac:dyDescent="0.4">
      <c r="A2311" s="1">
        <v>43968</v>
      </c>
      <c r="B2311" s="5">
        <v>0</v>
      </c>
      <c r="C2311" s="2" t="s">
        <v>77</v>
      </c>
      <c r="D2311">
        <v>0</v>
      </c>
      <c r="E2311">
        <v>123</v>
      </c>
      <c r="F2311" s="2" t="s">
        <v>232</v>
      </c>
      <c r="G2311">
        <v>0</v>
      </c>
      <c r="H2311">
        <v>0</v>
      </c>
      <c r="I2311">
        <v>0</v>
      </c>
      <c r="J2311">
        <v>0</v>
      </c>
      <c r="K2311">
        <v>3</v>
      </c>
      <c r="L2311" s="2" t="s">
        <v>250</v>
      </c>
    </row>
    <row r="2312" spans="1:12" x14ac:dyDescent="0.4">
      <c r="A2312" s="1">
        <v>43968</v>
      </c>
      <c r="B2312" s="5"/>
      <c r="C2312" s="2" t="s">
        <v>86</v>
      </c>
      <c r="E2312">
        <v>79</v>
      </c>
      <c r="F2312" s="2" t="s">
        <v>232</v>
      </c>
      <c r="G2312">
        <v>0</v>
      </c>
      <c r="K2312">
        <v>0</v>
      </c>
      <c r="L2312" s="2" t="s">
        <v>0</v>
      </c>
    </row>
    <row r="2313" spans="1:12" x14ac:dyDescent="0.4">
      <c r="A2313" s="1">
        <v>43968</v>
      </c>
      <c r="B2313" s="5"/>
      <c r="C2313" s="2" t="s">
        <v>33</v>
      </c>
      <c r="E2313">
        <v>805</v>
      </c>
      <c r="F2313" s="2" t="s">
        <v>232</v>
      </c>
      <c r="G2313">
        <v>9</v>
      </c>
      <c r="K2313">
        <v>36</v>
      </c>
      <c r="L2313" s="2" t="s">
        <v>0</v>
      </c>
    </row>
    <row r="2314" spans="1:12" x14ac:dyDescent="0.4">
      <c r="A2314" s="1">
        <v>43968</v>
      </c>
      <c r="B2314" s="5">
        <v>0</v>
      </c>
      <c r="C2314" s="2" t="s">
        <v>115</v>
      </c>
      <c r="D2314">
        <v>0</v>
      </c>
      <c r="E2314">
        <v>78</v>
      </c>
      <c r="F2314" s="2" t="s">
        <v>232</v>
      </c>
      <c r="G2314">
        <v>5</v>
      </c>
      <c r="H2314">
        <v>0</v>
      </c>
      <c r="I2314">
        <v>0</v>
      </c>
      <c r="J2314">
        <v>0</v>
      </c>
      <c r="K2314">
        <v>6</v>
      </c>
      <c r="L2314" s="2" t="s">
        <v>367</v>
      </c>
    </row>
    <row r="2315" spans="1:12" x14ac:dyDescent="0.4">
      <c r="A2315" s="1">
        <v>43968</v>
      </c>
      <c r="B2315" s="5"/>
      <c r="C2315" s="2" t="s">
        <v>61</v>
      </c>
      <c r="E2315">
        <v>430</v>
      </c>
      <c r="F2315" s="2" t="s">
        <v>232</v>
      </c>
      <c r="G2315">
        <v>6</v>
      </c>
      <c r="K2315">
        <v>16</v>
      </c>
      <c r="L2315" s="2" t="s">
        <v>0</v>
      </c>
    </row>
    <row r="2316" spans="1:12" x14ac:dyDescent="0.4">
      <c r="A2316" s="1">
        <v>43968</v>
      </c>
      <c r="B2316" s="5">
        <v>6.9444444444444447E-4</v>
      </c>
      <c r="C2316" s="2" t="s">
        <v>39</v>
      </c>
      <c r="D2316">
        <v>0</v>
      </c>
      <c r="E2316">
        <v>307</v>
      </c>
      <c r="F2316" s="2" t="s">
        <v>232</v>
      </c>
      <c r="G2316">
        <v>3</v>
      </c>
      <c r="H2316">
        <v>0</v>
      </c>
      <c r="I2316">
        <v>0</v>
      </c>
      <c r="J2316">
        <v>281</v>
      </c>
      <c r="K2316">
        <v>23</v>
      </c>
      <c r="L2316" s="2" t="s">
        <v>368</v>
      </c>
    </row>
    <row r="2317" spans="1:12" x14ac:dyDescent="0.4">
      <c r="A2317" s="1">
        <v>43968</v>
      </c>
      <c r="B2317" s="5">
        <v>0</v>
      </c>
      <c r="C2317" s="2" t="s">
        <v>98</v>
      </c>
      <c r="D2317">
        <v>0</v>
      </c>
      <c r="E2317">
        <v>380</v>
      </c>
      <c r="F2317" s="2" t="s">
        <v>232</v>
      </c>
      <c r="G2317">
        <v>8</v>
      </c>
      <c r="H2317">
        <v>4</v>
      </c>
      <c r="I2317">
        <v>0</v>
      </c>
      <c r="J2317">
        <v>0</v>
      </c>
      <c r="K2317">
        <v>17</v>
      </c>
      <c r="L2317" s="2" t="s">
        <v>106</v>
      </c>
    </row>
    <row r="2318" spans="1:12" x14ac:dyDescent="0.4">
      <c r="A2318" s="1">
        <v>43968</v>
      </c>
      <c r="B2318" s="5">
        <v>0.33333333333333331</v>
      </c>
      <c r="C2318" s="2" t="s">
        <v>9</v>
      </c>
      <c r="D2318">
        <v>0</v>
      </c>
      <c r="E2318">
        <v>3284</v>
      </c>
      <c r="F2318" s="2" t="s">
        <v>232</v>
      </c>
      <c r="G2318">
        <v>57</v>
      </c>
      <c r="H2318">
        <v>7</v>
      </c>
      <c r="I2318">
        <v>4</v>
      </c>
      <c r="J2318">
        <v>873</v>
      </c>
      <c r="K2318">
        <v>342</v>
      </c>
      <c r="L2318" s="2" t="s">
        <v>288</v>
      </c>
    </row>
    <row r="2319" spans="1:12" x14ac:dyDescent="0.4">
      <c r="A2319" s="1">
        <v>43968</v>
      </c>
      <c r="B2319" s="5">
        <v>0.64583333333333337</v>
      </c>
      <c r="C2319" s="2" t="s">
        <v>83</v>
      </c>
      <c r="D2319">
        <v>0</v>
      </c>
      <c r="E2319">
        <v>93</v>
      </c>
      <c r="F2319" s="2" t="s">
        <v>232</v>
      </c>
      <c r="G2319">
        <v>5</v>
      </c>
      <c r="H2319">
        <v>0</v>
      </c>
      <c r="I2319">
        <v>0</v>
      </c>
      <c r="J2319">
        <v>79</v>
      </c>
      <c r="K2319">
        <v>7</v>
      </c>
      <c r="L2319" s="2" t="s">
        <v>178</v>
      </c>
    </row>
    <row r="2320" spans="1:12" x14ac:dyDescent="0.4">
      <c r="A2320" s="1">
        <v>43968</v>
      </c>
      <c r="B2320" s="5">
        <v>0</v>
      </c>
      <c r="C2320" s="2" t="s">
        <v>18</v>
      </c>
      <c r="D2320">
        <v>0</v>
      </c>
      <c r="E2320">
        <v>5411</v>
      </c>
      <c r="F2320" s="2" t="s">
        <v>232</v>
      </c>
      <c r="G2320">
        <v>60</v>
      </c>
      <c r="H2320">
        <v>13</v>
      </c>
      <c r="I2320">
        <v>0</v>
      </c>
      <c r="J2320">
        <v>0</v>
      </c>
      <c r="K2320">
        <v>401</v>
      </c>
      <c r="L2320" s="2" t="s">
        <v>147</v>
      </c>
    </row>
    <row r="2321" spans="1:12" x14ac:dyDescent="0.4">
      <c r="A2321" s="1">
        <v>43968</v>
      </c>
      <c r="B2321" s="5">
        <v>0</v>
      </c>
      <c r="C2321" s="2" t="s">
        <v>20</v>
      </c>
      <c r="D2321">
        <v>0</v>
      </c>
      <c r="E2321">
        <v>1931</v>
      </c>
      <c r="F2321" s="2" t="s">
        <v>232</v>
      </c>
      <c r="G2321">
        <v>31</v>
      </c>
      <c r="H2321">
        <v>7</v>
      </c>
      <c r="I2321">
        <v>5</v>
      </c>
      <c r="J2321">
        <v>0</v>
      </c>
      <c r="K2321">
        <v>149</v>
      </c>
      <c r="L2321" s="2" t="s">
        <v>308</v>
      </c>
    </row>
    <row r="2322" spans="1:12" x14ac:dyDescent="0.4">
      <c r="A2322" s="1">
        <v>43968</v>
      </c>
      <c r="B2322" s="5">
        <v>0.33333333333333331</v>
      </c>
      <c r="C2322" s="2" t="s">
        <v>41</v>
      </c>
      <c r="D2322">
        <v>0</v>
      </c>
      <c r="E2322">
        <v>199</v>
      </c>
      <c r="F2322" s="2" t="s">
        <v>232</v>
      </c>
      <c r="G2322">
        <v>0</v>
      </c>
      <c r="H2322">
        <v>0</v>
      </c>
      <c r="I2322">
        <v>0</v>
      </c>
      <c r="J2322">
        <v>168</v>
      </c>
      <c r="K2322">
        <v>8</v>
      </c>
      <c r="L2322" s="2" t="s">
        <v>267</v>
      </c>
    </row>
    <row r="2323" spans="1:12" x14ac:dyDescent="0.4">
      <c r="A2323" s="1">
        <v>43968</v>
      </c>
      <c r="B2323" s="5">
        <v>0.60416666666666663</v>
      </c>
      <c r="C2323" s="2" t="s">
        <v>12</v>
      </c>
      <c r="D2323">
        <v>0</v>
      </c>
      <c r="E2323">
        <v>3578</v>
      </c>
      <c r="F2323" s="2" t="s">
        <v>232</v>
      </c>
      <c r="G2323">
        <v>33</v>
      </c>
      <c r="H2323">
        <v>0</v>
      </c>
      <c r="I2323">
        <v>8</v>
      </c>
      <c r="J2323">
        <v>0</v>
      </c>
      <c r="K2323">
        <v>127</v>
      </c>
      <c r="L2323" s="2" t="s">
        <v>176</v>
      </c>
    </row>
    <row r="2324" spans="1:12" x14ac:dyDescent="0.4">
      <c r="A2324" s="1">
        <v>43968</v>
      </c>
      <c r="B2324" s="5">
        <v>0</v>
      </c>
      <c r="C2324" s="2" t="s">
        <v>10</v>
      </c>
      <c r="D2324">
        <v>0</v>
      </c>
      <c r="E2324">
        <v>82</v>
      </c>
      <c r="F2324" s="2" t="s">
        <v>232</v>
      </c>
      <c r="G2324">
        <v>0</v>
      </c>
      <c r="H2324">
        <v>0</v>
      </c>
      <c r="I2324">
        <v>0</v>
      </c>
      <c r="J2324">
        <v>0</v>
      </c>
      <c r="K2324">
        <v>1</v>
      </c>
      <c r="L2324" s="2" t="s">
        <v>363</v>
      </c>
    </row>
    <row r="2325" spans="1:12" x14ac:dyDescent="0.4">
      <c r="A2325" s="1">
        <v>43968</v>
      </c>
      <c r="B2325" s="5"/>
      <c r="C2325" s="2" t="s">
        <v>209</v>
      </c>
      <c r="E2325">
        <v>30617</v>
      </c>
      <c r="F2325" s="2" t="s">
        <v>232</v>
      </c>
      <c r="G2325">
        <v>504</v>
      </c>
      <c r="K2325">
        <v>1887</v>
      </c>
      <c r="L2325" s="2" t="s">
        <v>0</v>
      </c>
    </row>
    <row r="2326" spans="1:12" x14ac:dyDescent="0.4">
      <c r="A2326" s="1">
        <v>43969</v>
      </c>
      <c r="B2326" s="5">
        <v>0.61458333333333337</v>
      </c>
      <c r="C2326" s="2" t="s">
        <v>22</v>
      </c>
      <c r="D2326">
        <v>0</v>
      </c>
      <c r="E2326">
        <v>1185</v>
      </c>
      <c r="F2326" s="2" t="s">
        <v>232</v>
      </c>
      <c r="G2326">
        <v>7</v>
      </c>
      <c r="H2326">
        <v>1</v>
      </c>
      <c r="I2326">
        <v>1</v>
      </c>
      <c r="J2326">
        <v>1075</v>
      </c>
      <c r="K2326">
        <v>44</v>
      </c>
      <c r="L2326" s="2" t="s">
        <v>369</v>
      </c>
    </row>
    <row r="2327" spans="1:12" x14ac:dyDescent="0.4">
      <c r="A2327" s="1">
        <v>43969</v>
      </c>
      <c r="B2327" s="5"/>
      <c r="C2327" s="2" t="s">
        <v>91</v>
      </c>
      <c r="E2327">
        <v>25</v>
      </c>
      <c r="F2327" s="2" t="s">
        <v>232</v>
      </c>
      <c r="G2327">
        <v>0</v>
      </c>
      <c r="K2327">
        <v>0</v>
      </c>
      <c r="L2327" s="2" t="s">
        <v>0</v>
      </c>
    </row>
    <row r="2328" spans="1:12" x14ac:dyDescent="0.4">
      <c r="A2328" s="1">
        <v>43969</v>
      </c>
      <c r="B2328" s="5">
        <v>0.33333333333333331</v>
      </c>
      <c r="C2328" s="2" t="s">
        <v>52</v>
      </c>
      <c r="D2328">
        <v>0</v>
      </c>
      <c r="E2328">
        <v>99</v>
      </c>
      <c r="F2328" s="2" t="s">
        <v>232</v>
      </c>
      <c r="G2328">
        <v>1</v>
      </c>
      <c r="H2328">
        <v>1</v>
      </c>
      <c r="I2328">
        <v>0</v>
      </c>
      <c r="J2328">
        <v>0</v>
      </c>
      <c r="K2328">
        <v>3</v>
      </c>
      <c r="L2328" s="2" t="s">
        <v>128</v>
      </c>
    </row>
    <row r="2329" spans="1:12" x14ac:dyDescent="0.4">
      <c r="A2329" s="1">
        <v>43969</v>
      </c>
      <c r="B2329" s="5">
        <v>0.33333333333333331</v>
      </c>
      <c r="C2329" s="2" t="s">
        <v>15</v>
      </c>
      <c r="D2329">
        <v>0</v>
      </c>
      <c r="E2329">
        <v>1863</v>
      </c>
      <c r="F2329" s="2" t="s">
        <v>232</v>
      </c>
      <c r="G2329">
        <v>29</v>
      </c>
      <c r="H2329">
        <v>2</v>
      </c>
      <c r="I2329">
        <v>2</v>
      </c>
      <c r="J2329">
        <v>0</v>
      </c>
      <c r="K2329">
        <v>96</v>
      </c>
      <c r="L2329" s="2" t="s">
        <v>97</v>
      </c>
    </row>
    <row r="2330" spans="1:12" x14ac:dyDescent="0.4">
      <c r="A2330" s="1">
        <v>43969</v>
      </c>
      <c r="B2330" s="5">
        <v>0</v>
      </c>
      <c r="C2330" s="2" t="s">
        <v>17</v>
      </c>
      <c r="D2330">
        <v>0</v>
      </c>
      <c r="E2330">
        <v>838</v>
      </c>
      <c r="F2330" s="2" t="s">
        <v>232</v>
      </c>
      <c r="G2330">
        <v>3</v>
      </c>
      <c r="H2330">
        <v>0</v>
      </c>
      <c r="I2330">
        <v>0</v>
      </c>
      <c r="J2330">
        <v>795</v>
      </c>
      <c r="K2330">
        <v>35</v>
      </c>
      <c r="L2330" s="2" t="s">
        <v>133</v>
      </c>
    </row>
    <row r="2331" spans="1:12" x14ac:dyDescent="0.4">
      <c r="A2331" s="1">
        <v>43969</v>
      </c>
      <c r="B2331" s="5">
        <v>0.35416666666666669</v>
      </c>
      <c r="C2331" s="2" t="s">
        <v>13</v>
      </c>
      <c r="D2331">
        <v>0</v>
      </c>
      <c r="E2331">
        <v>974</v>
      </c>
      <c r="F2331" s="2" t="s">
        <v>232</v>
      </c>
      <c r="G2331">
        <v>12</v>
      </c>
      <c r="H2331">
        <v>0</v>
      </c>
      <c r="I2331">
        <v>0</v>
      </c>
      <c r="J2331">
        <v>904</v>
      </c>
      <c r="K2331">
        <v>50</v>
      </c>
      <c r="L2331" s="2" t="s">
        <v>361</v>
      </c>
    </row>
    <row r="2332" spans="1:12" x14ac:dyDescent="0.4">
      <c r="A2332" s="1">
        <v>43969</v>
      </c>
      <c r="B2332" s="5">
        <v>0</v>
      </c>
      <c r="C2332" s="2" t="s">
        <v>26</v>
      </c>
      <c r="D2332">
        <v>0</v>
      </c>
      <c r="E2332">
        <v>1147</v>
      </c>
      <c r="F2332" s="2" t="s">
        <v>232</v>
      </c>
      <c r="G2332">
        <v>16</v>
      </c>
      <c r="H2332">
        <v>4</v>
      </c>
      <c r="I2332">
        <v>0</v>
      </c>
      <c r="J2332">
        <v>144</v>
      </c>
      <c r="K2332">
        <v>84</v>
      </c>
      <c r="L2332" s="2" t="s">
        <v>366</v>
      </c>
    </row>
    <row r="2333" spans="1:12" x14ac:dyDescent="0.4">
      <c r="A2333" s="1">
        <v>43969</v>
      </c>
      <c r="B2333" s="5">
        <v>0.5</v>
      </c>
      <c r="C2333" s="2" t="s">
        <v>8</v>
      </c>
      <c r="D2333">
        <v>0</v>
      </c>
      <c r="E2333">
        <v>5119</v>
      </c>
      <c r="F2333" s="2" t="s">
        <v>232</v>
      </c>
      <c r="G2333">
        <v>171</v>
      </c>
      <c r="H2333">
        <v>5</v>
      </c>
      <c r="I2333">
        <v>4</v>
      </c>
      <c r="J2333">
        <v>739</v>
      </c>
      <c r="K2333">
        <v>270</v>
      </c>
      <c r="L2333" s="2" t="s">
        <v>287</v>
      </c>
    </row>
    <row r="2334" spans="1:12" x14ac:dyDescent="0.4">
      <c r="A2334" s="1">
        <v>43969</v>
      </c>
      <c r="B2334" s="5">
        <v>0.54166666666666663</v>
      </c>
      <c r="C2334" s="2" t="s">
        <v>28</v>
      </c>
      <c r="D2334">
        <v>0</v>
      </c>
      <c r="E2334">
        <v>128</v>
      </c>
      <c r="F2334" s="2" t="s">
        <v>232</v>
      </c>
      <c r="G2334">
        <v>2</v>
      </c>
      <c r="H2334">
        <v>0</v>
      </c>
      <c r="I2334">
        <v>0</v>
      </c>
      <c r="J2334">
        <v>0</v>
      </c>
      <c r="K2334">
        <v>12</v>
      </c>
      <c r="L2334" s="2" t="s">
        <v>347</v>
      </c>
    </row>
    <row r="2335" spans="1:12" x14ac:dyDescent="0.4">
      <c r="A2335" s="1">
        <v>43969</v>
      </c>
      <c r="B2335" s="5">
        <v>0</v>
      </c>
      <c r="C2335" s="2" t="s">
        <v>105</v>
      </c>
      <c r="D2335">
        <v>0</v>
      </c>
      <c r="E2335">
        <v>824</v>
      </c>
      <c r="F2335" s="2" t="s">
        <v>232</v>
      </c>
      <c r="G2335">
        <v>4</v>
      </c>
      <c r="H2335">
        <v>0</v>
      </c>
      <c r="I2335">
        <v>0</v>
      </c>
      <c r="J2335">
        <v>0</v>
      </c>
      <c r="K2335">
        <v>48</v>
      </c>
      <c r="L2335" s="2" t="s">
        <v>289</v>
      </c>
    </row>
    <row r="2336" spans="1:12" x14ac:dyDescent="0.4">
      <c r="A2336" s="1">
        <v>43969</v>
      </c>
      <c r="B2336" s="5">
        <v>0</v>
      </c>
      <c r="C2336" s="2" t="s">
        <v>38</v>
      </c>
      <c r="D2336">
        <v>0</v>
      </c>
      <c r="E2336">
        <v>202</v>
      </c>
      <c r="F2336" s="2" t="s">
        <v>232</v>
      </c>
      <c r="G2336">
        <v>3</v>
      </c>
      <c r="H2336">
        <v>2</v>
      </c>
      <c r="I2336">
        <v>0</v>
      </c>
      <c r="J2336">
        <v>0</v>
      </c>
      <c r="K2336">
        <v>7</v>
      </c>
      <c r="L2336" s="2" t="s">
        <v>365</v>
      </c>
    </row>
    <row r="2337" spans="1:12" x14ac:dyDescent="0.4">
      <c r="A2337" s="1">
        <v>43969</v>
      </c>
      <c r="B2337" s="5">
        <v>0</v>
      </c>
      <c r="C2337" s="2" t="s">
        <v>50</v>
      </c>
      <c r="D2337">
        <v>0</v>
      </c>
      <c r="E2337">
        <v>726</v>
      </c>
      <c r="F2337" s="2" t="s">
        <v>232</v>
      </c>
      <c r="G2337">
        <v>26</v>
      </c>
      <c r="H2337">
        <v>4</v>
      </c>
      <c r="I2337">
        <v>0</v>
      </c>
      <c r="J2337">
        <v>0</v>
      </c>
      <c r="K2337">
        <v>20</v>
      </c>
      <c r="L2337" s="2" t="s">
        <v>116</v>
      </c>
    </row>
    <row r="2338" spans="1:12" x14ac:dyDescent="0.4">
      <c r="A2338" s="1">
        <v>43969</v>
      </c>
      <c r="B2338" s="5">
        <v>0</v>
      </c>
      <c r="C2338" s="2" t="s">
        <v>29</v>
      </c>
      <c r="D2338">
        <v>0</v>
      </c>
      <c r="E2338">
        <v>719</v>
      </c>
      <c r="F2338" s="2" t="s">
        <v>232</v>
      </c>
      <c r="G2338">
        <v>11</v>
      </c>
      <c r="H2338">
        <v>2</v>
      </c>
      <c r="I2338">
        <v>1</v>
      </c>
      <c r="J2338">
        <v>0</v>
      </c>
      <c r="K2338">
        <v>82</v>
      </c>
      <c r="L2338" s="2" t="s">
        <v>263</v>
      </c>
    </row>
    <row r="2339" spans="1:12" x14ac:dyDescent="0.4">
      <c r="A2339" s="1">
        <v>43969</v>
      </c>
      <c r="B2339" s="5">
        <v>0</v>
      </c>
      <c r="C2339" s="2" t="s">
        <v>77</v>
      </c>
      <c r="D2339">
        <v>0</v>
      </c>
      <c r="E2339">
        <v>123</v>
      </c>
      <c r="F2339" s="2" t="s">
        <v>232</v>
      </c>
      <c r="G2339">
        <v>0</v>
      </c>
      <c r="H2339">
        <v>0</v>
      </c>
      <c r="I2339">
        <v>0</v>
      </c>
      <c r="J2339">
        <v>0</v>
      </c>
      <c r="K2339">
        <v>3</v>
      </c>
      <c r="L2339" s="2" t="s">
        <v>250</v>
      </c>
    </row>
    <row r="2340" spans="1:12" x14ac:dyDescent="0.4">
      <c r="A2340" s="1">
        <v>43969</v>
      </c>
      <c r="B2340" s="5">
        <v>0.60416666666666663</v>
      </c>
      <c r="C2340" s="2" t="s">
        <v>86</v>
      </c>
      <c r="D2340">
        <v>0</v>
      </c>
      <c r="E2340">
        <v>79</v>
      </c>
      <c r="F2340" s="2" t="s">
        <v>232</v>
      </c>
      <c r="G2340">
        <v>0</v>
      </c>
      <c r="H2340">
        <v>0</v>
      </c>
      <c r="I2340">
        <v>0</v>
      </c>
      <c r="J2340">
        <v>0</v>
      </c>
      <c r="K2340">
        <v>0</v>
      </c>
      <c r="L2340" s="2" t="s">
        <v>127</v>
      </c>
    </row>
    <row r="2341" spans="1:12" x14ac:dyDescent="0.4">
      <c r="A2341" s="1">
        <v>43969</v>
      </c>
      <c r="B2341" s="5">
        <v>0</v>
      </c>
      <c r="C2341" s="2" t="s">
        <v>33</v>
      </c>
      <c r="D2341">
        <v>0</v>
      </c>
      <c r="E2341">
        <v>806</v>
      </c>
      <c r="F2341" s="2" t="s">
        <v>232</v>
      </c>
      <c r="G2341">
        <v>8</v>
      </c>
      <c r="H2341">
        <v>1</v>
      </c>
      <c r="I2341">
        <v>0</v>
      </c>
      <c r="J2341">
        <v>217</v>
      </c>
      <c r="K2341">
        <v>36</v>
      </c>
      <c r="L2341" s="2" t="s">
        <v>82</v>
      </c>
    </row>
    <row r="2342" spans="1:12" x14ac:dyDescent="0.4">
      <c r="A2342" s="1">
        <v>43969</v>
      </c>
      <c r="B2342" s="5">
        <v>0.39583333333333331</v>
      </c>
      <c r="C2342" s="2" t="s">
        <v>115</v>
      </c>
      <c r="D2342">
        <v>0</v>
      </c>
      <c r="E2342">
        <v>78</v>
      </c>
      <c r="F2342" s="2" t="s">
        <v>232</v>
      </c>
      <c r="G2342">
        <v>5</v>
      </c>
      <c r="H2342">
        <v>3</v>
      </c>
      <c r="I2342">
        <v>0</v>
      </c>
      <c r="J2342">
        <v>0</v>
      </c>
      <c r="K2342">
        <v>6</v>
      </c>
      <c r="L2342" s="2" t="s">
        <v>367</v>
      </c>
    </row>
    <row r="2343" spans="1:12" x14ac:dyDescent="0.4">
      <c r="A2343" s="1">
        <v>43969</v>
      </c>
      <c r="B2343" s="5">
        <v>0</v>
      </c>
      <c r="C2343" s="2" t="s">
        <v>61</v>
      </c>
      <c r="D2343">
        <v>0</v>
      </c>
      <c r="E2343">
        <v>432</v>
      </c>
      <c r="F2343" s="2" t="s">
        <v>232</v>
      </c>
      <c r="G2343">
        <v>6</v>
      </c>
      <c r="H2343">
        <v>0</v>
      </c>
      <c r="I2343">
        <v>0</v>
      </c>
      <c r="J2343">
        <v>0</v>
      </c>
      <c r="K2343">
        <v>16</v>
      </c>
      <c r="L2343" s="2" t="s">
        <v>268</v>
      </c>
    </row>
    <row r="2344" spans="1:12" x14ac:dyDescent="0.4">
      <c r="A2344" s="1">
        <v>43969</v>
      </c>
      <c r="B2344" s="5">
        <v>0.41666666666666669</v>
      </c>
      <c r="C2344" s="2" t="s">
        <v>39</v>
      </c>
      <c r="D2344">
        <v>0</v>
      </c>
      <c r="E2344">
        <v>307</v>
      </c>
      <c r="F2344" s="2" t="s">
        <v>232</v>
      </c>
      <c r="G2344">
        <v>3</v>
      </c>
      <c r="H2344">
        <v>0</v>
      </c>
      <c r="I2344">
        <v>0</v>
      </c>
      <c r="J2344">
        <v>281</v>
      </c>
      <c r="K2344">
        <v>23</v>
      </c>
      <c r="L2344" s="2" t="s">
        <v>368</v>
      </c>
    </row>
    <row r="2345" spans="1:12" x14ac:dyDescent="0.4">
      <c r="A2345" s="1">
        <v>43969</v>
      </c>
      <c r="B2345" s="5">
        <v>0</v>
      </c>
      <c r="C2345" s="2" t="s">
        <v>98</v>
      </c>
      <c r="D2345">
        <v>0</v>
      </c>
      <c r="E2345">
        <v>380</v>
      </c>
      <c r="F2345" s="2" t="s">
        <v>232</v>
      </c>
      <c r="G2345">
        <v>7</v>
      </c>
      <c r="H2345">
        <v>4</v>
      </c>
      <c r="I2345">
        <v>0</v>
      </c>
      <c r="J2345">
        <v>0</v>
      </c>
      <c r="K2345">
        <v>17</v>
      </c>
      <c r="L2345" s="2" t="s">
        <v>106</v>
      </c>
    </row>
    <row r="2346" spans="1:12" x14ac:dyDescent="0.4">
      <c r="A2346" s="1">
        <v>43969</v>
      </c>
      <c r="B2346" s="5">
        <v>0.33333333333333331</v>
      </c>
      <c r="C2346" s="2" t="s">
        <v>9</v>
      </c>
      <c r="D2346">
        <v>0</v>
      </c>
      <c r="E2346">
        <v>3285</v>
      </c>
      <c r="F2346" s="2" t="s">
        <v>232</v>
      </c>
      <c r="G2346">
        <v>56</v>
      </c>
      <c r="H2346">
        <v>5</v>
      </c>
      <c r="I2346">
        <v>3</v>
      </c>
      <c r="J2346">
        <v>874</v>
      </c>
      <c r="K2346">
        <v>343</v>
      </c>
      <c r="L2346" s="2" t="s">
        <v>288</v>
      </c>
    </row>
    <row r="2347" spans="1:12" x14ac:dyDescent="0.4">
      <c r="A2347" s="1">
        <v>43969</v>
      </c>
      <c r="B2347" s="5">
        <v>0.64583333333333337</v>
      </c>
      <c r="C2347" s="2" t="s">
        <v>83</v>
      </c>
      <c r="D2347">
        <v>0</v>
      </c>
      <c r="E2347">
        <v>93</v>
      </c>
      <c r="F2347" s="2" t="s">
        <v>232</v>
      </c>
      <c r="G2347">
        <v>5</v>
      </c>
      <c r="H2347">
        <v>0</v>
      </c>
      <c r="I2347">
        <v>0</v>
      </c>
      <c r="J2347">
        <v>79</v>
      </c>
      <c r="K2347">
        <v>7</v>
      </c>
      <c r="L2347" s="2" t="s">
        <v>178</v>
      </c>
    </row>
    <row r="2348" spans="1:12" x14ac:dyDescent="0.4">
      <c r="A2348" s="1">
        <v>43969</v>
      </c>
      <c r="B2348" s="5">
        <v>0</v>
      </c>
      <c r="C2348" s="2" t="s">
        <v>18</v>
      </c>
      <c r="D2348">
        <v>0</v>
      </c>
      <c r="E2348">
        <v>5418</v>
      </c>
      <c r="F2348" s="2" t="s">
        <v>232</v>
      </c>
      <c r="G2348">
        <v>55</v>
      </c>
      <c r="H2348">
        <v>13</v>
      </c>
      <c r="I2348">
        <v>0</v>
      </c>
      <c r="J2348">
        <v>0</v>
      </c>
      <c r="K2348">
        <v>401</v>
      </c>
      <c r="L2348" s="2" t="s">
        <v>147</v>
      </c>
    </row>
    <row r="2349" spans="1:12" x14ac:dyDescent="0.4">
      <c r="A2349" s="1">
        <v>43969</v>
      </c>
      <c r="B2349" s="5">
        <v>0</v>
      </c>
      <c r="C2349" s="2" t="s">
        <v>20</v>
      </c>
      <c r="D2349">
        <v>0</v>
      </c>
      <c r="E2349">
        <v>1932</v>
      </c>
      <c r="F2349" s="2" t="s">
        <v>232</v>
      </c>
      <c r="G2349">
        <v>29</v>
      </c>
      <c r="H2349">
        <v>6</v>
      </c>
      <c r="I2349">
        <v>4</v>
      </c>
      <c r="J2349">
        <v>0</v>
      </c>
      <c r="K2349">
        <v>151</v>
      </c>
      <c r="L2349" s="2" t="s">
        <v>308</v>
      </c>
    </row>
    <row r="2350" spans="1:12" x14ac:dyDescent="0.4">
      <c r="A2350" s="1">
        <v>43969</v>
      </c>
      <c r="B2350" s="5">
        <v>0.33333333333333331</v>
      </c>
      <c r="C2350" s="2" t="s">
        <v>41</v>
      </c>
      <c r="D2350">
        <v>0</v>
      </c>
      <c r="E2350">
        <v>199</v>
      </c>
      <c r="F2350" s="2" t="s">
        <v>232</v>
      </c>
      <c r="G2350">
        <v>0</v>
      </c>
      <c r="H2350">
        <v>0</v>
      </c>
      <c r="I2350">
        <v>0</v>
      </c>
      <c r="J2350">
        <v>169</v>
      </c>
      <c r="K2350">
        <v>8</v>
      </c>
      <c r="L2350" s="2" t="s">
        <v>267</v>
      </c>
    </row>
    <row r="2351" spans="1:12" x14ac:dyDescent="0.4">
      <c r="A2351" s="1">
        <v>43969</v>
      </c>
      <c r="B2351" s="5">
        <v>0.60416666666666663</v>
      </c>
      <c r="C2351" s="2" t="s">
        <v>12</v>
      </c>
      <c r="D2351">
        <v>0</v>
      </c>
      <c r="E2351">
        <v>3582</v>
      </c>
      <c r="F2351" s="2" t="s">
        <v>232</v>
      </c>
      <c r="G2351">
        <v>33</v>
      </c>
      <c r="H2351">
        <v>0</v>
      </c>
      <c r="I2351">
        <v>8</v>
      </c>
      <c r="J2351">
        <v>0</v>
      </c>
      <c r="K2351">
        <v>127</v>
      </c>
      <c r="L2351" s="2" t="s">
        <v>176</v>
      </c>
    </row>
    <row r="2352" spans="1:12" x14ac:dyDescent="0.4">
      <c r="A2352" s="1">
        <v>43969</v>
      </c>
      <c r="B2352" s="5">
        <v>0</v>
      </c>
      <c r="C2352" s="2" t="s">
        <v>10</v>
      </c>
      <c r="D2352">
        <v>0</v>
      </c>
      <c r="E2352">
        <v>82</v>
      </c>
      <c r="F2352" s="2" t="s">
        <v>232</v>
      </c>
      <c r="G2352">
        <v>0</v>
      </c>
      <c r="H2352">
        <v>0</v>
      </c>
      <c r="I2352">
        <v>0</v>
      </c>
      <c r="J2352">
        <v>0</v>
      </c>
      <c r="K2352">
        <v>1</v>
      </c>
      <c r="L2352" s="2" t="s">
        <v>370</v>
      </c>
    </row>
    <row r="2353" spans="1:12" x14ac:dyDescent="0.4">
      <c r="A2353" s="1">
        <v>43969</v>
      </c>
      <c r="B2353" s="5"/>
      <c r="C2353" s="2" t="s">
        <v>209</v>
      </c>
      <c r="E2353">
        <v>30645</v>
      </c>
      <c r="F2353" s="2" t="s">
        <v>232</v>
      </c>
      <c r="G2353">
        <v>493</v>
      </c>
      <c r="K2353">
        <v>1890</v>
      </c>
      <c r="L2353" s="2" t="s">
        <v>0</v>
      </c>
    </row>
    <row r="2354" spans="1:12" x14ac:dyDescent="0.4">
      <c r="A2354" s="1">
        <v>43970</v>
      </c>
      <c r="B2354" s="5">
        <v>0.61458333333333337</v>
      </c>
      <c r="C2354" s="2" t="s">
        <v>22</v>
      </c>
      <c r="D2354">
        <v>0</v>
      </c>
      <c r="E2354">
        <v>1187</v>
      </c>
      <c r="F2354" s="2" t="s">
        <v>232</v>
      </c>
      <c r="G2354">
        <v>10</v>
      </c>
      <c r="H2354">
        <v>4</v>
      </c>
      <c r="I2354">
        <v>2</v>
      </c>
      <c r="J2354">
        <v>1085</v>
      </c>
      <c r="K2354">
        <v>44</v>
      </c>
      <c r="L2354" s="2" t="s">
        <v>369</v>
      </c>
    </row>
    <row r="2355" spans="1:12" x14ac:dyDescent="0.4">
      <c r="A2355" s="1">
        <v>43970</v>
      </c>
      <c r="B2355" s="5"/>
      <c r="C2355" s="2" t="s">
        <v>91</v>
      </c>
      <c r="E2355">
        <v>25</v>
      </c>
      <c r="F2355" s="2" t="s">
        <v>232</v>
      </c>
      <c r="G2355">
        <v>0</v>
      </c>
      <c r="K2355">
        <v>0</v>
      </c>
      <c r="L2355" s="2" t="s">
        <v>0</v>
      </c>
    </row>
    <row r="2356" spans="1:12" x14ac:dyDescent="0.4">
      <c r="A2356" s="1">
        <v>43970</v>
      </c>
      <c r="B2356" s="5"/>
      <c r="C2356" s="2" t="s">
        <v>52</v>
      </c>
      <c r="E2356">
        <v>99</v>
      </c>
      <c r="F2356" s="2" t="s">
        <v>232</v>
      </c>
      <c r="G2356">
        <v>1</v>
      </c>
      <c r="K2356">
        <v>3</v>
      </c>
      <c r="L2356" s="2" t="s">
        <v>0</v>
      </c>
    </row>
    <row r="2357" spans="1:12" x14ac:dyDescent="0.4">
      <c r="A2357" s="1">
        <v>43970</v>
      </c>
      <c r="B2357" s="5">
        <v>0.33333333333333331</v>
      </c>
      <c r="C2357" s="2" t="s">
        <v>15</v>
      </c>
      <c r="D2357">
        <v>0</v>
      </c>
      <c r="E2357">
        <v>1865</v>
      </c>
      <c r="F2357" s="2" t="s">
        <v>232</v>
      </c>
      <c r="G2357">
        <v>25</v>
      </c>
      <c r="H2357">
        <v>2</v>
      </c>
      <c r="I2357">
        <v>2</v>
      </c>
      <c r="J2357">
        <v>0</v>
      </c>
      <c r="K2357">
        <v>96</v>
      </c>
      <c r="L2357" s="2" t="s">
        <v>97</v>
      </c>
    </row>
    <row r="2358" spans="1:12" x14ac:dyDescent="0.4">
      <c r="A2358" s="1">
        <v>43970</v>
      </c>
      <c r="B2358" s="5">
        <v>0</v>
      </c>
      <c r="C2358" s="2" t="s">
        <v>17</v>
      </c>
      <c r="D2358">
        <v>0</v>
      </c>
      <c r="E2358">
        <v>838</v>
      </c>
      <c r="F2358" s="2" t="s">
        <v>232</v>
      </c>
      <c r="G2358">
        <v>3</v>
      </c>
      <c r="H2358">
        <v>0</v>
      </c>
      <c r="I2358">
        <v>0</v>
      </c>
      <c r="J2358">
        <v>797</v>
      </c>
      <c r="K2358">
        <v>35</v>
      </c>
      <c r="L2358" s="2" t="s">
        <v>133</v>
      </c>
    </row>
    <row r="2359" spans="1:12" x14ac:dyDescent="0.4">
      <c r="A2359" s="1">
        <v>43970</v>
      </c>
      <c r="B2359" s="5">
        <v>0.35416666666666669</v>
      </c>
      <c r="C2359" s="2" t="s">
        <v>13</v>
      </c>
      <c r="D2359">
        <v>0</v>
      </c>
      <c r="E2359">
        <v>975</v>
      </c>
      <c r="F2359" s="2" t="s">
        <v>232</v>
      </c>
      <c r="G2359">
        <v>12</v>
      </c>
      <c r="H2359">
        <v>3</v>
      </c>
      <c r="I2359">
        <v>0</v>
      </c>
      <c r="J2359">
        <v>916</v>
      </c>
      <c r="K2359">
        <v>50</v>
      </c>
      <c r="L2359" s="2" t="s">
        <v>371</v>
      </c>
    </row>
    <row r="2360" spans="1:12" x14ac:dyDescent="0.4">
      <c r="A2360" s="1">
        <v>43970</v>
      </c>
      <c r="B2360" s="5">
        <v>0</v>
      </c>
      <c r="C2360" s="2" t="s">
        <v>26</v>
      </c>
      <c r="D2360">
        <v>0</v>
      </c>
      <c r="E2360">
        <v>1147</v>
      </c>
      <c r="F2360" s="2" t="s">
        <v>232</v>
      </c>
      <c r="G2360">
        <v>15</v>
      </c>
      <c r="H2360">
        <v>4</v>
      </c>
      <c r="I2360">
        <v>0</v>
      </c>
      <c r="J2360">
        <v>144</v>
      </c>
      <c r="K2360">
        <v>84</v>
      </c>
      <c r="L2360" s="2" t="s">
        <v>366</v>
      </c>
    </row>
    <row r="2361" spans="1:12" x14ac:dyDescent="0.4">
      <c r="A2361" s="1">
        <v>43970</v>
      </c>
      <c r="B2361" s="5"/>
      <c r="C2361" s="2" t="s">
        <v>8</v>
      </c>
      <c r="E2361">
        <v>5120</v>
      </c>
      <c r="F2361" s="2" t="s">
        <v>232</v>
      </c>
      <c r="G2361">
        <v>171</v>
      </c>
      <c r="K2361">
        <v>270</v>
      </c>
      <c r="L2361" s="2" t="s">
        <v>0</v>
      </c>
    </row>
    <row r="2362" spans="1:12" x14ac:dyDescent="0.4">
      <c r="A2362" s="1">
        <v>43970</v>
      </c>
      <c r="B2362" s="5">
        <v>0.5</v>
      </c>
      <c r="C2362" s="2" t="s">
        <v>28</v>
      </c>
      <c r="D2362">
        <v>0</v>
      </c>
      <c r="E2362">
        <v>128</v>
      </c>
      <c r="F2362" s="2" t="s">
        <v>232</v>
      </c>
      <c r="G2362">
        <v>2</v>
      </c>
      <c r="H2362">
        <v>0</v>
      </c>
      <c r="I2362">
        <v>0</v>
      </c>
      <c r="J2362">
        <v>0</v>
      </c>
      <c r="K2362">
        <v>12</v>
      </c>
      <c r="L2362" s="2" t="s">
        <v>347</v>
      </c>
    </row>
    <row r="2363" spans="1:12" x14ac:dyDescent="0.4">
      <c r="A2363" s="1">
        <v>43970</v>
      </c>
      <c r="B2363" s="5">
        <v>0</v>
      </c>
      <c r="C2363" s="2" t="s">
        <v>105</v>
      </c>
      <c r="D2363">
        <v>0</v>
      </c>
      <c r="E2363">
        <v>824</v>
      </c>
      <c r="F2363" s="2" t="s">
        <v>232</v>
      </c>
      <c r="G2363">
        <v>4</v>
      </c>
      <c r="H2363">
        <v>0</v>
      </c>
      <c r="I2363">
        <v>0</v>
      </c>
      <c r="J2363">
        <v>0</v>
      </c>
      <c r="K2363">
        <v>48</v>
      </c>
      <c r="L2363" s="2" t="s">
        <v>289</v>
      </c>
    </row>
    <row r="2364" spans="1:12" x14ac:dyDescent="0.4">
      <c r="A2364" s="1">
        <v>43970</v>
      </c>
      <c r="B2364" s="5">
        <v>0</v>
      </c>
      <c r="C2364" s="2" t="s">
        <v>38</v>
      </c>
      <c r="D2364">
        <v>0</v>
      </c>
      <c r="E2364">
        <v>203</v>
      </c>
      <c r="F2364" s="2" t="s">
        <v>232</v>
      </c>
      <c r="G2364">
        <v>3</v>
      </c>
      <c r="H2364">
        <v>2</v>
      </c>
      <c r="I2364">
        <v>0</v>
      </c>
      <c r="J2364">
        <v>0</v>
      </c>
      <c r="K2364">
        <v>7</v>
      </c>
      <c r="L2364" s="2" t="s">
        <v>365</v>
      </c>
    </row>
    <row r="2365" spans="1:12" x14ac:dyDescent="0.4">
      <c r="A2365" s="1">
        <v>43970</v>
      </c>
      <c r="B2365" s="5">
        <v>0</v>
      </c>
      <c r="C2365" s="2" t="s">
        <v>50</v>
      </c>
      <c r="D2365">
        <v>0</v>
      </c>
      <c r="E2365">
        <v>727</v>
      </c>
      <c r="F2365" s="2" t="s">
        <v>232</v>
      </c>
      <c r="G2365">
        <v>23</v>
      </c>
      <c r="H2365">
        <v>4</v>
      </c>
      <c r="I2365">
        <v>0</v>
      </c>
      <c r="J2365">
        <v>0</v>
      </c>
      <c r="K2365">
        <v>20</v>
      </c>
      <c r="L2365" s="2" t="s">
        <v>116</v>
      </c>
    </row>
    <row r="2366" spans="1:12" x14ac:dyDescent="0.4">
      <c r="A2366" s="1">
        <v>43970</v>
      </c>
      <c r="B2366" s="5">
        <v>0</v>
      </c>
      <c r="C2366" s="2" t="s">
        <v>29</v>
      </c>
      <c r="D2366">
        <v>0</v>
      </c>
      <c r="E2366">
        <v>721</v>
      </c>
      <c r="F2366" s="2" t="s">
        <v>232</v>
      </c>
      <c r="G2366">
        <v>11</v>
      </c>
      <c r="H2366">
        <v>0</v>
      </c>
      <c r="I2366">
        <v>0</v>
      </c>
      <c r="J2366">
        <v>0</v>
      </c>
      <c r="K2366">
        <v>82</v>
      </c>
      <c r="L2366" s="2" t="s">
        <v>263</v>
      </c>
    </row>
    <row r="2367" spans="1:12" x14ac:dyDescent="0.4">
      <c r="A2367" s="1">
        <v>43970</v>
      </c>
      <c r="B2367" s="5">
        <v>0</v>
      </c>
      <c r="C2367" s="2" t="s">
        <v>77</v>
      </c>
      <c r="D2367">
        <v>0</v>
      </c>
      <c r="E2367">
        <v>123</v>
      </c>
      <c r="F2367" s="2" t="s">
        <v>232</v>
      </c>
      <c r="G2367">
        <v>0</v>
      </c>
      <c r="H2367">
        <v>0</v>
      </c>
      <c r="I2367">
        <v>0</v>
      </c>
      <c r="J2367">
        <v>0</v>
      </c>
      <c r="K2367">
        <v>3</v>
      </c>
      <c r="L2367" s="2" t="s">
        <v>250</v>
      </c>
    </row>
    <row r="2368" spans="1:12" x14ac:dyDescent="0.4">
      <c r="A2368" s="1">
        <v>43970</v>
      </c>
      <c r="B2368" s="5">
        <v>0.64583333333333337</v>
      </c>
      <c r="C2368" s="2" t="s">
        <v>86</v>
      </c>
      <c r="D2368">
        <v>0</v>
      </c>
      <c r="E2368">
        <v>80</v>
      </c>
      <c r="F2368" s="2" t="s">
        <v>232</v>
      </c>
      <c r="G2368">
        <v>0</v>
      </c>
      <c r="H2368">
        <v>0</v>
      </c>
      <c r="I2368">
        <v>0</v>
      </c>
      <c r="J2368">
        <v>0</v>
      </c>
      <c r="K2368">
        <v>0</v>
      </c>
      <c r="L2368" s="2" t="s">
        <v>127</v>
      </c>
    </row>
    <row r="2369" spans="1:12" x14ac:dyDescent="0.4">
      <c r="A2369" s="1">
        <v>43970</v>
      </c>
      <c r="B2369" s="5">
        <v>0</v>
      </c>
      <c r="C2369" s="2" t="s">
        <v>33</v>
      </c>
      <c r="D2369">
        <v>0</v>
      </c>
      <c r="E2369">
        <v>806</v>
      </c>
      <c r="F2369" s="2" t="s">
        <v>232</v>
      </c>
      <c r="G2369">
        <v>10</v>
      </c>
      <c r="H2369">
        <v>0</v>
      </c>
      <c r="I2369">
        <v>0</v>
      </c>
      <c r="J2369">
        <v>0</v>
      </c>
      <c r="K2369">
        <v>36</v>
      </c>
      <c r="L2369" s="2" t="s">
        <v>82</v>
      </c>
    </row>
    <row r="2370" spans="1:12" x14ac:dyDescent="0.4">
      <c r="A2370" s="1">
        <v>43970</v>
      </c>
      <c r="B2370" s="5">
        <v>0.39583333333333331</v>
      </c>
      <c r="C2370" s="2" t="s">
        <v>115</v>
      </c>
      <c r="D2370">
        <v>0</v>
      </c>
      <c r="E2370">
        <v>78</v>
      </c>
      <c r="F2370" s="2" t="s">
        <v>232</v>
      </c>
      <c r="G2370">
        <v>8</v>
      </c>
      <c r="H2370">
        <v>2</v>
      </c>
      <c r="I2370">
        <v>0</v>
      </c>
      <c r="J2370">
        <v>0</v>
      </c>
      <c r="K2370">
        <v>6</v>
      </c>
      <c r="L2370" s="2" t="s">
        <v>367</v>
      </c>
    </row>
    <row r="2371" spans="1:12" x14ac:dyDescent="0.4">
      <c r="A2371" s="1">
        <v>43970</v>
      </c>
      <c r="B2371" s="5">
        <v>0</v>
      </c>
      <c r="C2371" s="2" t="s">
        <v>61</v>
      </c>
      <c r="D2371">
        <v>0</v>
      </c>
      <c r="E2371">
        <v>434</v>
      </c>
      <c r="F2371" s="2" t="s">
        <v>232</v>
      </c>
      <c r="G2371">
        <v>6</v>
      </c>
      <c r="H2371">
        <v>0</v>
      </c>
      <c r="I2371">
        <v>0</v>
      </c>
      <c r="J2371">
        <v>0</v>
      </c>
      <c r="K2371">
        <v>16</v>
      </c>
      <c r="L2371" s="2" t="s">
        <v>268</v>
      </c>
    </row>
    <row r="2372" spans="1:12" x14ac:dyDescent="0.4">
      <c r="A2372" s="1">
        <v>43970</v>
      </c>
      <c r="B2372" s="5">
        <v>0.41666666666666669</v>
      </c>
      <c r="C2372" s="2" t="s">
        <v>39</v>
      </c>
      <c r="D2372">
        <v>0</v>
      </c>
      <c r="E2372">
        <v>307</v>
      </c>
      <c r="F2372" s="2" t="s">
        <v>232</v>
      </c>
      <c r="G2372">
        <v>3</v>
      </c>
      <c r="H2372">
        <v>0</v>
      </c>
      <c r="I2372">
        <v>0</v>
      </c>
      <c r="J2372">
        <v>281</v>
      </c>
      <c r="K2372">
        <v>23</v>
      </c>
      <c r="L2372" s="2" t="s">
        <v>368</v>
      </c>
    </row>
    <row r="2373" spans="1:12" x14ac:dyDescent="0.4">
      <c r="A2373" s="1">
        <v>43970</v>
      </c>
      <c r="B2373" s="5">
        <v>0</v>
      </c>
      <c r="C2373" s="2" t="s">
        <v>98</v>
      </c>
      <c r="D2373">
        <v>0</v>
      </c>
      <c r="E2373">
        <v>380</v>
      </c>
      <c r="F2373" s="2" t="s">
        <v>232</v>
      </c>
      <c r="G2373">
        <v>7</v>
      </c>
      <c r="H2373">
        <v>4</v>
      </c>
      <c r="I2373">
        <v>0</v>
      </c>
      <c r="J2373">
        <v>0</v>
      </c>
      <c r="K2373">
        <v>17</v>
      </c>
      <c r="L2373" s="2" t="s">
        <v>106</v>
      </c>
    </row>
    <row r="2374" spans="1:12" x14ac:dyDescent="0.4">
      <c r="A2374" s="1">
        <v>43970</v>
      </c>
      <c r="B2374" s="5">
        <v>0.33333333333333331</v>
      </c>
      <c r="C2374" s="2" t="s">
        <v>9</v>
      </c>
      <c r="D2374">
        <v>0</v>
      </c>
      <c r="E2374">
        <v>3285</v>
      </c>
      <c r="F2374" s="2" t="s">
        <v>232</v>
      </c>
      <c r="G2374">
        <v>54</v>
      </c>
      <c r="H2374">
        <v>5</v>
      </c>
      <c r="I2374">
        <v>4</v>
      </c>
      <c r="J2374">
        <v>877</v>
      </c>
      <c r="K2374">
        <v>344</v>
      </c>
      <c r="L2374" s="2" t="s">
        <v>288</v>
      </c>
    </row>
    <row r="2375" spans="1:12" x14ac:dyDescent="0.4">
      <c r="A2375" s="1">
        <v>43970</v>
      </c>
      <c r="B2375" s="5">
        <v>0.625</v>
      </c>
      <c r="C2375" s="2" t="s">
        <v>83</v>
      </c>
      <c r="D2375">
        <v>0</v>
      </c>
      <c r="E2375">
        <v>93</v>
      </c>
      <c r="F2375" s="2" t="s">
        <v>232</v>
      </c>
      <c r="G2375">
        <v>3</v>
      </c>
      <c r="H2375">
        <v>0</v>
      </c>
      <c r="I2375">
        <v>0</v>
      </c>
      <c r="J2375">
        <v>79</v>
      </c>
      <c r="K2375">
        <v>7</v>
      </c>
      <c r="L2375" s="2" t="s">
        <v>178</v>
      </c>
    </row>
    <row r="2376" spans="1:12" x14ac:dyDescent="0.4">
      <c r="A2376" s="1">
        <v>43970</v>
      </c>
      <c r="B2376" s="5"/>
      <c r="C2376" s="2" t="s">
        <v>18</v>
      </c>
      <c r="E2376">
        <v>5425</v>
      </c>
      <c r="F2376" s="2" t="s">
        <v>232</v>
      </c>
      <c r="G2376">
        <v>55</v>
      </c>
      <c r="K2376">
        <v>401</v>
      </c>
      <c r="L2376" s="2" t="s">
        <v>0</v>
      </c>
    </row>
    <row r="2377" spans="1:12" x14ac:dyDescent="0.4">
      <c r="A2377" s="1">
        <v>43970</v>
      </c>
      <c r="B2377" s="5">
        <v>0</v>
      </c>
      <c r="C2377" s="2" t="s">
        <v>20</v>
      </c>
      <c r="D2377">
        <v>0</v>
      </c>
      <c r="E2377">
        <v>1933</v>
      </c>
      <c r="F2377" s="2" t="s">
        <v>232</v>
      </c>
      <c r="G2377">
        <v>28</v>
      </c>
      <c r="H2377">
        <v>6</v>
      </c>
      <c r="I2377">
        <v>4</v>
      </c>
      <c r="J2377">
        <v>0</v>
      </c>
      <c r="K2377">
        <v>151</v>
      </c>
      <c r="L2377" s="2" t="s">
        <v>308</v>
      </c>
    </row>
    <row r="2378" spans="1:12" x14ac:dyDescent="0.4">
      <c r="A2378" s="1">
        <v>43970</v>
      </c>
      <c r="B2378" s="5">
        <v>0.33333333333333331</v>
      </c>
      <c r="C2378" s="2" t="s">
        <v>41</v>
      </c>
      <c r="D2378">
        <v>0</v>
      </c>
      <c r="E2378">
        <v>199</v>
      </c>
      <c r="F2378" s="2" t="s">
        <v>232</v>
      </c>
      <c r="G2378">
        <v>0</v>
      </c>
      <c r="H2378">
        <v>0</v>
      </c>
      <c r="I2378">
        <v>0</v>
      </c>
      <c r="J2378">
        <v>171</v>
      </c>
      <c r="K2378">
        <v>8</v>
      </c>
      <c r="L2378" s="2" t="s">
        <v>267</v>
      </c>
    </row>
    <row r="2379" spans="1:12" x14ac:dyDescent="0.4">
      <c r="A2379" s="1">
        <v>43970</v>
      </c>
      <c r="B2379" s="5">
        <v>0.60416666666666663</v>
      </c>
      <c r="C2379" s="2" t="s">
        <v>12</v>
      </c>
      <c r="D2379">
        <v>0</v>
      </c>
      <c r="E2379">
        <v>3586</v>
      </c>
      <c r="F2379" s="2" t="s">
        <v>232</v>
      </c>
      <c r="G2379">
        <v>30</v>
      </c>
      <c r="H2379">
        <v>0</v>
      </c>
      <c r="I2379">
        <v>6</v>
      </c>
      <c r="J2379">
        <v>0</v>
      </c>
      <c r="K2379">
        <v>128</v>
      </c>
      <c r="L2379" s="2" t="s">
        <v>176</v>
      </c>
    </row>
    <row r="2380" spans="1:12" x14ac:dyDescent="0.4">
      <c r="A2380" s="1">
        <v>43970</v>
      </c>
      <c r="B2380" s="5">
        <v>0</v>
      </c>
      <c r="C2380" s="2" t="s">
        <v>10</v>
      </c>
      <c r="D2380">
        <v>0</v>
      </c>
      <c r="E2380">
        <v>82</v>
      </c>
      <c r="F2380" s="2" t="s">
        <v>232</v>
      </c>
      <c r="G2380">
        <v>0</v>
      </c>
      <c r="H2380">
        <v>0</v>
      </c>
      <c r="I2380">
        <v>0</v>
      </c>
      <c r="J2380">
        <v>0</v>
      </c>
      <c r="K2380">
        <v>1</v>
      </c>
      <c r="L2380" s="2" t="s">
        <v>372</v>
      </c>
    </row>
    <row r="2381" spans="1:12" x14ac:dyDescent="0.4">
      <c r="A2381" s="1">
        <v>43970</v>
      </c>
      <c r="B2381" s="5"/>
      <c r="C2381" s="2" t="s">
        <v>209</v>
      </c>
      <c r="E2381">
        <v>30670</v>
      </c>
      <c r="F2381" s="2" t="s">
        <v>232</v>
      </c>
      <c r="G2381">
        <v>484</v>
      </c>
      <c r="K2381">
        <v>1892</v>
      </c>
      <c r="L2381" s="2" t="s">
        <v>0</v>
      </c>
    </row>
    <row r="2382" spans="1:12" x14ac:dyDescent="0.4">
      <c r="A2382" s="1">
        <v>43971</v>
      </c>
      <c r="B2382" s="5">
        <v>0.61458333333333337</v>
      </c>
      <c r="C2382" s="2" t="s">
        <v>22</v>
      </c>
      <c r="D2382">
        <v>0</v>
      </c>
      <c r="E2382">
        <v>1194</v>
      </c>
      <c r="F2382" s="2" t="s">
        <v>232</v>
      </c>
      <c r="G2382">
        <v>11</v>
      </c>
      <c r="H2382">
        <v>2</v>
      </c>
      <c r="I2382">
        <v>2</v>
      </c>
      <c r="J2382">
        <v>1090</v>
      </c>
      <c r="K2382">
        <v>44</v>
      </c>
      <c r="L2382" s="2" t="s">
        <v>369</v>
      </c>
    </row>
    <row r="2383" spans="1:12" x14ac:dyDescent="0.4">
      <c r="A2383" s="1">
        <v>43971</v>
      </c>
      <c r="B2383" s="5">
        <v>0.45833333333333331</v>
      </c>
      <c r="C2383" s="2" t="s">
        <v>91</v>
      </c>
      <c r="D2383">
        <v>0</v>
      </c>
      <c r="E2383">
        <v>25</v>
      </c>
      <c r="F2383" s="2" t="s">
        <v>232</v>
      </c>
      <c r="G2383">
        <v>0</v>
      </c>
      <c r="H2383">
        <v>0</v>
      </c>
      <c r="I2383">
        <v>0</v>
      </c>
      <c r="J2383">
        <v>0</v>
      </c>
      <c r="K2383">
        <v>0</v>
      </c>
      <c r="L2383" s="2" t="s">
        <v>138</v>
      </c>
    </row>
    <row r="2384" spans="1:12" x14ac:dyDescent="0.4">
      <c r="A2384" s="1">
        <v>43971</v>
      </c>
      <c r="B2384" s="5">
        <v>0.58333333333333337</v>
      </c>
      <c r="C2384" s="2" t="s">
        <v>52</v>
      </c>
      <c r="D2384">
        <v>0</v>
      </c>
      <c r="E2384">
        <v>99</v>
      </c>
      <c r="F2384" s="2" t="s">
        <v>232</v>
      </c>
      <c r="G2384">
        <v>1</v>
      </c>
      <c r="H2384">
        <v>1</v>
      </c>
      <c r="I2384">
        <v>0</v>
      </c>
      <c r="J2384">
        <v>0</v>
      </c>
      <c r="K2384">
        <v>3</v>
      </c>
      <c r="L2384" s="2" t="s">
        <v>128</v>
      </c>
    </row>
    <row r="2385" spans="1:12" x14ac:dyDescent="0.4">
      <c r="A2385" s="1">
        <v>43971</v>
      </c>
      <c r="B2385" s="5">
        <v>0.33333333333333331</v>
      </c>
      <c r="C2385" s="2" t="s">
        <v>15</v>
      </c>
      <c r="D2385">
        <v>0</v>
      </c>
      <c r="E2385">
        <v>1867</v>
      </c>
      <c r="F2385" s="2" t="s">
        <v>232</v>
      </c>
      <c r="G2385">
        <v>24</v>
      </c>
      <c r="H2385">
        <v>3</v>
      </c>
      <c r="I2385">
        <v>3</v>
      </c>
      <c r="J2385">
        <v>0</v>
      </c>
      <c r="K2385">
        <v>96</v>
      </c>
      <c r="L2385" s="2" t="s">
        <v>97</v>
      </c>
    </row>
    <row r="2386" spans="1:12" x14ac:dyDescent="0.4">
      <c r="A2386" s="1">
        <v>43971</v>
      </c>
      <c r="B2386" s="5">
        <v>0</v>
      </c>
      <c r="C2386" s="2" t="s">
        <v>17</v>
      </c>
      <c r="D2386">
        <v>0</v>
      </c>
      <c r="E2386">
        <v>838</v>
      </c>
      <c r="F2386" s="2" t="s">
        <v>232</v>
      </c>
      <c r="G2386">
        <v>3</v>
      </c>
      <c r="H2386">
        <v>0</v>
      </c>
      <c r="I2386">
        <v>0</v>
      </c>
      <c r="J2386">
        <v>798</v>
      </c>
      <c r="K2386">
        <v>35</v>
      </c>
      <c r="L2386" s="2" t="s">
        <v>133</v>
      </c>
    </row>
    <row r="2387" spans="1:12" x14ac:dyDescent="0.4">
      <c r="A2387" s="1">
        <v>43971</v>
      </c>
      <c r="B2387" s="5">
        <v>0.35416666666666669</v>
      </c>
      <c r="C2387" s="2" t="s">
        <v>13</v>
      </c>
      <c r="D2387">
        <v>0</v>
      </c>
      <c r="E2387">
        <v>976</v>
      </c>
      <c r="F2387" s="2" t="s">
        <v>232</v>
      </c>
      <c r="G2387">
        <v>12</v>
      </c>
      <c r="H2387">
        <v>0</v>
      </c>
      <c r="I2387">
        <v>0</v>
      </c>
      <c r="J2387">
        <v>916</v>
      </c>
      <c r="K2387">
        <v>50</v>
      </c>
      <c r="L2387" s="2" t="s">
        <v>373</v>
      </c>
    </row>
    <row r="2388" spans="1:12" x14ac:dyDescent="0.4">
      <c r="A2388" s="1">
        <v>43971</v>
      </c>
      <c r="B2388" s="5">
        <v>0</v>
      </c>
      <c r="C2388" s="2" t="s">
        <v>26</v>
      </c>
      <c r="D2388">
        <v>0</v>
      </c>
      <c r="E2388">
        <v>1152</v>
      </c>
      <c r="F2388" s="2" t="s">
        <v>232</v>
      </c>
      <c r="G2388">
        <v>12</v>
      </c>
      <c r="H2388">
        <v>4</v>
      </c>
      <c r="I2388">
        <v>0</v>
      </c>
      <c r="J2388">
        <v>144</v>
      </c>
      <c r="K2388">
        <v>84</v>
      </c>
      <c r="L2388" s="2" t="s">
        <v>366</v>
      </c>
    </row>
    <row r="2389" spans="1:12" x14ac:dyDescent="0.4">
      <c r="A2389" s="1">
        <v>43971</v>
      </c>
      <c r="B2389" s="5"/>
      <c r="C2389" s="2" t="s">
        <v>8</v>
      </c>
      <c r="E2389">
        <v>5121</v>
      </c>
      <c r="F2389" s="2" t="s">
        <v>232</v>
      </c>
      <c r="G2389">
        <v>171</v>
      </c>
      <c r="K2389">
        <v>270</v>
      </c>
      <c r="L2389" s="2" t="s">
        <v>0</v>
      </c>
    </row>
    <row r="2390" spans="1:12" x14ac:dyDescent="0.4">
      <c r="A2390" s="1">
        <v>43971</v>
      </c>
      <c r="B2390" s="5">
        <v>0.5</v>
      </c>
      <c r="C2390" s="2" t="s">
        <v>28</v>
      </c>
      <c r="D2390">
        <v>0</v>
      </c>
      <c r="E2390">
        <v>128</v>
      </c>
      <c r="F2390" s="2" t="s">
        <v>232</v>
      </c>
      <c r="G2390">
        <v>2</v>
      </c>
      <c r="H2390">
        <v>0</v>
      </c>
      <c r="I2390">
        <v>0</v>
      </c>
      <c r="J2390">
        <v>0</v>
      </c>
      <c r="K2390">
        <v>12</v>
      </c>
      <c r="L2390" s="2" t="s">
        <v>347</v>
      </c>
    </row>
    <row r="2391" spans="1:12" x14ac:dyDescent="0.4">
      <c r="A2391" s="1">
        <v>43971</v>
      </c>
      <c r="B2391" s="5"/>
      <c r="C2391" s="2" t="s">
        <v>105</v>
      </c>
      <c r="E2391">
        <v>824</v>
      </c>
      <c r="F2391" s="2" t="s">
        <v>232</v>
      </c>
      <c r="G2391">
        <v>4</v>
      </c>
      <c r="K2391">
        <v>48</v>
      </c>
      <c r="L2391" s="2" t="s">
        <v>0</v>
      </c>
    </row>
    <row r="2392" spans="1:12" x14ac:dyDescent="0.4">
      <c r="A2392" s="1">
        <v>43971</v>
      </c>
      <c r="B2392" s="5">
        <v>0</v>
      </c>
      <c r="C2392" s="2" t="s">
        <v>38</v>
      </c>
      <c r="D2392">
        <v>0</v>
      </c>
      <c r="E2392">
        <v>203</v>
      </c>
      <c r="F2392" s="2" t="s">
        <v>232</v>
      </c>
      <c r="G2392">
        <v>3</v>
      </c>
      <c r="H2392">
        <v>2</v>
      </c>
      <c r="I2392">
        <v>0</v>
      </c>
      <c r="J2392">
        <v>0</v>
      </c>
      <c r="K2392">
        <v>7</v>
      </c>
      <c r="L2392" s="2" t="s">
        <v>365</v>
      </c>
    </row>
    <row r="2393" spans="1:12" x14ac:dyDescent="0.4">
      <c r="A2393" s="1">
        <v>43971</v>
      </c>
      <c r="B2393" s="5">
        <v>0</v>
      </c>
      <c r="C2393" s="2" t="s">
        <v>50</v>
      </c>
      <c r="D2393">
        <v>0</v>
      </c>
      <c r="E2393">
        <v>732</v>
      </c>
      <c r="F2393" s="2" t="s">
        <v>232</v>
      </c>
      <c r="G2393">
        <v>19</v>
      </c>
      <c r="H2393">
        <v>3</v>
      </c>
      <c r="I2393">
        <v>0</v>
      </c>
      <c r="J2393">
        <v>0</v>
      </c>
      <c r="K2393">
        <v>20</v>
      </c>
      <c r="L2393" s="2" t="s">
        <v>116</v>
      </c>
    </row>
    <row r="2394" spans="1:12" x14ac:dyDescent="0.4">
      <c r="A2394" s="1">
        <v>43971</v>
      </c>
      <c r="B2394" s="5">
        <v>0</v>
      </c>
      <c r="C2394" s="2" t="s">
        <v>29</v>
      </c>
      <c r="D2394">
        <v>0</v>
      </c>
      <c r="E2394">
        <v>722</v>
      </c>
      <c r="F2394" s="2" t="s">
        <v>232</v>
      </c>
      <c r="G2394">
        <v>11</v>
      </c>
      <c r="H2394">
        <v>0</v>
      </c>
      <c r="I2394">
        <v>0</v>
      </c>
      <c r="J2394">
        <v>0</v>
      </c>
      <c r="K2394">
        <v>82</v>
      </c>
      <c r="L2394" s="2" t="s">
        <v>263</v>
      </c>
    </row>
    <row r="2395" spans="1:12" x14ac:dyDescent="0.4">
      <c r="A2395" s="1">
        <v>43971</v>
      </c>
      <c r="B2395" s="5">
        <v>0</v>
      </c>
      <c r="C2395" s="2" t="s">
        <v>77</v>
      </c>
      <c r="D2395">
        <v>0</v>
      </c>
      <c r="E2395">
        <v>123</v>
      </c>
      <c r="F2395" s="2" t="s">
        <v>232</v>
      </c>
      <c r="G2395">
        <v>0</v>
      </c>
      <c r="H2395">
        <v>0</v>
      </c>
      <c r="I2395">
        <v>0</v>
      </c>
      <c r="J2395">
        <v>0</v>
      </c>
      <c r="K2395">
        <v>3</v>
      </c>
      <c r="L2395" s="2" t="s">
        <v>250</v>
      </c>
    </row>
    <row r="2396" spans="1:12" x14ac:dyDescent="0.4">
      <c r="A2396" s="1">
        <v>43971</v>
      </c>
      <c r="B2396" s="5">
        <v>0.64583333333333337</v>
      </c>
      <c r="C2396" s="2" t="s">
        <v>86</v>
      </c>
      <c r="D2396">
        <v>0</v>
      </c>
      <c r="E2396">
        <v>82</v>
      </c>
      <c r="F2396" s="2" t="s">
        <v>232</v>
      </c>
      <c r="G2396">
        <v>0</v>
      </c>
      <c r="H2396">
        <v>0</v>
      </c>
      <c r="I2396">
        <v>0</v>
      </c>
      <c r="J2396">
        <v>0</v>
      </c>
      <c r="K2396">
        <v>0</v>
      </c>
      <c r="L2396" s="2" t="s">
        <v>127</v>
      </c>
    </row>
    <row r="2397" spans="1:12" x14ac:dyDescent="0.4">
      <c r="A2397" s="1">
        <v>43971</v>
      </c>
      <c r="B2397" s="5">
        <v>0</v>
      </c>
      <c r="C2397" s="2" t="s">
        <v>33</v>
      </c>
      <c r="D2397">
        <v>0</v>
      </c>
      <c r="E2397">
        <v>807</v>
      </c>
      <c r="F2397" s="2" t="s">
        <v>232</v>
      </c>
      <c r="G2397">
        <v>11</v>
      </c>
      <c r="H2397">
        <v>1</v>
      </c>
      <c r="I2397">
        <v>0</v>
      </c>
      <c r="J2397">
        <v>217</v>
      </c>
      <c r="K2397">
        <v>36</v>
      </c>
      <c r="L2397" s="2" t="s">
        <v>82</v>
      </c>
    </row>
    <row r="2398" spans="1:12" x14ac:dyDescent="0.4">
      <c r="A2398" s="1">
        <v>43971</v>
      </c>
      <c r="B2398" s="5">
        <v>0.39583333333333331</v>
      </c>
      <c r="C2398" s="2" t="s">
        <v>115</v>
      </c>
      <c r="D2398">
        <v>0</v>
      </c>
      <c r="E2398">
        <v>78</v>
      </c>
      <c r="F2398" s="2" t="s">
        <v>232</v>
      </c>
      <c r="G2398">
        <v>7</v>
      </c>
      <c r="H2398">
        <v>1</v>
      </c>
      <c r="I2398">
        <v>0</v>
      </c>
      <c r="J2398">
        <v>0</v>
      </c>
      <c r="K2398">
        <v>6</v>
      </c>
      <c r="L2398" s="2" t="s">
        <v>367</v>
      </c>
    </row>
    <row r="2399" spans="1:12" x14ac:dyDescent="0.4">
      <c r="A2399" s="1">
        <v>43971</v>
      </c>
      <c r="B2399" s="5">
        <v>0</v>
      </c>
      <c r="C2399" s="2" t="s">
        <v>61</v>
      </c>
      <c r="D2399">
        <v>0</v>
      </c>
      <c r="E2399">
        <v>436</v>
      </c>
      <c r="F2399" s="2" t="s">
        <v>232</v>
      </c>
      <c r="G2399">
        <v>6</v>
      </c>
      <c r="H2399">
        <v>0</v>
      </c>
      <c r="I2399">
        <v>0</v>
      </c>
      <c r="J2399">
        <v>0</v>
      </c>
      <c r="K2399">
        <v>16</v>
      </c>
      <c r="L2399" s="2" t="s">
        <v>130</v>
      </c>
    </row>
    <row r="2400" spans="1:12" x14ac:dyDescent="0.4">
      <c r="A2400" s="1">
        <v>43971</v>
      </c>
      <c r="B2400" s="5">
        <v>0.41666666666666669</v>
      </c>
      <c r="C2400" s="2" t="s">
        <v>39</v>
      </c>
      <c r="D2400">
        <v>0</v>
      </c>
      <c r="E2400">
        <v>307</v>
      </c>
      <c r="F2400" s="2" t="s">
        <v>232</v>
      </c>
      <c r="G2400">
        <v>3</v>
      </c>
      <c r="H2400">
        <v>0</v>
      </c>
      <c r="I2400">
        <v>0</v>
      </c>
      <c r="J2400">
        <v>282</v>
      </c>
      <c r="K2400">
        <v>23</v>
      </c>
      <c r="L2400" s="2" t="s">
        <v>368</v>
      </c>
    </row>
    <row r="2401" spans="1:12" x14ac:dyDescent="0.4">
      <c r="A2401" s="1">
        <v>43971</v>
      </c>
      <c r="B2401" s="5">
        <v>0</v>
      </c>
      <c r="C2401" s="2" t="s">
        <v>98</v>
      </c>
      <c r="D2401">
        <v>0</v>
      </c>
      <c r="E2401">
        <v>380</v>
      </c>
      <c r="F2401" s="2" t="s">
        <v>232</v>
      </c>
      <c r="G2401">
        <v>7</v>
      </c>
      <c r="H2401">
        <v>4</v>
      </c>
      <c r="I2401">
        <v>0</v>
      </c>
      <c r="J2401">
        <v>0</v>
      </c>
      <c r="K2401">
        <v>18</v>
      </c>
      <c r="L2401" s="2" t="s">
        <v>106</v>
      </c>
    </row>
    <row r="2402" spans="1:12" x14ac:dyDescent="0.4">
      <c r="A2402" s="1">
        <v>43971</v>
      </c>
      <c r="B2402" s="5">
        <v>0.33333333333333331</v>
      </c>
      <c r="C2402" s="2" t="s">
        <v>9</v>
      </c>
      <c r="D2402">
        <v>0</v>
      </c>
      <c r="E2402">
        <v>3287</v>
      </c>
      <c r="F2402" s="2" t="s">
        <v>232</v>
      </c>
      <c r="G2402">
        <v>53</v>
      </c>
      <c r="H2402">
        <v>4</v>
      </c>
      <c r="I2402">
        <v>4</v>
      </c>
      <c r="J2402">
        <v>881</v>
      </c>
      <c r="K2402">
        <v>344</v>
      </c>
      <c r="L2402" s="2" t="s">
        <v>288</v>
      </c>
    </row>
    <row r="2403" spans="1:12" x14ac:dyDescent="0.4">
      <c r="A2403" s="1">
        <v>43971</v>
      </c>
      <c r="B2403" s="5">
        <v>0.64583333333333337</v>
      </c>
      <c r="C2403" s="2" t="s">
        <v>83</v>
      </c>
      <c r="D2403">
        <v>0</v>
      </c>
      <c r="E2403">
        <v>93</v>
      </c>
      <c r="F2403" s="2" t="s">
        <v>232</v>
      </c>
      <c r="G2403">
        <v>0</v>
      </c>
      <c r="H2403">
        <v>0</v>
      </c>
      <c r="I2403">
        <v>0</v>
      </c>
      <c r="J2403">
        <v>82</v>
      </c>
      <c r="K2403">
        <v>7</v>
      </c>
      <c r="L2403" s="2" t="s">
        <v>178</v>
      </c>
    </row>
    <row r="2404" spans="1:12" x14ac:dyDescent="0.4">
      <c r="A2404" s="1">
        <v>43971</v>
      </c>
      <c r="B2404" s="5"/>
      <c r="C2404" s="2" t="s">
        <v>18</v>
      </c>
      <c r="E2404">
        <v>5432</v>
      </c>
      <c r="F2404" s="2" t="s">
        <v>232</v>
      </c>
      <c r="G2404">
        <v>55</v>
      </c>
      <c r="K2404">
        <v>401</v>
      </c>
      <c r="L2404" s="2" t="s">
        <v>0</v>
      </c>
    </row>
    <row r="2405" spans="1:12" x14ac:dyDescent="0.4">
      <c r="A2405" s="1">
        <v>43971</v>
      </c>
      <c r="B2405" s="5">
        <v>0</v>
      </c>
      <c r="C2405" s="2" t="s">
        <v>20</v>
      </c>
      <c r="D2405">
        <v>0</v>
      </c>
      <c r="E2405">
        <v>1934</v>
      </c>
      <c r="F2405" s="2" t="s">
        <v>232</v>
      </c>
      <c r="G2405">
        <v>28</v>
      </c>
      <c r="H2405">
        <v>6</v>
      </c>
      <c r="I2405">
        <v>4</v>
      </c>
      <c r="J2405">
        <v>0</v>
      </c>
      <c r="K2405">
        <v>151</v>
      </c>
      <c r="L2405" s="2" t="s">
        <v>308</v>
      </c>
    </row>
    <row r="2406" spans="1:12" x14ac:dyDescent="0.4">
      <c r="A2406" s="1">
        <v>43971</v>
      </c>
      <c r="B2406" s="5"/>
      <c r="C2406" s="2" t="s">
        <v>41</v>
      </c>
      <c r="E2406">
        <v>199</v>
      </c>
      <c r="F2406" s="2" t="s">
        <v>232</v>
      </c>
      <c r="G2406">
        <v>0</v>
      </c>
      <c r="K2406">
        <v>8</v>
      </c>
      <c r="L2406" s="2" t="s">
        <v>0</v>
      </c>
    </row>
    <row r="2407" spans="1:12" x14ac:dyDescent="0.4">
      <c r="A2407" s="1">
        <v>43971</v>
      </c>
      <c r="B2407" s="5">
        <v>0.60416666666666663</v>
      </c>
      <c r="C2407" s="2" t="s">
        <v>12</v>
      </c>
      <c r="D2407">
        <v>0</v>
      </c>
      <c r="E2407">
        <v>3589</v>
      </c>
      <c r="F2407" s="2" t="s">
        <v>232</v>
      </c>
      <c r="G2407">
        <v>29</v>
      </c>
      <c r="H2407">
        <v>0</v>
      </c>
      <c r="I2407">
        <v>4</v>
      </c>
      <c r="J2407">
        <v>0</v>
      </c>
      <c r="K2407">
        <v>128</v>
      </c>
      <c r="L2407" s="2" t="s">
        <v>176</v>
      </c>
    </row>
    <row r="2408" spans="1:12" x14ac:dyDescent="0.4">
      <c r="A2408" s="1">
        <v>43971</v>
      </c>
      <c r="B2408" s="5">
        <v>0</v>
      </c>
      <c r="C2408" s="2" t="s">
        <v>10</v>
      </c>
      <c r="D2408">
        <v>0</v>
      </c>
      <c r="E2408">
        <v>82</v>
      </c>
      <c r="F2408" s="2" t="s">
        <v>232</v>
      </c>
      <c r="G2408">
        <v>0</v>
      </c>
      <c r="H2408">
        <v>0</v>
      </c>
      <c r="I2408">
        <v>0</v>
      </c>
      <c r="J2408">
        <v>0</v>
      </c>
      <c r="K2408">
        <v>1</v>
      </c>
      <c r="L2408" s="2" t="s">
        <v>374</v>
      </c>
    </row>
    <row r="2409" spans="1:12" x14ac:dyDescent="0.4">
      <c r="A2409" s="1">
        <v>43971</v>
      </c>
      <c r="B2409" s="5"/>
      <c r="C2409" s="2" t="s">
        <v>209</v>
      </c>
      <c r="E2409">
        <v>30710</v>
      </c>
      <c r="F2409" s="2" t="s">
        <v>232</v>
      </c>
      <c r="G2409">
        <v>472</v>
      </c>
      <c r="K2409">
        <v>1893</v>
      </c>
      <c r="L2409" s="2" t="s">
        <v>0</v>
      </c>
    </row>
    <row r="2410" spans="1:12" x14ac:dyDescent="0.4">
      <c r="A2410" s="1"/>
      <c r="B2410" s="5"/>
      <c r="C2410" s="2" t="s">
        <v>0</v>
      </c>
      <c r="F2410" s="2" t="s">
        <v>0</v>
      </c>
      <c r="L2410" s="2" t="s">
        <v>0</v>
      </c>
    </row>
    <row r="2411" spans="1:12" x14ac:dyDescent="0.4">
      <c r="A2411" s="1"/>
      <c r="B2411" s="5"/>
      <c r="C2411" s="2" t="s">
        <v>0</v>
      </c>
      <c r="F2411" s="2" t="s">
        <v>0</v>
      </c>
      <c r="L2411" s="2" t="s">
        <v>0</v>
      </c>
    </row>
    <row r="2412" spans="1:12" x14ac:dyDescent="0.4">
      <c r="A2412" s="1"/>
      <c r="B2412" s="5"/>
      <c r="C2412" s="2" t="s">
        <v>0</v>
      </c>
      <c r="F2412" s="2" t="s">
        <v>0</v>
      </c>
      <c r="L2412" s="2" t="s">
        <v>0</v>
      </c>
    </row>
    <row r="2413" spans="1:12" x14ac:dyDescent="0.4">
      <c r="A2413" s="1"/>
      <c r="B2413" s="5"/>
      <c r="C2413" s="2" t="s">
        <v>0</v>
      </c>
      <c r="F2413" s="2" t="s">
        <v>0</v>
      </c>
      <c r="L2413" s="2" t="s">
        <v>0</v>
      </c>
    </row>
    <row r="2414" spans="1:12" x14ac:dyDescent="0.4">
      <c r="A2414" s="1"/>
      <c r="B2414" s="5"/>
      <c r="C2414" s="2" t="s">
        <v>0</v>
      </c>
      <c r="F2414" s="2" t="s">
        <v>0</v>
      </c>
      <c r="L2414" s="2" t="s">
        <v>0</v>
      </c>
    </row>
    <row r="2415" spans="1:12" x14ac:dyDescent="0.4">
      <c r="A2415" s="1"/>
      <c r="B2415" s="5"/>
      <c r="C2415" s="2" t="s">
        <v>0</v>
      </c>
      <c r="F2415" s="2" t="s">
        <v>0</v>
      </c>
      <c r="L2415" s="2" t="s">
        <v>0</v>
      </c>
    </row>
    <row r="2416" spans="1:12" x14ac:dyDescent="0.4">
      <c r="A2416" s="1"/>
      <c r="B2416" s="5"/>
      <c r="C2416" s="2" t="s">
        <v>0</v>
      </c>
      <c r="F2416" s="2" t="s">
        <v>0</v>
      </c>
      <c r="L2416" s="2" t="s">
        <v>0</v>
      </c>
    </row>
    <row r="2417" spans="1:12" x14ac:dyDescent="0.4">
      <c r="A2417" s="1"/>
      <c r="B2417" s="5"/>
      <c r="C2417" s="2" t="s">
        <v>0</v>
      </c>
      <c r="F2417" s="2" t="s">
        <v>0</v>
      </c>
      <c r="L2417" s="2" t="s">
        <v>0</v>
      </c>
    </row>
    <row r="2418" spans="1:12" x14ac:dyDescent="0.4">
      <c r="A2418" s="1"/>
      <c r="B2418" s="5"/>
      <c r="C2418" s="2" t="s">
        <v>0</v>
      </c>
      <c r="F2418" s="2" t="s">
        <v>0</v>
      </c>
      <c r="L2418" s="2" t="s">
        <v>0</v>
      </c>
    </row>
    <row r="2419" spans="1:12" x14ac:dyDescent="0.4">
      <c r="A2419" s="1"/>
      <c r="B2419" s="5"/>
      <c r="C2419" s="2" t="s">
        <v>0</v>
      </c>
      <c r="F2419" s="2" t="s">
        <v>0</v>
      </c>
      <c r="L2419" s="2" t="s">
        <v>0</v>
      </c>
    </row>
    <row r="2420" spans="1:12" x14ac:dyDescent="0.4">
      <c r="A2420" s="1"/>
      <c r="B2420" s="5"/>
      <c r="C2420" s="2" t="s">
        <v>0</v>
      </c>
      <c r="F2420" s="2" t="s">
        <v>0</v>
      </c>
      <c r="L2420" s="2" t="s">
        <v>0</v>
      </c>
    </row>
    <row r="2421" spans="1:12" x14ac:dyDescent="0.4">
      <c r="A2421" s="1"/>
      <c r="B2421" s="5"/>
      <c r="C2421" s="2" t="s">
        <v>0</v>
      </c>
      <c r="F2421" s="2" t="s">
        <v>0</v>
      </c>
      <c r="L2421" s="2" t="s">
        <v>0</v>
      </c>
    </row>
    <row r="2422" spans="1:12" x14ac:dyDescent="0.4">
      <c r="A2422" s="1"/>
      <c r="B2422" s="5"/>
      <c r="C2422" s="2" t="s">
        <v>0</v>
      </c>
      <c r="F2422" s="2" t="s">
        <v>0</v>
      </c>
      <c r="L2422" s="2" t="s">
        <v>0</v>
      </c>
    </row>
    <row r="2423" spans="1:12" x14ac:dyDescent="0.4">
      <c r="A2423" s="1"/>
      <c r="B2423" s="5"/>
      <c r="C2423" s="2" t="s">
        <v>0</v>
      </c>
      <c r="F2423" s="2" t="s">
        <v>0</v>
      </c>
      <c r="L2423" s="2" t="s">
        <v>0</v>
      </c>
    </row>
    <row r="2424" spans="1:12" x14ac:dyDescent="0.4">
      <c r="A2424" s="1"/>
      <c r="B2424" s="5"/>
      <c r="C2424" s="2" t="s">
        <v>0</v>
      </c>
      <c r="F2424" s="2" t="s">
        <v>0</v>
      </c>
      <c r="L2424" s="2" t="s">
        <v>0</v>
      </c>
    </row>
    <row r="2425" spans="1:12" x14ac:dyDescent="0.4">
      <c r="A2425" s="1"/>
      <c r="B2425" s="5"/>
      <c r="C2425" s="2" t="s">
        <v>0</v>
      </c>
      <c r="F2425" s="2" t="s">
        <v>0</v>
      </c>
      <c r="L2425" s="2" t="s">
        <v>0</v>
      </c>
    </row>
    <row r="2426" spans="1:12" x14ac:dyDescent="0.4">
      <c r="A2426" s="1"/>
      <c r="B2426" s="5"/>
      <c r="C2426" s="2" t="s">
        <v>0</v>
      </c>
      <c r="F2426" s="2" t="s">
        <v>0</v>
      </c>
      <c r="L2426" s="2" t="s">
        <v>0</v>
      </c>
    </row>
    <row r="2427" spans="1:12" x14ac:dyDescent="0.4">
      <c r="A2427" s="1"/>
      <c r="B2427" s="5"/>
      <c r="C2427" s="2" t="s">
        <v>0</v>
      </c>
      <c r="F2427" s="2" t="s">
        <v>0</v>
      </c>
      <c r="L2427" s="2" t="s">
        <v>0</v>
      </c>
    </row>
    <row r="2428" spans="1:12" x14ac:dyDescent="0.4">
      <c r="A2428" s="1"/>
      <c r="B2428" s="5"/>
      <c r="C2428" s="2" t="s">
        <v>0</v>
      </c>
      <c r="F2428" s="2" t="s">
        <v>0</v>
      </c>
      <c r="L2428" s="2" t="s">
        <v>0</v>
      </c>
    </row>
    <row r="2429" spans="1:12" x14ac:dyDescent="0.4">
      <c r="A2429" s="1"/>
      <c r="B2429" s="5"/>
      <c r="C2429" s="2" t="s">
        <v>0</v>
      </c>
      <c r="F2429" s="2" t="s">
        <v>0</v>
      </c>
      <c r="L2429" s="2" t="s">
        <v>0</v>
      </c>
    </row>
    <row r="2430" spans="1:12" x14ac:dyDescent="0.4">
      <c r="A2430" s="1"/>
      <c r="B2430" s="5"/>
      <c r="C2430" s="2" t="s">
        <v>0</v>
      </c>
      <c r="F2430" s="2" t="s">
        <v>0</v>
      </c>
      <c r="L2430" s="2" t="s">
        <v>0</v>
      </c>
    </row>
    <row r="2431" spans="1:12" x14ac:dyDescent="0.4">
      <c r="A2431" s="1"/>
      <c r="B2431" s="5"/>
      <c r="C2431" s="2" t="s">
        <v>0</v>
      </c>
      <c r="F2431" s="2" t="s">
        <v>0</v>
      </c>
      <c r="L2431" s="2" t="s">
        <v>0</v>
      </c>
    </row>
    <row r="2432" spans="1:12" x14ac:dyDescent="0.4">
      <c r="A2432" s="1"/>
      <c r="B2432" s="5"/>
      <c r="C2432" s="2" t="s">
        <v>0</v>
      </c>
      <c r="F2432" s="2" t="s">
        <v>0</v>
      </c>
      <c r="L2432" s="2" t="s">
        <v>0</v>
      </c>
    </row>
    <row r="2433" spans="1:12" x14ac:dyDescent="0.4">
      <c r="A2433" s="1"/>
      <c r="B2433" s="5"/>
      <c r="C2433" s="2" t="s">
        <v>0</v>
      </c>
      <c r="F2433" s="2" t="s">
        <v>0</v>
      </c>
      <c r="L2433" s="2" t="s">
        <v>0</v>
      </c>
    </row>
    <row r="2434" spans="1:12" x14ac:dyDescent="0.4">
      <c r="A2434" s="1"/>
      <c r="B2434" s="5"/>
      <c r="C2434" s="2" t="s">
        <v>0</v>
      </c>
      <c r="F2434" s="2" t="s">
        <v>0</v>
      </c>
      <c r="L2434" s="2" t="s">
        <v>0</v>
      </c>
    </row>
    <row r="2435" spans="1:12" x14ac:dyDescent="0.4">
      <c r="A2435" s="1"/>
      <c r="B2435" s="5"/>
      <c r="C2435" s="2" t="s">
        <v>0</v>
      </c>
      <c r="F2435" s="2" t="s">
        <v>0</v>
      </c>
      <c r="L2435" s="2" t="s">
        <v>0</v>
      </c>
    </row>
    <row r="2436" spans="1:12" x14ac:dyDescent="0.4">
      <c r="A2436" s="1"/>
      <c r="B2436" s="5"/>
      <c r="C2436" s="2" t="s">
        <v>0</v>
      </c>
      <c r="F2436" s="2" t="s">
        <v>0</v>
      </c>
      <c r="L2436" s="2" t="s">
        <v>0</v>
      </c>
    </row>
    <row r="2437" spans="1:12" x14ac:dyDescent="0.4">
      <c r="A2437" s="1"/>
      <c r="B2437" s="5"/>
      <c r="C2437" s="2" t="s">
        <v>0</v>
      </c>
      <c r="F2437" s="2" t="s">
        <v>0</v>
      </c>
      <c r="L2437" s="2" t="s">
        <v>0</v>
      </c>
    </row>
    <row r="2438" spans="1:12" x14ac:dyDescent="0.4">
      <c r="A2438" s="1"/>
      <c r="B2438" s="5"/>
      <c r="C2438" s="2" t="s">
        <v>0</v>
      </c>
      <c r="F2438" s="2" t="s">
        <v>0</v>
      </c>
      <c r="L2438" s="2" t="s">
        <v>0</v>
      </c>
    </row>
    <row r="2439" spans="1:12" x14ac:dyDescent="0.4">
      <c r="A2439" s="1"/>
      <c r="B2439" s="5"/>
      <c r="C2439" s="2" t="s">
        <v>0</v>
      </c>
      <c r="F2439" s="2" t="s">
        <v>0</v>
      </c>
      <c r="L2439" s="2" t="s">
        <v>0</v>
      </c>
    </row>
    <row r="2440" spans="1:12" x14ac:dyDescent="0.4">
      <c r="A2440" s="1"/>
      <c r="B2440" s="5"/>
      <c r="C2440" s="2" t="s">
        <v>0</v>
      </c>
      <c r="F2440" s="2" t="s">
        <v>0</v>
      </c>
      <c r="L2440" s="2" t="s">
        <v>0</v>
      </c>
    </row>
    <row r="2441" spans="1:12" x14ac:dyDescent="0.4">
      <c r="A2441" s="1"/>
      <c r="B2441" s="5"/>
      <c r="C2441" s="2" t="s">
        <v>0</v>
      </c>
      <c r="F2441" s="2" t="s">
        <v>0</v>
      </c>
      <c r="L2441" s="2" t="s">
        <v>0</v>
      </c>
    </row>
    <row r="2442" spans="1:12" x14ac:dyDescent="0.4">
      <c r="A2442" s="1"/>
      <c r="B2442" s="5"/>
      <c r="C2442" s="2" t="s">
        <v>0</v>
      </c>
      <c r="F2442" s="2" t="s">
        <v>0</v>
      </c>
      <c r="L2442" s="2" t="s">
        <v>0</v>
      </c>
    </row>
    <row r="2443" spans="1:12" x14ac:dyDescent="0.4">
      <c r="A2443" s="1"/>
      <c r="B2443" s="5"/>
      <c r="C2443" s="2" t="s">
        <v>0</v>
      </c>
      <c r="F2443" s="2" t="s">
        <v>0</v>
      </c>
      <c r="L2443" s="2" t="s">
        <v>0</v>
      </c>
    </row>
    <row r="2444" spans="1:12" x14ac:dyDescent="0.4">
      <c r="A2444" s="1"/>
      <c r="B2444" s="5"/>
      <c r="C2444" s="2" t="s">
        <v>0</v>
      </c>
      <c r="F2444" s="2" t="s">
        <v>0</v>
      </c>
      <c r="L2444" s="2" t="s">
        <v>0</v>
      </c>
    </row>
    <row r="2445" spans="1:12" x14ac:dyDescent="0.4">
      <c r="A2445" s="1"/>
      <c r="B2445" s="5"/>
      <c r="C2445" s="2" t="s">
        <v>0</v>
      </c>
      <c r="F2445" s="2" t="s">
        <v>0</v>
      </c>
      <c r="L2445" s="2" t="s">
        <v>0</v>
      </c>
    </row>
    <row r="2446" spans="1:12" x14ac:dyDescent="0.4">
      <c r="A2446" s="1"/>
      <c r="B2446" s="5"/>
      <c r="C2446" s="2" t="s">
        <v>0</v>
      </c>
      <c r="F2446" s="2" t="s">
        <v>0</v>
      </c>
      <c r="L2446" s="2" t="s">
        <v>0</v>
      </c>
    </row>
    <row r="2447" spans="1:12" x14ac:dyDescent="0.4">
      <c r="A2447" s="1"/>
      <c r="B2447" s="5"/>
      <c r="C2447" s="2" t="s">
        <v>0</v>
      </c>
      <c r="F2447" s="2" t="s">
        <v>0</v>
      </c>
      <c r="L2447" s="2" t="s">
        <v>0</v>
      </c>
    </row>
    <row r="2448" spans="1:12" x14ac:dyDescent="0.4">
      <c r="A2448" s="1"/>
      <c r="B2448" s="5"/>
      <c r="C2448" s="2" t="s">
        <v>0</v>
      </c>
      <c r="F2448" s="2" t="s">
        <v>0</v>
      </c>
      <c r="L2448" s="2" t="s">
        <v>0</v>
      </c>
    </row>
    <row r="2449" spans="1:12" x14ac:dyDescent="0.4">
      <c r="A2449" s="1"/>
      <c r="B2449" s="5"/>
      <c r="C2449" s="2" t="s">
        <v>0</v>
      </c>
      <c r="F2449" s="2" t="s">
        <v>0</v>
      </c>
      <c r="L2449" s="2" t="s">
        <v>0</v>
      </c>
    </row>
    <row r="2450" spans="1:12" x14ac:dyDescent="0.4">
      <c r="A2450" s="1"/>
      <c r="B2450" s="5"/>
      <c r="C2450" s="2" t="s">
        <v>0</v>
      </c>
      <c r="F2450" s="2" t="s">
        <v>0</v>
      </c>
      <c r="L2450" s="2" t="s">
        <v>0</v>
      </c>
    </row>
    <row r="2451" spans="1:12" x14ac:dyDescent="0.4">
      <c r="A2451" s="1"/>
      <c r="B2451" s="5"/>
      <c r="C2451" s="2" t="s">
        <v>0</v>
      </c>
      <c r="F2451" s="2" t="s">
        <v>0</v>
      </c>
      <c r="L2451" s="2" t="s">
        <v>0</v>
      </c>
    </row>
    <row r="2452" spans="1:12" x14ac:dyDescent="0.4">
      <c r="A2452" s="1"/>
      <c r="B2452" s="5"/>
      <c r="C2452" s="2" t="s">
        <v>0</v>
      </c>
      <c r="F2452" s="2" t="s">
        <v>0</v>
      </c>
      <c r="L2452" s="2" t="s">
        <v>0</v>
      </c>
    </row>
    <row r="2453" spans="1:12" x14ac:dyDescent="0.4">
      <c r="A2453" s="1"/>
      <c r="B2453" s="5"/>
      <c r="C2453" s="2" t="s">
        <v>0</v>
      </c>
      <c r="F2453" s="2" t="s">
        <v>0</v>
      </c>
      <c r="L2453" s="2" t="s">
        <v>0</v>
      </c>
    </row>
    <row r="2454" spans="1:12" x14ac:dyDescent="0.4">
      <c r="A2454" s="1"/>
      <c r="B2454" s="5"/>
      <c r="C2454" s="2" t="s">
        <v>0</v>
      </c>
      <c r="F2454" s="2" t="s">
        <v>0</v>
      </c>
      <c r="L2454" s="2" t="s">
        <v>0</v>
      </c>
    </row>
    <row r="2455" spans="1:12" x14ac:dyDescent="0.4">
      <c r="A2455" s="1"/>
      <c r="B2455" s="5"/>
      <c r="C2455" s="2" t="s">
        <v>0</v>
      </c>
      <c r="F2455" s="2" t="s">
        <v>0</v>
      </c>
      <c r="L2455" s="2" t="s">
        <v>0</v>
      </c>
    </row>
    <row r="2456" spans="1:12" x14ac:dyDescent="0.4">
      <c r="A2456" s="1"/>
      <c r="B2456" s="5"/>
      <c r="C2456" s="2" t="s">
        <v>0</v>
      </c>
      <c r="F2456" s="2" t="s">
        <v>0</v>
      </c>
      <c r="L2456" s="2" t="s">
        <v>0</v>
      </c>
    </row>
    <row r="2457" spans="1:12" x14ac:dyDescent="0.4">
      <c r="A2457" s="1"/>
      <c r="B2457" s="5"/>
      <c r="C2457" s="2" t="s">
        <v>0</v>
      </c>
      <c r="F2457" s="2" t="s">
        <v>0</v>
      </c>
      <c r="L2457" s="2" t="s">
        <v>0</v>
      </c>
    </row>
    <row r="2458" spans="1:12" x14ac:dyDescent="0.4">
      <c r="A2458" s="1"/>
      <c r="B2458" s="5"/>
      <c r="C2458" s="2" t="s">
        <v>0</v>
      </c>
      <c r="F2458" s="2" t="s">
        <v>0</v>
      </c>
      <c r="L2458" s="2" t="s">
        <v>0</v>
      </c>
    </row>
    <row r="2459" spans="1:12" x14ac:dyDescent="0.4">
      <c r="A2459" s="1"/>
      <c r="B2459" s="5"/>
      <c r="C2459" s="2" t="s">
        <v>0</v>
      </c>
      <c r="F2459" s="2" t="s">
        <v>0</v>
      </c>
      <c r="L2459" s="2" t="s">
        <v>0</v>
      </c>
    </row>
    <row r="2460" spans="1:12" x14ac:dyDescent="0.4">
      <c r="A2460" s="1"/>
      <c r="B2460" s="5"/>
      <c r="C2460" s="2" t="s">
        <v>0</v>
      </c>
      <c r="F2460" s="2" t="s">
        <v>0</v>
      </c>
      <c r="L2460" s="2" t="s">
        <v>0</v>
      </c>
    </row>
    <row r="2461" spans="1:12" x14ac:dyDescent="0.4">
      <c r="A2461" s="1"/>
      <c r="B2461" s="5"/>
      <c r="C2461" s="2" t="s">
        <v>0</v>
      </c>
      <c r="F2461" s="2" t="s">
        <v>0</v>
      </c>
      <c r="L2461" s="2" t="s">
        <v>0</v>
      </c>
    </row>
    <row r="2462" spans="1:12" x14ac:dyDescent="0.4">
      <c r="A2462" s="1"/>
      <c r="B2462" s="5"/>
      <c r="C2462" s="2" t="s">
        <v>0</v>
      </c>
      <c r="F2462" s="2" t="s">
        <v>0</v>
      </c>
      <c r="L2462" s="2" t="s">
        <v>0</v>
      </c>
    </row>
    <row r="2463" spans="1:12" x14ac:dyDescent="0.4">
      <c r="A2463" s="1"/>
      <c r="B2463" s="5"/>
      <c r="C2463" s="2" t="s">
        <v>0</v>
      </c>
      <c r="F2463" s="2" t="s">
        <v>0</v>
      </c>
      <c r="L2463" s="2" t="s">
        <v>0</v>
      </c>
    </row>
    <row r="2464" spans="1:12" x14ac:dyDescent="0.4">
      <c r="A2464" s="1"/>
      <c r="B2464" s="5"/>
      <c r="C2464" s="2" t="s">
        <v>0</v>
      </c>
      <c r="F2464" s="2" t="s">
        <v>0</v>
      </c>
      <c r="L2464" s="2" t="s">
        <v>0</v>
      </c>
    </row>
    <row r="2465" spans="1:12" x14ac:dyDescent="0.4">
      <c r="A2465" s="1"/>
      <c r="B2465" s="5"/>
      <c r="C2465" s="2" t="s">
        <v>0</v>
      </c>
      <c r="F2465" s="2" t="s">
        <v>0</v>
      </c>
      <c r="L2465" s="2" t="s">
        <v>0</v>
      </c>
    </row>
    <row r="2466" spans="1:12" x14ac:dyDescent="0.4">
      <c r="A2466" s="1"/>
      <c r="B2466" s="5"/>
      <c r="C2466" s="2" t="s">
        <v>0</v>
      </c>
      <c r="F2466" s="2" t="s">
        <v>0</v>
      </c>
      <c r="L2466" s="2" t="s">
        <v>0</v>
      </c>
    </row>
    <row r="2467" spans="1:12" x14ac:dyDescent="0.4">
      <c r="A2467" s="1"/>
      <c r="B2467" s="5"/>
      <c r="C2467" s="2" t="s">
        <v>0</v>
      </c>
      <c r="F2467" s="2" t="s">
        <v>0</v>
      </c>
      <c r="L2467" s="2" t="s">
        <v>0</v>
      </c>
    </row>
    <row r="2468" spans="1:12" x14ac:dyDescent="0.4">
      <c r="A2468" s="1"/>
      <c r="B2468" s="5"/>
      <c r="C2468" s="2" t="s">
        <v>0</v>
      </c>
      <c r="F2468" s="2" t="s">
        <v>0</v>
      </c>
      <c r="L2468" s="2" t="s">
        <v>0</v>
      </c>
    </row>
    <row r="2469" spans="1:12" x14ac:dyDescent="0.4">
      <c r="A2469" s="1"/>
      <c r="B2469" s="5"/>
      <c r="C2469" s="2" t="s">
        <v>0</v>
      </c>
      <c r="F2469" s="2" t="s">
        <v>0</v>
      </c>
      <c r="L2469" s="2" t="s">
        <v>0</v>
      </c>
    </row>
    <row r="2470" spans="1:12" x14ac:dyDescent="0.4">
      <c r="A2470" s="1"/>
      <c r="B2470" s="5"/>
      <c r="C2470" s="2" t="s">
        <v>0</v>
      </c>
      <c r="F2470" s="2" t="s">
        <v>0</v>
      </c>
      <c r="L2470" s="2" t="s">
        <v>0</v>
      </c>
    </row>
    <row r="2471" spans="1:12" x14ac:dyDescent="0.4">
      <c r="A2471" s="1"/>
      <c r="B2471" s="5"/>
      <c r="C2471" s="2" t="s">
        <v>0</v>
      </c>
      <c r="F2471" s="2" t="s">
        <v>0</v>
      </c>
      <c r="L2471" s="2" t="s">
        <v>0</v>
      </c>
    </row>
    <row r="2472" spans="1:12" x14ac:dyDescent="0.4">
      <c r="A2472" s="1"/>
      <c r="B2472" s="5"/>
      <c r="C2472" s="2" t="s">
        <v>0</v>
      </c>
      <c r="F2472" s="2" t="s">
        <v>0</v>
      </c>
      <c r="L2472" s="2" t="s">
        <v>0</v>
      </c>
    </row>
    <row r="2473" spans="1:12" x14ac:dyDescent="0.4">
      <c r="A2473" s="1"/>
      <c r="B2473" s="5"/>
      <c r="C2473" s="2" t="s">
        <v>0</v>
      </c>
      <c r="F2473" s="2" t="s">
        <v>0</v>
      </c>
      <c r="L2473" s="2" t="s">
        <v>0</v>
      </c>
    </row>
    <row r="2474" spans="1:12" x14ac:dyDescent="0.4">
      <c r="A2474" s="1"/>
      <c r="B2474" s="5"/>
      <c r="C2474" s="2" t="s">
        <v>0</v>
      </c>
      <c r="F2474" s="2" t="s">
        <v>0</v>
      </c>
      <c r="L2474" s="2" t="s">
        <v>0</v>
      </c>
    </row>
    <row r="2475" spans="1:12" x14ac:dyDescent="0.4">
      <c r="A2475" s="1"/>
      <c r="B2475" s="5"/>
      <c r="C2475" s="2" t="s">
        <v>0</v>
      </c>
      <c r="F2475" s="2" t="s">
        <v>0</v>
      </c>
      <c r="L2475" s="2" t="s">
        <v>0</v>
      </c>
    </row>
    <row r="2476" spans="1:12" x14ac:dyDescent="0.4">
      <c r="A2476" s="1"/>
      <c r="B2476" s="5"/>
      <c r="C2476" s="2" t="s">
        <v>0</v>
      </c>
      <c r="F2476" s="2" t="s">
        <v>0</v>
      </c>
      <c r="L2476" s="2" t="s">
        <v>0</v>
      </c>
    </row>
    <row r="2477" spans="1:12" x14ac:dyDescent="0.4">
      <c r="A2477" s="1"/>
      <c r="B2477" s="5"/>
      <c r="C2477" s="2" t="s">
        <v>0</v>
      </c>
      <c r="F2477" s="2" t="s">
        <v>0</v>
      </c>
      <c r="L2477" s="2" t="s">
        <v>0</v>
      </c>
    </row>
    <row r="2478" spans="1:12" x14ac:dyDescent="0.4">
      <c r="A2478" s="1"/>
      <c r="B2478" s="5"/>
      <c r="C2478" s="2" t="s">
        <v>0</v>
      </c>
      <c r="F2478" s="2" t="s">
        <v>0</v>
      </c>
      <c r="L2478" s="2" t="s">
        <v>0</v>
      </c>
    </row>
    <row r="2479" spans="1:12" x14ac:dyDescent="0.4">
      <c r="A2479" s="1"/>
      <c r="B2479" s="5"/>
      <c r="C2479" s="2" t="s">
        <v>0</v>
      </c>
      <c r="F2479" s="2" t="s">
        <v>0</v>
      </c>
      <c r="L2479" s="2" t="s">
        <v>0</v>
      </c>
    </row>
    <row r="2480" spans="1:12" x14ac:dyDescent="0.4">
      <c r="A2480" s="1"/>
      <c r="B2480" s="5"/>
      <c r="C2480" s="2" t="s">
        <v>0</v>
      </c>
      <c r="F2480" s="2" t="s">
        <v>0</v>
      </c>
      <c r="L2480" s="2" t="s">
        <v>0</v>
      </c>
    </row>
    <row r="2481" spans="1:12" x14ac:dyDescent="0.4">
      <c r="A2481" s="1"/>
      <c r="B2481" s="5"/>
      <c r="C2481" s="2" t="s">
        <v>0</v>
      </c>
      <c r="F2481" s="2" t="s">
        <v>0</v>
      </c>
      <c r="L2481" s="2" t="s">
        <v>0</v>
      </c>
    </row>
    <row r="2482" spans="1:12" x14ac:dyDescent="0.4">
      <c r="A2482" s="1"/>
      <c r="B2482" s="5"/>
      <c r="C2482" s="2" t="s">
        <v>0</v>
      </c>
      <c r="F2482" s="2" t="s">
        <v>0</v>
      </c>
      <c r="L2482" s="2" t="s">
        <v>0</v>
      </c>
    </row>
    <row r="2483" spans="1:12" x14ac:dyDescent="0.4">
      <c r="A2483" s="1"/>
      <c r="B2483" s="5"/>
      <c r="C2483" s="2" t="s">
        <v>0</v>
      </c>
      <c r="F2483" s="2" t="s">
        <v>0</v>
      </c>
      <c r="L2483" s="2" t="s">
        <v>0</v>
      </c>
    </row>
    <row r="2484" spans="1:12" x14ac:dyDescent="0.4">
      <c r="A2484" s="1"/>
      <c r="B2484" s="5"/>
      <c r="C2484" s="2" t="s">
        <v>0</v>
      </c>
      <c r="F2484" s="2" t="s">
        <v>0</v>
      </c>
      <c r="L2484" s="2" t="s">
        <v>0</v>
      </c>
    </row>
    <row r="2485" spans="1:12" x14ac:dyDescent="0.4">
      <c r="A2485" s="1"/>
      <c r="B2485" s="5"/>
      <c r="C2485" s="2" t="s">
        <v>0</v>
      </c>
      <c r="F2485" s="2" t="s">
        <v>0</v>
      </c>
      <c r="L2485" s="2" t="s">
        <v>0</v>
      </c>
    </row>
    <row r="2486" spans="1:12" x14ac:dyDescent="0.4">
      <c r="A2486" s="1"/>
      <c r="B2486" s="5"/>
      <c r="C2486" s="2" t="s">
        <v>0</v>
      </c>
      <c r="F2486" s="2" t="s">
        <v>0</v>
      </c>
      <c r="L2486" s="2" t="s">
        <v>0</v>
      </c>
    </row>
    <row r="2487" spans="1:12" x14ac:dyDescent="0.4">
      <c r="A2487" s="1"/>
      <c r="B2487" s="5"/>
      <c r="C2487" s="2" t="s">
        <v>0</v>
      </c>
      <c r="F2487" s="2" t="s">
        <v>0</v>
      </c>
      <c r="L2487" s="2" t="s">
        <v>0</v>
      </c>
    </row>
    <row r="2488" spans="1:12" x14ac:dyDescent="0.4">
      <c r="A2488" s="1"/>
      <c r="B2488" s="5"/>
      <c r="C2488" s="2" t="s">
        <v>0</v>
      </c>
      <c r="F2488" s="2" t="s">
        <v>0</v>
      </c>
      <c r="L2488" s="2" t="s">
        <v>0</v>
      </c>
    </row>
    <row r="2489" spans="1:12" x14ac:dyDescent="0.4">
      <c r="A2489" s="1"/>
      <c r="B2489" s="5"/>
      <c r="C2489" s="2" t="s">
        <v>0</v>
      </c>
      <c r="F2489" s="2" t="s">
        <v>0</v>
      </c>
      <c r="L2489" s="2" t="s">
        <v>0</v>
      </c>
    </row>
    <row r="2490" spans="1:12" x14ac:dyDescent="0.4">
      <c r="A2490" s="1"/>
      <c r="B2490" s="5"/>
      <c r="C2490" s="2" t="s">
        <v>0</v>
      </c>
      <c r="F2490" s="2" t="s">
        <v>0</v>
      </c>
      <c r="L2490" s="2" t="s">
        <v>0</v>
      </c>
    </row>
    <row r="2491" spans="1:12" x14ac:dyDescent="0.4">
      <c r="A2491" s="1"/>
      <c r="B2491" s="5"/>
      <c r="C2491" s="2" t="s">
        <v>0</v>
      </c>
      <c r="F2491" s="2" t="s">
        <v>0</v>
      </c>
      <c r="L2491" s="2" t="s">
        <v>0</v>
      </c>
    </row>
    <row r="2492" spans="1:12" x14ac:dyDescent="0.4">
      <c r="A2492" s="1"/>
      <c r="B2492" s="5"/>
      <c r="C2492" s="2" t="s">
        <v>0</v>
      </c>
      <c r="F2492" s="2" t="s">
        <v>0</v>
      </c>
      <c r="L2492" s="2" t="s">
        <v>0</v>
      </c>
    </row>
    <row r="2493" spans="1:12" x14ac:dyDescent="0.4">
      <c r="A2493" s="1"/>
      <c r="B2493" s="5"/>
      <c r="C2493" s="2" t="s">
        <v>0</v>
      </c>
      <c r="F2493" s="2" t="s">
        <v>0</v>
      </c>
      <c r="L2493" s="2" t="s">
        <v>0</v>
      </c>
    </row>
    <row r="2494" spans="1:12" x14ac:dyDescent="0.4">
      <c r="A2494" s="1"/>
      <c r="B2494" s="5"/>
      <c r="C2494" s="2" t="s">
        <v>0</v>
      </c>
      <c r="F2494" s="2" t="s">
        <v>0</v>
      </c>
      <c r="L2494" s="2" t="s">
        <v>0</v>
      </c>
    </row>
    <row r="2495" spans="1:12" x14ac:dyDescent="0.4">
      <c r="A2495" s="1"/>
      <c r="B2495" s="5"/>
      <c r="C2495" s="2" t="s">
        <v>0</v>
      </c>
      <c r="F2495" s="2" t="s">
        <v>0</v>
      </c>
      <c r="L2495" s="2" t="s">
        <v>0</v>
      </c>
    </row>
    <row r="2496" spans="1:12" x14ac:dyDescent="0.4">
      <c r="A2496" s="1"/>
      <c r="B2496" s="5"/>
      <c r="C2496" s="2" t="s">
        <v>0</v>
      </c>
      <c r="F2496" s="2" t="s">
        <v>0</v>
      </c>
      <c r="L2496" s="2" t="s">
        <v>0</v>
      </c>
    </row>
    <row r="2497" spans="1:12" x14ac:dyDescent="0.4">
      <c r="A2497" s="1"/>
      <c r="B2497" s="5"/>
      <c r="C2497" s="2" t="s">
        <v>0</v>
      </c>
      <c r="F2497" s="2" t="s">
        <v>0</v>
      </c>
      <c r="L2497" s="2" t="s">
        <v>0</v>
      </c>
    </row>
    <row r="2498" spans="1:12" x14ac:dyDescent="0.4">
      <c r="A2498" s="1"/>
      <c r="B2498" s="5"/>
      <c r="C2498" s="2" t="s">
        <v>0</v>
      </c>
      <c r="F2498" s="2" t="s">
        <v>0</v>
      </c>
      <c r="L2498" s="2" t="s">
        <v>0</v>
      </c>
    </row>
    <row r="2499" spans="1:12" x14ac:dyDescent="0.4">
      <c r="A2499" s="1"/>
      <c r="B2499" s="5"/>
      <c r="C2499" s="2" t="s">
        <v>0</v>
      </c>
      <c r="F2499" s="2" t="s">
        <v>0</v>
      </c>
      <c r="L2499" s="2" t="s">
        <v>0</v>
      </c>
    </row>
    <row r="2500" spans="1:12" x14ac:dyDescent="0.4">
      <c r="A2500" s="1"/>
      <c r="B2500" s="5"/>
      <c r="C2500" s="2" t="s">
        <v>0</v>
      </c>
      <c r="F2500" s="2" t="s">
        <v>0</v>
      </c>
      <c r="L2500" s="2" t="s">
        <v>0</v>
      </c>
    </row>
    <row r="2501" spans="1:12" x14ac:dyDescent="0.4">
      <c r="A2501" s="1"/>
      <c r="B2501" s="5"/>
      <c r="C2501" s="2" t="s">
        <v>0</v>
      </c>
      <c r="F2501" s="2" t="s">
        <v>0</v>
      </c>
      <c r="L2501" s="2" t="s">
        <v>0</v>
      </c>
    </row>
    <row r="2502" spans="1:12" x14ac:dyDescent="0.4">
      <c r="A2502" s="1"/>
      <c r="B2502" s="5"/>
      <c r="C2502" s="2" t="s">
        <v>0</v>
      </c>
      <c r="F2502" s="2" t="s">
        <v>0</v>
      </c>
      <c r="L2502" s="2" t="s">
        <v>0</v>
      </c>
    </row>
    <row r="2503" spans="1:12" x14ac:dyDescent="0.4">
      <c r="A2503" s="1"/>
      <c r="B2503" s="5"/>
      <c r="C2503" s="2" t="s">
        <v>0</v>
      </c>
      <c r="F2503" s="2" t="s">
        <v>0</v>
      </c>
      <c r="L2503" s="2" t="s">
        <v>0</v>
      </c>
    </row>
    <row r="2504" spans="1:12" x14ac:dyDescent="0.4">
      <c r="A2504" s="1"/>
      <c r="B2504" s="5"/>
      <c r="C2504" s="2" t="s">
        <v>0</v>
      </c>
      <c r="F2504" s="2" t="s">
        <v>0</v>
      </c>
      <c r="L2504" s="2" t="s">
        <v>0</v>
      </c>
    </row>
    <row r="2505" spans="1:12" x14ac:dyDescent="0.4">
      <c r="A2505" s="1"/>
      <c r="B2505" s="5"/>
      <c r="C2505" s="2" t="s">
        <v>0</v>
      </c>
      <c r="F2505" s="2" t="s">
        <v>0</v>
      </c>
      <c r="L2505" s="2" t="s">
        <v>0</v>
      </c>
    </row>
    <row r="2506" spans="1:12" x14ac:dyDescent="0.4">
      <c r="A2506" s="1"/>
      <c r="B2506" s="5"/>
      <c r="C2506" s="2" t="s">
        <v>0</v>
      </c>
      <c r="F2506" s="2" t="s">
        <v>0</v>
      </c>
      <c r="L2506" s="2" t="s">
        <v>0</v>
      </c>
    </row>
    <row r="2507" spans="1:12" x14ac:dyDescent="0.4">
      <c r="A2507" s="1"/>
      <c r="B2507" s="5"/>
      <c r="C2507" s="2" t="s">
        <v>0</v>
      </c>
      <c r="F2507" s="2" t="s">
        <v>0</v>
      </c>
      <c r="L2507" s="2" t="s">
        <v>0</v>
      </c>
    </row>
    <row r="2508" spans="1:12" x14ac:dyDescent="0.4">
      <c r="A2508" s="1"/>
      <c r="B2508" s="5"/>
      <c r="C2508" s="2" t="s">
        <v>0</v>
      </c>
      <c r="F2508" s="2" t="s">
        <v>0</v>
      </c>
      <c r="L2508" s="2" t="s">
        <v>0</v>
      </c>
    </row>
    <row r="2509" spans="1:12" x14ac:dyDescent="0.4">
      <c r="A2509" s="1"/>
      <c r="B2509" s="5"/>
      <c r="C2509" s="2" t="s">
        <v>0</v>
      </c>
      <c r="F2509" s="2" t="s">
        <v>0</v>
      </c>
      <c r="L2509" s="2" t="s">
        <v>0</v>
      </c>
    </row>
    <row r="2510" spans="1:12" x14ac:dyDescent="0.4">
      <c r="A2510" s="1"/>
      <c r="B2510" s="5"/>
      <c r="C2510" s="2" t="s">
        <v>0</v>
      </c>
      <c r="F2510" s="2" t="s">
        <v>0</v>
      </c>
      <c r="L2510" s="2" t="s">
        <v>0</v>
      </c>
    </row>
    <row r="2511" spans="1:12" x14ac:dyDescent="0.4">
      <c r="A2511" s="1"/>
      <c r="B2511" s="5"/>
      <c r="C2511" s="2" t="s">
        <v>0</v>
      </c>
      <c r="F2511" s="2" t="s">
        <v>0</v>
      </c>
      <c r="L2511" s="2" t="s">
        <v>0</v>
      </c>
    </row>
    <row r="2512" spans="1:12" x14ac:dyDescent="0.4">
      <c r="A2512" s="1"/>
      <c r="B2512" s="5"/>
      <c r="C2512" s="2" t="s">
        <v>0</v>
      </c>
      <c r="F2512" s="2" t="s">
        <v>0</v>
      </c>
      <c r="L2512" s="2" t="s">
        <v>0</v>
      </c>
    </row>
    <row r="2513" spans="1:12" x14ac:dyDescent="0.4">
      <c r="A2513" s="1"/>
      <c r="B2513" s="5"/>
      <c r="C2513" s="2" t="s">
        <v>0</v>
      </c>
      <c r="F2513" s="2" t="s">
        <v>0</v>
      </c>
      <c r="L2513" s="2" t="s">
        <v>0</v>
      </c>
    </row>
    <row r="2514" spans="1:12" x14ac:dyDescent="0.4">
      <c r="A2514" s="1"/>
      <c r="B2514" s="5"/>
      <c r="C2514" s="2" t="s">
        <v>0</v>
      </c>
      <c r="F2514" s="2" t="s">
        <v>0</v>
      </c>
      <c r="L2514" s="2" t="s">
        <v>0</v>
      </c>
    </row>
    <row r="2515" spans="1:12" x14ac:dyDescent="0.4">
      <c r="A2515" s="1"/>
      <c r="B2515" s="5"/>
      <c r="C2515" s="2" t="s">
        <v>0</v>
      </c>
      <c r="F2515" s="2" t="s">
        <v>0</v>
      </c>
      <c r="L2515" s="2" t="s">
        <v>0</v>
      </c>
    </row>
    <row r="2516" spans="1:12" x14ac:dyDescent="0.4">
      <c r="A2516" s="1"/>
      <c r="B2516" s="5"/>
      <c r="C2516" s="2" t="s">
        <v>0</v>
      </c>
      <c r="F2516" s="2" t="s">
        <v>0</v>
      </c>
      <c r="L2516" s="2" t="s">
        <v>0</v>
      </c>
    </row>
    <row r="2517" spans="1:12" x14ac:dyDescent="0.4">
      <c r="A2517" s="1"/>
      <c r="B2517" s="5"/>
      <c r="C2517" s="2" t="s">
        <v>0</v>
      </c>
      <c r="F2517" s="2" t="s">
        <v>0</v>
      </c>
      <c r="L2517" s="2" t="s">
        <v>0</v>
      </c>
    </row>
    <row r="2518" spans="1:12" x14ac:dyDescent="0.4">
      <c r="A2518" s="1"/>
      <c r="B2518" s="5"/>
      <c r="C2518" s="2" t="s">
        <v>0</v>
      </c>
      <c r="F2518" s="2" t="s">
        <v>0</v>
      </c>
      <c r="L2518" s="2" t="s">
        <v>0</v>
      </c>
    </row>
    <row r="2519" spans="1:12" x14ac:dyDescent="0.4">
      <c r="A2519" s="1"/>
      <c r="B2519" s="5"/>
      <c r="C2519" s="2" t="s">
        <v>0</v>
      </c>
      <c r="F2519" s="2" t="s">
        <v>0</v>
      </c>
      <c r="L2519" s="2" t="s">
        <v>0</v>
      </c>
    </row>
    <row r="2520" spans="1:12" x14ac:dyDescent="0.4">
      <c r="A2520" s="1"/>
      <c r="B2520" s="5"/>
      <c r="C2520" s="2" t="s">
        <v>0</v>
      </c>
      <c r="F2520" s="2" t="s">
        <v>0</v>
      </c>
      <c r="L2520" s="2" t="s">
        <v>0</v>
      </c>
    </row>
    <row r="2521" spans="1:12" x14ac:dyDescent="0.4">
      <c r="A2521" s="1"/>
      <c r="B2521" s="5"/>
      <c r="C2521" s="2" t="s">
        <v>0</v>
      </c>
      <c r="F2521" s="2" t="s">
        <v>0</v>
      </c>
      <c r="L2521" s="2" t="s">
        <v>0</v>
      </c>
    </row>
    <row r="2522" spans="1:12" x14ac:dyDescent="0.4">
      <c r="A2522" s="1"/>
      <c r="B2522" s="5"/>
      <c r="C2522" s="2" t="s">
        <v>0</v>
      </c>
      <c r="F2522" s="2" t="s">
        <v>0</v>
      </c>
      <c r="L2522" s="2" t="s">
        <v>0</v>
      </c>
    </row>
    <row r="2523" spans="1:12" x14ac:dyDescent="0.4">
      <c r="A2523" s="1"/>
      <c r="B2523" s="5"/>
      <c r="C2523" s="2" t="s">
        <v>0</v>
      </c>
      <c r="F2523" s="2" t="s">
        <v>0</v>
      </c>
      <c r="L2523" s="2" t="s">
        <v>0</v>
      </c>
    </row>
    <row r="2524" spans="1:12" x14ac:dyDescent="0.4">
      <c r="A2524" s="1"/>
      <c r="B2524" s="5"/>
      <c r="C2524" s="2" t="s">
        <v>0</v>
      </c>
      <c r="F2524" s="2" t="s">
        <v>0</v>
      </c>
      <c r="L2524" s="2" t="s">
        <v>0</v>
      </c>
    </row>
    <row r="2525" spans="1:12" x14ac:dyDescent="0.4">
      <c r="A2525" s="1"/>
      <c r="B2525" s="5"/>
      <c r="C2525" s="2" t="s">
        <v>0</v>
      </c>
      <c r="F2525" s="2" t="s">
        <v>0</v>
      </c>
      <c r="L2525" s="2" t="s">
        <v>0</v>
      </c>
    </row>
    <row r="2526" spans="1:12" x14ac:dyDescent="0.4">
      <c r="A2526" s="1"/>
      <c r="B2526" s="5"/>
      <c r="C2526" s="2" t="s">
        <v>0</v>
      </c>
      <c r="F2526" s="2" t="s">
        <v>0</v>
      </c>
      <c r="L2526" s="2" t="s">
        <v>0</v>
      </c>
    </row>
    <row r="2527" spans="1:12" x14ac:dyDescent="0.4">
      <c r="A2527" s="1"/>
      <c r="B2527" s="5"/>
      <c r="C2527" s="2" t="s">
        <v>0</v>
      </c>
      <c r="F2527" s="2" t="s">
        <v>0</v>
      </c>
      <c r="L2527" s="2" t="s">
        <v>0</v>
      </c>
    </row>
    <row r="2528" spans="1:12" x14ac:dyDescent="0.4">
      <c r="A2528" s="1"/>
      <c r="B2528" s="5"/>
      <c r="C2528" s="2" t="s">
        <v>0</v>
      </c>
      <c r="F2528" s="2" t="s">
        <v>0</v>
      </c>
      <c r="L2528" s="2" t="s">
        <v>0</v>
      </c>
    </row>
    <row r="2529" spans="1:12" x14ac:dyDescent="0.4">
      <c r="A2529" s="1"/>
      <c r="B2529" s="5"/>
      <c r="C2529" s="2" t="s">
        <v>0</v>
      </c>
      <c r="F2529" s="2" t="s">
        <v>0</v>
      </c>
      <c r="L2529" s="2" t="s">
        <v>0</v>
      </c>
    </row>
    <row r="2530" spans="1:12" x14ac:dyDescent="0.4">
      <c r="A2530" s="1"/>
      <c r="B2530" s="5"/>
      <c r="C2530" s="2" t="s">
        <v>0</v>
      </c>
      <c r="F2530" s="2" t="s">
        <v>0</v>
      </c>
      <c r="L2530" s="2" t="s">
        <v>0</v>
      </c>
    </row>
    <row r="2531" spans="1:12" x14ac:dyDescent="0.4">
      <c r="A2531" s="1"/>
      <c r="B2531" s="5"/>
      <c r="C2531" s="2" t="s">
        <v>0</v>
      </c>
      <c r="F2531" s="2" t="s">
        <v>0</v>
      </c>
      <c r="L2531" s="2" t="s">
        <v>0</v>
      </c>
    </row>
    <row r="2532" spans="1:12" x14ac:dyDescent="0.4">
      <c r="A2532" s="1"/>
      <c r="B2532" s="5"/>
      <c r="C2532" s="2" t="s">
        <v>0</v>
      </c>
      <c r="F2532" s="2" t="s">
        <v>0</v>
      </c>
      <c r="L2532" s="2" t="s">
        <v>0</v>
      </c>
    </row>
    <row r="2533" spans="1:12" x14ac:dyDescent="0.4">
      <c r="A2533" s="1"/>
      <c r="B2533" s="5"/>
      <c r="C2533" s="2" t="s">
        <v>0</v>
      </c>
      <c r="F2533" s="2" t="s">
        <v>0</v>
      </c>
      <c r="L2533" s="2" t="s">
        <v>0</v>
      </c>
    </row>
    <row r="2534" spans="1:12" x14ac:dyDescent="0.4">
      <c r="A2534" s="1"/>
      <c r="B2534" s="5"/>
      <c r="C2534" s="2" t="s">
        <v>0</v>
      </c>
      <c r="F2534" s="2" t="s">
        <v>0</v>
      </c>
      <c r="L2534" s="2" t="s">
        <v>0</v>
      </c>
    </row>
    <row r="2535" spans="1:12" x14ac:dyDescent="0.4">
      <c r="A2535" s="1"/>
      <c r="B2535" s="5"/>
      <c r="C2535" s="2" t="s">
        <v>0</v>
      </c>
      <c r="F2535" s="2" t="s">
        <v>0</v>
      </c>
      <c r="L2535" s="2" t="s">
        <v>0</v>
      </c>
    </row>
    <row r="2536" spans="1:12" x14ac:dyDescent="0.4">
      <c r="A2536" s="1"/>
      <c r="B2536" s="5"/>
      <c r="C2536" s="2" t="s">
        <v>0</v>
      </c>
      <c r="F2536" s="2" t="s">
        <v>0</v>
      </c>
      <c r="L2536" s="2" t="s">
        <v>0</v>
      </c>
    </row>
    <row r="2537" spans="1:12" x14ac:dyDescent="0.4">
      <c r="A2537" s="1"/>
      <c r="B2537" s="5"/>
      <c r="C2537" s="2" t="s">
        <v>0</v>
      </c>
      <c r="F2537" s="2" t="s">
        <v>0</v>
      </c>
      <c r="L2537" s="2" t="s">
        <v>0</v>
      </c>
    </row>
    <row r="2538" spans="1:12" x14ac:dyDescent="0.4">
      <c r="A2538" s="1"/>
      <c r="B2538" s="5"/>
      <c r="C2538" s="2" t="s">
        <v>0</v>
      </c>
      <c r="F2538" s="2" t="s">
        <v>0</v>
      </c>
      <c r="L2538" s="2" t="s">
        <v>0</v>
      </c>
    </row>
    <row r="2539" spans="1:12" x14ac:dyDescent="0.4">
      <c r="A2539" s="1"/>
      <c r="B2539" s="5"/>
      <c r="C2539" s="2" t="s">
        <v>0</v>
      </c>
      <c r="F2539" s="2" t="s">
        <v>0</v>
      </c>
      <c r="L2539" s="2" t="s">
        <v>0</v>
      </c>
    </row>
    <row r="2540" spans="1:12" x14ac:dyDescent="0.4">
      <c r="A2540" s="1"/>
      <c r="B2540" s="5"/>
      <c r="C2540" s="2" t="s">
        <v>0</v>
      </c>
      <c r="F2540" s="2" t="s">
        <v>0</v>
      </c>
      <c r="L2540" s="2" t="s">
        <v>0</v>
      </c>
    </row>
    <row r="2541" spans="1:12" x14ac:dyDescent="0.4">
      <c r="A2541" s="1"/>
      <c r="B2541" s="5"/>
      <c r="C2541" s="2" t="s">
        <v>0</v>
      </c>
      <c r="F2541" s="2" t="s">
        <v>0</v>
      </c>
      <c r="L2541" s="2" t="s">
        <v>0</v>
      </c>
    </row>
    <row r="2542" spans="1:12" x14ac:dyDescent="0.4">
      <c r="A2542" s="1"/>
      <c r="B2542" s="5"/>
      <c r="C2542" s="2" t="s">
        <v>0</v>
      </c>
      <c r="F2542" s="2" t="s">
        <v>0</v>
      </c>
      <c r="L2542" s="2" t="s">
        <v>0</v>
      </c>
    </row>
    <row r="2543" spans="1:12" x14ac:dyDescent="0.4">
      <c r="A2543" s="1"/>
      <c r="B2543" s="5"/>
      <c r="C2543" s="2" t="s">
        <v>0</v>
      </c>
      <c r="F2543" s="2" t="s">
        <v>0</v>
      </c>
      <c r="L2543" s="2" t="s">
        <v>0</v>
      </c>
    </row>
    <row r="2544" spans="1:12" x14ac:dyDescent="0.4">
      <c r="A2544" s="1"/>
      <c r="B2544" s="5"/>
      <c r="C2544" s="2" t="s">
        <v>0</v>
      </c>
      <c r="F2544" s="2" t="s">
        <v>0</v>
      </c>
      <c r="L2544" s="2" t="s">
        <v>0</v>
      </c>
    </row>
    <row r="2545" spans="1:12" x14ac:dyDescent="0.4">
      <c r="A2545" s="1"/>
      <c r="B2545" s="5"/>
      <c r="C2545" s="2" t="s">
        <v>0</v>
      </c>
      <c r="F2545" s="2" t="s">
        <v>0</v>
      </c>
      <c r="L2545" s="2" t="s">
        <v>0</v>
      </c>
    </row>
    <row r="2546" spans="1:12" x14ac:dyDescent="0.4">
      <c r="A2546" s="1"/>
      <c r="B2546" s="5"/>
      <c r="C2546" s="2" t="s">
        <v>0</v>
      </c>
      <c r="F2546" s="2" t="s">
        <v>0</v>
      </c>
      <c r="L2546" s="2" t="s">
        <v>0</v>
      </c>
    </row>
    <row r="2547" spans="1:12" x14ac:dyDescent="0.4">
      <c r="A2547" s="1"/>
      <c r="B2547" s="5"/>
      <c r="C2547" s="2" t="s">
        <v>0</v>
      </c>
      <c r="F2547" s="2" t="s">
        <v>0</v>
      </c>
      <c r="L2547" s="2" t="s">
        <v>0</v>
      </c>
    </row>
    <row r="2548" spans="1:12" x14ac:dyDescent="0.4">
      <c r="A2548" s="1"/>
      <c r="B2548" s="5"/>
      <c r="C2548" s="2" t="s">
        <v>0</v>
      </c>
      <c r="F2548" s="2" t="s">
        <v>0</v>
      </c>
      <c r="L2548" s="2" t="s">
        <v>0</v>
      </c>
    </row>
    <row r="2549" spans="1:12" x14ac:dyDescent="0.4">
      <c r="A2549" s="1"/>
      <c r="B2549" s="5"/>
      <c r="C2549" s="2" t="s">
        <v>0</v>
      </c>
      <c r="F2549" s="2" t="s">
        <v>0</v>
      </c>
      <c r="L2549" s="2" t="s">
        <v>0</v>
      </c>
    </row>
    <row r="2550" spans="1:12" x14ac:dyDescent="0.4">
      <c r="A2550" s="1"/>
      <c r="B2550" s="5"/>
      <c r="C2550" s="2" t="s">
        <v>0</v>
      </c>
      <c r="F2550" s="2" t="s">
        <v>0</v>
      </c>
      <c r="L2550" s="2" t="s">
        <v>0</v>
      </c>
    </row>
    <row r="2551" spans="1:12" x14ac:dyDescent="0.4">
      <c r="A2551" s="1"/>
      <c r="B2551" s="5"/>
      <c r="C2551" s="2" t="s">
        <v>0</v>
      </c>
      <c r="F2551" s="2" t="s">
        <v>0</v>
      </c>
      <c r="L2551" s="2" t="s">
        <v>0</v>
      </c>
    </row>
    <row r="2552" spans="1:12" x14ac:dyDescent="0.4">
      <c r="A2552" s="1"/>
      <c r="B2552" s="5"/>
      <c r="C2552" s="2" t="s">
        <v>0</v>
      </c>
      <c r="F2552" s="2" t="s">
        <v>0</v>
      </c>
      <c r="L2552" s="2" t="s">
        <v>0</v>
      </c>
    </row>
    <row r="2553" spans="1:12" x14ac:dyDescent="0.4">
      <c r="A2553" s="1"/>
      <c r="B2553" s="5"/>
      <c r="C2553" s="2" t="s">
        <v>0</v>
      </c>
      <c r="F2553" s="2" t="s">
        <v>0</v>
      </c>
      <c r="L2553" s="2" t="s">
        <v>0</v>
      </c>
    </row>
    <row r="2554" spans="1:12" x14ac:dyDescent="0.4">
      <c r="A2554" s="1"/>
      <c r="B2554" s="5"/>
      <c r="C2554" s="2" t="s">
        <v>0</v>
      </c>
      <c r="F2554" s="2" t="s">
        <v>0</v>
      </c>
      <c r="L2554" s="2" t="s">
        <v>0</v>
      </c>
    </row>
    <row r="2555" spans="1:12" x14ac:dyDescent="0.4">
      <c r="A2555" s="1"/>
      <c r="B2555" s="5"/>
      <c r="C2555" s="2" t="s">
        <v>0</v>
      </c>
      <c r="F2555" s="2" t="s">
        <v>0</v>
      </c>
      <c r="L2555" s="2" t="s">
        <v>0</v>
      </c>
    </row>
    <row r="2556" spans="1:12" x14ac:dyDescent="0.4">
      <c r="A2556" s="1"/>
      <c r="B2556" s="5"/>
      <c r="C2556" s="2" t="s">
        <v>0</v>
      </c>
      <c r="F2556" s="2" t="s">
        <v>0</v>
      </c>
      <c r="L2556" s="2" t="s">
        <v>0</v>
      </c>
    </row>
    <row r="2557" spans="1:12" x14ac:dyDescent="0.4">
      <c r="A2557" s="1"/>
      <c r="B2557" s="5"/>
      <c r="C2557" s="2" t="s">
        <v>0</v>
      </c>
      <c r="F2557" s="2" t="s">
        <v>0</v>
      </c>
      <c r="L2557" s="2" t="s">
        <v>0</v>
      </c>
    </row>
    <row r="2558" spans="1:12" x14ac:dyDescent="0.4">
      <c r="A2558" s="1"/>
      <c r="B2558" s="5"/>
      <c r="C2558" s="2" t="s">
        <v>0</v>
      </c>
      <c r="F2558" s="2" t="s">
        <v>0</v>
      </c>
      <c r="L2558" s="2" t="s">
        <v>0</v>
      </c>
    </row>
    <row r="2559" spans="1:12" x14ac:dyDescent="0.4">
      <c r="A2559" s="1"/>
      <c r="B2559" s="5"/>
      <c r="C2559" s="2" t="s">
        <v>0</v>
      </c>
      <c r="F2559" s="2" t="s">
        <v>0</v>
      </c>
      <c r="L2559" s="2" t="s">
        <v>0</v>
      </c>
    </row>
    <row r="2560" spans="1:12" x14ac:dyDescent="0.4">
      <c r="A2560" s="1"/>
      <c r="B2560" s="5"/>
      <c r="C2560" s="2" t="s">
        <v>0</v>
      </c>
      <c r="F2560" s="2" t="s">
        <v>0</v>
      </c>
      <c r="L2560" s="2" t="s">
        <v>0</v>
      </c>
    </row>
    <row r="2561" spans="1:12" x14ac:dyDescent="0.4">
      <c r="A2561" s="1"/>
      <c r="B2561" s="5"/>
      <c r="C2561" s="2" t="s">
        <v>0</v>
      </c>
      <c r="F2561" s="2" t="s">
        <v>0</v>
      </c>
      <c r="L2561" s="2" t="s">
        <v>0</v>
      </c>
    </row>
    <row r="2562" spans="1:12" x14ac:dyDescent="0.4">
      <c r="A2562" s="1"/>
      <c r="B2562" s="5"/>
      <c r="C2562" s="2" t="s">
        <v>0</v>
      </c>
      <c r="F2562" s="2" t="s">
        <v>0</v>
      </c>
      <c r="L2562" s="2" t="s">
        <v>0</v>
      </c>
    </row>
    <row r="2563" spans="1:12" x14ac:dyDescent="0.4">
      <c r="A2563" s="1"/>
      <c r="B2563" s="5"/>
      <c r="C2563" s="2" t="s">
        <v>0</v>
      </c>
      <c r="F2563" s="2" t="s">
        <v>0</v>
      </c>
      <c r="L2563" s="2" t="s">
        <v>0</v>
      </c>
    </row>
    <row r="2564" spans="1:12" x14ac:dyDescent="0.4">
      <c r="A2564" s="1"/>
      <c r="B2564" s="5"/>
      <c r="C2564" s="2" t="s">
        <v>0</v>
      </c>
      <c r="F2564" s="2" t="s">
        <v>0</v>
      </c>
      <c r="L2564" s="2" t="s">
        <v>0</v>
      </c>
    </row>
    <row r="2565" spans="1:12" x14ac:dyDescent="0.4">
      <c r="A2565" s="1"/>
      <c r="B2565" s="5"/>
      <c r="C2565" s="2" t="s">
        <v>0</v>
      </c>
      <c r="F2565" s="2" t="s">
        <v>0</v>
      </c>
      <c r="L2565" s="2" t="s">
        <v>0</v>
      </c>
    </row>
    <row r="2566" spans="1:12" x14ac:dyDescent="0.4">
      <c r="A2566" s="1"/>
      <c r="B2566" s="5"/>
      <c r="C2566" s="2" t="s">
        <v>0</v>
      </c>
      <c r="F2566" s="2" t="s">
        <v>0</v>
      </c>
      <c r="L2566" s="2" t="s">
        <v>0</v>
      </c>
    </row>
    <row r="2567" spans="1:12" x14ac:dyDescent="0.4">
      <c r="A2567" s="1"/>
      <c r="B2567" s="5"/>
      <c r="C2567" s="2" t="s">
        <v>0</v>
      </c>
      <c r="F2567" s="2" t="s">
        <v>0</v>
      </c>
      <c r="L2567" s="2" t="s">
        <v>0</v>
      </c>
    </row>
    <row r="2568" spans="1:12" x14ac:dyDescent="0.4">
      <c r="A2568" s="1"/>
      <c r="B2568" s="5"/>
      <c r="C2568" s="2" t="s">
        <v>0</v>
      </c>
      <c r="F2568" s="2" t="s">
        <v>0</v>
      </c>
      <c r="L2568" s="2" t="s">
        <v>0</v>
      </c>
    </row>
    <row r="2569" spans="1:12" x14ac:dyDescent="0.4">
      <c r="A2569" s="1"/>
      <c r="B2569" s="5"/>
      <c r="C2569" s="2" t="s">
        <v>0</v>
      </c>
      <c r="F2569" s="2" t="s">
        <v>0</v>
      </c>
      <c r="L2569" s="2" t="s">
        <v>0</v>
      </c>
    </row>
    <row r="2570" spans="1:12" x14ac:dyDescent="0.4">
      <c r="A2570" s="1"/>
      <c r="B2570" s="5"/>
      <c r="C2570" s="2" t="s">
        <v>0</v>
      </c>
      <c r="F2570" s="2" t="s">
        <v>0</v>
      </c>
      <c r="L2570" s="2" t="s">
        <v>0</v>
      </c>
    </row>
    <row r="2571" spans="1:12" x14ac:dyDescent="0.4">
      <c r="A2571" s="1"/>
      <c r="B2571" s="5"/>
      <c r="C2571" s="2" t="s">
        <v>0</v>
      </c>
      <c r="F2571" s="2" t="s">
        <v>0</v>
      </c>
      <c r="L2571" s="2" t="s">
        <v>0</v>
      </c>
    </row>
    <row r="2572" spans="1:12" x14ac:dyDescent="0.4">
      <c r="A2572" s="1"/>
      <c r="B2572" s="5"/>
      <c r="C2572" s="2" t="s">
        <v>0</v>
      </c>
      <c r="F2572" s="2" t="s">
        <v>0</v>
      </c>
      <c r="L2572" s="2" t="s">
        <v>0</v>
      </c>
    </row>
    <row r="2573" spans="1:12" x14ac:dyDescent="0.4">
      <c r="A2573" s="1"/>
      <c r="B2573" s="5"/>
      <c r="C2573" s="2" t="s">
        <v>0</v>
      </c>
      <c r="F2573" s="2" t="s">
        <v>0</v>
      </c>
      <c r="L2573" s="2" t="s">
        <v>0</v>
      </c>
    </row>
    <row r="2574" spans="1:12" x14ac:dyDescent="0.4">
      <c r="A2574" s="1"/>
      <c r="B2574" s="5"/>
      <c r="C2574" s="2" t="s">
        <v>0</v>
      </c>
      <c r="F2574" s="2" t="s">
        <v>0</v>
      </c>
      <c r="L2574" s="2" t="s">
        <v>0</v>
      </c>
    </row>
    <row r="2575" spans="1:12" x14ac:dyDescent="0.4">
      <c r="A2575" s="1"/>
      <c r="B2575" s="5"/>
      <c r="C2575" s="2" t="s">
        <v>0</v>
      </c>
      <c r="F2575" s="2" t="s">
        <v>0</v>
      </c>
      <c r="L2575" s="2" t="s">
        <v>0</v>
      </c>
    </row>
    <row r="2576" spans="1:12" x14ac:dyDescent="0.4">
      <c r="A2576" s="1"/>
      <c r="B2576" s="5"/>
      <c r="C2576" s="2" t="s">
        <v>0</v>
      </c>
      <c r="F2576" s="2" t="s">
        <v>0</v>
      </c>
      <c r="L2576" s="2" t="s">
        <v>0</v>
      </c>
    </row>
    <row r="2577" spans="1:12" x14ac:dyDescent="0.4">
      <c r="A2577" s="1"/>
      <c r="B2577" s="5"/>
      <c r="C2577" s="2" t="s">
        <v>0</v>
      </c>
      <c r="F2577" s="2" t="s">
        <v>0</v>
      </c>
      <c r="L2577" s="2" t="s">
        <v>0</v>
      </c>
    </row>
    <row r="2578" spans="1:12" x14ac:dyDescent="0.4">
      <c r="A2578" s="1"/>
      <c r="B2578" s="5"/>
      <c r="C2578" s="2" t="s">
        <v>0</v>
      </c>
      <c r="F2578" s="2" t="s">
        <v>0</v>
      </c>
      <c r="L2578" s="2" t="s">
        <v>0</v>
      </c>
    </row>
    <row r="2579" spans="1:12" x14ac:dyDescent="0.4">
      <c r="A2579" s="1"/>
      <c r="B2579" s="5"/>
      <c r="C2579" s="2" t="s">
        <v>0</v>
      </c>
      <c r="F2579" s="2" t="s">
        <v>0</v>
      </c>
      <c r="L2579" s="2" t="s">
        <v>0</v>
      </c>
    </row>
    <row r="2580" spans="1:12" x14ac:dyDescent="0.4">
      <c r="A2580" s="1"/>
      <c r="B2580" s="5"/>
      <c r="C2580" s="2" t="s">
        <v>0</v>
      </c>
      <c r="F2580" s="2" t="s">
        <v>0</v>
      </c>
      <c r="L2580" s="2" t="s">
        <v>0</v>
      </c>
    </row>
    <row r="2581" spans="1:12" x14ac:dyDescent="0.4">
      <c r="A2581" s="1"/>
      <c r="B2581" s="5"/>
      <c r="C2581" s="2" t="s">
        <v>0</v>
      </c>
      <c r="F2581" s="2" t="s">
        <v>0</v>
      </c>
      <c r="L2581" s="2" t="s">
        <v>0</v>
      </c>
    </row>
    <row r="2582" spans="1:12" x14ac:dyDescent="0.4">
      <c r="A2582" s="1"/>
      <c r="B2582" s="5"/>
      <c r="C2582" s="2" t="s">
        <v>0</v>
      </c>
      <c r="F2582" s="2" t="s">
        <v>0</v>
      </c>
      <c r="L2582" s="2" t="s">
        <v>0</v>
      </c>
    </row>
    <row r="2583" spans="1:12" x14ac:dyDescent="0.4">
      <c r="A2583" s="1"/>
      <c r="B2583" s="5"/>
      <c r="C2583" s="2" t="s">
        <v>0</v>
      </c>
      <c r="F2583" s="2" t="s">
        <v>0</v>
      </c>
      <c r="L2583" s="2" t="s">
        <v>0</v>
      </c>
    </row>
    <row r="2584" spans="1:12" x14ac:dyDescent="0.4">
      <c r="A2584" s="1"/>
      <c r="B2584" s="5"/>
      <c r="C2584" s="2" t="s">
        <v>0</v>
      </c>
      <c r="F2584" s="2" t="s">
        <v>0</v>
      </c>
      <c r="L2584" s="2" t="s">
        <v>0</v>
      </c>
    </row>
    <row r="2585" spans="1:12" x14ac:dyDescent="0.4">
      <c r="A2585" s="1"/>
      <c r="B2585" s="5"/>
      <c r="C2585" s="2" t="s">
        <v>0</v>
      </c>
      <c r="F2585" s="2" t="s">
        <v>0</v>
      </c>
      <c r="L2585" s="2" t="s">
        <v>0</v>
      </c>
    </row>
    <row r="2586" spans="1:12" x14ac:dyDescent="0.4">
      <c r="A2586" s="1"/>
      <c r="B2586" s="5"/>
      <c r="C2586" s="2" t="s">
        <v>0</v>
      </c>
      <c r="F2586" s="2" t="s">
        <v>0</v>
      </c>
      <c r="L2586" s="2" t="s">
        <v>0</v>
      </c>
    </row>
    <row r="2587" spans="1:12" x14ac:dyDescent="0.4">
      <c r="A2587" s="1"/>
      <c r="B2587" s="5"/>
      <c r="C2587" s="2" t="s">
        <v>0</v>
      </c>
      <c r="F2587" s="2" t="s">
        <v>0</v>
      </c>
      <c r="L2587" s="2" t="s">
        <v>0</v>
      </c>
    </row>
    <row r="2588" spans="1:12" x14ac:dyDescent="0.4">
      <c r="A2588" s="1"/>
      <c r="B2588" s="5"/>
      <c r="C2588" s="2" t="s">
        <v>0</v>
      </c>
      <c r="F2588" s="2" t="s">
        <v>0</v>
      </c>
      <c r="L2588" s="2" t="s">
        <v>0</v>
      </c>
    </row>
    <row r="2589" spans="1:12" x14ac:dyDescent="0.4">
      <c r="A2589" s="1"/>
      <c r="B2589" s="5"/>
      <c r="C2589" s="2" t="s">
        <v>0</v>
      </c>
      <c r="F2589" s="2" t="s">
        <v>0</v>
      </c>
      <c r="L2589" s="2" t="s">
        <v>0</v>
      </c>
    </row>
    <row r="2590" spans="1:12" x14ac:dyDescent="0.4">
      <c r="A2590" s="1"/>
      <c r="B2590" s="5"/>
      <c r="C2590" s="2" t="s">
        <v>0</v>
      </c>
      <c r="F2590" s="2" t="s">
        <v>0</v>
      </c>
      <c r="L2590" s="2" t="s">
        <v>0</v>
      </c>
    </row>
    <row r="2591" spans="1:12" x14ac:dyDescent="0.4">
      <c r="A2591" s="1"/>
      <c r="B2591" s="5"/>
      <c r="C2591" s="2" t="s">
        <v>0</v>
      </c>
      <c r="F2591" s="2" t="s">
        <v>0</v>
      </c>
      <c r="L2591" s="2" t="s">
        <v>0</v>
      </c>
    </row>
    <row r="2592" spans="1:12" x14ac:dyDescent="0.4">
      <c r="A2592" s="1"/>
      <c r="B2592" s="5"/>
      <c r="C2592" s="2" t="s">
        <v>0</v>
      </c>
      <c r="F2592" s="2" t="s">
        <v>0</v>
      </c>
      <c r="L2592" s="2" t="s">
        <v>0</v>
      </c>
    </row>
    <row r="2593" spans="1:12" x14ac:dyDescent="0.4">
      <c r="A2593" s="1"/>
      <c r="B2593" s="5"/>
      <c r="C2593" s="2" t="s">
        <v>0</v>
      </c>
      <c r="F2593" s="2" t="s">
        <v>0</v>
      </c>
      <c r="L2593" s="2" t="s">
        <v>0</v>
      </c>
    </row>
    <row r="2594" spans="1:12" x14ac:dyDescent="0.4">
      <c r="A2594" s="1"/>
      <c r="B2594" s="5"/>
      <c r="C2594" s="2" t="s">
        <v>0</v>
      </c>
      <c r="F2594" s="2" t="s">
        <v>0</v>
      </c>
      <c r="L2594" s="2" t="s">
        <v>0</v>
      </c>
    </row>
    <row r="2595" spans="1:12" x14ac:dyDescent="0.4">
      <c r="A2595" s="1"/>
      <c r="B2595" s="5"/>
      <c r="C2595" s="2" t="s">
        <v>0</v>
      </c>
      <c r="F2595" s="2" t="s">
        <v>0</v>
      </c>
      <c r="L2595" s="2" t="s">
        <v>0</v>
      </c>
    </row>
    <row r="2596" spans="1:12" x14ac:dyDescent="0.4">
      <c r="A2596" s="1"/>
      <c r="B2596" s="5"/>
      <c r="C2596" s="2" t="s">
        <v>0</v>
      </c>
      <c r="F2596" s="2" t="s">
        <v>0</v>
      </c>
      <c r="L2596" s="2" t="s">
        <v>0</v>
      </c>
    </row>
    <row r="2597" spans="1:12" x14ac:dyDescent="0.4">
      <c r="A2597" s="1"/>
      <c r="B2597" s="5"/>
      <c r="C2597" s="2" t="s">
        <v>0</v>
      </c>
      <c r="F2597" s="2" t="s">
        <v>0</v>
      </c>
      <c r="L2597" s="2" t="s">
        <v>0</v>
      </c>
    </row>
    <row r="2598" spans="1:12" x14ac:dyDescent="0.4">
      <c r="A2598" s="1"/>
      <c r="B2598" s="5"/>
      <c r="C2598" s="2" t="s">
        <v>0</v>
      </c>
      <c r="F2598" s="2" t="s">
        <v>0</v>
      </c>
      <c r="L2598" s="2" t="s">
        <v>0</v>
      </c>
    </row>
    <row r="2599" spans="1:12" x14ac:dyDescent="0.4">
      <c r="A2599" s="1"/>
      <c r="B2599" s="5"/>
      <c r="C2599" s="2" t="s">
        <v>0</v>
      </c>
      <c r="F2599" s="2" t="s">
        <v>0</v>
      </c>
      <c r="L2599" s="2" t="s">
        <v>0</v>
      </c>
    </row>
    <row r="2600" spans="1:12" x14ac:dyDescent="0.4">
      <c r="A2600" s="1"/>
      <c r="B2600" s="5"/>
      <c r="C2600" s="2" t="s">
        <v>0</v>
      </c>
      <c r="F2600" s="2" t="s">
        <v>0</v>
      </c>
      <c r="L2600" s="2" t="s">
        <v>0</v>
      </c>
    </row>
    <row r="2601" spans="1:12" x14ac:dyDescent="0.4">
      <c r="A2601" s="1"/>
      <c r="B2601" s="5"/>
      <c r="C2601" s="2" t="s">
        <v>0</v>
      </c>
      <c r="F2601" s="2" t="s">
        <v>0</v>
      </c>
      <c r="L2601" s="2" t="s">
        <v>0</v>
      </c>
    </row>
    <row r="2602" spans="1:12" x14ac:dyDescent="0.4">
      <c r="A2602" s="1"/>
      <c r="B2602" s="5"/>
      <c r="C2602" s="2" t="s">
        <v>0</v>
      </c>
      <c r="F2602" s="2" t="s">
        <v>0</v>
      </c>
      <c r="L2602" s="2" t="s">
        <v>0</v>
      </c>
    </row>
    <row r="2603" spans="1:12" x14ac:dyDescent="0.4">
      <c r="A2603" s="1"/>
      <c r="B2603" s="5"/>
      <c r="C2603" s="2" t="s">
        <v>0</v>
      </c>
      <c r="F2603" s="2" t="s">
        <v>0</v>
      </c>
      <c r="L2603" s="2" t="s">
        <v>0</v>
      </c>
    </row>
    <row r="2604" spans="1:12" x14ac:dyDescent="0.4">
      <c r="A2604" s="1"/>
      <c r="B2604" s="5"/>
      <c r="C2604" s="2" t="s">
        <v>0</v>
      </c>
      <c r="F2604" s="2" t="s">
        <v>0</v>
      </c>
      <c r="L2604" s="2" t="s">
        <v>0</v>
      </c>
    </row>
    <row r="2605" spans="1:12" x14ac:dyDescent="0.4">
      <c r="A2605" s="1"/>
      <c r="B2605" s="5"/>
      <c r="C2605" s="2" t="s">
        <v>0</v>
      </c>
      <c r="F2605" s="2" t="s">
        <v>0</v>
      </c>
      <c r="L2605" s="2" t="s">
        <v>0</v>
      </c>
    </row>
    <row r="2606" spans="1:12" x14ac:dyDescent="0.4">
      <c r="A2606" s="1"/>
      <c r="B2606" s="5"/>
      <c r="C2606" s="2" t="s">
        <v>0</v>
      </c>
      <c r="F2606" s="2" t="s">
        <v>0</v>
      </c>
      <c r="L2606" s="2" t="s">
        <v>0</v>
      </c>
    </row>
    <row r="2607" spans="1:12" x14ac:dyDescent="0.4">
      <c r="A2607" s="1"/>
      <c r="B2607" s="5"/>
      <c r="C2607" s="2" t="s">
        <v>0</v>
      </c>
      <c r="F2607" s="2" t="s">
        <v>0</v>
      </c>
      <c r="L2607" s="2" t="s">
        <v>0</v>
      </c>
    </row>
    <row r="2608" spans="1:12" x14ac:dyDescent="0.4">
      <c r="A2608" s="1"/>
      <c r="B2608" s="5"/>
      <c r="C2608" s="2" t="s">
        <v>0</v>
      </c>
      <c r="F2608" s="2" t="s">
        <v>0</v>
      </c>
      <c r="L2608" s="2" t="s">
        <v>0</v>
      </c>
    </row>
    <row r="2609" spans="1:12" x14ac:dyDescent="0.4">
      <c r="A2609" s="1"/>
      <c r="B2609" s="5"/>
      <c r="C2609" s="2" t="s">
        <v>0</v>
      </c>
      <c r="F2609" s="2" t="s">
        <v>0</v>
      </c>
      <c r="L2609" s="2" t="s">
        <v>0</v>
      </c>
    </row>
    <row r="2610" spans="1:12" x14ac:dyDescent="0.4">
      <c r="A2610" s="1"/>
      <c r="B2610" s="5"/>
      <c r="C2610" s="2" t="s">
        <v>0</v>
      </c>
      <c r="F2610" s="2" t="s">
        <v>0</v>
      </c>
      <c r="L2610" s="2" t="s">
        <v>0</v>
      </c>
    </row>
    <row r="2611" spans="1:12" x14ac:dyDescent="0.4">
      <c r="A2611" s="1"/>
      <c r="B2611" s="5"/>
      <c r="C2611" s="2" t="s">
        <v>0</v>
      </c>
      <c r="F2611" s="2" t="s">
        <v>0</v>
      </c>
      <c r="L2611" s="2" t="s">
        <v>0</v>
      </c>
    </row>
    <row r="2612" spans="1:12" x14ac:dyDescent="0.4">
      <c r="A2612" s="1"/>
      <c r="B2612" s="5"/>
      <c r="C2612" s="2" t="s">
        <v>0</v>
      </c>
      <c r="F2612" s="2" t="s">
        <v>0</v>
      </c>
      <c r="L2612" s="2" t="s">
        <v>0</v>
      </c>
    </row>
    <row r="2613" spans="1:12" x14ac:dyDescent="0.4">
      <c r="A2613" s="1"/>
      <c r="B2613" s="5"/>
      <c r="C2613" s="2" t="s">
        <v>0</v>
      </c>
      <c r="F2613" s="2" t="s">
        <v>0</v>
      </c>
      <c r="L2613" s="2" t="s">
        <v>0</v>
      </c>
    </row>
    <row r="2614" spans="1:12" x14ac:dyDescent="0.4">
      <c r="A2614" s="1"/>
      <c r="B2614" s="5"/>
      <c r="C2614" s="2" t="s">
        <v>0</v>
      </c>
      <c r="F2614" s="2" t="s">
        <v>0</v>
      </c>
      <c r="L2614" s="2" t="s">
        <v>0</v>
      </c>
    </row>
    <row r="2615" spans="1:12" x14ac:dyDescent="0.4">
      <c r="A2615" s="1"/>
      <c r="B2615" s="5"/>
      <c r="C2615" s="2" t="s">
        <v>0</v>
      </c>
      <c r="F2615" s="2" t="s">
        <v>0</v>
      </c>
      <c r="L2615" s="2" t="s">
        <v>0</v>
      </c>
    </row>
    <row r="2616" spans="1:12" x14ac:dyDescent="0.4">
      <c r="A2616" s="1"/>
      <c r="B2616" s="5"/>
      <c r="C2616" s="2" t="s">
        <v>0</v>
      </c>
      <c r="F2616" s="2" t="s">
        <v>0</v>
      </c>
      <c r="L2616" s="2" t="s">
        <v>0</v>
      </c>
    </row>
    <row r="2617" spans="1:12" x14ac:dyDescent="0.4">
      <c r="A2617" s="1"/>
      <c r="B2617" s="5"/>
      <c r="C2617" s="2" t="s">
        <v>0</v>
      </c>
      <c r="F2617" s="2" t="s">
        <v>0</v>
      </c>
      <c r="L2617" s="2" t="s">
        <v>0</v>
      </c>
    </row>
    <row r="2618" spans="1:12" x14ac:dyDescent="0.4">
      <c r="A2618" s="1"/>
      <c r="B2618" s="5"/>
      <c r="C2618" s="2" t="s">
        <v>0</v>
      </c>
      <c r="F2618" s="2" t="s">
        <v>0</v>
      </c>
      <c r="L2618" s="2" t="s">
        <v>0</v>
      </c>
    </row>
    <row r="2619" spans="1:12" x14ac:dyDescent="0.4">
      <c r="A2619" s="1"/>
      <c r="B2619" s="5"/>
      <c r="C2619" s="2" t="s">
        <v>0</v>
      </c>
      <c r="F2619" s="2" t="s">
        <v>0</v>
      </c>
      <c r="L2619" s="2" t="s">
        <v>0</v>
      </c>
    </row>
    <row r="2620" spans="1:12" x14ac:dyDescent="0.4">
      <c r="A2620" s="1"/>
      <c r="B2620" s="5"/>
      <c r="C2620" s="2" t="s">
        <v>0</v>
      </c>
      <c r="F2620" s="2" t="s">
        <v>0</v>
      </c>
      <c r="L2620" s="2" t="s">
        <v>0</v>
      </c>
    </row>
    <row r="2621" spans="1:12" x14ac:dyDescent="0.4">
      <c r="A2621" s="1"/>
      <c r="B2621" s="5"/>
      <c r="C2621" s="2" t="s">
        <v>0</v>
      </c>
      <c r="F2621" s="2" t="s">
        <v>0</v>
      </c>
      <c r="L2621" s="2" t="s">
        <v>0</v>
      </c>
    </row>
    <row r="2622" spans="1:12" x14ac:dyDescent="0.4">
      <c r="A2622" s="1"/>
      <c r="B2622" s="5"/>
      <c r="C2622" s="2" t="s">
        <v>0</v>
      </c>
      <c r="F2622" s="2" t="s">
        <v>0</v>
      </c>
      <c r="L2622" s="2" t="s">
        <v>0</v>
      </c>
    </row>
    <row r="2623" spans="1:12" x14ac:dyDescent="0.4">
      <c r="A2623" s="1"/>
      <c r="B2623" s="5"/>
      <c r="C2623" s="2" t="s">
        <v>0</v>
      </c>
      <c r="F2623" s="2" t="s">
        <v>0</v>
      </c>
      <c r="L2623" s="2" t="s">
        <v>0</v>
      </c>
    </row>
    <row r="2624" spans="1:12" x14ac:dyDescent="0.4">
      <c r="A2624" s="1"/>
      <c r="B2624" s="5"/>
      <c r="C2624" s="2" t="s">
        <v>0</v>
      </c>
      <c r="F2624" s="2" t="s">
        <v>0</v>
      </c>
      <c r="L2624" s="2" t="s">
        <v>0</v>
      </c>
    </row>
    <row r="2625" spans="1:12" x14ac:dyDescent="0.4">
      <c r="A2625" s="1"/>
      <c r="B2625" s="5"/>
      <c r="C2625" s="2" t="s">
        <v>0</v>
      </c>
      <c r="F2625" s="2" t="s">
        <v>0</v>
      </c>
      <c r="L2625" s="2" t="s">
        <v>0</v>
      </c>
    </row>
    <row r="2626" spans="1:12" x14ac:dyDescent="0.4">
      <c r="A2626" s="1"/>
      <c r="B2626" s="5"/>
      <c r="C2626" s="2" t="s">
        <v>0</v>
      </c>
      <c r="F2626" s="2" t="s">
        <v>0</v>
      </c>
      <c r="L2626" s="2" t="s">
        <v>0</v>
      </c>
    </row>
    <row r="2627" spans="1:12" x14ac:dyDescent="0.4">
      <c r="A2627" s="1"/>
      <c r="B2627" s="5"/>
      <c r="C2627" s="2" t="s">
        <v>0</v>
      </c>
      <c r="F2627" s="2" t="s">
        <v>0</v>
      </c>
      <c r="L2627" s="2" t="s">
        <v>0</v>
      </c>
    </row>
    <row r="2628" spans="1:12" x14ac:dyDescent="0.4">
      <c r="A2628" s="1"/>
      <c r="B2628" s="5"/>
      <c r="C2628" s="2" t="s">
        <v>0</v>
      </c>
      <c r="F2628" s="2" t="s">
        <v>0</v>
      </c>
      <c r="L2628" s="2" t="s">
        <v>0</v>
      </c>
    </row>
    <row r="2629" spans="1:12" x14ac:dyDescent="0.4">
      <c r="A2629" s="1"/>
      <c r="B2629" s="5"/>
      <c r="C2629" s="2" t="s">
        <v>0</v>
      </c>
      <c r="F2629" s="2" t="s">
        <v>0</v>
      </c>
      <c r="L2629" s="2" t="s">
        <v>0</v>
      </c>
    </row>
    <row r="2630" spans="1:12" x14ac:dyDescent="0.4">
      <c r="A2630" s="1"/>
      <c r="B2630" s="5"/>
      <c r="C2630" s="2" t="s">
        <v>0</v>
      </c>
      <c r="F2630" s="2" t="s">
        <v>0</v>
      </c>
      <c r="L2630" s="2" t="s">
        <v>0</v>
      </c>
    </row>
    <row r="2631" spans="1:12" x14ac:dyDescent="0.4">
      <c r="A2631" s="1"/>
      <c r="B2631" s="5"/>
      <c r="C2631" s="2" t="s">
        <v>0</v>
      </c>
      <c r="F2631" s="2" t="s">
        <v>0</v>
      </c>
      <c r="L2631" s="2" t="s">
        <v>0</v>
      </c>
    </row>
    <row r="2632" spans="1:12" x14ac:dyDescent="0.4">
      <c r="A2632" s="1"/>
      <c r="B2632" s="5"/>
      <c r="C2632" s="2" t="s">
        <v>0</v>
      </c>
      <c r="F2632" s="2" t="s">
        <v>0</v>
      </c>
      <c r="L2632" s="2" t="s">
        <v>0</v>
      </c>
    </row>
    <row r="2633" spans="1:12" x14ac:dyDescent="0.4">
      <c r="A2633" s="1"/>
      <c r="B2633" s="5"/>
      <c r="C2633" s="2" t="s">
        <v>0</v>
      </c>
      <c r="F2633" s="2" t="s">
        <v>0</v>
      </c>
      <c r="L2633" s="2" t="s">
        <v>0</v>
      </c>
    </row>
    <row r="2634" spans="1:12" x14ac:dyDescent="0.4">
      <c r="A2634" s="1"/>
      <c r="B2634" s="5"/>
      <c r="C2634" s="2" t="s">
        <v>0</v>
      </c>
      <c r="F2634" s="2" t="s">
        <v>0</v>
      </c>
      <c r="L2634" s="2" t="s">
        <v>0</v>
      </c>
    </row>
    <row r="2635" spans="1:12" x14ac:dyDescent="0.4">
      <c r="A2635" s="1"/>
      <c r="B2635" s="5"/>
      <c r="C2635" s="2" t="s">
        <v>0</v>
      </c>
      <c r="F2635" s="2" t="s">
        <v>0</v>
      </c>
      <c r="L2635" s="2" t="s">
        <v>0</v>
      </c>
    </row>
    <row r="2636" spans="1:12" x14ac:dyDescent="0.4">
      <c r="A2636" s="1"/>
      <c r="B2636" s="5"/>
      <c r="C2636" s="2" t="s">
        <v>0</v>
      </c>
      <c r="F2636" s="2" t="s">
        <v>0</v>
      </c>
      <c r="L2636" s="2" t="s">
        <v>0</v>
      </c>
    </row>
    <row r="2637" spans="1:12" x14ac:dyDescent="0.4">
      <c r="A2637" s="1"/>
      <c r="B2637" s="5"/>
      <c r="C2637" s="2" t="s">
        <v>0</v>
      </c>
      <c r="F2637" s="2" t="s">
        <v>0</v>
      </c>
      <c r="L2637" s="2" t="s">
        <v>0</v>
      </c>
    </row>
    <row r="2638" spans="1:12" x14ac:dyDescent="0.4">
      <c r="A2638" s="1"/>
      <c r="B2638" s="5"/>
      <c r="C2638" s="2" t="s">
        <v>0</v>
      </c>
      <c r="F2638" s="2" t="s">
        <v>0</v>
      </c>
      <c r="L2638" s="2" t="s">
        <v>0</v>
      </c>
    </row>
    <row r="2639" spans="1:12" x14ac:dyDescent="0.4">
      <c r="A2639" s="1"/>
      <c r="B2639" s="5"/>
      <c r="C2639" s="2" t="s">
        <v>0</v>
      </c>
      <c r="F2639" s="2" t="s">
        <v>0</v>
      </c>
      <c r="L2639" s="2" t="s">
        <v>0</v>
      </c>
    </row>
    <row r="2640" spans="1:12" x14ac:dyDescent="0.4">
      <c r="A2640" s="1"/>
      <c r="B2640" s="5"/>
      <c r="C2640" s="2" t="s">
        <v>0</v>
      </c>
      <c r="F2640" s="2" t="s">
        <v>0</v>
      </c>
      <c r="L2640" s="2" t="s">
        <v>0</v>
      </c>
    </row>
    <row r="2641" spans="1:12" x14ac:dyDescent="0.4">
      <c r="A2641" s="1"/>
      <c r="B2641" s="5"/>
      <c r="C2641" s="2" t="s">
        <v>0</v>
      </c>
      <c r="F2641" s="2" t="s">
        <v>0</v>
      </c>
      <c r="L2641" s="2" t="s">
        <v>0</v>
      </c>
    </row>
    <row r="2642" spans="1:12" x14ac:dyDescent="0.4">
      <c r="A2642" s="1"/>
      <c r="B2642" s="5"/>
      <c r="C2642" s="2" t="s">
        <v>0</v>
      </c>
      <c r="F2642" s="2" t="s">
        <v>0</v>
      </c>
      <c r="L2642" s="2" t="s">
        <v>0</v>
      </c>
    </row>
    <row r="2643" spans="1:12" x14ac:dyDescent="0.4">
      <c r="A2643" s="1"/>
      <c r="B2643" s="5"/>
      <c r="C2643" s="2" t="s">
        <v>0</v>
      </c>
      <c r="F2643" s="2" t="s">
        <v>0</v>
      </c>
      <c r="L2643" s="2" t="s">
        <v>0</v>
      </c>
    </row>
    <row r="2644" spans="1:12" x14ac:dyDescent="0.4">
      <c r="A2644" s="1"/>
      <c r="B2644" s="5"/>
      <c r="C2644" s="2" t="s">
        <v>0</v>
      </c>
      <c r="F2644" s="2" t="s">
        <v>0</v>
      </c>
      <c r="L2644" s="2" t="s">
        <v>0</v>
      </c>
    </row>
    <row r="2645" spans="1:12" x14ac:dyDescent="0.4">
      <c r="A2645" s="1"/>
      <c r="B2645" s="5"/>
      <c r="C2645" s="2" t="s">
        <v>0</v>
      </c>
      <c r="F2645" s="2" t="s">
        <v>0</v>
      </c>
      <c r="L2645" s="2" t="s">
        <v>0</v>
      </c>
    </row>
    <row r="2646" spans="1:12" x14ac:dyDescent="0.4">
      <c r="A2646" s="1"/>
      <c r="B2646" s="5"/>
      <c r="C2646" s="2" t="s">
        <v>0</v>
      </c>
      <c r="F2646" s="2" t="s">
        <v>0</v>
      </c>
      <c r="L2646" s="2" t="s">
        <v>0</v>
      </c>
    </row>
    <row r="2647" spans="1:12" x14ac:dyDescent="0.4">
      <c r="A2647" s="1"/>
      <c r="B2647" s="5"/>
      <c r="C2647" s="2" t="s">
        <v>0</v>
      </c>
      <c r="F2647" s="2" t="s">
        <v>0</v>
      </c>
      <c r="L2647" s="2" t="s">
        <v>0</v>
      </c>
    </row>
    <row r="2648" spans="1:12" x14ac:dyDescent="0.4">
      <c r="A2648" s="1"/>
      <c r="B2648" s="5"/>
      <c r="C2648" s="2" t="s">
        <v>0</v>
      </c>
      <c r="F2648" s="2" t="s">
        <v>0</v>
      </c>
      <c r="L2648" s="2" t="s">
        <v>0</v>
      </c>
    </row>
    <row r="2649" spans="1:12" x14ac:dyDescent="0.4">
      <c r="A2649" s="1"/>
      <c r="B2649" s="5"/>
      <c r="C2649" s="2" t="s">
        <v>0</v>
      </c>
      <c r="F2649" s="2" t="s">
        <v>0</v>
      </c>
      <c r="L2649" s="2" t="s">
        <v>0</v>
      </c>
    </row>
    <row r="2650" spans="1:12" x14ac:dyDescent="0.4">
      <c r="A2650" s="1"/>
      <c r="B2650" s="5"/>
      <c r="C2650" s="2" t="s">
        <v>0</v>
      </c>
      <c r="F2650" s="2" t="s">
        <v>0</v>
      </c>
      <c r="L2650" s="2" t="s">
        <v>0</v>
      </c>
    </row>
    <row r="2651" spans="1:12" x14ac:dyDescent="0.4">
      <c r="A2651" s="1"/>
      <c r="B2651" s="5"/>
      <c r="C2651" s="2" t="s">
        <v>0</v>
      </c>
      <c r="F2651" s="2" t="s">
        <v>0</v>
      </c>
      <c r="L2651" s="2" t="s">
        <v>0</v>
      </c>
    </row>
    <row r="2652" spans="1:12" x14ac:dyDescent="0.4">
      <c r="A2652" s="1"/>
      <c r="B2652" s="5"/>
      <c r="C2652" s="2" t="s">
        <v>0</v>
      </c>
      <c r="F2652" s="2" t="s">
        <v>0</v>
      </c>
      <c r="L2652" s="2" t="s">
        <v>0</v>
      </c>
    </row>
    <row r="2653" spans="1:12" x14ac:dyDescent="0.4">
      <c r="A2653" s="1"/>
      <c r="B2653" s="5"/>
      <c r="C2653" s="2" t="s">
        <v>0</v>
      </c>
      <c r="F2653" s="2" t="s">
        <v>0</v>
      </c>
      <c r="L2653" s="2" t="s">
        <v>0</v>
      </c>
    </row>
    <row r="2654" spans="1:12" x14ac:dyDescent="0.4">
      <c r="A2654" s="1"/>
      <c r="B2654" s="5"/>
      <c r="C2654" s="2" t="s">
        <v>0</v>
      </c>
      <c r="F2654" s="2" t="s">
        <v>0</v>
      </c>
      <c r="L2654" s="2" t="s">
        <v>0</v>
      </c>
    </row>
    <row r="2655" spans="1:12" x14ac:dyDescent="0.4">
      <c r="A2655" s="1"/>
      <c r="B2655" s="5"/>
      <c r="C2655" s="2" t="s">
        <v>0</v>
      </c>
      <c r="F2655" s="2" t="s">
        <v>0</v>
      </c>
      <c r="L2655" s="2" t="s">
        <v>0</v>
      </c>
    </row>
    <row r="2656" spans="1:12" x14ac:dyDescent="0.4">
      <c r="A2656" s="1"/>
      <c r="B2656" s="5"/>
      <c r="C2656" s="2" t="s">
        <v>0</v>
      </c>
      <c r="F2656" s="2" t="s">
        <v>0</v>
      </c>
      <c r="L2656" s="2" t="s">
        <v>0</v>
      </c>
    </row>
    <row r="2657" spans="1:12" x14ac:dyDescent="0.4">
      <c r="A2657" s="1"/>
      <c r="B2657" s="5"/>
      <c r="C2657" s="2" t="s">
        <v>0</v>
      </c>
      <c r="F2657" s="2" t="s">
        <v>0</v>
      </c>
      <c r="L2657" s="2" t="s">
        <v>0</v>
      </c>
    </row>
    <row r="2658" spans="1:12" x14ac:dyDescent="0.4">
      <c r="A2658" s="1"/>
      <c r="B2658" s="5"/>
      <c r="C2658" s="2" t="s">
        <v>0</v>
      </c>
      <c r="F2658" s="2" t="s">
        <v>0</v>
      </c>
      <c r="L2658" s="2" t="s">
        <v>0</v>
      </c>
    </row>
    <row r="2659" spans="1:12" x14ac:dyDescent="0.4">
      <c r="A2659" s="1"/>
      <c r="B2659" s="5"/>
      <c r="C2659" s="2" t="s">
        <v>0</v>
      </c>
      <c r="F2659" s="2" t="s">
        <v>0</v>
      </c>
      <c r="L2659" s="2" t="s">
        <v>0</v>
      </c>
    </row>
    <row r="2660" spans="1:12" x14ac:dyDescent="0.4">
      <c r="A2660" s="1"/>
      <c r="B2660" s="5"/>
      <c r="C2660" s="2" t="s">
        <v>0</v>
      </c>
      <c r="F2660" s="2" t="s">
        <v>0</v>
      </c>
      <c r="L2660" s="2" t="s">
        <v>0</v>
      </c>
    </row>
    <row r="2661" spans="1:12" x14ac:dyDescent="0.4">
      <c r="A2661" s="1"/>
      <c r="B2661" s="5"/>
      <c r="C2661" s="2" t="s">
        <v>0</v>
      </c>
      <c r="F2661" s="2" t="s">
        <v>0</v>
      </c>
      <c r="L2661" s="2" t="s">
        <v>0</v>
      </c>
    </row>
    <row r="2662" spans="1:12" x14ac:dyDescent="0.4">
      <c r="A2662" s="1"/>
      <c r="B2662" s="5"/>
      <c r="C2662" s="2" t="s">
        <v>0</v>
      </c>
      <c r="F2662" s="2" t="s">
        <v>0</v>
      </c>
      <c r="L2662" s="2" t="s">
        <v>0</v>
      </c>
    </row>
    <row r="2663" spans="1:12" x14ac:dyDescent="0.4">
      <c r="A2663" s="1"/>
      <c r="B2663" s="5"/>
      <c r="C2663" s="2" t="s">
        <v>0</v>
      </c>
      <c r="F2663" s="2" t="s">
        <v>0</v>
      </c>
      <c r="L2663" s="2" t="s">
        <v>0</v>
      </c>
    </row>
    <row r="2664" spans="1:12" x14ac:dyDescent="0.4">
      <c r="A2664" s="1"/>
      <c r="B2664" s="5"/>
      <c r="C2664" s="2" t="s">
        <v>0</v>
      </c>
      <c r="F2664" s="2" t="s">
        <v>0</v>
      </c>
      <c r="L2664" s="2" t="s">
        <v>0</v>
      </c>
    </row>
    <row r="2665" spans="1:12" x14ac:dyDescent="0.4">
      <c r="A2665" s="1"/>
      <c r="B2665" s="5"/>
      <c r="C2665" s="2" t="s">
        <v>0</v>
      </c>
      <c r="F2665" s="2" t="s">
        <v>0</v>
      </c>
      <c r="L2665" s="2" t="s">
        <v>0</v>
      </c>
    </row>
    <row r="2666" spans="1:12" x14ac:dyDescent="0.4">
      <c r="A2666" s="1"/>
      <c r="B2666" s="5"/>
      <c r="C2666" s="2" t="s">
        <v>0</v>
      </c>
      <c r="F2666" s="2" t="s">
        <v>0</v>
      </c>
      <c r="L2666" s="2" t="s">
        <v>0</v>
      </c>
    </row>
    <row r="2667" spans="1:12" x14ac:dyDescent="0.4">
      <c r="A2667" s="1"/>
      <c r="B2667" s="5"/>
      <c r="C2667" s="2" t="s">
        <v>0</v>
      </c>
      <c r="F2667" s="2" t="s">
        <v>0</v>
      </c>
      <c r="L2667" s="2" t="s">
        <v>0</v>
      </c>
    </row>
    <row r="2668" spans="1:12" x14ac:dyDescent="0.4">
      <c r="A2668" s="1"/>
      <c r="B2668" s="5"/>
      <c r="C2668" s="2" t="s">
        <v>0</v>
      </c>
      <c r="F2668" s="2" t="s">
        <v>0</v>
      </c>
      <c r="L2668" s="2" t="s">
        <v>0</v>
      </c>
    </row>
    <row r="2669" spans="1:12" x14ac:dyDescent="0.4">
      <c r="A2669" s="1"/>
      <c r="B2669" s="5"/>
      <c r="C2669" s="2" t="s">
        <v>0</v>
      </c>
      <c r="F2669" s="2" t="s">
        <v>0</v>
      </c>
      <c r="L2669" s="2" t="s">
        <v>0</v>
      </c>
    </row>
    <row r="2670" spans="1:12" x14ac:dyDescent="0.4">
      <c r="A2670" s="1"/>
      <c r="B2670" s="5"/>
      <c r="C2670" s="2" t="s">
        <v>0</v>
      </c>
      <c r="F2670" s="2" t="s">
        <v>0</v>
      </c>
      <c r="L2670" s="2" t="s">
        <v>0</v>
      </c>
    </row>
    <row r="2671" spans="1:12" x14ac:dyDescent="0.4">
      <c r="A2671" s="1"/>
      <c r="B2671" s="5"/>
      <c r="C2671" s="2" t="s">
        <v>0</v>
      </c>
      <c r="F2671" s="2" t="s">
        <v>0</v>
      </c>
      <c r="L2671" s="2" t="s">
        <v>0</v>
      </c>
    </row>
    <row r="2672" spans="1:12" x14ac:dyDescent="0.4">
      <c r="A2672" s="1"/>
      <c r="B2672" s="5"/>
      <c r="C2672" s="2" t="s">
        <v>0</v>
      </c>
      <c r="F2672" s="2" t="s">
        <v>0</v>
      </c>
      <c r="L2672" s="2" t="s">
        <v>0</v>
      </c>
    </row>
    <row r="2673" spans="1:12" x14ac:dyDescent="0.4">
      <c r="A2673" s="1"/>
      <c r="B2673" s="5"/>
      <c r="C2673" s="2" t="s">
        <v>0</v>
      </c>
      <c r="F2673" s="2" t="s">
        <v>0</v>
      </c>
      <c r="L2673" s="2" t="s">
        <v>0</v>
      </c>
    </row>
    <row r="2674" spans="1:12" x14ac:dyDescent="0.4">
      <c r="A2674" s="1"/>
      <c r="B2674" s="5"/>
      <c r="C2674" s="2" t="s">
        <v>0</v>
      </c>
      <c r="F2674" s="2" t="s">
        <v>0</v>
      </c>
      <c r="L2674" s="2" t="s">
        <v>0</v>
      </c>
    </row>
    <row r="2675" spans="1:12" x14ac:dyDescent="0.4">
      <c r="A2675" s="1"/>
      <c r="B2675" s="5"/>
      <c r="C2675" s="2" t="s">
        <v>0</v>
      </c>
      <c r="F2675" s="2" t="s">
        <v>0</v>
      </c>
      <c r="L2675" s="2" t="s">
        <v>0</v>
      </c>
    </row>
    <row r="2676" spans="1:12" x14ac:dyDescent="0.4">
      <c r="A2676" s="1"/>
      <c r="B2676" s="5"/>
      <c r="C2676" s="2" t="s">
        <v>0</v>
      </c>
      <c r="F2676" s="2" t="s">
        <v>0</v>
      </c>
      <c r="L2676" s="2" t="s">
        <v>0</v>
      </c>
    </row>
    <row r="2677" spans="1:12" x14ac:dyDescent="0.4">
      <c r="A2677" s="1"/>
      <c r="B2677" s="5"/>
      <c r="C2677" s="2" t="s">
        <v>0</v>
      </c>
      <c r="F2677" s="2" t="s">
        <v>0</v>
      </c>
      <c r="L2677" s="2" t="s">
        <v>0</v>
      </c>
    </row>
    <row r="2678" spans="1:12" x14ac:dyDescent="0.4">
      <c r="A2678" s="1"/>
      <c r="B2678" s="5"/>
      <c r="C2678" s="2" t="s">
        <v>0</v>
      </c>
      <c r="F2678" s="2" t="s">
        <v>0</v>
      </c>
      <c r="L2678" s="2" t="s">
        <v>0</v>
      </c>
    </row>
    <row r="2679" spans="1:12" x14ac:dyDescent="0.4">
      <c r="A2679" s="1"/>
      <c r="B2679" s="5"/>
      <c r="C2679" s="2" t="s">
        <v>0</v>
      </c>
      <c r="F2679" s="2" t="s">
        <v>0</v>
      </c>
      <c r="L2679" s="2" t="s">
        <v>0</v>
      </c>
    </row>
    <row r="2680" spans="1:12" x14ac:dyDescent="0.4">
      <c r="A2680" s="1"/>
      <c r="B2680" s="5"/>
      <c r="C2680" s="2" t="s">
        <v>0</v>
      </c>
      <c r="F2680" s="2" t="s">
        <v>0</v>
      </c>
      <c r="L2680" s="2" t="s">
        <v>0</v>
      </c>
    </row>
    <row r="2681" spans="1:12" x14ac:dyDescent="0.4">
      <c r="A2681" s="1"/>
      <c r="B2681" s="5"/>
      <c r="C2681" s="2" t="s">
        <v>0</v>
      </c>
      <c r="F2681" s="2" t="s">
        <v>0</v>
      </c>
      <c r="L2681" s="2" t="s">
        <v>0</v>
      </c>
    </row>
    <row r="2682" spans="1:12" x14ac:dyDescent="0.4">
      <c r="A2682" s="1"/>
      <c r="B2682" s="5"/>
      <c r="C2682" s="2" t="s">
        <v>0</v>
      </c>
      <c r="F2682" s="2" t="s">
        <v>0</v>
      </c>
      <c r="L2682" s="2" t="s">
        <v>0</v>
      </c>
    </row>
    <row r="2683" spans="1:12" x14ac:dyDescent="0.4">
      <c r="A2683" s="1"/>
      <c r="B2683" s="5"/>
      <c r="C2683" s="2" t="s">
        <v>0</v>
      </c>
      <c r="F2683" s="2" t="s">
        <v>0</v>
      </c>
      <c r="L2683" s="2" t="s">
        <v>0</v>
      </c>
    </row>
    <row r="2684" spans="1:12" x14ac:dyDescent="0.4">
      <c r="A2684" s="1"/>
      <c r="B2684" s="5"/>
      <c r="C2684" s="2" t="s">
        <v>0</v>
      </c>
      <c r="F2684" s="2" t="s">
        <v>0</v>
      </c>
      <c r="L2684" s="2" t="s">
        <v>0</v>
      </c>
    </row>
    <row r="2685" spans="1:12" x14ac:dyDescent="0.4">
      <c r="A2685" s="1"/>
      <c r="B2685" s="5"/>
      <c r="C2685" s="2" t="s">
        <v>0</v>
      </c>
      <c r="F2685" s="2" t="s">
        <v>0</v>
      </c>
      <c r="L2685" s="2" t="s">
        <v>0</v>
      </c>
    </row>
    <row r="2686" spans="1:12" x14ac:dyDescent="0.4">
      <c r="A2686" s="1"/>
      <c r="B2686" s="5"/>
      <c r="C2686" s="2" t="s">
        <v>0</v>
      </c>
      <c r="F2686" s="2" t="s">
        <v>0</v>
      </c>
      <c r="L2686" s="2" t="s">
        <v>0</v>
      </c>
    </row>
    <row r="2687" spans="1:12" x14ac:dyDescent="0.4">
      <c r="A2687" s="1"/>
      <c r="B2687" s="5"/>
      <c r="C2687" s="2" t="s">
        <v>0</v>
      </c>
      <c r="F2687" s="2" t="s">
        <v>0</v>
      </c>
      <c r="L2687" s="2" t="s">
        <v>0</v>
      </c>
    </row>
    <row r="2688" spans="1:12" x14ac:dyDescent="0.4">
      <c r="A2688" s="1"/>
      <c r="B2688" s="5"/>
      <c r="C2688" s="2" t="s">
        <v>0</v>
      </c>
      <c r="F2688" s="2" t="s">
        <v>0</v>
      </c>
      <c r="L2688" s="2" t="s">
        <v>0</v>
      </c>
    </row>
    <row r="2689" spans="1:12" x14ac:dyDescent="0.4">
      <c r="A2689" s="1"/>
      <c r="B2689" s="5"/>
      <c r="C2689" s="2" t="s">
        <v>0</v>
      </c>
      <c r="F2689" s="2" t="s">
        <v>0</v>
      </c>
      <c r="L2689" s="2" t="s">
        <v>0</v>
      </c>
    </row>
    <row r="2690" spans="1:12" x14ac:dyDescent="0.4">
      <c r="A2690" s="1"/>
      <c r="B2690" s="5"/>
      <c r="C2690" s="2" t="s">
        <v>0</v>
      </c>
      <c r="F2690" s="2" t="s">
        <v>0</v>
      </c>
      <c r="L2690" s="2" t="s">
        <v>0</v>
      </c>
    </row>
    <row r="2691" spans="1:12" x14ac:dyDescent="0.4">
      <c r="A2691" s="1"/>
      <c r="B2691" s="5"/>
      <c r="C2691" s="2" t="s">
        <v>0</v>
      </c>
      <c r="F2691" s="2" t="s">
        <v>0</v>
      </c>
      <c r="L2691" s="2" t="s">
        <v>0</v>
      </c>
    </row>
    <row r="2692" spans="1:12" x14ac:dyDescent="0.4">
      <c r="A2692" s="1"/>
      <c r="B2692" s="5"/>
      <c r="C2692" s="2" t="s">
        <v>0</v>
      </c>
      <c r="F2692" s="2" t="s">
        <v>0</v>
      </c>
      <c r="L2692" s="2" t="s">
        <v>0</v>
      </c>
    </row>
    <row r="2693" spans="1:12" x14ac:dyDescent="0.4">
      <c r="A2693" s="1"/>
      <c r="B2693" s="5"/>
      <c r="C2693" s="2" t="s">
        <v>0</v>
      </c>
      <c r="F2693" s="2" t="s">
        <v>0</v>
      </c>
      <c r="L2693" s="2" t="s">
        <v>0</v>
      </c>
    </row>
    <row r="2694" spans="1:12" x14ac:dyDescent="0.4">
      <c r="A2694" s="1"/>
      <c r="B2694" s="5"/>
      <c r="C2694" s="2" t="s">
        <v>0</v>
      </c>
      <c r="F2694" s="2" t="s">
        <v>0</v>
      </c>
      <c r="L2694" s="2" t="s">
        <v>0</v>
      </c>
    </row>
    <row r="2695" spans="1:12" x14ac:dyDescent="0.4">
      <c r="A2695" s="1"/>
      <c r="B2695" s="5"/>
      <c r="C2695" s="2" t="s">
        <v>0</v>
      </c>
      <c r="F2695" s="2" t="s">
        <v>0</v>
      </c>
      <c r="L2695" s="2" t="s">
        <v>0</v>
      </c>
    </row>
    <row r="2696" spans="1:12" x14ac:dyDescent="0.4">
      <c r="A2696" s="1"/>
      <c r="B2696" s="5"/>
      <c r="C2696" s="2" t="s">
        <v>0</v>
      </c>
      <c r="F2696" s="2" t="s">
        <v>0</v>
      </c>
      <c r="L2696" s="2" t="s">
        <v>0</v>
      </c>
    </row>
    <row r="2697" spans="1:12" x14ac:dyDescent="0.4">
      <c r="A2697" s="1"/>
      <c r="B2697" s="5"/>
      <c r="C2697" s="2" t="s">
        <v>0</v>
      </c>
      <c r="F2697" s="2" t="s">
        <v>0</v>
      </c>
      <c r="L2697" s="2" t="s">
        <v>0</v>
      </c>
    </row>
    <row r="2698" spans="1:12" x14ac:dyDescent="0.4">
      <c r="A2698" s="1"/>
      <c r="B2698" s="5"/>
      <c r="C2698" s="2" t="s">
        <v>0</v>
      </c>
      <c r="F2698" s="2" t="s">
        <v>0</v>
      </c>
      <c r="L2698" s="2" t="s">
        <v>0</v>
      </c>
    </row>
    <row r="2699" spans="1:12" x14ac:dyDescent="0.4">
      <c r="A2699" s="1"/>
      <c r="B2699" s="5"/>
      <c r="C2699" s="2" t="s">
        <v>0</v>
      </c>
      <c r="F2699" s="2" t="s">
        <v>0</v>
      </c>
      <c r="L2699" s="2" t="s">
        <v>0</v>
      </c>
    </row>
    <row r="2700" spans="1:12" x14ac:dyDescent="0.4">
      <c r="A2700" s="1"/>
      <c r="B2700" s="5"/>
      <c r="C2700" s="2" t="s">
        <v>0</v>
      </c>
      <c r="F2700" s="2" t="s">
        <v>0</v>
      </c>
      <c r="L2700" s="2" t="s">
        <v>0</v>
      </c>
    </row>
    <row r="2701" spans="1:12" x14ac:dyDescent="0.4">
      <c r="A2701" s="1"/>
      <c r="B2701" s="5"/>
      <c r="C2701" s="2" t="s">
        <v>0</v>
      </c>
      <c r="F2701" s="2" t="s">
        <v>0</v>
      </c>
      <c r="L2701" s="2" t="s">
        <v>0</v>
      </c>
    </row>
    <row r="2702" spans="1:12" x14ac:dyDescent="0.4">
      <c r="A2702" s="1"/>
      <c r="B2702" s="5"/>
      <c r="C2702" s="2" t="s">
        <v>0</v>
      </c>
      <c r="F2702" s="2" t="s">
        <v>0</v>
      </c>
      <c r="L2702" s="2" t="s">
        <v>0</v>
      </c>
    </row>
    <row r="2703" spans="1:12" x14ac:dyDescent="0.4">
      <c r="A2703" s="1"/>
      <c r="B2703" s="5"/>
      <c r="C2703" s="2" t="s">
        <v>0</v>
      </c>
      <c r="F2703" s="2" t="s">
        <v>0</v>
      </c>
      <c r="L2703" s="2" t="s">
        <v>0</v>
      </c>
    </row>
    <row r="2704" spans="1:12" x14ac:dyDescent="0.4">
      <c r="A2704" s="1"/>
      <c r="B2704" s="5"/>
      <c r="C2704" s="2" t="s">
        <v>0</v>
      </c>
      <c r="F2704" s="2" t="s">
        <v>0</v>
      </c>
      <c r="L2704" s="2" t="s">
        <v>0</v>
      </c>
    </row>
    <row r="2705" spans="1:12" x14ac:dyDescent="0.4">
      <c r="A2705" s="1"/>
      <c r="B2705" s="5"/>
      <c r="C2705" s="2" t="s">
        <v>0</v>
      </c>
      <c r="F2705" s="2" t="s">
        <v>0</v>
      </c>
      <c r="L2705" s="2" t="s">
        <v>0</v>
      </c>
    </row>
    <row r="2706" spans="1:12" x14ac:dyDescent="0.4">
      <c r="A2706" s="1"/>
      <c r="B2706" s="5"/>
      <c r="C2706" s="2" t="s">
        <v>0</v>
      </c>
      <c r="F2706" s="2" t="s">
        <v>0</v>
      </c>
      <c r="L2706" s="2" t="s">
        <v>0</v>
      </c>
    </row>
    <row r="2707" spans="1:12" x14ac:dyDescent="0.4">
      <c r="A2707" s="1"/>
      <c r="B2707" s="5"/>
      <c r="C2707" s="2" t="s">
        <v>0</v>
      </c>
      <c r="F2707" s="2" t="s">
        <v>0</v>
      </c>
      <c r="L2707" s="2" t="s">
        <v>0</v>
      </c>
    </row>
    <row r="2708" spans="1:12" x14ac:dyDescent="0.4">
      <c r="A2708" s="1"/>
      <c r="B2708" s="5"/>
      <c r="C2708" s="2" t="s">
        <v>0</v>
      </c>
      <c r="F2708" s="2" t="s">
        <v>0</v>
      </c>
      <c r="L2708" s="2" t="s">
        <v>0</v>
      </c>
    </row>
    <row r="2709" spans="1:12" x14ac:dyDescent="0.4">
      <c r="A2709" s="1"/>
      <c r="B2709" s="5"/>
      <c r="C2709" s="2" t="s">
        <v>0</v>
      </c>
      <c r="F2709" s="2" t="s">
        <v>0</v>
      </c>
      <c r="L2709" s="2" t="s">
        <v>0</v>
      </c>
    </row>
    <row r="2710" spans="1:12" x14ac:dyDescent="0.4">
      <c r="A2710" s="1"/>
      <c r="B2710" s="5"/>
      <c r="C2710" s="2" t="s">
        <v>0</v>
      </c>
      <c r="F2710" s="2" t="s">
        <v>0</v>
      </c>
      <c r="L2710" s="2" t="s">
        <v>0</v>
      </c>
    </row>
    <row r="2711" spans="1:12" x14ac:dyDescent="0.4">
      <c r="A2711" s="1"/>
      <c r="B2711" s="5"/>
      <c r="C2711" s="2" t="s">
        <v>0</v>
      </c>
      <c r="F2711" s="2" t="s">
        <v>0</v>
      </c>
      <c r="L2711" s="2" t="s">
        <v>0</v>
      </c>
    </row>
    <row r="2712" spans="1:12" x14ac:dyDescent="0.4">
      <c r="A2712" s="1"/>
      <c r="B2712" s="5"/>
      <c r="C2712" s="2" t="s">
        <v>0</v>
      </c>
      <c r="F2712" s="2" t="s">
        <v>0</v>
      </c>
      <c r="L2712" s="2" t="s">
        <v>0</v>
      </c>
    </row>
    <row r="2713" spans="1:12" x14ac:dyDescent="0.4">
      <c r="A2713" s="1"/>
      <c r="B2713" s="5"/>
      <c r="C2713" s="2" t="s">
        <v>0</v>
      </c>
      <c r="F2713" s="2" t="s">
        <v>0</v>
      </c>
      <c r="L2713" s="2" t="s">
        <v>0</v>
      </c>
    </row>
    <row r="2714" spans="1:12" x14ac:dyDescent="0.4">
      <c r="A2714" s="1"/>
      <c r="B2714" s="5"/>
      <c r="C2714" s="2" t="s">
        <v>0</v>
      </c>
      <c r="F2714" s="2" t="s">
        <v>0</v>
      </c>
      <c r="L2714" s="2" t="s">
        <v>0</v>
      </c>
    </row>
    <row r="2715" spans="1:12" x14ac:dyDescent="0.4">
      <c r="A2715" s="1"/>
      <c r="B2715" s="5"/>
      <c r="C2715" s="2" t="s">
        <v>0</v>
      </c>
      <c r="F2715" s="2" t="s">
        <v>0</v>
      </c>
      <c r="L2715" s="2" t="s">
        <v>0</v>
      </c>
    </row>
    <row r="2716" spans="1:12" x14ac:dyDescent="0.4">
      <c r="A2716" s="1"/>
      <c r="B2716" s="5"/>
      <c r="C2716" s="2" t="s">
        <v>0</v>
      </c>
      <c r="F2716" s="2" t="s">
        <v>0</v>
      </c>
      <c r="L2716" s="2" t="s">
        <v>0</v>
      </c>
    </row>
    <row r="2717" spans="1:12" x14ac:dyDescent="0.4">
      <c r="A2717" s="1"/>
      <c r="B2717" s="5"/>
      <c r="C2717" s="2" t="s">
        <v>0</v>
      </c>
      <c r="F2717" s="2" t="s">
        <v>0</v>
      </c>
      <c r="L2717" s="2" t="s">
        <v>0</v>
      </c>
    </row>
    <row r="2718" spans="1:12" x14ac:dyDescent="0.4">
      <c r="A2718" s="1"/>
      <c r="B2718" s="5"/>
      <c r="C2718" s="2" t="s">
        <v>0</v>
      </c>
      <c r="F2718" s="2" t="s">
        <v>0</v>
      </c>
      <c r="L2718" s="2" t="s">
        <v>0</v>
      </c>
    </row>
    <row r="2719" spans="1:12" x14ac:dyDescent="0.4">
      <c r="A2719" s="1"/>
      <c r="B2719" s="5"/>
      <c r="C2719" s="2" t="s">
        <v>0</v>
      </c>
      <c r="F2719" s="2" t="s">
        <v>0</v>
      </c>
      <c r="L2719" s="2" t="s">
        <v>0</v>
      </c>
    </row>
    <row r="2720" spans="1:12" x14ac:dyDescent="0.4">
      <c r="A2720" s="1"/>
      <c r="B2720" s="5"/>
      <c r="C2720" s="2" t="s">
        <v>0</v>
      </c>
      <c r="F2720" s="2" t="s">
        <v>0</v>
      </c>
      <c r="L2720" s="2" t="s">
        <v>0</v>
      </c>
    </row>
    <row r="2721" spans="1:12" x14ac:dyDescent="0.4">
      <c r="A2721" s="1"/>
      <c r="B2721" s="5"/>
      <c r="C2721" s="2" t="s">
        <v>0</v>
      </c>
      <c r="F2721" s="2" t="s">
        <v>0</v>
      </c>
      <c r="L2721" s="2" t="s">
        <v>0</v>
      </c>
    </row>
    <row r="2722" spans="1:12" x14ac:dyDescent="0.4">
      <c r="A2722" s="1"/>
      <c r="B2722" s="5"/>
      <c r="C2722" s="2" t="s">
        <v>0</v>
      </c>
      <c r="F2722" s="2" t="s">
        <v>0</v>
      </c>
      <c r="L2722" s="2" t="s">
        <v>0</v>
      </c>
    </row>
    <row r="2723" spans="1:12" x14ac:dyDescent="0.4">
      <c r="A2723" s="1"/>
      <c r="B2723" s="5"/>
      <c r="C2723" s="2" t="s">
        <v>0</v>
      </c>
      <c r="F2723" s="2" t="s">
        <v>0</v>
      </c>
      <c r="L2723" s="2" t="s">
        <v>0</v>
      </c>
    </row>
    <row r="2724" spans="1:12" x14ac:dyDescent="0.4">
      <c r="A2724" s="1"/>
      <c r="B2724" s="5"/>
      <c r="C2724" s="2" t="s">
        <v>0</v>
      </c>
      <c r="F2724" s="2" t="s">
        <v>0</v>
      </c>
      <c r="L2724" s="2" t="s">
        <v>0</v>
      </c>
    </row>
    <row r="2725" spans="1:12" x14ac:dyDescent="0.4">
      <c r="A2725" s="1"/>
      <c r="B2725" s="5"/>
      <c r="C2725" s="2" t="s">
        <v>0</v>
      </c>
      <c r="F2725" s="2" t="s">
        <v>0</v>
      </c>
      <c r="L2725" s="2" t="s">
        <v>0</v>
      </c>
    </row>
    <row r="2726" spans="1:12" x14ac:dyDescent="0.4">
      <c r="A2726" s="1"/>
      <c r="B2726" s="5"/>
      <c r="C2726" s="2" t="s">
        <v>0</v>
      </c>
      <c r="F2726" s="2" t="s">
        <v>0</v>
      </c>
      <c r="L2726" s="2" t="s">
        <v>0</v>
      </c>
    </row>
    <row r="2727" spans="1:12" x14ac:dyDescent="0.4">
      <c r="A2727" s="1"/>
      <c r="B2727" s="5"/>
      <c r="C2727" s="2" t="s">
        <v>0</v>
      </c>
      <c r="F2727" s="2" t="s">
        <v>0</v>
      </c>
      <c r="L2727" s="2" t="s">
        <v>0</v>
      </c>
    </row>
    <row r="2728" spans="1:12" x14ac:dyDescent="0.4">
      <c r="A2728" s="1"/>
      <c r="B2728" s="5"/>
      <c r="C2728" s="2" t="s">
        <v>0</v>
      </c>
      <c r="F2728" s="2" t="s">
        <v>0</v>
      </c>
      <c r="L2728" s="2" t="s">
        <v>0</v>
      </c>
    </row>
    <row r="2729" spans="1:12" x14ac:dyDescent="0.4">
      <c r="A2729" s="1"/>
      <c r="B2729" s="5"/>
      <c r="C2729" s="2" t="s">
        <v>0</v>
      </c>
      <c r="F2729" s="2" t="s">
        <v>0</v>
      </c>
      <c r="L2729" s="2" t="s">
        <v>0</v>
      </c>
    </row>
    <row r="2730" spans="1:12" x14ac:dyDescent="0.4">
      <c r="A2730" s="1"/>
      <c r="B2730" s="5"/>
      <c r="C2730" s="2" t="s">
        <v>0</v>
      </c>
      <c r="F2730" s="2" t="s">
        <v>0</v>
      </c>
      <c r="L2730" s="2" t="s">
        <v>0</v>
      </c>
    </row>
    <row r="2731" spans="1:12" x14ac:dyDescent="0.4">
      <c r="A2731" s="1"/>
      <c r="B2731" s="5"/>
      <c r="C2731" s="2" t="s">
        <v>0</v>
      </c>
      <c r="F2731" s="2" t="s">
        <v>0</v>
      </c>
      <c r="L2731" s="2" t="s">
        <v>0</v>
      </c>
    </row>
    <row r="2732" spans="1:12" x14ac:dyDescent="0.4">
      <c r="A2732" s="1"/>
      <c r="B2732" s="5"/>
      <c r="C2732" s="2" t="s">
        <v>0</v>
      </c>
      <c r="F2732" s="2" t="s">
        <v>0</v>
      </c>
      <c r="L2732" s="2" t="s">
        <v>0</v>
      </c>
    </row>
    <row r="2733" spans="1:12" x14ac:dyDescent="0.4">
      <c r="A2733" s="1"/>
      <c r="B2733" s="5"/>
      <c r="C2733" s="2" t="s">
        <v>0</v>
      </c>
      <c r="F2733" s="2" t="s">
        <v>0</v>
      </c>
      <c r="L2733" s="2" t="s">
        <v>0</v>
      </c>
    </row>
    <row r="2734" spans="1:12" x14ac:dyDescent="0.4">
      <c r="A2734" s="1"/>
      <c r="B2734" s="5"/>
      <c r="C2734" s="2" t="s">
        <v>0</v>
      </c>
      <c r="F2734" s="2" t="s">
        <v>0</v>
      </c>
      <c r="L2734" s="2" t="s">
        <v>0</v>
      </c>
    </row>
    <row r="2735" spans="1:12" x14ac:dyDescent="0.4">
      <c r="A2735" s="1"/>
      <c r="B2735" s="5"/>
      <c r="C2735" s="2" t="s">
        <v>0</v>
      </c>
      <c r="F2735" s="2" t="s">
        <v>0</v>
      </c>
      <c r="L2735" s="2" t="s">
        <v>0</v>
      </c>
    </row>
    <row r="2736" spans="1:12" x14ac:dyDescent="0.4">
      <c r="A2736" s="1"/>
      <c r="B2736" s="5"/>
      <c r="C2736" s="2" t="s">
        <v>0</v>
      </c>
      <c r="F2736" s="2" t="s">
        <v>0</v>
      </c>
      <c r="L2736" s="2" t="s">
        <v>0</v>
      </c>
    </row>
    <row r="2737" spans="1:12" x14ac:dyDescent="0.4">
      <c r="A2737" s="1"/>
      <c r="B2737" s="5"/>
      <c r="C2737" s="2" t="s">
        <v>0</v>
      </c>
      <c r="F2737" s="2" t="s">
        <v>0</v>
      </c>
      <c r="L2737" s="2" t="s">
        <v>0</v>
      </c>
    </row>
    <row r="2738" spans="1:12" x14ac:dyDescent="0.4">
      <c r="A2738" s="1"/>
      <c r="B2738" s="5"/>
      <c r="C2738" s="2" t="s">
        <v>0</v>
      </c>
      <c r="F2738" s="2" t="s">
        <v>0</v>
      </c>
      <c r="L2738" s="2" t="s">
        <v>0</v>
      </c>
    </row>
    <row r="2739" spans="1:12" x14ac:dyDescent="0.4">
      <c r="A2739" s="1"/>
      <c r="B2739" s="5"/>
      <c r="C2739" s="2" t="s">
        <v>0</v>
      </c>
      <c r="F2739" s="2" t="s">
        <v>0</v>
      </c>
      <c r="L2739" s="2" t="s">
        <v>0</v>
      </c>
    </row>
    <row r="2740" spans="1:12" x14ac:dyDescent="0.4">
      <c r="A2740" s="1"/>
      <c r="B2740" s="5"/>
      <c r="C2740" s="2" t="s">
        <v>0</v>
      </c>
      <c r="F2740" s="2" t="s">
        <v>0</v>
      </c>
      <c r="L2740" s="2" t="s">
        <v>0</v>
      </c>
    </row>
    <row r="2741" spans="1:12" x14ac:dyDescent="0.4">
      <c r="A2741" s="1"/>
      <c r="B2741" s="5"/>
      <c r="C2741" s="2" t="s">
        <v>0</v>
      </c>
      <c r="F2741" s="2" t="s">
        <v>0</v>
      </c>
      <c r="L2741" s="2" t="s">
        <v>0</v>
      </c>
    </row>
    <row r="2742" spans="1:12" x14ac:dyDescent="0.4">
      <c r="A2742" s="1"/>
      <c r="B2742" s="5"/>
      <c r="C2742" s="2" t="s">
        <v>0</v>
      </c>
      <c r="F2742" s="2" t="s">
        <v>0</v>
      </c>
      <c r="L2742" s="2" t="s">
        <v>0</v>
      </c>
    </row>
    <row r="2743" spans="1:12" x14ac:dyDescent="0.4">
      <c r="A2743" s="1"/>
      <c r="B2743" s="5"/>
      <c r="C2743" s="2" t="s">
        <v>0</v>
      </c>
      <c r="F2743" s="2" t="s">
        <v>0</v>
      </c>
      <c r="L2743" s="2" t="s">
        <v>0</v>
      </c>
    </row>
    <row r="2744" spans="1:12" x14ac:dyDescent="0.4">
      <c r="A2744" s="1"/>
      <c r="B2744" s="5"/>
      <c r="C2744" s="2" t="s">
        <v>0</v>
      </c>
      <c r="F2744" s="2" t="s">
        <v>0</v>
      </c>
      <c r="L2744" s="2" t="s">
        <v>0</v>
      </c>
    </row>
    <row r="2745" spans="1:12" x14ac:dyDescent="0.4">
      <c r="A2745" s="1"/>
      <c r="B2745" s="5"/>
      <c r="C2745" s="2" t="s">
        <v>0</v>
      </c>
      <c r="F2745" s="2" t="s">
        <v>0</v>
      </c>
      <c r="L2745" s="2" t="s">
        <v>0</v>
      </c>
    </row>
    <row r="2746" spans="1:12" x14ac:dyDescent="0.4">
      <c r="A2746" s="1"/>
      <c r="B2746" s="5"/>
      <c r="C2746" s="2" t="s">
        <v>0</v>
      </c>
      <c r="F2746" s="2" t="s">
        <v>0</v>
      </c>
      <c r="L2746" s="2" t="s">
        <v>0</v>
      </c>
    </row>
    <row r="2747" spans="1:12" x14ac:dyDescent="0.4">
      <c r="A2747" s="1"/>
      <c r="B2747" s="5"/>
      <c r="C2747" s="2" t="s">
        <v>0</v>
      </c>
      <c r="F2747" s="2" t="s">
        <v>0</v>
      </c>
      <c r="L2747" s="2" t="s">
        <v>0</v>
      </c>
    </row>
    <row r="2748" spans="1:12" x14ac:dyDescent="0.4">
      <c r="A2748" s="1"/>
      <c r="B2748" s="5"/>
      <c r="C2748" s="2" t="s">
        <v>0</v>
      </c>
      <c r="F2748" s="2" t="s">
        <v>0</v>
      </c>
      <c r="L2748" s="2" t="s">
        <v>0</v>
      </c>
    </row>
    <row r="2749" spans="1:12" x14ac:dyDescent="0.4">
      <c r="A2749" s="1"/>
      <c r="B2749" s="5"/>
      <c r="C2749" s="2" t="s">
        <v>0</v>
      </c>
      <c r="F2749" s="2" t="s">
        <v>0</v>
      </c>
      <c r="L2749" s="2" t="s">
        <v>0</v>
      </c>
    </row>
    <row r="2750" spans="1:12" x14ac:dyDescent="0.4">
      <c r="A2750" s="1"/>
      <c r="B2750" s="5"/>
      <c r="C2750" s="2" t="s">
        <v>0</v>
      </c>
      <c r="F2750" s="2" t="s">
        <v>0</v>
      </c>
      <c r="L2750" s="2" t="s">
        <v>0</v>
      </c>
    </row>
    <row r="2751" spans="1:12" x14ac:dyDescent="0.4">
      <c r="A2751" s="1"/>
      <c r="B2751" s="5"/>
      <c r="C2751" s="2" t="s">
        <v>0</v>
      </c>
      <c r="F2751" s="2" t="s">
        <v>0</v>
      </c>
      <c r="L2751" s="2" t="s">
        <v>0</v>
      </c>
    </row>
    <row r="2752" spans="1:12" x14ac:dyDescent="0.4">
      <c r="A2752" s="1"/>
      <c r="B2752" s="5"/>
      <c r="C2752" s="2" t="s">
        <v>0</v>
      </c>
      <c r="F2752" s="2" t="s">
        <v>0</v>
      </c>
      <c r="L2752" s="2" t="s">
        <v>0</v>
      </c>
    </row>
    <row r="2753" spans="1:12" x14ac:dyDescent="0.4">
      <c r="A2753" s="1"/>
      <c r="B2753" s="5"/>
      <c r="C2753" s="2" t="s">
        <v>0</v>
      </c>
      <c r="F2753" s="2" t="s">
        <v>0</v>
      </c>
      <c r="L2753" s="2" t="s">
        <v>0</v>
      </c>
    </row>
    <row r="2754" spans="1:12" x14ac:dyDescent="0.4">
      <c r="A2754" s="1"/>
      <c r="B2754" s="5"/>
      <c r="C2754" s="2" t="s">
        <v>0</v>
      </c>
      <c r="F2754" s="2" t="s">
        <v>0</v>
      </c>
      <c r="L2754" s="2" t="s">
        <v>0</v>
      </c>
    </row>
    <row r="2755" spans="1:12" x14ac:dyDescent="0.4">
      <c r="A2755" s="1"/>
      <c r="B2755" s="5"/>
      <c r="C2755" s="2" t="s">
        <v>0</v>
      </c>
      <c r="F2755" s="2" t="s">
        <v>0</v>
      </c>
      <c r="L2755" s="2" t="s">
        <v>0</v>
      </c>
    </row>
    <row r="2756" spans="1:12" x14ac:dyDescent="0.4">
      <c r="A2756" s="1"/>
      <c r="B2756" s="5"/>
      <c r="C2756" s="2" t="s">
        <v>0</v>
      </c>
      <c r="F2756" s="2" t="s">
        <v>0</v>
      </c>
      <c r="L2756" s="2" t="s">
        <v>0</v>
      </c>
    </row>
    <row r="2757" spans="1:12" x14ac:dyDescent="0.4">
      <c r="A2757" s="1"/>
      <c r="B2757" s="5"/>
      <c r="C2757" s="2" t="s">
        <v>0</v>
      </c>
      <c r="F2757" s="2" t="s">
        <v>0</v>
      </c>
      <c r="L2757" s="2" t="s">
        <v>0</v>
      </c>
    </row>
    <row r="2758" spans="1:12" x14ac:dyDescent="0.4">
      <c r="A2758" s="1"/>
      <c r="B2758" s="5"/>
      <c r="C2758" s="2" t="s">
        <v>0</v>
      </c>
      <c r="F2758" s="2" t="s">
        <v>0</v>
      </c>
      <c r="L2758" s="2" t="s">
        <v>0</v>
      </c>
    </row>
    <row r="2759" spans="1:12" x14ac:dyDescent="0.4">
      <c r="A2759" s="1"/>
      <c r="B2759" s="5"/>
      <c r="C2759" s="2" t="s">
        <v>0</v>
      </c>
      <c r="F2759" s="2" t="s">
        <v>0</v>
      </c>
      <c r="L2759" s="2" t="s">
        <v>0</v>
      </c>
    </row>
    <row r="2760" spans="1:12" x14ac:dyDescent="0.4">
      <c r="A2760" s="1"/>
      <c r="B2760" s="5"/>
      <c r="C2760" s="2" t="s">
        <v>0</v>
      </c>
      <c r="F2760" s="2" t="s">
        <v>0</v>
      </c>
      <c r="L2760" s="2" t="s">
        <v>0</v>
      </c>
    </row>
    <row r="2761" spans="1:12" x14ac:dyDescent="0.4">
      <c r="A2761" s="1"/>
      <c r="B2761" s="5"/>
      <c r="C2761" s="2" t="s">
        <v>0</v>
      </c>
      <c r="F2761" s="2" t="s">
        <v>0</v>
      </c>
      <c r="L2761" s="2" t="s">
        <v>0</v>
      </c>
    </row>
    <row r="2762" spans="1:12" x14ac:dyDescent="0.4">
      <c r="A2762" s="1"/>
      <c r="B2762" s="5"/>
      <c r="C2762" s="2" t="s">
        <v>0</v>
      </c>
      <c r="F2762" s="2" t="s">
        <v>0</v>
      </c>
      <c r="L2762" s="2" t="s">
        <v>0</v>
      </c>
    </row>
    <row r="2763" spans="1:12" x14ac:dyDescent="0.4">
      <c r="A2763" s="1"/>
      <c r="B2763" s="5"/>
      <c r="C2763" s="2" t="s">
        <v>0</v>
      </c>
      <c r="F2763" s="2" t="s">
        <v>0</v>
      </c>
      <c r="L2763" s="2" t="s">
        <v>0</v>
      </c>
    </row>
    <row r="2764" spans="1:12" x14ac:dyDescent="0.4">
      <c r="A2764" s="1"/>
      <c r="B2764" s="5"/>
      <c r="C2764" s="2" t="s">
        <v>0</v>
      </c>
      <c r="F2764" s="2" t="s">
        <v>0</v>
      </c>
      <c r="L2764" s="2" t="s">
        <v>0</v>
      </c>
    </row>
    <row r="2765" spans="1:12" x14ac:dyDescent="0.4">
      <c r="A2765" s="1"/>
      <c r="B2765" s="5"/>
      <c r="C2765" s="2" t="s">
        <v>0</v>
      </c>
      <c r="F2765" s="2" t="s">
        <v>0</v>
      </c>
      <c r="L2765" s="2" t="s">
        <v>0</v>
      </c>
    </row>
    <row r="2766" spans="1:12" x14ac:dyDescent="0.4">
      <c r="A2766" s="1"/>
      <c r="B2766" s="5"/>
      <c r="C2766" s="2" t="s">
        <v>0</v>
      </c>
      <c r="F2766" s="2" t="s">
        <v>0</v>
      </c>
      <c r="L2766" s="2" t="s">
        <v>0</v>
      </c>
    </row>
    <row r="2767" spans="1:12" x14ac:dyDescent="0.4">
      <c r="A2767" s="1"/>
      <c r="B2767" s="5"/>
      <c r="C2767" s="2" t="s">
        <v>0</v>
      </c>
      <c r="F2767" s="2" t="s">
        <v>0</v>
      </c>
      <c r="L2767" s="2" t="s">
        <v>0</v>
      </c>
    </row>
    <row r="2768" spans="1:12" x14ac:dyDescent="0.4">
      <c r="A2768" s="1"/>
      <c r="B2768" s="5"/>
      <c r="C2768" s="2" t="s">
        <v>0</v>
      </c>
      <c r="F2768" s="2" t="s">
        <v>0</v>
      </c>
      <c r="L2768" s="2" t="s">
        <v>0</v>
      </c>
    </row>
    <row r="2769" spans="1:12" x14ac:dyDescent="0.4">
      <c r="A2769" s="1"/>
      <c r="B2769" s="5"/>
      <c r="C2769" s="2" t="s">
        <v>0</v>
      </c>
      <c r="F2769" s="2" t="s">
        <v>0</v>
      </c>
      <c r="L2769" s="2" t="s">
        <v>0</v>
      </c>
    </row>
    <row r="2770" spans="1:12" x14ac:dyDescent="0.4">
      <c r="A2770" s="1"/>
      <c r="B2770" s="5"/>
      <c r="C2770" s="2" t="s">
        <v>0</v>
      </c>
      <c r="F2770" s="2" t="s">
        <v>0</v>
      </c>
      <c r="L2770" s="2" t="s">
        <v>0</v>
      </c>
    </row>
    <row r="2771" spans="1:12" x14ac:dyDescent="0.4">
      <c r="A2771" s="1"/>
      <c r="B2771" s="5"/>
      <c r="C2771" s="2" t="s">
        <v>0</v>
      </c>
      <c r="F2771" s="2" t="s">
        <v>0</v>
      </c>
      <c r="L2771" s="2" t="s">
        <v>0</v>
      </c>
    </row>
    <row r="2772" spans="1:12" x14ac:dyDescent="0.4">
      <c r="A2772" s="1"/>
      <c r="B2772" s="5"/>
      <c r="C2772" s="2" t="s">
        <v>0</v>
      </c>
      <c r="F2772" s="2" t="s">
        <v>0</v>
      </c>
      <c r="L2772" s="2" t="s">
        <v>0</v>
      </c>
    </row>
    <row r="2773" spans="1:12" x14ac:dyDescent="0.4">
      <c r="A2773" s="1"/>
      <c r="B2773" s="5"/>
      <c r="C2773" s="2" t="s">
        <v>0</v>
      </c>
      <c r="F2773" s="2" t="s">
        <v>0</v>
      </c>
      <c r="L2773" s="2" t="s">
        <v>0</v>
      </c>
    </row>
    <row r="2774" spans="1:12" x14ac:dyDescent="0.4">
      <c r="A2774" s="1"/>
      <c r="B2774" s="5"/>
      <c r="C2774" s="2" t="s">
        <v>0</v>
      </c>
      <c r="F2774" s="2" t="s">
        <v>0</v>
      </c>
      <c r="L2774" s="2" t="s">
        <v>0</v>
      </c>
    </row>
    <row r="2775" spans="1:12" x14ac:dyDescent="0.4">
      <c r="A2775" s="1"/>
      <c r="B2775" s="5"/>
      <c r="C2775" s="2" t="s">
        <v>0</v>
      </c>
      <c r="F2775" s="2" t="s">
        <v>0</v>
      </c>
      <c r="L2775" s="2" t="s">
        <v>0</v>
      </c>
    </row>
    <row r="2776" spans="1:12" x14ac:dyDescent="0.4">
      <c r="A2776" s="1"/>
      <c r="B2776" s="5"/>
      <c r="C2776" s="2" t="s">
        <v>0</v>
      </c>
      <c r="F2776" s="2" t="s">
        <v>0</v>
      </c>
      <c r="L2776" s="2" t="s">
        <v>0</v>
      </c>
    </row>
    <row r="2777" spans="1:12" x14ac:dyDescent="0.4">
      <c r="A2777" s="1"/>
      <c r="B2777" s="5"/>
      <c r="C2777" s="2" t="s">
        <v>0</v>
      </c>
      <c r="F2777" s="2" t="s">
        <v>0</v>
      </c>
      <c r="L2777" s="2" t="s">
        <v>0</v>
      </c>
    </row>
    <row r="2778" spans="1:12" x14ac:dyDescent="0.4">
      <c r="A2778" s="1"/>
      <c r="B2778" s="5"/>
      <c r="C2778" s="2" t="s">
        <v>0</v>
      </c>
      <c r="F2778" s="2" t="s">
        <v>0</v>
      </c>
      <c r="L2778" s="2" t="s">
        <v>0</v>
      </c>
    </row>
    <row r="2779" spans="1:12" x14ac:dyDescent="0.4">
      <c r="A2779" s="1"/>
      <c r="B2779" s="5"/>
      <c r="C2779" s="2" t="s">
        <v>0</v>
      </c>
      <c r="F2779" s="2" t="s">
        <v>0</v>
      </c>
      <c r="L2779" s="2" t="s">
        <v>0</v>
      </c>
    </row>
    <row r="2780" spans="1:12" x14ac:dyDescent="0.4">
      <c r="A2780" s="1"/>
      <c r="B2780" s="5"/>
      <c r="C2780" s="2" t="s">
        <v>0</v>
      </c>
      <c r="F2780" s="2" t="s">
        <v>0</v>
      </c>
      <c r="L2780" s="2" t="s">
        <v>0</v>
      </c>
    </row>
    <row r="2781" spans="1:12" x14ac:dyDescent="0.4">
      <c r="A2781" s="1"/>
      <c r="B2781" s="5"/>
      <c r="C2781" s="2" t="s">
        <v>0</v>
      </c>
      <c r="F2781" s="2" t="s">
        <v>0</v>
      </c>
      <c r="L2781" s="2" t="s">
        <v>0</v>
      </c>
    </row>
    <row r="2782" spans="1:12" x14ac:dyDescent="0.4">
      <c r="A2782" s="1"/>
      <c r="B2782" s="5"/>
      <c r="C2782" s="2" t="s">
        <v>0</v>
      </c>
      <c r="F2782" s="2" t="s">
        <v>0</v>
      </c>
      <c r="L2782" s="2" t="s">
        <v>0</v>
      </c>
    </row>
    <row r="2783" spans="1:12" x14ac:dyDescent="0.4">
      <c r="A2783" s="1"/>
      <c r="B2783" s="5"/>
      <c r="C2783" s="2" t="s">
        <v>0</v>
      </c>
      <c r="F2783" s="2" t="s">
        <v>0</v>
      </c>
      <c r="L2783" s="2" t="s">
        <v>0</v>
      </c>
    </row>
    <row r="2784" spans="1:12" x14ac:dyDescent="0.4">
      <c r="A2784" s="1"/>
      <c r="B2784" s="5"/>
      <c r="C2784" s="2" t="s">
        <v>0</v>
      </c>
      <c r="F2784" s="2" t="s">
        <v>0</v>
      </c>
      <c r="L2784" s="2" t="s">
        <v>0</v>
      </c>
    </row>
    <row r="2785" spans="1:12" x14ac:dyDescent="0.4">
      <c r="A2785" s="1"/>
      <c r="B2785" s="5"/>
      <c r="C2785" s="2" t="s">
        <v>0</v>
      </c>
      <c r="F2785" s="2" t="s">
        <v>0</v>
      </c>
      <c r="L2785" s="2" t="s">
        <v>0</v>
      </c>
    </row>
    <row r="2786" spans="1:12" x14ac:dyDescent="0.4">
      <c r="A2786" s="1"/>
      <c r="B2786" s="5"/>
      <c r="C2786" s="2" t="s">
        <v>0</v>
      </c>
      <c r="F2786" s="2" t="s">
        <v>0</v>
      </c>
      <c r="L2786" s="2" t="s">
        <v>0</v>
      </c>
    </row>
    <row r="2787" spans="1:12" x14ac:dyDescent="0.4">
      <c r="A2787" s="1"/>
      <c r="B2787" s="5"/>
      <c r="C2787" s="2" t="s">
        <v>0</v>
      </c>
      <c r="F2787" s="2" t="s">
        <v>0</v>
      </c>
      <c r="L2787" s="2" t="s">
        <v>0</v>
      </c>
    </row>
    <row r="2788" spans="1:12" x14ac:dyDescent="0.4">
      <c r="A2788" s="1"/>
      <c r="B2788" s="5"/>
      <c r="C2788" s="2" t="s">
        <v>0</v>
      </c>
      <c r="F2788" s="2" t="s">
        <v>0</v>
      </c>
      <c r="L2788" s="2" t="s">
        <v>0</v>
      </c>
    </row>
    <row r="2789" spans="1:12" x14ac:dyDescent="0.4">
      <c r="A2789" s="1"/>
      <c r="B2789" s="5"/>
      <c r="C2789" s="2" t="s">
        <v>0</v>
      </c>
      <c r="F2789" s="2" t="s">
        <v>0</v>
      </c>
      <c r="L2789" s="2" t="s">
        <v>0</v>
      </c>
    </row>
    <row r="2790" spans="1:12" x14ac:dyDescent="0.4">
      <c r="A2790" s="1"/>
      <c r="B2790" s="5"/>
      <c r="C2790" s="2" t="s">
        <v>0</v>
      </c>
      <c r="F2790" s="2" t="s">
        <v>0</v>
      </c>
      <c r="L2790" s="2" t="s">
        <v>0</v>
      </c>
    </row>
    <row r="2791" spans="1:12" x14ac:dyDescent="0.4">
      <c r="A2791" s="1"/>
      <c r="B2791" s="5"/>
      <c r="C2791" s="2" t="s">
        <v>0</v>
      </c>
      <c r="F2791" s="2" t="s">
        <v>0</v>
      </c>
      <c r="L2791" s="2" t="s">
        <v>0</v>
      </c>
    </row>
    <row r="2792" spans="1:12" x14ac:dyDescent="0.4">
      <c r="A2792" s="1"/>
      <c r="B2792" s="5"/>
      <c r="C2792" s="2" t="s">
        <v>0</v>
      </c>
      <c r="F2792" s="2" t="s">
        <v>0</v>
      </c>
      <c r="L2792" s="2" t="s">
        <v>0</v>
      </c>
    </row>
    <row r="2793" spans="1:12" x14ac:dyDescent="0.4">
      <c r="A2793" s="1"/>
      <c r="B2793" s="5"/>
      <c r="C2793" s="2" t="s">
        <v>0</v>
      </c>
      <c r="F2793" s="2" t="s">
        <v>0</v>
      </c>
      <c r="L2793" s="2" t="s">
        <v>0</v>
      </c>
    </row>
    <row r="2794" spans="1:12" x14ac:dyDescent="0.4">
      <c r="A2794" s="1"/>
      <c r="B2794" s="5"/>
      <c r="C2794" s="2" t="s">
        <v>0</v>
      </c>
      <c r="F2794" s="2" t="s">
        <v>0</v>
      </c>
      <c r="L2794" s="2" t="s">
        <v>0</v>
      </c>
    </row>
    <row r="2795" spans="1:12" x14ac:dyDescent="0.4">
      <c r="A2795" s="1"/>
      <c r="B2795" s="5"/>
      <c r="C2795" s="2" t="s">
        <v>0</v>
      </c>
      <c r="F2795" s="2" t="s">
        <v>0</v>
      </c>
      <c r="L2795" s="2" t="s">
        <v>0</v>
      </c>
    </row>
    <row r="2796" spans="1:12" x14ac:dyDescent="0.4">
      <c r="A2796" s="1"/>
      <c r="B2796" s="5"/>
      <c r="C2796" s="2" t="s">
        <v>0</v>
      </c>
      <c r="F2796" s="2" t="s">
        <v>0</v>
      </c>
      <c r="L2796" s="2" t="s">
        <v>0</v>
      </c>
    </row>
    <row r="2797" spans="1:12" x14ac:dyDescent="0.4">
      <c r="A2797" s="1"/>
      <c r="B2797" s="5"/>
      <c r="C2797" s="2" t="s">
        <v>0</v>
      </c>
      <c r="F2797" s="2" t="s">
        <v>0</v>
      </c>
      <c r="L2797" s="2" t="s">
        <v>0</v>
      </c>
    </row>
    <row r="2798" spans="1:12" x14ac:dyDescent="0.4">
      <c r="A2798" s="1"/>
      <c r="B2798" s="5"/>
      <c r="C2798" s="2" t="s">
        <v>0</v>
      </c>
      <c r="F2798" s="2" t="s">
        <v>0</v>
      </c>
      <c r="L2798" s="2" t="s">
        <v>0</v>
      </c>
    </row>
    <row r="2799" spans="1:12" x14ac:dyDescent="0.4">
      <c r="A2799" s="1"/>
      <c r="B2799" s="5"/>
      <c r="C2799" s="2" t="s">
        <v>0</v>
      </c>
      <c r="F2799" s="2" t="s">
        <v>0</v>
      </c>
      <c r="L2799" s="2" t="s">
        <v>0</v>
      </c>
    </row>
    <row r="2800" spans="1:12" x14ac:dyDescent="0.4">
      <c r="A2800" s="1"/>
      <c r="B2800" s="5"/>
      <c r="C2800" s="2" t="s">
        <v>0</v>
      </c>
      <c r="F2800" s="2" t="s">
        <v>0</v>
      </c>
      <c r="L2800" s="2" t="s">
        <v>0</v>
      </c>
    </row>
    <row r="2801" spans="1:12" x14ac:dyDescent="0.4">
      <c r="A2801" s="1"/>
      <c r="B2801" s="5"/>
      <c r="C2801" s="2" t="s">
        <v>0</v>
      </c>
      <c r="F2801" s="2" t="s">
        <v>0</v>
      </c>
      <c r="L2801" s="2" t="s">
        <v>0</v>
      </c>
    </row>
    <row r="2802" spans="1:12" x14ac:dyDescent="0.4">
      <c r="A2802" s="1"/>
      <c r="B2802" s="5"/>
      <c r="C2802" s="2" t="s">
        <v>0</v>
      </c>
      <c r="F2802" s="2" t="s">
        <v>0</v>
      </c>
      <c r="L2802" s="2" t="s">
        <v>0</v>
      </c>
    </row>
    <row r="2803" spans="1:12" x14ac:dyDescent="0.4">
      <c r="A2803" s="1"/>
      <c r="B2803" s="5"/>
      <c r="C2803" s="2" t="s">
        <v>0</v>
      </c>
      <c r="F2803" s="2" t="s">
        <v>0</v>
      </c>
      <c r="L2803" s="2" t="s">
        <v>0</v>
      </c>
    </row>
    <row r="2804" spans="1:12" x14ac:dyDescent="0.4">
      <c r="A2804" s="1"/>
      <c r="B2804" s="5"/>
      <c r="C2804" s="2" t="s">
        <v>0</v>
      </c>
      <c r="F2804" s="2" t="s">
        <v>0</v>
      </c>
      <c r="L2804" s="2" t="s">
        <v>0</v>
      </c>
    </row>
    <row r="2805" spans="1:12" x14ac:dyDescent="0.4">
      <c r="A2805" s="1"/>
      <c r="B2805" s="5"/>
      <c r="C2805" s="2" t="s">
        <v>0</v>
      </c>
      <c r="F2805" s="2" t="s">
        <v>0</v>
      </c>
      <c r="L2805" s="2" t="s">
        <v>0</v>
      </c>
    </row>
    <row r="2806" spans="1:12" x14ac:dyDescent="0.4">
      <c r="A2806" s="1"/>
      <c r="B2806" s="5"/>
      <c r="C2806" s="2" t="s">
        <v>0</v>
      </c>
      <c r="F2806" s="2" t="s">
        <v>0</v>
      </c>
      <c r="L2806" s="2" t="s">
        <v>0</v>
      </c>
    </row>
    <row r="2807" spans="1:12" x14ac:dyDescent="0.4">
      <c r="A2807" s="1"/>
      <c r="B2807" s="5"/>
      <c r="C2807" s="2" t="s">
        <v>0</v>
      </c>
      <c r="F2807" s="2" t="s">
        <v>0</v>
      </c>
      <c r="L2807" s="2" t="s">
        <v>0</v>
      </c>
    </row>
    <row r="2808" spans="1:12" x14ac:dyDescent="0.4">
      <c r="A2808" s="1"/>
      <c r="B2808" s="5"/>
      <c r="C2808" s="2" t="s">
        <v>0</v>
      </c>
      <c r="F2808" s="2" t="s">
        <v>0</v>
      </c>
      <c r="L2808" s="2" t="s">
        <v>0</v>
      </c>
    </row>
    <row r="2809" spans="1:12" x14ac:dyDescent="0.4">
      <c r="A2809" s="1"/>
      <c r="B2809" s="5"/>
      <c r="C2809" s="2" t="s">
        <v>0</v>
      </c>
      <c r="F2809" s="2" t="s">
        <v>0</v>
      </c>
      <c r="L2809" s="2" t="s">
        <v>0</v>
      </c>
    </row>
    <row r="2810" spans="1:12" x14ac:dyDescent="0.4">
      <c r="A2810" s="1"/>
      <c r="B2810" s="5"/>
      <c r="C2810" s="2" t="s">
        <v>0</v>
      </c>
      <c r="F2810" s="2" t="s">
        <v>0</v>
      </c>
      <c r="L2810" s="2" t="s">
        <v>0</v>
      </c>
    </row>
    <row r="2811" spans="1:12" x14ac:dyDescent="0.4">
      <c r="A2811" s="1"/>
      <c r="B2811" s="5"/>
      <c r="C2811" s="2" t="s">
        <v>0</v>
      </c>
      <c r="F2811" s="2" t="s">
        <v>0</v>
      </c>
      <c r="L2811" s="2" t="s">
        <v>0</v>
      </c>
    </row>
    <row r="2812" spans="1:12" x14ac:dyDescent="0.4">
      <c r="A2812" s="1"/>
      <c r="B2812" s="5"/>
      <c r="C2812" s="2" t="s">
        <v>0</v>
      </c>
      <c r="F2812" s="2" t="s">
        <v>0</v>
      </c>
      <c r="L2812" s="2" t="s">
        <v>0</v>
      </c>
    </row>
    <row r="2813" spans="1:12" x14ac:dyDescent="0.4">
      <c r="A2813" s="1"/>
      <c r="B2813" s="5"/>
      <c r="C2813" s="2" t="s">
        <v>0</v>
      </c>
      <c r="F2813" s="2" t="s">
        <v>0</v>
      </c>
      <c r="L2813" s="2" t="s">
        <v>0</v>
      </c>
    </row>
    <row r="2814" spans="1:12" x14ac:dyDescent="0.4">
      <c r="A2814" s="1"/>
      <c r="B2814" s="5"/>
      <c r="C2814" s="2" t="s">
        <v>0</v>
      </c>
      <c r="F2814" s="2" t="s">
        <v>0</v>
      </c>
      <c r="L2814" s="2" t="s">
        <v>0</v>
      </c>
    </row>
    <row r="2815" spans="1:12" x14ac:dyDescent="0.4">
      <c r="A2815" s="1"/>
      <c r="B2815" s="5"/>
      <c r="C2815" s="2" t="s">
        <v>0</v>
      </c>
      <c r="F2815" s="2" t="s">
        <v>0</v>
      </c>
      <c r="L2815" s="2" t="s">
        <v>0</v>
      </c>
    </row>
    <row r="2816" spans="1:12" x14ac:dyDescent="0.4">
      <c r="A2816" s="1"/>
      <c r="B2816" s="5"/>
      <c r="C2816" s="2" t="s">
        <v>0</v>
      </c>
      <c r="F2816" s="2" t="s">
        <v>0</v>
      </c>
      <c r="L2816" s="2" t="s">
        <v>0</v>
      </c>
    </row>
    <row r="2817" spans="1:12" x14ac:dyDescent="0.4">
      <c r="A2817" s="1"/>
      <c r="B2817" s="5"/>
      <c r="C2817" s="2" t="s">
        <v>0</v>
      </c>
      <c r="F2817" s="2" t="s">
        <v>0</v>
      </c>
      <c r="L2817" s="2" t="s">
        <v>0</v>
      </c>
    </row>
    <row r="2818" spans="1:12" x14ac:dyDescent="0.4">
      <c r="A2818" s="1"/>
      <c r="B2818" s="5"/>
      <c r="C2818" s="2" t="s">
        <v>0</v>
      </c>
      <c r="F2818" s="2" t="s">
        <v>0</v>
      </c>
      <c r="L2818" s="2" t="s">
        <v>0</v>
      </c>
    </row>
    <row r="2819" spans="1:12" x14ac:dyDescent="0.4">
      <c r="A2819" s="1"/>
      <c r="B2819" s="5"/>
      <c r="C2819" s="2" t="s">
        <v>0</v>
      </c>
      <c r="F2819" s="2" t="s">
        <v>0</v>
      </c>
      <c r="L2819" s="2" t="s">
        <v>0</v>
      </c>
    </row>
    <row r="2820" spans="1:12" x14ac:dyDescent="0.4">
      <c r="A2820" s="1"/>
      <c r="B2820" s="5"/>
      <c r="C2820" s="2" t="s">
        <v>0</v>
      </c>
      <c r="F2820" s="2" t="s">
        <v>0</v>
      </c>
      <c r="L2820" s="2" t="s">
        <v>0</v>
      </c>
    </row>
    <row r="2821" spans="1:12" x14ac:dyDescent="0.4">
      <c r="A2821" s="1"/>
      <c r="B2821" s="5"/>
      <c r="C2821" s="2" t="s">
        <v>0</v>
      </c>
      <c r="F2821" s="2" t="s">
        <v>0</v>
      </c>
      <c r="L2821" s="2" t="s">
        <v>0</v>
      </c>
    </row>
    <row r="2822" spans="1:12" x14ac:dyDescent="0.4">
      <c r="A2822" s="1"/>
      <c r="B2822" s="5"/>
      <c r="C2822" s="2" t="s">
        <v>0</v>
      </c>
      <c r="F2822" s="2" t="s">
        <v>0</v>
      </c>
      <c r="L2822" s="2" t="s">
        <v>0</v>
      </c>
    </row>
    <row r="2823" spans="1:12" x14ac:dyDescent="0.4">
      <c r="A2823" s="1"/>
      <c r="B2823" s="5"/>
      <c r="C2823" s="2" t="s">
        <v>0</v>
      </c>
      <c r="F2823" s="2" t="s">
        <v>0</v>
      </c>
      <c r="L2823" s="2" t="s">
        <v>0</v>
      </c>
    </row>
    <row r="2824" spans="1:12" x14ac:dyDescent="0.4">
      <c r="A2824" s="1"/>
      <c r="B2824" s="5"/>
      <c r="C2824" s="2" t="s">
        <v>0</v>
      </c>
      <c r="F2824" s="2" t="s">
        <v>0</v>
      </c>
      <c r="L2824" s="2" t="s">
        <v>0</v>
      </c>
    </row>
    <row r="2825" spans="1:12" x14ac:dyDescent="0.4">
      <c r="A2825" s="1"/>
      <c r="B2825" s="5"/>
      <c r="C2825" s="2" t="s">
        <v>0</v>
      </c>
      <c r="F2825" s="2" t="s">
        <v>0</v>
      </c>
      <c r="L2825" s="2" t="s">
        <v>0</v>
      </c>
    </row>
    <row r="2826" spans="1:12" x14ac:dyDescent="0.4">
      <c r="A2826" s="1"/>
      <c r="B2826" s="5"/>
      <c r="C2826" s="2" t="s">
        <v>0</v>
      </c>
      <c r="F2826" s="2" t="s">
        <v>0</v>
      </c>
      <c r="L2826" s="2" t="s">
        <v>0</v>
      </c>
    </row>
    <row r="2827" spans="1:12" x14ac:dyDescent="0.4">
      <c r="A2827" s="1"/>
      <c r="B2827" s="5"/>
      <c r="C2827" s="2" t="s">
        <v>0</v>
      </c>
      <c r="F2827" s="2" t="s">
        <v>0</v>
      </c>
      <c r="L2827" s="2" t="s">
        <v>0</v>
      </c>
    </row>
    <row r="2828" spans="1:12" x14ac:dyDescent="0.4">
      <c r="A2828" s="1"/>
      <c r="B2828" s="5"/>
      <c r="C2828" s="2" t="s">
        <v>0</v>
      </c>
      <c r="F2828" s="2" t="s">
        <v>0</v>
      </c>
      <c r="L2828" s="2" t="s">
        <v>0</v>
      </c>
    </row>
    <row r="2829" spans="1:12" x14ac:dyDescent="0.4">
      <c r="A2829" s="1"/>
      <c r="B2829" s="5"/>
      <c r="C2829" s="2" t="s">
        <v>0</v>
      </c>
      <c r="F2829" s="2" t="s">
        <v>0</v>
      </c>
      <c r="L2829" s="2" t="s">
        <v>0</v>
      </c>
    </row>
    <row r="2830" spans="1:12" x14ac:dyDescent="0.4">
      <c r="A2830" s="1"/>
      <c r="B2830" s="5"/>
      <c r="C2830" s="2" t="s">
        <v>0</v>
      </c>
      <c r="F2830" s="2" t="s">
        <v>0</v>
      </c>
      <c r="L2830" s="2" t="s">
        <v>0</v>
      </c>
    </row>
    <row r="2831" spans="1:12" x14ac:dyDescent="0.4">
      <c r="A2831" s="1"/>
      <c r="B2831" s="5"/>
      <c r="C2831" s="2" t="s">
        <v>0</v>
      </c>
      <c r="F2831" s="2" t="s">
        <v>0</v>
      </c>
      <c r="L2831" s="2" t="s">
        <v>0</v>
      </c>
    </row>
    <row r="2832" spans="1:12" x14ac:dyDescent="0.4">
      <c r="A2832" s="1"/>
      <c r="B2832" s="5"/>
      <c r="C2832" s="2" t="s">
        <v>0</v>
      </c>
      <c r="F2832" s="2" t="s">
        <v>0</v>
      </c>
      <c r="L2832" s="2" t="s">
        <v>0</v>
      </c>
    </row>
    <row r="2833" spans="1:12" x14ac:dyDescent="0.4">
      <c r="A2833" s="1"/>
      <c r="B2833" s="5"/>
      <c r="C2833" s="2" t="s">
        <v>0</v>
      </c>
      <c r="F2833" s="2" t="s">
        <v>0</v>
      </c>
      <c r="L2833" s="2" t="s">
        <v>0</v>
      </c>
    </row>
    <row r="2834" spans="1:12" x14ac:dyDescent="0.4">
      <c r="A2834" s="1"/>
      <c r="B2834" s="5"/>
      <c r="C2834" s="2" t="s">
        <v>0</v>
      </c>
      <c r="F2834" s="2" t="s">
        <v>0</v>
      </c>
      <c r="L2834" s="2" t="s">
        <v>0</v>
      </c>
    </row>
    <row r="2835" spans="1:12" x14ac:dyDescent="0.4">
      <c r="A2835" s="1"/>
      <c r="B2835" s="5"/>
      <c r="C2835" s="2" t="s">
        <v>0</v>
      </c>
      <c r="F2835" s="2" t="s">
        <v>0</v>
      </c>
      <c r="L2835" s="2" t="s">
        <v>0</v>
      </c>
    </row>
    <row r="2836" spans="1:12" x14ac:dyDescent="0.4">
      <c r="A2836" s="1"/>
      <c r="B2836" s="5"/>
      <c r="C2836" s="2" t="s">
        <v>0</v>
      </c>
      <c r="F2836" s="2" t="s">
        <v>0</v>
      </c>
      <c r="L2836" s="2" t="s">
        <v>0</v>
      </c>
    </row>
    <row r="2837" spans="1:12" x14ac:dyDescent="0.4">
      <c r="A2837" s="1"/>
      <c r="B2837" s="5"/>
      <c r="C2837" s="2" t="s">
        <v>0</v>
      </c>
      <c r="F2837" s="2" t="s">
        <v>0</v>
      </c>
      <c r="L2837" s="2" t="s">
        <v>0</v>
      </c>
    </row>
    <row r="2838" spans="1:12" x14ac:dyDescent="0.4">
      <c r="A2838" s="1"/>
      <c r="B2838" s="5"/>
      <c r="C2838" s="2" t="s">
        <v>0</v>
      </c>
      <c r="F2838" s="2" t="s">
        <v>0</v>
      </c>
      <c r="L2838" s="2" t="s">
        <v>0</v>
      </c>
    </row>
    <row r="2839" spans="1:12" x14ac:dyDescent="0.4">
      <c r="A2839" s="1"/>
      <c r="B2839" s="5"/>
      <c r="C2839" s="2" t="s">
        <v>0</v>
      </c>
      <c r="F2839" s="2" t="s">
        <v>0</v>
      </c>
      <c r="L2839" s="2" t="s">
        <v>0</v>
      </c>
    </row>
    <row r="2840" spans="1:12" x14ac:dyDescent="0.4">
      <c r="A2840" s="1"/>
      <c r="B2840" s="5"/>
      <c r="C2840" s="2" t="s">
        <v>0</v>
      </c>
      <c r="F2840" s="2" t="s">
        <v>0</v>
      </c>
      <c r="L2840" s="2" t="s">
        <v>0</v>
      </c>
    </row>
    <row r="2841" spans="1:12" x14ac:dyDescent="0.4">
      <c r="A2841" s="1"/>
      <c r="B2841" s="5"/>
      <c r="C2841" s="2" t="s">
        <v>0</v>
      </c>
      <c r="F2841" s="2" t="s">
        <v>0</v>
      </c>
      <c r="L2841" s="2" t="s">
        <v>0</v>
      </c>
    </row>
    <row r="2842" spans="1:12" x14ac:dyDescent="0.4">
      <c r="A2842" s="1"/>
      <c r="B2842" s="5"/>
      <c r="C2842" s="2" t="s">
        <v>0</v>
      </c>
      <c r="F2842" s="2" t="s">
        <v>0</v>
      </c>
      <c r="L2842" s="2" t="s">
        <v>0</v>
      </c>
    </row>
    <row r="2843" spans="1:12" x14ac:dyDescent="0.4">
      <c r="A2843" s="1"/>
      <c r="B2843" s="5"/>
      <c r="C2843" s="2" t="s">
        <v>0</v>
      </c>
      <c r="F2843" s="2" t="s">
        <v>0</v>
      </c>
      <c r="L2843" s="2" t="s">
        <v>0</v>
      </c>
    </row>
    <row r="2844" spans="1:12" x14ac:dyDescent="0.4">
      <c r="A2844" s="1"/>
      <c r="B2844" s="5"/>
      <c r="C2844" s="2" t="s">
        <v>0</v>
      </c>
      <c r="F2844" s="2" t="s">
        <v>0</v>
      </c>
      <c r="L2844" s="2" t="s">
        <v>0</v>
      </c>
    </row>
    <row r="2845" spans="1:12" x14ac:dyDescent="0.4">
      <c r="A2845" s="1"/>
      <c r="B2845" s="5"/>
      <c r="C2845" s="2" t="s">
        <v>0</v>
      </c>
      <c r="F2845" s="2" t="s">
        <v>0</v>
      </c>
      <c r="L2845" s="2" t="s">
        <v>0</v>
      </c>
    </row>
    <row r="2846" spans="1:12" x14ac:dyDescent="0.4">
      <c r="A2846" s="1"/>
      <c r="B2846" s="5"/>
      <c r="C2846" s="2" t="s">
        <v>0</v>
      </c>
      <c r="F2846" s="2" t="s">
        <v>0</v>
      </c>
      <c r="L2846" s="2" t="s">
        <v>0</v>
      </c>
    </row>
    <row r="2847" spans="1:12" x14ac:dyDescent="0.4">
      <c r="A2847" s="1"/>
      <c r="B2847" s="5"/>
      <c r="C2847" s="2" t="s">
        <v>0</v>
      </c>
      <c r="F2847" s="2" t="s">
        <v>0</v>
      </c>
      <c r="L2847" s="2" t="s">
        <v>0</v>
      </c>
    </row>
    <row r="2848" spans="1:12" x14ac:dyDescent="0.4">
      <c r="A2848" s="1"/>
      <c r="B2848" s="5"/>
      <c r="C2848" s="2" t="s">
        <v>0</v>
      </c>
      <c r="F2848" s="2" t="s">
        <v>0</v>
      </c>
      <c r="L2848" s="2" t="s">
        <v>0</v>
      </c>
    </row>
    <row r="2849" spans="1:12" x14ac:dyDescent="0.4">
      <c r="A2849" s="1"/>
      <c r="B2849" s="5"/>
      <c r="C2849" s="2" t="s">
        <v>0</v>
      </c>
      <c r="F2849" s="2" t="s">
        <v>0</v>
      </c>
      <c r="L2849" s="2" t="s">
        <v>0</v>
      </c>
    </row>
    <row r="2850" spans="1:12" x14ac:dyDescent="0.4">
      <c r="A2850" s="1"/>
      <c r="B2850" s="5"/>
      <c r="C2850" s="2" t="s">
        <v>0</v>
      </c>
      <c r="F2850" s="2" t="s">
        <v>0</v>
      </c>
      <c r="L2850" s="2" t="s">
        <v>0</v>
      </c>
    </row>
    <row r="2851" spans="1:12" x14ac:dyDescent="0.4">
      <c r="A2851" s="1"/>
      <c r="B2851" s="5"/>
      <c r="C2851" s="2" t="s">
        <v>0</v>
      </c>
      <c r="F2851" s="2" t="s">
        <v>0</v>
      </c>
      <c r="L2851" s="2" t="s">
        <v>0</v>
      </c>
    </row>
    <row r="2852" spans="1:12" x14ac:dyDescent="0.4">
      <c r="A2852" s="1"/>
      <c r="B2852" s="5"/>
      <c r="C2852" s="2" t="s">
        <v>0</v>
      </c>
      <c r="F2852" s="2" t="s">
        <v>0</v>
      </c>
      <c r="L2852" s="2" t="s">
        <v>0</v>
      </c>
    </row>
    <row r="2853" spans="1:12" x14ac:dyDescent="0.4">
      <c r="A2853" s="1"/>
      <c r="B2853" s="5"/>
      <c r="C2853" s="2" t="s">
        <v>0</v>
      </c>
      <c r="F2853" s="2" t="s">
        <v>0</v>
      </c>
      <c r="L2853" s="2" t="s">
        <v>0</v>
      </c>
    </row>
    <row r="2854" spans="1:12" x14ac:dyDescent="0.4">
      <c r="A2854" s="1"/>
      <c r="B2854" s="5"/>
      <c r="C2854" s="2" t="s">
        <v>0</v>
      </c>
      <c r="F2854" s="2" t="s">
        <v>0</v>
      </c>
      <c r="L2854" s="2" t="s">
        <v>0</v>
      </c>
    </row>
    <row r="2855" spans="1:12" x14ac:dyDescent="0.4">
      <c r="A2855" s="1"/>
      <c r="B2855" s="5"/>
      <c r="C2855" s="2" t="s">
        <v>0</v>
      </c>
      <c r="F2855" s="2" t="s">
        <v>0</v>
      </c>
      <c r="L2855" s="2" t="s">
        <v>0</v>
      </c>
    </row>
    <row r="2856" spans="1:12" x14ac:dyDescent="0.4">
      <c r="A2856" s="1"/>
      <c r="B2856" s="5"/>
      <c r="C2856" s="2" t="s">
        <v>0</v>
      </c>
      <c r="F2856" s="2" t="s">
        <v>0</v>
      </c>
      <c r="L2856" s="2" t="s">
        <v>0</v>
      </c>
    </row>
    <row r="2857" spans="1:12" x14ac:dyDescent="0.4">
      <c r="A2857" s="1"/>
      <c r="B2857" s="5"/>
      <c r="C2857" s="2" t="s">
        <v>0</v>
      </c>
      <c r="F2857" s="2" t="s">
        <v>0</v>
      </c>
      <c r="L2857" s="2" t="s">
        <v>0</v>
      </c>
    </row>
    <row r="2858" spans="1:12" x14ac:dyDescent="0.4">
      <c r="A2858" s="1"/>
      <c r="B2858" s="5"/>
      <c r="C2858" s="2" t="s">
        <v>0</v>
      </c>
      <c r="F2858" s="2" t="s">
        <v>0</v>
      </c>
      <c r="L2858" s="2" t="s">
        <v>0</v>
      </c>
    </row>
    <row r="2859" spans="1:12" x14ac:dyDescent="0.4">
      <c r="A2859" s="1"/>
      <c r="B2859" s="5"/>
      <c r="C2859" s="2" t="s">
        <v>0</v>
      </c>
      <c r="F2859" s="2" t="s">
        <v>0</v>
      </c>
      <c r="L2859" s="2" t="s">
        <v>0</v>
      </c>
    </row>
    <row r="2860" spans="1:12" x14ac:dyDescent="0.4">
      <c r="A2860" s="1"/>
      <c r="B2860" s="5"/>
      <c r="C2860" s="2" t="s">
        <v>0</v>
      </c>
      <c r="F2860" s="2" t="s">
        <v>0</v>
      </c>
      <c r="L2860" s="2" t="s">
        <v>0</v>
      </c>
    </row>
    <row r="2861" spans="1:12" x14ac:dyDescent="0.4">
      <c r="A2861" s="1"/>
      <c r="B2861" s="5"/>
      <c r="C2861" s="2" t="s">
        <v>0</v>
      </c>
      <c r="F2861" s="2" t="s">
        <v>0</v>
      </c>
      <c r="L2861" s="2" t="s">
        <v>0</v>
      </c>
    </row>
    <row r="2862" spans="1:12" x14ac:dyDescent="0.4">
      <c r="A2862" s="1"/>
      <c r="B2862" s="5"/>
      <c r="C2862" s="2" t="s">
        <v>0</v>
      </c>
      <c r="F2862" s="2" t="s">
        <v>0</v>
      </c>
      <c r="L2862" s="2" t="s">
        <v>0</v>
      </c>
    </row>
    <row r="2863" spans="1:12" x14ac:dyDescent="0.4">
      <c r="A2863" s="1"/>
      <c r="B2863" s="5"/>
      <c r="C2863" s="2" t="s">
        <v>0</v>
      </c>
      <c r="F2863" s="2" t="s">
        <v>0</v>
      </c>
      <c r="L2863" s="2" t="s">
        <v>0</v>
      </c>
    </row>
    <row r="2864" spans="1:12" x14ac:dyDescent="0.4">
      <c r="A2864" s="1"/>
      <c r="B2864" s="5"/>
      <c r="C2864" s="2" t="s">
        <v>0</v>
      </c>
      <c r="F2864" s="2" t="s">
        <v>0</v>
      </c>
      <c r="L2864" s="2" t="s">
        <v>0</v>
      </c>
    </row>
    <row r="2865" spans="1:12" x14ac:dyDescent="0.4">
      <c r="A2865" s="1"/>
      <c r="B2865" s="5"/>
      <c r="C2865" s="2" t="s">
        <v>0</v>
      </c>
      <c r="F2865" s="2" t="s">
        <v>0</v>
      </c>
      <c r="L2865" s="2" t="s">
        <v>0</v>
      </c>
    </row>
    <row r="2866" spans="1:12" x14ac:dyDescent="0.4">
      <c r="A2866" s="1"/>
      <c r="B2866" s="5"/>
      <c r="C2866" s="2" t="s">
        <v>0</v>
      </c>
      <c r="F2866" s="2" t="s">
        <v>0</v>
      </c>
      <c r="L2866" s="2" t="s">
        <v>0</v>
      </c>
    </row>
    <row r="2867" spans="1:12" x14ac:dyDescent="0.4">
      <c r="A2867" s="1"/>
      <c r="B2867" s="5"/>
      <c r="C2867" s="2" t="s">
        <v>0</v>
      </c>
      <c r="F2867" s="2" t="s">
        <v>0</v>
      </c>
      <c r="L2867" s="2" t="s">
        <v>0</v>
      </c>
    </row>
    <row r="2868" spans="1:12" x14ac:dyDescent="0.4">
      <c r="A2868" s="1"/>
      <c r="B2868" s="5"/>
      <c r="C2868" s="2" t="s">
        <v>0</v>
      </c>
      <c r="F2868" s="2" t="s">
        <v>0</v>
      </c>
      <c r="L2868" s="2" t="s">
        <v>0</v>
      </c>
    </row>
    <row r="2869" spans="1:12" x14ac:dyDescent="0.4">
      <c r="A2869" s="1"/>
      <c r="B2869" s="5"/>
      <c r="C2869" s="2" t="s">
        <v>0</v>
      </c>
      <c r="F2869" s="2" t="s">
        <v>0</v>
      </c>
      <c r="L2869" s="2" t="s">
        <v>0</v>
      </c>
    </row>
    <row r="2870" spans="1:12" x14ac:dyDescent="0.4">
      <c r="A2870" s="1"/>
      <c r="B2870" s="5"/>
      <c r="C2870" s="2" t="s">
        <v>0</v>
      </c>
      <c r="F2870" s="2" t="s">
        <v>0</v>
      </c>
      <c r="L2870" s="2" t="s">
        <v>0</v>
      </c>
    </row>
    <row r="2871" spans="1:12" x14ac:dyDescent="0.4">
      <c r="A2871" s="1"/>
      <c r="B2871" s="5"/>
      <c r="C2871" s="2" t="s">
        <v>0</v>
      </c>
      <c r="F2871" s="2" t="s">
        <v>0</v>
      </c>
      <c r="L2871" s="2" t="s">
        <v>0</v>
      </c>
    </row>
    <row r="2872" spans="1:12" x14ac:dyDescent="0.4">
      <c r="A2872" s="1"/>
      <c r="B2872" s="5"/>
      <c r="C2872" s="2" t="s">
        <v>0</v>
      </c>
      <c r="F2872" s="2" t="s">
        <v>0</v>
      </c>
      <c r="L2872" s="2" t="s">
        <v>0</v>
      </c>
    </row>
    <row r="2873" spans="1:12" x14ac:dyDescent="0.4">
      <c r="A2873" s="1"/>
      <c r="B2873" s="5"/>
      <c r="C2873" s="2" t="s">
        <v>0</v>
      </c>
      <c r="F2873" s="2" t="s">
        <v>0</v>
      </c>
      <c r="L2873" s="2" t="s">
        <v>0</v>
      </c>
    </row>
    <row r="2874" spans="1:12" x14ac:dyDescent="0.4">
      <c r="A2874" s="1"/>
      <c r="B2874" s="5"/>
      <c r="C2874" s="2" t="s">
        <v>0</v>
      </c>
      <c r="F2874" s="2" t="s">
        <v>0</v>
      </c>
      <c r="L2874" s="2" t="s">
        <v>0</v>
      </c>
    </row>
    <row r="2875" spans="1:12" x14ac:dyDescent="0.4">
      <c r="A2875" s="1"/>
      <c r="B2875" s="5"/>
      <c r="C2875" s="2" t="s">
        <v>0</v>
      </c>
      <c r="F2875" s="2" t="s">
        <v>0</v>
      </c>
      <c r="L2875" s="2" t="s">
        <v>0</v>
      </c>
    </row>
    <row r="2876" spans="1:12" x14ac:dyDescent="0.4">
      <c r="A2876" s="1"/>
      <c r="B2876" s="5"/>
      <c r="C2876" s="2" t="s">
        <v>0</v>
      </c>
      <c r="F2876" s="2" t="s">
        <v>0</v>
      </c>
      <c r="L2876" s="2" t="s">
        <v>0</v>
      </c>
    </row>
    <row r="2877" spans="1:12" x14ac:dyDescent="0.4">
      <c r="A2877" s="1"/>
      <c r="B2877" s="5"/>
      <c r="C2877" s="2" t="s">
        <v>0</v>
      </c>
      <c r="F2877" s="2" t="s">
        <v>0</v>
      </c>
      <c r="L2877" s="2" t="s">
        <v>0</v>
      </c>
    </row>
    <row r="2878" spans="1:12" x14ac:dyDescent="0.4">
      <c r="A2878" s="1"/>
      <c r="B2878" s="5"/>
      <c r="C2878" s="2" t="s">
        <v>0</v>
      </c>
      <c r="F2878" s="2" t="s">
        <v>0</v>
      </c>
      <c r="L2878" s="2" t="s">
        <v>0</v>
      </c>
    </row>
    <row r="2879" spans="1:12" x14ac:dyDescent="0.4">
      <c r="A2879" s="1"/>
      <c r="B2879" s="5"/>
      <c r="C2879" s="2" t="s">
        <v>0</v>
      </c>
      <c r="F2879" s="2" t="s">
        <v>0</v>
      </c>
      <c r="L2879" s="2" t="s">
        <v>0</v>
      </c>
    </row>
    <row r="2880" spans="1:12" x14ac:dyDescent="0.4">
      <c r="A2880" s="1"/>
      <c r="B2880" s="5"/>
      <c r="C2880" s="2" t="s">
        <v>0</v>
      </c>
      <c r="F2880" s="2" t="s">
        <v>0</v>
      </c>
      <c r="L2880" s="2" t="s">
        <v>0</v>
      </c>
    </row>
    <row r="2881" spans="1:12" x14ac:dyDescent="0.4">
      <c r="A2881" s="1"/>
      <c r="B2881" s="5"/>
      <c r="C2881" s="2" t="s">
        <v>0</v>
      </c>
      <c r="F2881" s="2" t="s">
        <v>0</v>
      </c>
      <c r="L2881" s="2" t="s">
        <v>0</v>
      </c>
    </row>
    <row r="2882" spans="1:12" x14ac:dyDescent="0.4">
      <c r="A2882" s="1"/>
      <c r="B2882" s="5"/>
      <c r="C2882" s="2" t="s">
        <v>0</v>
      </c>
      <c r="F2882" s="2" t="s">
        <v>0</v>
      </c>
      <c r="L2882" s="2" t="s">
        <v>0</v>
      </c>
    </row>
    <row r="2883" spans="1:12" x14ac:dyDescent="0.4">
      <c r="A2883" s="1"/>
      <c r="B2883" s="5"/>
      <c r="C2883" s="2" t="s">
        <v>0</v>
      </c>
      <c r="F2883" s="2" t="s">
        <v>0</v>
      </c>
      <c r="L2883" s="2" t="s">
        <v>0</v>
      </c>
    </row>
    <row r="2884" spans="1:12" x14ac:dyDescent="0.4">
      <c r="A2884" s="1"/>
      <c r="B2884" s="5"/>
      <c r="C2884" s="2" t="s">
        <v>0</v>
      </c>
      <c r="F2884" s="2" t="s">
        <v>0</v>
      </c>
      <c r="L2884" s="2" t="s">
        <v>0</v>
      </c>
    </row>
    <row r="2885" spans="1:12" x14ac:dyDescent="0.4">
      <c r="A2885" s="1"/>
      <c r="B2885" s="5"/>
      <c r="C2885" s="2" t="s">
        <v>0</v>
      </c>
      <c r="F2885" s="2" t="s">
        <v>0</v>
      </c>
      <c r="L2885" s="2" t="s">
        <v>0</v>
      </c>
    </row>
    <row r="2886" spans="1:12" x14ac:dyDescent="0.4">
      <c r="A2886" s="1"/>
      <c r="B2886" s="5"/>
      <c r="C2886" s="2" t="s">
        <v>0</v>
      </c>
      <c r="F2886" s="2" t="s">
        <v>0</v>
      </c>
      <c r="L2886" s="2" t="s">
        <v>0</v>
      </c>
    </row>
    <row r="2887" spans="1:12" x14ac:dyDescent="0.4">
      <c r="A2887" s="1"/>
      <c r="B2887" s="5"/>
      <c r="C2887" s="2" t="s">
        <v>0</v>
      </c>
      <c r="F2887" s="2" t="s">
        <v>0</v>
      </c>
      <c r="L2887" s="2" t="s">
        <v>0</v>
      </c>
    </row>
    <row r="2888" spans="1:12" x14ac:dyDescent="0.4">
      <c r="A2888" s="1"/>
      <c r="B2888" s="5"/>
      <c r="C2888" s="2" t="s">
        <v>0</v>
      </c>
      <c r="F2888" s="2" t="s">
        <v>0</v>
      </c>
      <c r="L2888" s="2" t="s">
        <v>0</v>
      </c>
    </row>
    <row r="2889" spans="1:12" x14ac:dyDescent="0.4">
      <c r="A2889" s="1"/>
      <c r="B2889" s="5"/>
      <c r="C2889" s="2" t="s">
        <v>0</v>
      </c>
      <c r="F2889" s="2" t="s">
        <v>0</v>
      </c>
      <c r="L2889" s="2" t="s">
        <v>0</v>
      </c>
    </row>
    <row r="2890" spans="1:12" x14ac:dyDescent="0.4">
      <c r="A2890" s="1"/>
      <c r="B2890" s="5"/>
      <c r="C2890" s="2" t="s">
        <v>0</v>
      </c>
      <c r="F2890" s="2" t="s">
        <v>0</v>
      </c>
      <c r="L2890" s="2" t="s">
        <v>0</v>
      </c>
    </row>
    <row r="2891" spans="1:12" x14ac:dyDescent="0.4">
      <c r="A2891" s="1"/>
      <c r="B2891" s="5"/>
      <c r="C2891" s="2" t="s">
        <v>0</v>
      </c>
      <c r="F2891" s="2" t="s">
        <v>0</v>
      </c>
      <c r="L2891" s="2" t="s">
        <v>0</v>
      </c>
    </row>
    <row r="2892" spans="1:12" x14ac:dyDescent="0.4">
      <c r="A2892" s="1"/>
      <c r="B2892" s="5"/>
      <c r="C2892" s="2" t="s">
        <v>0</v>
      </c>
      <c r="F2892" s="2" t="s">
        <v>0</v>
      </c>
      <c r="L2892" s="2" t="s">
        <v>0</v>
      </c>
    </row>
    <row r="2893" spans="1:12" x14ac:dyDescent="0.4">
      <c r="A2893" s="1"/>
      <c r="B2893" s="5"/>
      <c r="C2893" s="2" t="s">
        <v>0</v>
      </c>
      <c r="F2893" s="2" t="s">
        <v>0</v>
      </c>
      <c r="L2893" s="2" t="s">
        <v>0</v>
      </c>
    </row>
    <row r="2894" spans="1:12" x14ac:dyDescent="0.4">
      <c r="A2894" s="1"/>
      <c r="B2894" s="5"/>
      <c r="C2894" s="2" t="s">
        <v>0</v>
      </c>
      <c r="F2894" s="2" t="s">
        <v>0</v>
      </c>
      <c r="L2894" s="2" t="s">
        <v>0</v>
      </c>
    </row>
    <row r="2895" spans="1:12" x14ac:dyDescent="0.4">
      <c r="A2895" s="1"/>
      <c r="B2895" s="5"/>
      <c r="C2895" s="2" t="s">
        <v>0</v>
      </c>
      <c r="F2895" s="2" t="s">
        <v>0</v>
      </c>
      <c r="L2895" s="2" t="s">
        <v>0</v>
      </c>
    </row>
    <row r="2896" spans="1:12" x14ac:dyDescent="0.4">
      <c r="A2896" s="1"/>
      <c r="B2896" s="5"/>
      <c r="C2896" s="2" t="s">
        <v>0</v>
      </c>
      <c r="F2896" s="2" t="s">
        <v>0</v>
      </c>
      <c r="L2896" s="2" t="s">
        <v>0</v>
      </c>
    </row>
    <row r="2897" spans="1:12" x14ac:dyDescent="0.4">
      <c r="A2897" s="1"/>
      <c r="B2897" s="5"/>
      <c r="C2897" s="2" t="s">
        <v>0</v>
      </c>
      <c r="F2897" s="2" t="s">
        <v>0</v>
      </c>
      <c r="L2897" s="2" t="s">
        <v>0</v>
      </c>
    </row>
    <row r="2898" spans="1:12" x14ac:dyDescent="0.4">
      <c r="A2898" s="1"/>
      <c r="B2898" s="5"/>
      <c r="C2898" s="2" t="s">
        <v>0</v>
      </c>
      <c r="F2898" s="2" t="s">
        <v>0</v>
      </c>
      <c r="L2898" s="2" t="s">
        <v>0</v>
      </c>
    </row>
    <row r="2899" spans="1:12" x14ac:dyDescent="0.4">
      <c r="A2899" s="1"/>
      <c r="B2899" s="5"/>
      <c r="C2899" s="2" t="s">
        <v>0</v>
      </c>
      <c r="F2899" s="2" t="s">
        <v>0</v>
      </c>
      <c r="L2899" s="2" t="s">
        <v>0</v>
      </c>
    </row>
    <row r="2900" spans="1:12" x14ac:dyDescent="0.4">
      <c r="A2900" s="1"/>
      <c r="B2900" s="5"/>
      <c r="C2900" s="2" t="s">
        <v>0</v>
      </c>
      <c r="F2900" s="2" t="s">
        <v>0</v>
      </c>
      <c r="L2900" s="2" t="s">
        <v>0</v>
      </c>
    </row>
    <row r="2901" spans="1:12" x14ac:dyDescent="0.4">
      <c r="A2901" s="1"/>
      <c r="B2901" s="5"/>
      <c r="C2901" s="2" t="s">
        <v>0</v>
      </c>
      <c r="F2901" s="2" t="s">
        <v>0</v>
      </c>
      <c r="L2901" s="2" t="s">
        <v>0</v>
      </c>
    </row>
    <row r="2902" spans="1:12" x14ac:dyDescent="0.4">
      <c r="A2902" s="1"/>
      <c r="B2902" s="5"/>
      <c r="C2902" s="2" t="s">
        <v>0</v>
      </c>
      <c r="F2902" s="2" t="s">
        <v>0</v>
      </c>
      <c r="L2902" s="2" t="s">
        <v>0</v>
      </c>
    </row>
    <row r="2903" spans="1:12" x14ac:dyDescent="0.4">
      <c r="A2903" s="1"/>
      <c r="B2903" s="5"/>
      <c r="C2903" s="2" t="s">
        <v>0</v>
      </c>
      <c r="F2903" s="2" t="s">
        <v>0</v>
      </c>
      <c r="L2903" s="2" t="s">
        <v>0</v>
      </c>
    </row>
    <row r="2904" spans="1:12" x14ac:dyDescent="0.4">
      <c r="A2904" s="1"/>
      <c r="B2904" s="5"/>
      <c r="C2904" s="2" t="s">
        <v>0</v>
      </c>
      <c r="F2904" s="2" t="s">
        <v>0</v>
      </c>
      <c r="L2904" s="2" t="s">
        <v>0</v>
      </c>
    </row>
    <row r="2905" spans="1:12" x14ac:dyDescent="0.4">
      <c r="A2905" s="1"/>
      <c r="B2905" s="5"/>
      <c r="C2905" s="2" t="s">
        <v>0</v>
      </c>
      <c r="F2905" s="2" t="s">
        <v>0</v>
      </c>
      <c r="L2905" s="2" t="s">
        <v>0</v>
      </c>
    </row>
    <row r="2906" spans="1:12" x14ac:dyDescent="0.4">
      <c r="A2906" s="1"/>
      <c r="B2906" s="5"/>
      <c r="C2906" s="2" t="s">
        <v>0</v>
      </c>
      <c r="F2906" s="2" t="s">
        <v>0</v>
      </c>
      <c r="L2906" s="2" t="s">
        <v>0</v>
      </c>
    </row>
    <row r="2907" spans="1:12" x14ac:dyDescent="0.4">
      <c r="A2907" s="1"/>
      <c r="B2907" s="5"/>
      <c r="C2907" s="2" t="s">
        <v>0</v>
      </c>
      <c r="F2907" s="2" t="s">
        <v>0</v>
      </c>
      <c r="L2907" s="2" t="s">
        <v>0</v>
      </c>
    </row>
    <row r="2908" spans="1:12" x14ac:dyDescent="0.4">
      <c r="A2908" s="1"/>
      <c r="B2908" s="5"/>
      <c r="C2908" s="2" t="s">
        <v>0</v>
      </c>
      <c r="F2908" s="2" t="s">
        <v>0</v>
      </c>
      <c r="L2908" s="2" t="s">
        <v>0</v>
      </c>
    </row>
    <row r="2909" spans="1:12" x14ac:dyDescent="0.4">
      <c r="A2909" s="1"/>
      <c r="B2909" s="5"/>
      <c r="C2909" s="2" t="s">
        <v>0</v>
      </c>
      <c r="F2909" s="2" t="s">
        <v>0</v>
      </c>
      <c r="L2909" s="2" t="s">
        <v>0</v>
      </c>
    </row>
    <row r="2910" spans="1:12" x14ac:dyDescent="0.4">
      <c r="A2910" s="1"/>
      <c r="B2910" s="5"/>
      <c r="C2910" s="2" t="s">
        <v>0</v>
      </c>
      <c r="F2910" s="2" t="s">
        <v>0</v>
      </c>
      <c r="L2910" s="2" t="s">
        <v>0</v>
      </c>
    </row>
    <row r="2911" spans="1:12" x14ac:dyDescent="0.4">
      <c r="A2911" s="1"/>
      <c r="B2911" s="5"/>
      <c r="C2911" s="2" t="s">
        <v>0</v>
      </c>
      <c r="F2911" s="2" t="s">
        <v>0</v>
      </c>
      <c r="L2911" s="2" t="s">
        <v>0</v>
      </c>
    </row>
    <row r="2912" spans="1:12" x14ac:dyDescent="0.4">
      <c r="A2912" s="1"/>
      <c r="B2912" s="5"/>
      <c r="C2912" s="2" t="s">
        <v>0</v>
      </c>
      <c r="F2912" s="2" t="s">
        <v>0</v>
      </c>
      <c r="L2912" s="2" t="s">
        <v>0</v>
      </c>
    </row>
    <row r="2913" spans="1:12" x14ac:dyDescent="0.4">
      <c r="A2913" s="1"/>
      <c r="B2913" s="5"/>
      <c r="C2913" s="2" t="s">
        <v>0</v>
      </c>
      <c r="F2913" s="2" t="s">
        <v>0</v>
      </c>
      <c r="L2913" s="2" t="s">
        <v>0</v>
      </c>
    </row>
    <row r="2914" spans="1:12" x14ac:dyDescent="0.4">
      <c r="A2914" s="1"/>
      <c r="B2914" s="5"/>
      <c r="C2914" s="2" t="s">
        <v>0</v>
      </c>
      <c r="F2914" s="2" t="s">
        <v>0</v>
      </c>
      <c r="L2914" s="2" t="s">
        <v>0</v>
      </c>
    </row>
    <row r="2915" spans="1:12" x14ac:dyDescent="0.4">
      <c r="A2915" s="1"/>
      <c r="B2915" s="5"/>
      <c r="C2915" s="2" t="s">
        <v>0</v>
      </c>
      <c r="F2915" s="2" t="s">
        <v>0</v>
      </c>
      <c r="L2915" s="2" t="s">
        <v>0</v>
      </c>
    </row>
    <row r="2916" spans="1:12" x14ac:dyDescent="0.4">
      <c r="A2916" s="1"/>
      <c r="B2916" s="5"/>
      <c r="C2916" s="2" t="s">
        <v>0</v>
      </c>
      <c r="F2916" s="2" t="s">
        <v>0</v>
      </c>
      <c r="L2916" s="2" t="s">
        <v>0</v>
      </c>
    </row>
    <row r="2917" spans="1:12" x14ac:dyDescent="0.4">
      <c r="A2917" s="1"/>
      <c r="B2917" s="5"/>
      <c r="C2917" s="2" t="s">
        <v>0</v>
      </c>
      <c r="F2917" s="2" t="s">
        <v>0</v>
      </c>
      <c r="L2917" s="2" t="s">
        <v>0</v>
      </c>
    </row>
    <row r="2918" spans="1:12" x14ac:dyDescent="0.4">
      <c r="A2918" s="1"/>
      <c r="B2918" s="5"/>
      <c r="C2918" s="2" t="s">
        <v>0</v>
      </c>
      <c r="F2918" s="2" t="s">
        <v>0</v>
      </c>
      <c r="L2918" s="2" t="s">
        <v>0</v>
      </c>
    </row>
    <row r="2919" spans="1:12" x14ac:dyDescent="0.4">
      <c r="A2919" s="1"/>
      <c r="B2919" s="5"/>
      <c r="C2919" s="2" t="s">
        <v>0</v>
      </c>
      <c r="F2919" s="2" t="s">
        <v>0</v>
      </c>
      <c r="L2919" s="2" t="s">
        <v>0</v>
      </c>
    </row>
    <row r="2920" spans="1:12" x14ac:dyDescent="0.4">
      <c r="A2920" s="1"/>
      <c r="B2920" s="5"/>
      <c r="C2920" s="2" t="s">
        <v>0</v>
      </c>
      <c r="F2920" s="2" t="s">
        <v>0</v>
      </c>
      <c r="L2920" s="2" t="s">
        <v>0</v>
      </c>
    </row>
    <row r="2921" spans="1:12" x14ac:dyDescent="0.4">
      <c r="A2921" s="1"/>
      <c r="B2921" s="5"/>
      <c r="C2921" s="2" t="s">
        <v>0</v>
      </c>
      <c r="F2921" s="2" t="s">
        <v>0</v>
      </c>
      <c r="L2921" s="2" t="s">
        <v>0</v>
      </c>
    </row>
    <row r="2922" spans="1:12" x14ac:dyDescent="0.4">
      <c r="A2922" s="1"/>
      <c r="B2922" s="5"/>
      <c r="C2922" s="2" t="s">
        <v>0</v>
      </c>
      <c r="F2922" s="2" t="s">
        <v>0</v>
      </c>
      <c r="L2922" s="2" t="s">
        <v>0</v>
      </c>
    </row>
    <row r="2923" spans="1:12" x14ac:dyDescent="0.4">
      <c r="A2923" s="1"/>
      <c r="B2923" s="5"/>
      <c r="C2923" s="2" t="s">
        <v>0</v>
      </c>
      <c r="F2923" s="2" t="s">
        <v>0</v>
      </c>
      <c r="L2923" s="2" t="s">
        <v>0</v>
      </c>
    </row>
    <row r="2924" spans="1:12" x14ac:dyDescent="0.4">
      <c r="A2924" s="1"/>
      <c r="B2924" s="5"/>
      <c r="C2924" s="2" t="s">
        <v>0</v>
      </c>
      <c r="F2924" s="2" t="s">
        <v>0</v>
      </c>
      <c r="L2924" s="2" t="s">
        <v>0</v>
      </c>
    </row>
    <row r="2925" spans="1:12" x14ac:dyDescent="0.4">
      <c r="A2925" s="1"/>
      <c r="B2925" s="5"/>
      <c r="C2925" s="2" t="s">
        <v>0</v>
      </c>
      <c r="F2925" s="2" t="s">
        <v>0</v>
      </c>
      <c r="L2925" s="2" t="s">
        <v>0</v>
      </c>
    </row>
    <row r="2926" spans="1:12" x14ac:dyDescent="0.4">
      <c r="A2926" s="1"/>
      <c r="B2926" s="5"/>
      <c r="C2926" s="2" t="s">
        <v>0</v>
      </c>
      <c r="F2926" s="2" t="s">
        <v>0</v>
      </c>
      <c r="L2926" s="2" t="s">
        <v>0</v>
      </c>
    </row>
    <row r="2927" spans="1:12" x14ac:dyDescent="0.4">
      <c r="A2927" s="1"/>
      <c r="B2927" s="5"/>
      <c r="C2927" s="2" t="s">
        <v>0</v>
      </c>
      <c r="F2927" s="2" t="s">
        <v>0</v>
      </c>
      <c r="L2927" s="2" t="s">
        <v>0</v>
      </c>
    </row>
    <row r="2928" spans="1:12" x14ac:dyDescent="0.4">
      <c r="A2928" s="1"/>
      <c r="B2928" s="5"/>
      <c r="C2928" s="2" t="s">
        <v>0</v>
      </c>
      <c r="F2928" s="2" t="s">
        <v>0</v>
      </c>
      <c r="L2928" s="2" t="s">
        <v>0</v>
      </c>
    </row>
    <row r="2929" spans="1:12" x14ac:dyDescent="0.4">
      <c r="A2929" s="1"/>
      <c r="B2929" s="5"/>
      <c r="C2929" s="2" t="s">
        <v>0</v>
      </c>
      <c r="F2929" s="2" t="s">
        <v>0</v>
      </c>
      <c r="L2929" s="2" t="s">
        <v>0</v>
      </c>
    </row>
    <row r="2930" spans="1:12" x14ac:dyDescent="0.4">
      <c r="A2930" s="1"/>
      <c r="B2930" s="5"/>
      <c r="C2930" s="2" t="s">
        <v>0</v>
      </c>
      <c r="F2930" s="2" t="s">
        <v>0</v>
      </c>
      <c r="L2930" s="2" t="s">
        <v>0</v>
      </c>
    </row>
    <row r="2931" spans="1:12" x14ac:dyDescent="0.4">
      <c r="A2931" s="1"/>
      <c r="B2931" s="5"/>
      <c r="C2931" s="2" t="s">
        <v>0</v>
      </c>
      <c r="F2931" s="2" t="s">
        <v>0</v>
      </c>
      <c r="L2931" s="2" t="s">
        <v>0</v>
      </c>
    </row>
    <row r="2932" spans="1:12" x14ac:dyDescent="0.4">
      <c r="A2932" s="1"/>
      <c r="B2932" s="5"/>
      <c r="C2932" s="2" t="s">
        <v>0</v>
      </c>
      <c r="F2932" s="2" t="s">
        <v>0</v>
      </c>
      <c r="L2932" s="2" t="s">
        <v>0</v>
      </c>
    </row>
    <row r="2933" spans="1:12" x14ac:dyDescent="0.4">
      <c r="A2933" s="1"/>
      <c r="B2933" s="5"/>
      <c r="C2933" s="2" t="s">
        <v>0</v>
      </c>
      <c r="F2933" s="2" t="s">
        <v>0</v>
      </c>
      <c r="L2933" s="2" t="s">
        <v>0</v>
      </c>
    </row>
    <row r="2934" spans="1:12" x14ac:dyDescent="0.4">
      <c r="A2934" s="1"/>
      <c r="B2934" s="5"/>
      <c r="C2934" s="2" t="s">
        <v>0</v>
      </c>
      <c r="F2934" s="2" t="s">
        <v>0</v>
      </c>
      <c r="L2934" s="2" t="s">
        <v>0</v>
      </c>
    </row>
    <row r="2935" spans="1:12" x14ac:dyDescent="0.4">
      <c r="A2935" s="1"/>
      <c r="B2935" s="5"/>
      <c r="C2935" s="2" t="s">
        <v>0</v>
      </c>
      <c r="F2935" s="2" t="s">
        <v>0</v>
      </c>
      <c r="L2935" s="2" t="s">
        <v>0</v>
      </c>
    </row>
    <row r="2936" spans="1:12" x14ac:dyDescent="0.4">
      <c r="A2936" s="1"/>
      <c r="B2936" s="5"/>
      <c r="C2936" s="2" t="s">
        <v>0</v>
      </c>
      <c r="F2936" s="2" t="s">
        <v>0</v>
      </c>
      <c r="L2936" s="2" t="s">
        <v>0</v>
      </c>
    </row>
    <row r="2937" spans="1:12" x14ac:dyDescent="0.4">
      <c r="A2937" s="1"/>
      <c r="B2937" s="5"/>
      <c r="C2937" s="2" t="s">
        <v>0</v>
      </c>
      <c r="F2937" s="2" t="s">
        <v>0</v>
      </c>
      <c r="L2937" s="2" t="s">
        <v>0</v>
      </c>
    </row>
    <row r="2938" spans="1:12" x14ac:dyDescent="0.4">
      <c r="A2938" s="1"/>
      <c r="B2938" s="5"/>
      <c r="C2938" s="2" t="s">
        <v>0</v>
      </c>
      <c r="F2938" s="2" t="s">
        <v>0</v>
      </c>
      <c r="L2938" s="2" t="s">
        <v>0</v>
      </c>
    </row>
    <row r="2939" spans="1:12" x14ac:dyDescent="0.4">
      <c r="A2939" s="1"/>
      <c r="B2939" s="5"/>
      <c r="C2939" s="2" t="s">
        <v>0</v>
      </c>
      <c r="F2939" s="2" t="s">
        <v>0</v>
      </c>
      <c r="L2939" s="2" t="s">
        <v>0</v>
      </c>
    </row>
    <row r="2940" spans="1:12" x14ac:dyDescent="0.4">
      <c r="A2940" s="1"/>
      <c r="B2940" s="5"/>
      <c r="C2940" s="2" t="s">
        <v>0</v>
      </c>
      <c r="F2940" s="2" t="s">
        <v>0</v>
      </c>
      <c r="L2940" s="2" t="s">
        <v>0</v>
      </c>
    </row>
    <row r="2941" spans="1:12" x14ac:dyDescent="0.4">
      <c r="A2941" s="1"/>
      <c r="B2941" s="5"/>
      <c r="C2941" s="2" t="s">
        <v>0</v>
      </c>
      <c r="F2941" s="2" t="s">
        <v>0</v>
      </c>
      <c r="L2941" s="2" t="s">
        <v>0</v>
      </c>
    </row>
    <row r="2942" spans="1:12" x14ac:dyDescent="0.4">
      <c r="A2942" s="1"/>
      <c r="B2942" s="5"/>
      <c r="C2942" s="2" t="s">
        <v>0</v>
      </c>
      <c r="F2942" s="2" t="s">
        <v>0</v>
      </c>
      <c r="L2942" s="2" t="s">
        <v>0</v>
      </c>
    </row>
    <row r="2943" spans="1:12" x14ac:dyDescent="0.4">
      <c r="A2943" s="1"/>
      <c r="B2943" s="5"/>
      <c r="C2943" s="2" t="s">
        <v>0</v>
      </c>
      <c r="F2943" s="2" t="s">
        <v>0</v>
      </c>
      <c r="L2943" s="2" t="s">
        <v>0</v>
      </c>
    </row>
    <row r="2944" spans="1:12" x14ac:dyDescent="0.4">
      <c r="A2944" s="1"/>
      <c r="B2944" s="5"/>
      <c r="C2944" s="2" t="s">
        <v>0</v>
      </c>
      <c r="F2944" s="2" t="s">
        <v>0</v>
      </c>
      <c r="L2944" s="2" t="s">
        <v>0</v>
      </c>
    </row>
    <row r="2945" spans="1:12" x14ac:dyDescent="0.4">
      <c r="A2945" s="1"/>
      <c r="B2945" s="5"/>
      <c r="C2945" s="2" t="s">
        <v>0</v>
      </c>
      <c r="F2945" s="2" t="s">
        <v>0</v>
      </c>
      <c r="L2945" s="2" t="s">
        <v>0</v>
      </c>
    </row>
    <row r="2946" spans="1:12" x14ac:dyDescent="0.4">
      <c r="A2946" s="1"/>
      <c r="B2946" s="5"/>
      <c r="C2946" s="2" t="s">
        <v>0</v>
      </c>
      <c r="F2946" s="2" t="s">
        <v>0</v>
      </c>
      <c r="L2946" s="2" t="s">
        <v>0</v>
      </c>
    </row>
    <row r="2947" spans="1:12" x14ac:dyDescent="0.4">
      <c r="A2947" s="1"/>
      <c r="B2947" s="5"/>
      <c r="C2947" s="2" t="s">
        <v>0</v>
      </c>
      <c r="F2947" s="2" t="s">
        <v>0</v>
      </c>
      <c r="L2947" s="2" t="s">
        <v>0</v>
      </c>
    </row>
    <row r="2948" spans="1:12" x14ac:dyDescent="0.4">
      <c r="A2948" s="1"/>
      <c r="B2948" s="5"/>
      <c r="C2948" s="2" t="s">
        <v>0</v>
      </c>
      <c r="F2948" s="2" t="s">
        <v>0</v>
      </c>
      <c r="L2948" s="2" t="s">
        <v>0</v>
      </c>
    </row>
    <row r="2949" spans="1:12" x14ac:dyDescent="0.4">
      <c r="A2949" s="1"/>
      <c r="B2949" s="5"/>
      <c r="C2949" s="2" t="s">
        <v>0</v>
      </c>
      <c r="F2949" s="2" t="s">
        <v>0</v>
      </c>
      <c r="L2949" s="2" t="s">
        <v>0</v>
      </c>
    </row>
    <row r="2950" spans="1:12" x14ac:dyDescent="0.4">
      <c r="A2950" s="1"/>
      <c r="B2950" s="5"/>
      <c r="C2950" s="2" t="s">
        <v>0</v>
      </c>
      <c r="F2950" s="2" t="s">
        <v>0</v>
      </c>
      <c r="L2950" s="2" t="s">
        <v>0</v>
      </c>
    </row>
    <row r="2951" spans="1:12" x14ac:dyDescent="0.4">
      <c r="A2951" s="1"/>
      <c r="B2951" s="5"/>
      <c r="C2951" s="2" t="s">
        <v>0</v>
      </c>
      <c r="F2951" s="2" t="s">
        <v>0</v>
      </c>
      <c r="L2951" s="2" t="s">
        <v>0</v>
      </c>
    </row>
    <row r="2952" spans="1:12" x14ac:dyDescent="0.4">
      <c r="A2952" s="1"/>
      <c r="B2952" s="5"/>
      <c r="C2952" s="2" t="s">
        <v>0</v>
      </c>
      <c r="F2952" s="2" t="s">
        <v>0</v>
      </c>
      <c r="L2952" s="2" t="s">
        <v>0</v>
      </c>
    </row>
    <row r="2953" spans="1:12" x14ac:dyDescent="0.4">
      <c r="A2953" s="1"/>
      <c r="B2953" s="5"/>
      <c r="C2953" s="2" t="s">
        <v>0</v>
      </c>
      <c r="F2953" s="2" t="s">
        <v>0</v>
      </c>
      <c r="L2953" s="2" t="s">
        <v>0</v>
      </c>
    </row>
    <row r="2954" spans="1:12" x14ac:dyDescent="0.4">
      <c r="A2954" s="1"/>
      <c r="B2954" s="5"/>
      <c r="C2954" s="2" t="s">
        <v>0</v>
      </c>
      <c r="F2954" s="2" t="s">
        <v>0</v>
      </c>
      <c r="L2954" s="2" t="s">
        <v>0</v>
      </c>
    </row>
    <row r="2955" spans="1:12" x14ac:dyDescent="0.4">
      <c r="A2955" s="1"/>
      <c r="B2955" s="5"/>
      <c r="C2955" s="2" t="s">
        <v>0</v>
      </c>
      <c r="F2955" s="2" t="s">
        <v>0</v>
      </c>
      <c r="L2955" s="2" t="s">
        <v>0</v>
      </c>
    </row>
    <row r="2956" spans="1:12" x14ac:dyDescent="0.4">
      <c r="A2956" s="1"/>
      <c r="B2956" s="5"/>
      <c r="C2956" s="2" t="s">
        <v>0</v>
      </c>
      <c r="F2956" s="2" t="s">
        <v>0</v>
      </c>
      <c r="L2956" s="2" t="s">
        <v>0</v>
      </c>
    </row>
    <row r="2957" spans="1:12" x14ac:dyDescent="0.4">
      <c r="A2957" s="1"/>
      <c r="B2957" s="5"/>
      <c r="C2957" s="2" t="s">
        <v>0</v>
      </c>
      <c r="F2957" s="2" t="s">
        <v>0</v>
      </c>
      <c r="L2957" s="2" t="s">
        <v>0</v>
      </c>
    </row>
    <row r="2958" spans="1:12" x14ac:dyDescent="0.4">
      <c r="A2958" s="1"/>
      <c r="B2958" s="5"/>
      <c r="C2958" s="2" t="s">
        <v>0</v>
      </c>
      <c r="F2958" s="2" t="s">
        <v>0</v>
      </c>
      <c r="L2958" s="2" t="s">
        <v>0</v>
      </c>
    </row>
    <row r="2959" spans="1:12" x14ac:dyDescent="0.4">
      <c r="A2959" s="1"/>
      <c r="B2959" s="5"/>
      <c r="C2959" s="2" t="s">
        <v>0</v>
      </c>
      <c r="F2959" s="2" t="s">
        <v>0</v>
      </c>
      <c r="L2959" s="2" t="s">
        <v>0</v>
      </c>
    </row>
    <row r="2960" spans="1:12" x14ac:dyDescent="0.4">
      <c r="A2960" s="1"/>
      <c r="B2960" s="5"/>
      <c r="C2960" s="2" t="s">
        <v>0</v>
      </c>
      <c r="F2960" s="2" t="s">
        <v>0</v>
      </c>
      <c r="L2960" s="2" t="s">
        <v>0</v>
      </c>
    </row>
    <row r="2961" spans="1:12" x14ac:dyDescent="0.4">
      <c r="A2961" s="1"/>
      <c r="B2961" s="5"/>
      <c r="C2961" s="2" t="s">
        <v>0</v>
      </c>
      <c r="F2961" s="2" t="s">
        <v>0</v>
      </c>
      <c r="L2961" s="2" t="s">
        <v>0</v>
      </c>
    </row>
    <row r="2962" spans="1:12" x14ac:dyDescent="0.4">
      <c r="A2962" s="1"/>
      <c r="B2962" s="5"/>
      <c r="C2962" s="2" t="s">
        <v>0</v>
      </c>
      <c r="F2962" s="2" t="s">
        <v>0</v>
      </c>
      <c r="L2962" s="2" t="s">
        <v>0</v>
      </c>
    </row>
    <row r="2963" spans="1:12" x14ac:dyDescent="0.4">
      <c r="A2963" s="1"/>
      <c r="B2963" s="5"/>
      <c r="C2963" s="2" t="s">
        <v>0</v>
      </c>
      <c r="F2963" s="2" t="s">
        <v>0</v>
      </c>
      <c r="L2963" s="2" t="s">
        <v>0</v>
      </c>
    </row>
    <row r="2964" spans="1:12" x14ac:dyDescent="0.4">
      <c r="A2964" s="1"/>
      <c r="B2964" s="5"/>
      <c r="C2964" s="2" t="s">
        <v>0</v>
      </c>
      <c r="F2964" s="2" t="s">
        <v>0</v>
      </c>
      <c r="L2964" s="2" t="s">
        <v>0</v>
      </c>
    </row>
    <row r="2965" spans="1:12" x14ac:dyDescent="0.4">
      <c r="A2965" s="1"/>
      <c r="B2965" s="5"/>
      <c r="C2965" s="2" t="s">
        <v>0</v>
      </c>
      <c r="F2965" s="2" t="s">
        <v>0</v>
      </c>
      <c r="L2965" s="2" t="s">
        <v>0</v>
      </c>
    </row>
    <row r="2966" spans="1:12" x14ac:dyDescent="0.4">
      <c r="A2966" s="1"/>
      <c r="B2966" s="5"/>
      <c r="C2966" s="2" t="s">
        <v>0</v>
      </c>
      <c r="F2966" s="2" t="s">
        <v>0</v>
      </c>
      <c r="L2966" s="2" t="s">
        <v>0</v>
      </c>
    </row>
    <row r="2967" spans="1:12" x14ac:dyDescent="0.4">
      <c r="A2967" s="1"/>
      <c r="B2967" s="5"/>
      <c r="C2967" s="2" t="s">
        <v>0</v>
      </c>
      <c r="F2967" s="2" t="s">
        <v>0</v>
      </c>
      <c r="L2967" s="2" t="s">
        <v>0</v>
      </c>
    </row>
    <row r="2968" spans="1:12" x14ac:dyDescent="0.4">
      <c r="A2968" s="1"/>
      <c r="B2968" s="5"/>
      <c r="C2968" s="2" t="s">
        <v>0</v>
      </c>
      <c r="F2968" s="2" t="s">
        <v>0</v>
      </c>
      <c r="L2968" s="2" t="s">
        <v>0</v>
      </c>
    </row>
    <row r="2969" spans="1:12" x14ac:dyDescent="0.4">
      <c r="A2969" s="1"/>
      <c r="B2969" s="5"/>
      <c r="C2969" s="2" t="s">
        <v>0</v>
      </c>
      <c r="F2969" s="2" t="s">
        <v>0</v>
      </c>
      <c r="L2969" s="2" t="s">
        <v>0</v>
      </c>
    </row>
    <row r="2970" spans="1:12" x14ac:dyDescent="0.4">
      <c r="A2970" s="1"/>
      <c r="B2970" s="5"/>
      <c r="C2970" s="2" t="s">
        <v>0</v>
      </c>
      <c r="F2970" s="2" t="s">
        <v>0</v>
      </c>
      <c r="L2970" s="2" t="s">
        <v>0</v>
      </c>
    </row>
    <row r="2971" spans="1:12" x14ac:dyDescent="0.4">
      <c r="A2971" s="1"/>
      <c r="B2971" s="5"/>
      <c r="C2971" s="2" t="s">
        <v>0</v>
      </c>
      <c r="F2971" s="2" t="s">
        <v>0</v>
      </c>
      <c r="L2971" s="2" t="s">
        <v>0</v>
      </c>
    </row>
    <row r="2972" spans="1:12" x14ac:dyDescent="0.4">
      <c r="A2972" s="1"/>
      <c r="B2972" s="5"/>
      <c r="C2972" s="2" t="s">
        <v>0</v>
      </c>
      <c r="F2972" s="2" t="s">
        <v>0</v>
      </c>
      <c r="L2972" s="2" t="s">
        <v>0</v>
      </c>
    </row>
    <row r="2973" spans="1:12" x14ac:dyDescent="0.4">
      <c r="A2973" s="1"/>
      <c r="B2973" s="5"/>
      <c r="C2973" s="2" t="s">
        <v>0</v>
      </c>
      <c r="F2973" s="2" t="s">
        <v>0</v>
      </c>
      <c r="L2973" s="2" t="s">
        <v>0</v>
      </c>
    </row>
    <row r="2974" spans="1:12" x14ac:dyDescent="0.4">
      <c r="A2974" s="1"/>
      <c r="B2974" s="5"/>
      <c r="C2974" s="2" t="s">
        <v>0</v>
      </c>
      <c r="F2974" s="2" t="s">
        <v>0</v>
      </c>
      <c r="L2974" s="2" t="s">
        <v>0</v>
      </c>
    </row>
    <row r="2975" spans="1:12" x14ac:dyDescent="0.4">
      <c r="A2975" s="1"/>
      <c r="B2975" s="5"/>
      <c r="C2975" s="2" t="s">
        <v>0</v>
      </c>
      <c r="F2975" s="2" t="s">
        <v>0</v>
      </c>
      <c r="L2975" s="2" t="s">
        <v>0</v>
      </c>
    </row>
    <row r="2976" spans="1:12" x14ac:dyDescent="0.4">
      <c r="A2976" s="1"/>
      <c r="B2976" s="5"/>
      <c r="C2976" s="2" t="s">
        <v>0</v>
      </c>
      <c r="F2976" s="2" t="s">
        <v>0</v>
      </c>
      <c r="L2976" s="2" t="s">
        <v>0</v>
      </c>
    </row>
    <row r="2977" spans="1:12" x14ac:dyDescent="0.4">
      <c r="A2977" s="1"/>
      <c r="B2977" s="5"/>
      <c r="C2977" s="2" t="s">
        <v>0</v>
      </c>
      <c r="F2977" s="2" t="s">
        <v>0</v>
      </c>
      <c r="L2977" s="2" t="s">
        <v>0</v>
      </c>
    </row>
    <row r="2978" spans="1:12" x14ac:dyDescent="0.4">
      <c r="A2978" s="1"/>
      <c r="B2978" s="5"/>
      <c r="C2978" s="2" t="s">
        <v>0</v>
      </c>
      <c r="F2978" s="2" t="s">
        <v>0</v>
      </c>
      <c r="L2978" s="2" t="s">
        <v>0</v>
      </c>
    </row>
    <row r="2979" spans="1:12" x14ac:dyDescent="0.4">
      <c r="A2979" s="1"/>
      <c r="B2979" s="5"/>
      <c r="C2979" s="2" t="s">
        <v>0</v>
      </c>
      <c r="F2979" s="2" t="s">
        <v>0</v>
      </c>
      <c r="L2979" s="2" t="s">
        <v>0</v>
      </c>
    </row>
    <row r="2980" spans="1:12" x14ac:dyDescent="0.4">
      <c r="A2980" s="1"/>
      <c r="B2980" s="5"/>
      <c r="C2980" s="2" t="s">
        <v>0</v>
      </c>
      <c r="F2980" s="2" t="s">
        <v>0</v>
      </c>
      <c r="L2980" s="2" t="s">
        <v>0</v>
      </c>
    </row>
    <row r="2981" spans="1:12" x14ac:dyDescent="0.4">
      <c r="A2981" s="1"/>
      <c r="B2981" s="5"/>
      <c r="C2981" s="2" t="s">
        <v>0</v>
      </c>
      <c r="F2981" s="2" t="s">
        <v>0</v>
      </c>
      <c r="L2981" s="2" t="s">
        <v>0</v>
      </c>
    </row>
    <row r="2982" spans="1:12" x14ac:dyDescent="0.4">
      <c r="A2982" s="1"/>
      <c r="B2982" s="5"/>
      <c r="C2982" s="2" t="s">
        <v>0</v>
      </c>
      <c r="F2982" s="2" t="s">
        <v>0</v>
      </c>
      <c r="L2982" s="2" t="s">
        <v>0</v>
      </c>
    </row>
    <row r="2983" spans="1:12" x14ac:dyDescent="0.4">
      <c r="A2983" s="1"/>
      <c r="B2983" s="5"/>
      <c r="C2983" s="2" t="s">
        <v>0</v>
      </c>
      <c r="F2983" s="2" t="s">
        <v>0</v>
      </c>
      <c r="L2983" s="2" t="s">
        <v>0</v>
      </c>
    </row>
    <row r="2984" spans="1:12" x14ac:dyDescent="0.4">
      <c r="A2984" s="1"/>
      <c r="B2984" s="5"/>
      <c r="C2984" s="2" t="s">
        <v>0</v>
      </c>
      <c r="F2984" s="2" t="s">
        <v>0</v>
      </c>
      <c r="L2984" s="2" t="s">
        <v>0</v>
      </c>
    </row>
    <row r="2985" spans="1:12" x14ac:dyDescent="0.4">
      <c r="A2985" s="1"/>
      <c r="B2985" s="5"/>
      <c r="C2985" s="2" t="s">
        <v>0</v>
      </c>
      <c r="F2985" s="2" t="s">
        <v>0</v>
      </c>
      <c r="L2985" s="2" t="s">
        <v>0</v>
      </c>
    </row>
    <row r="2986" spans="1:12" x14ac:dyDescent="0.4">
      <c r="A2986" s="1"/>
      <c r="B2986" s="5"/>
      <c r="C2986" s="2" t="s">
        <v>0</v>
      </c>
      <c r="F2986" s="2" t="s">
        <v>0</v>
      </c>
      <c r="L2986" s="2" t="s">
        <v>0</v>
      </c>
    </row>
    <row r="2987" spans="1:12" x14ac:dyDescent="0.4">
      <c r="A2987" s="1"/>
      <c r="B2987" s="5"/>
      <c r="C2987" s="2" t="s">
        <v>0</v>
      </c>
      <c r="F2987" s="2" t="s">
        <v>0</v>
      </c>
      <c r="L2987" s="2" t="s">
        <v>0</v>
      </c>
    </row>
    <row r="2988" spans="1:12" x14ac:dyDescent="0.4">
      <c r="A2988" s="1"/>
      <c r="B2988" s="5"/>
      <c r="C2988" s="2" t="s">
        <v>0</v>
      </c>
      <c r="F2988" s="2" t="s">
        <v>0</v>
      </c>
      <c r="L2988" s="2" t="s">
        <v>0</v>
      </c>
    </row>
    <row r="2989" spans="1:12" x14ac:dyDescent="0.4">
      <c r="A2989" s="1"/>
      <c r="B2989" s="5"/>
      <c r="C2989" s="2" t="s">
        <v>0</v>
      </c>
      <c r="F2989" s="2" t="s">
        <v>0</v>
      </c>
      <c r="L2989" s="2" t="s">
        <v>0</v>
      </c>
    </row>
    <row r="2990" spans="1:12" x14ac:dyDescent="0.4">
      <c r="A2990" s="1"/>
      <c r="B2990" s="5"/>
      <c r="C2990" s="2" t="s">
        <v>0</v>
      </c>
      <c r="F2990" s="2" t="s">
        <v>0</v>
      </c>
      <c r="L2990" s="2" t="s">
        <v>0</v>
      </c>
    </row>
    <row r="2991" spans="1:12" x14ac:dyDescent="0.4">
      <c r="A2991" s="1"/>
      <c r="B2991" s="5"/>
      <c r="C2991" s="2" t="s">
        <v>0</v>
      </c>
      <c r="F2991" s="2" t="s">
        <v>0</v>
      </c>
      <c r="L2991" s="2" t="s">
        <v>0</v>
      </c>
    </row>
    <row r="2992" spans="1:12" x14ac:dyDescent="0.4">
      <c r="A2992" s="1"/>
      <c r="B2992" s="5"/>
      <c r="C2992" s="2" t="s">
        <v>0</v>
      </c>
      <c r="F2992" s="2" t="s">
        <v>0</v>
      </c>
      <c r="L2992" s="2" t="s">
        <v>0</v>
      </c>
    </row>
    <row r="2993" spans="1:12" x14ac:dyDescent="0.4">
      <c r="A2993" s="1"/>
      <c r="B2993" s="5"/>
      <c r="C2993" s="2" t="s">
        <v>0</v>
      </c>
      <c r="F2993" s="2" t="s">
        <v>0</v>
      </c>
      <c r="L2993" s="2" t="s">
        <v>0</v>
      </c>
    </row>
    <row r="2994" spans="1:12" x14ac:dyDescent="0.4">
      <c r="A2994" s="1"/>
      <c r="B2994" s="5"/>
      <c r="C2994" s="2" t="s">
        <v>0</v>
      </c>
      <c r="F2994" s="2" t="s">
        <v>0</v>
      </c>
      <c r="L2994" s="2" t="s">
        <v>0</v>
      </c>
    </row>
    <row r="2995" spans="1:12" x14ac:dyDescent="0.4">
      <c r="A2995" s="1"/>
      <c r="B2995" s="5"/>
      <c r="C2995" s="2" t="s">
        <v>0</v>
      </c>
      <c r="F2995" s="2" t="s">
        <v>0</v>
      </c>
      <c r="L2995" s="2" t="s">
        <v>0</v>
      </c>
    </row>
    <row r="2996" spans="1:12" x14ac:dyDescent="0.4">
      <c r="A2996" s="1"/>
      <c r="B2996" s="5"/>
      <c r="C2996" s="2" t="s">
        <v>0</v>
      </c>
      <c r="F2996" s="2" t="s">
        <v>0</v>
      </c>
      <c r="L2996" s="2" t="s">
        <v>0</v>
      </c>
    </row>
    <row r="2997" spans="1:12" x14ac:dyDescent="0.4">
      <c r="A2997" s="1"/>
      <c r="B2997" s="5"/>
      <c r="C2997" s="2" t="s">
        <v>0</v>
      </c>
      <c r="F2997" s="2" t="s">
        <v>0</v>
      </c>
      <c r="L2997" s="2" t="s">
        <v>0</v>
      </c>
    </row>
    <row r="2998" spans="1:12" x14ac:dyDescent="0.4">
      <c r="A2998" s="1"/>
      <c r="B2998" s="5"/>
      <c r="C2998" s="2" t="s">
        <v>0</v>
      </c>
      <c r="F2998" s="2" t="s">
        <v>0</v>
      </c>
      <c r="L2998" s="2" t="s">
        <v>0</v>
      </c>
    </row>
    <row r="2999" spans="1:12" x14ac:dyDescent="0.4">
      <c r="A2999" s="1"/>
      <c r="B2999" s="5"/>
      <c r="C2999" s="2" t="s">
        <v>0</v>
      </c>
      <c r="F2999" s="2" t="s">
        <v>0</v>
      </c>
      <c r="L2999" s="2" t="s">
        <v>0</v>
      </c>
    </row>
    <row r="3000" spans="1:12" x14ac:dyDescent="0.4">
      <c r="A3000" s="1"/>
      <c r="B3000" s="5"/>
      <c r="C3000" s="2" t="s">
        <v>0</v>
      </c>
      <c r="F3000" s="2" t="s">
        <v>0</v>
      </c>
      <c r="L3000" s="2" t="s">
        <v>0</v>
      </c>
    </row>
    <row r="3001" spans="1:12" x14ac:dyDescent="0.4">
      <c r="A3001" s="1"/>
      <c r="B3001" s="5"/>
      <c r="C3001" s="2" t="s">
        <v>0</v>
      </c>
      <c r="F3001" s="2" t="s">
        <v>0</v>
      </c>
      <c r="L3001" s="2" t="s">
        <v>0</v>
      </c>
    </row>
    <row r="3002" spans="1:12" x14ac:dyDescent="0.4">
      <c r="A3002" s="1"/>
      <c r="B3002" s="5"/>
      <c r="C3002" s="2" t="s">
        <v>0</v>
      </c>
      <c r="F3002" s="2" t="s">
        <v>0</v>
      </c>
      <c r="L3002" s="2" t="s">
        <v>0</v>
      </c>
    </row>
    <row r="3003" spans="1:12" x14ac:dyDescent="0.4">
      <c r="A3003" s="1"/>
      <c r="B3003" s="5"/>
      <c r="C3003" s="2" t="s">
        <v>0</v>
      </c>
      <c r="F3003" s="2" t="s">
        <v>0</v>
      </c>
      <c r="L3003" s="2" t="s">
        <v>0</v>
      </c>
    </row>
    <row r="3004" spans="1:12" x14ac:dyDescent="0.4">
      <c r="A3004" s="1"/>
      <c r="B3004" s="5"/>
      <c r="C3004" s="2" t="s">
        <v>0</v>
      </c>
      <c r="F3004" s="2" t="s">
        <v>0</v>
      </c>
      <c r="L3004" s="2" t="s">
        <v>0</v>
      </c>
    </row>
    <row r="3005" spans="1:12" x14ac:dyDescent="0.4">
      <c r="A3005" s="1"/>
      <c r="B3005" s="5"/>
      <c r="C3005" s="2" t="s">
        <v>0</v>
      </c>
      <c r="F3005" s="2" t="s">
        <v>0</v>
      </c>
      <c r="L3005" s="2" t="s">
        <v>0</v>
      </c>
    </row>
    <row r="3006" spans="1:12" x14ac:dyDescent="0.4">
      <c r="A3006" s="1"/>
      <c r="B3006" s="5"/>
      <c r="C3006" s="2" t="s">
        <v>0</v>
      </c>
      <c r="F3006" s="2" t="s">
        <v>0</v>
      </c>
      <c r="L3006" s="2" t="s">
        <v>0</v>
      </c>
    </row>
    <row r="3007" spans="1:12" x14ac:dyDescent="0.4">
      <c r="A3007" s="1"/>
      <c r="B3007" s="5"/>
      <c r="C3007" s="2" t="s">
        <v>0</v>
      </c>
      <c r="F3007" s="2" t="s">
        <v>0</v>
      </c>
      <c r="L3007" s="2" t="s">
        <v>0</v>
      </c>
    </row>
    <row r="3008" spans="1:12" x14ac:dyDescent="0.4">
      <c r="A3008" s="1"/>
      <c r="B3008" s="5"/>
      <c r="C3008" s="2" t="s">
        <v>0</v>
      </c>
      <c r="F3008" s="2" t="s">
        <v>0</v>
      </c>
      <c r="L3008" s="2" t="s">
        <v>0</v>
      </c>
    </row>
    <row r="3009" spans="1:12" x14ac:dyDescent="0.4">
      <c r="A3009" s="1"/>
      <c r="B3009" s="5"/>
      <c r="C3009" s="2" t="s">
        <v>0</v>
      </c>
      <c r="F3009" s="2" t="s">
        <v>0</v>
      </c>
      <c r="L3009" s="2" t="s">
        <v>0</v>
      </c>
    </row>
    <row r="3010" spans="1:12" x14ac:dyDescent="0.4">
      <c r="A3010" s="1"/>
      <c r="B3010" s="5"/>
      <c r="C3010" s="2" t="s">
        <v>0</v>
      </c>
      <c r="F3010" s="2" t="s">
        <v>0</v>
      </c>
      <c r="L3010" s="2" t="s">
        <v>0</v>
      </c>
    </row>
    <row r="3011" spans="1:12" x14ac:dyDescent="0.4">
      <c r="A3011" s="1"/>
      <c r="B3011" s="5"/>
      <c r="C3011" s="2" t="s">
        <v>0</v>
      </c>
      <c r="F3011" s="2" t="s">
        <v>0</v>
      </c>
      <c r="L3011" s="2" t="s">
        <v>0</v>
      </c>
    </row>
    <row r="3012" spans="1:12" x14ac:dyDescent="0.4">
      <c r="A3012" s="1"/>
      <c r="B3012" s="5"/>
      <c r="C3012" s="2" t="s">
        <v>0</v>
      </c>
      <c r="F3012" s="2" t="s">
        <v>0</v>
      </c>
      <c r="L3012" s="2" t="s">
        <v>0</v>
      </c>
    </row>
    <row r="3013" spans="1:12" x14ac:dyDescent="0.4">
      <c r="A3013" s="1"/>
      <c r="B3013" s="5"/>
      <c r="C3013" s="2" t="s">
        <v>0</v>
      </c>
      <c r="F3013" s="2" t="s">
        <v>0</v>
      </c>
      <c r="L3013" s="2" t="s">
        <v>0</v>
      </c>
    </row>
    <row r="3014" spans="1:12" x14ac:dyDescent="0.4">
      <c r="A3014" s="1"/>
      <c r="B3014" s="5"/>
      <c r="C3014" s="2" t="s">
        <v>0</v>
      </c>
      <c r="F3014" s="2" t="s">
        <v>0</v>
      </c>
      <c r="L3014" s="2" t="s">
        <v>0</v>
      </c>
    </row>
    <row r="3015" spans="1:12" x14ac:dyDescent="0.4">
      <c r="A3015" s="1"/>
      <c r="B3015" s="5"/>
      <c r="C3015" s="2" t="s">
        <v>0</v>
      </c>
      <c r="F3015" s="2" t="s">
        <v>0</v>
      </c>
      <c r="L3015" s="2" t="s">
        <v>0</v>
      </c>
    </row>
    <row r="3016" spans="1:12" x14ac:dyDescent="0.4">
      <c r="A3016" s="1"/>
      <c r="B3016" s="5"/>
      <c r="C3016" s="2" t="s">
        <v>0</v>
      </c>
      <c r="F3016" s="2" t="s">
        <v>0</v>
      </c>
      <c r="L3016" s="2" t="s">
        <v>0</v>
      </c>
    </row>
    <row r="3017" spans="1:12" x14ac:dyDescent="0.4">
      <c r="A3017" s="1"/>
      <c r="B3017" s="5"/>
      <c r="C3017" s="2" t="s">
        <v>0</v>
      </c>
      <c r="F3017" s="2" t="s">
        <v>0</v>
      </c>
      <c r="L3017" s="2" t="s">
        <v>0</v>
      </c>
    </row>
    <row r="3018" spans="1:12" x14ac:dyDescent="0.4">
      <c r="A3018" s="1"/>
      <c r="B3018" s="5"/>
      <c r="C3018" s="2" t="s">
        <v>0</v>
      </c>
      <c r="F3018" s="2" t="s">
        <v>0</v>
      </c>
      <c r="L3018" s="2" t="s">
        <v>0</v>
      </c>
    </row>
    <row r="3019" spans="1:12" x14ac:dyDescent="0.4">
      <c r="A3019" s="1"/>
      <c r="B3019" s="5"/>
      <c r="C3019" s="2" t="s">
        <v>0</v>
      </c>
      <c r="F3019" s="2" t="s">
        <v>0</v>
      </c>
      <c r="L3019" s="2" t="s">
        <v>0</v>
      </c>
    </row>
    <row r="3020" spans="1:12" x14ac:dyDescent="0.4">
      <c r="A3020" s="1"/>
      <c r="B3020" s="5"/>
      <c r="C3020" s="2" t="s">
        <v>0</v>
      </c>
      <c r="F3020" s="2" t="s">
        <v>0</v>
      </c>
      <c r="L3020" s="2" t="s">
        <v>0</v>
      </c>
    </row>
    <row r="3021" spans="1:12" x14ac:dyDescent="0.4">
      <c r="A3021" s="1"/>
      <c r="B3021" s="5"/>
      <c r="C3021" s="2" t="s">
        <v>0</v>
      </c>
      <c r="F3021" s="2" t="s">
        <v>0</v>
      </c>
      <c r="L3021" s="2" t="s">
        <v>0</v>
      </c>
    </row>
    <row r="3022" spans="1:12" x14ac:dyDescent="0.4">
      <c r="A3022" s="1"/>
      <c r="B3022" s="5"/>
      <c r="C3022" s="2" t="s">
        <v>0</v>
      </c>
      <c r="F3022" s="2" t="s">
        <v>0</v>
      </c>
      <c r="L3022" s="2" t="s">
        <v>0</v>
      </c>
    </row>
    <row r="3023" spans="1:12" x14ac:dyDescent="0.4">
      <c r="A3023" s="1"/>
      <c r="B3023" s="5"/>
      <c r="C3023" s="2" t="s">
        <v>0</v>
      </c>
      <c r="F3023" s="2" t="s">
        <v>0</v>
      </c>
      <c r="L3023" s="2" t="s">
        <v>0</v>
      </c>
    </row>
    <row r="3024" spans="1:12" x14ac:dyDescent="0.4">
      <c r="A3024" s="1"/>
      <c r="B3024" s="5"/>
      <c r="C3024" s="2" t="s">
        <v>0</v>
      </c>
      <c r="F3024" s="2" t="s">
        <v>0</v>
      </c>
      <c r="L3024" s="2" t="s">
        <v>0</v>
      </c>
    </row>
    <row r="3025" spans="1:12" x14ac:dyDescent="0.4">
      <c r="A3025" s="1"/>
      <c r="B3025" s="5"/>
      <c r="C3025" s="2" t="s">
        <v>0</v>
      </c>
      <c r="F3025" s="2" t="s">
        <v>0</v>
      </c>
      <c r="L3025" s="2" t="s">
        <v>0</v>
      </c>
    </row>
    <row r="3026" spans="1:12" x14ac:dyDescent="0.4">
      <c r="A3026" s="1"/>
      <c r="B3026" s="5"/>
      <c r="C3026" s="2" t="s">
        <v>0</v>
      </c>
      <c r="F3026" s="2" t="s">
        <v>0</v>
      </c>
      <c r="L3026" s="2" t="s">
        <v>0</v>
      </c>
    </row>
    <row r="3027" spans="1:12" x14ac:dyDescent="0.4">
      <c r="A3027" s="1"/>
      <c r="B3027" s="5"/>
      <c r="C3027" s="2" t="s">
        <v>0</v>
      </c>
      <c r="F3027" s="2" t="s">
        <v>0</v>
      </c>
      <c r="L3027" s="2" t="s">
        <v>0</v>
      </c>
    </row>
    <row r="3028" spans="1:12" x14ac:dyDescent="0.4">
      <c r="A3028" s="1"/>
      <c r="B3028" s="5"/>
      <c r="C3028" s="2" t="s">
        <v>0</v>
      </c>
      <c r="F3028" s="2" t="s">
        <v>0</v>
      </c>
      <c r="L3028" s="2" t="s">
        <v>0</v>
      </c>
    </row>
    <row r="3029" spans="1:12" x14ac:dyDescent="0.4">
      <c r="A3029" s="1"/>
      <c r="B3029" s="5"/>
      <c r="C3029" s="2" t="s">
        <v>0</v>
      </c>
      <c r="F3029" s="2" t="s">
        <v>0</v>
      </c>
      <c r="L3029" s="2" t="s">
        <v>0</v>
      </c>
    </row>
    <row r="3030" spans="1:12" x14ac:dyDescent="0.4">
      <c r="A3030" s="1"/>
      <c r="B3030" s="5"/>
      <c r="C3030" s="2" t="s">
        <v>0</v>
      </c>
      <c r="F3030" s="2" t="s">
        <v>0</v>
      </c>
      <c r="L3030" s="2" t="s">
        <v>0</v>
      </c>
    </row>
    <row r="3031" spans="1:12" x14ac:dyDescent="0.4">
      <c r="A3031" s="1"/>
      <c r="B3031" s="5"/>
      <c r="C3031" s="2" t="s">
        <v>0</v>
      </c>
      <c r="F3031" s="2" t="s">
        <v>0</v>
      </c>
      <c r="L3031" s="2" t="s">
        <v>0</v>
      </c>
    </row>
    <row r="3032" spans="1:12" x14ac:dyDescent="0.4">
      <c r="A3032" s="1"/>
      <c r="B3032" s="5"/>
      <c r="C3032" s="2" t="s">
        <v>0</v>
      </c>
      <c r="F3032" s="2" t="s">
        <v>0</v>
      </c>
      <c r="L3032" s="2" t="s">
        <v>0</v>
      </c>
    </row>
    <row r="3033" spans="1:12" x14ac:dyDescent="0.4">
      <c r="A3033" s="1"/>
      <c r="B3033" s="5"/>
      <c r="C3033" s="2" t="s">
        <v>0</v>
      </c>
      <c r="F3033" s="2" t="s">
        <v>0</v>
      </c>
      <c r="L3033" s="2" t="s">
        <v>0</v>
      </c>
    </row>
    <row r="3034" spans="1:12" x14ac:dyDescent="0.4">
      <c r="A3034" s="1"/>
      <c r="B3034" s="5"/>
      <c r="C3034" s="2" t="s">
        <v>0</v>
      </c>
      <c r="F3034" s="2" t="s">
        <v>0</v>
      </c>
      <c r="L3034" s="2" t="s">
        <v>0</v>
      </c>
    </row>
    <row r="3035" spans="1:12" x14ac:dyDescent="0.4">
      <c r="A3035" s="1"/>
      <c r="B3035" s="5"/>
      <c r="C3035" s="2" t="s">
        <v>0</v>
      </c>
      <c r="F3035" s="2" t="s">
        <v>0</v>
      </c>
      <c r="L3035" s="2" t="s">
        <v>0</v>
      </c>
    </row>
    <row r="3036" spans="1:12" x14ac:dyDescent="0.4">
      <c r="A3036" s="1"/>
      <c r="B3036" s="5"/>
      <c r="C3036" s="2" t="s">
        <v>0</v>
      </c>
      <c r="F3036" s="2" t="s">
        <v>0</v>
      </c>
      <c r="L3036" s="2" t="s">
        <v>0</v>
      </c>
    </row>
    <row r="3037" spans="1:12" x14ac:dyDescent="0.4">
      <c r="A3037" s="1"/>
      <c r="B3037" s="5"/>
      <c r="C3037" s="2" t="s">
        <v>0</v>
      </c>
      <c r="F3037" s="2" t="s">
        <v>0</v>
      </c>
      <c r="L3037" s="2" t="s">
        <v>0</v>
      </c>
    </row>
    <row r="3038" spans="1:12" x14ac:dyDescent="0.4">
      <c r="A3038" s="1"/>
      <c r="B3038" s="5"/>
      <c r="C3038" s="2" t="s">
        <v>0</v>
      </c>
      <c r="F3038" s="2" t="s">
        <v>0</v>
      </c>
      <c r="L3038" s="2" t="s">
        <v>0</v>
      </c>
    </row>
    <row r="3039" spans="1:12" x14ac:dyDescent="0.4">
      <c r="A3039" s="1"/>
      <c r="B3039" s="5"/>
      <c r="C3039" s="2" t="s">
        <v>0</v>
      </c>
      <c r="F3039" s="2" t="s">
        <v>0</v>
      </c>
      <c r="L3039" s="2" t="s">
        <v>0</v>
      </c>
    </row>
    <row r="3040" spans="1:12" x14ac:dyDescent="0.4">
      <c r="A3040" s="1"/>
      <c r="B3040" s="5"/>
      <c r="C3040" s="2" t="s">
        <v>0</v>
      </c>
      <c r="F3040" s="2" t="s">
        <v>0</v>
      </c>
      <c r="L3040" s="2" t="s">
        <v>0</v>
      </c>
    </row>
    <row r="3041" spans="1:12" x14ac:dyDescent="0.4">
      <c r="A3041" s="1"/>
      <c r="B3041" s="5"/>
      <c r="C3041" s="2" t="s">
        <v>0</v>
      </c>
      <c r="F3041" s="2" t="s">
        <v>0</v>
      </c>
      <c r="L3041" s="2" t="s">
        <v>0</v>
      </c>
    </row>
    <row r="3042" spans="1:12" x14ac:dyDescent="0.4">
      <c r="A3042" s="1"/>
      <c r="B3042" s="5"/>
      <c r="C3042" s="2" t="s">
        <v>0</v>
      </c>
      <c r="F3042" s="2" t="s">
        <v>0</v>
      </c>
      <c r="L3042" s="2" t="s">
        <v>0</v>
      </c>
    </row>
    <row r="3043" spans="1:12" x14ac:dyDescent="0.4">
      <c r="A3043" s="1"/>
      <c r="B3043" s="5"/>
      <c r="C3043" s="2" t="s">
        <v>0</v>
      </c>
      <c r="F3043" s="2" t="s">
        <v>0</v>
      </c>
      <c r="L3043" s="2" t="s">
        <v>0</v>
      </c>
    </row>
    <row r="3044" spans="1:12" x14ac:dyDescent="0.4">
      <c r="A3044" s="1"/>
      <c r="B3044" s="5"/>
      <c r="C3044" s="2" t="s">
        <v>0</v>
      </c>
      <c r="F3044" s="2" t="s">
        <v>0</v>
      </c>
      <c r="L3044" s="2" t="s">
        <v>0</v>
      </c>
    </row>
    <row r="3045" spans="1:12" x14ac:dyDescent="0.4">
      <c r="A3045" s="1"/>
      <c r="B3045" s="5"/>
      <c r="C3045" s="2" t="s">
        <v>0</v>
      </c>
      <c r="F3045" s="2" t="s">
        <v>0</v>
      </c>
      <c r="L3045" s="2" t="s">
        <v>0</v>
      </c>
    </row>
    <row r="3046" spans="1:12" x14ac:dyDescent="0.4">
      <c r="A3046" s="1"/>
      <c r="B3046" s="5"/>
      <c r="C3046" s="2" t="s">
        <v>0</v>
      </c>
      <c r="F3046" s="2" t="s">
        <v>0</v>
      </c>
      <c r="L3046" s="2" t="s">
        <v>0</v>
      </c>
    </row>
    <row r="3047" spans="1:12" x14ac:dyDescent="0.4">
      <c r="A3047" s="1"/>
      <c r="B3047" s="5"/>
      <c r="C3047" s="2" t="s">
        <v>0</v>
      </c>
      <c r="F3047" s="2" t="s">
        <v>0</v>
      </c>
      <c r="L3047" s="2" t="s">
        <v>0</v>
      </c>
    </row>
    <row r="3048" spans="1:12" x14ac:dyDescent="0.4">
      <c r="A3048" s="1"/>
      <c r="B3048" s="5"/>
      <c r="C3048" s="2" t="s">
        <v>0</v>
      </c>
      <c r="F3048" s="2" t="s">
        <v>0</v>
      </c>
      <c r="L3048" s="2" t="s">
        <v>0</v>
      </c>
    </row>
    <row r="3049" spans="1:12" x14ac:dyDescent="0.4">
      <c r="A3049" s="1"/>
      <c r="B3049" s="5"/>
      <c r="C3049" s="2" t="s">
        <v>0</v>
      </c>
      <c r="F3049" s="2" t="s">
        <v>0</v>
      </c>
      <c r="L3049" s="2" t="s">
        <v>0</v>
      </c>
    </row>
    <row r="3050" spans="1:12" x14ac:dyDescent="0.4">
      <c r="A3050" s="1"/>
      <c r="B3050" s="5"/>
      <c r="C3050" s="2" t="s">
        <v>0</v>
      </c>
      <c r="F3050" s="2" t="s">
        <v>0</v>
      </c>
      <c r="L3050" s="2" t="s">
        <v>0</v>
      </c>
    </row>
    <row r="3051" spans="1:12" x14ac:dyDescent="0.4">
      <c r="A3051" s="1"/>
      <c r="B3051" s="5"/>
      <c r="C3051" s="2" t="s">
        <v>0</v>
      </c>
      <c r="F3051" s="2" t="s">
        <v>0</v>
      </c>
      <c r="L3051" s="2" t="s">
        <v>0</v>
      </c>
    </row>
    <row r="3052" spans="1:12" x14ac:dyDescent="0.4">
      <c r="A3052" s="1"/>
      <c r="B3052" s="5"/>
      <c r="C3052" s="2" t="s">
        <v>0</v>
      </c>
      <c r="F3052" s="2" t="s">
        <v>0</v>
      </c>
      <c r="L3052" s="2" t="s">
        <v>0</v>
      </c>
    </row>
    <row r="3053" spans="1:12" x14ac:dyDescent="0.4">
      <c r="A3053" s="1"/>
      <c r="B3053" s="5"/>
      <c r="C3053" s="2" t="s">
        <v>0</v>
      </c>
      <c r="F3053" s="2" t="s">
        <v>0</v>
      </c>
      <c r="L3053" s="2" t="s">
        <v>0</v>
      </c>
    </row>
    <row r="3054" spans="1:12" x14ac:dyDescent="0.4">
      <c r="A3054" s="1"/>
      <c r="B3054" s="5"/>
      <c r="C3054" s="2" t="s">
        <v>0</v>
      </c>
      <c r="F3054" s="2" t="s">
        <v>0</v>
      </c>
      <c r="L3054" s="2" t="s">
        <v>0</v>
      </c>
    </row>
    <row r="3055" spans="1:12" x14ac:dyDescent="0.4">
      <c r="A3055" s="1"/>
      <c r="B3055" s="5"/>
      <c r="C3055" s="2" t="s">
        <v>0</v>
      </c>
      <c r="F3055" s="2" t="s">
        <v>0</v>
      </c>
      <c r="L3055" s="2" t="s">
        <v>0</v>
      </c>
    </row>
    <row r="3056" spans="1:12" x14ac:dyDescent="0.4">
      <c r="A3056" s="1"/>
      <c r="B3056" s="5"/>
      <c r="C3056" s="2" t="s">
        <v>0</v>
      </c>
      <c r="F3056" s="2" t="s">
        <v>0</v>
      </c>
      <c r="L3056" s="2" t="s">
        <v>0</v>
      </c>
    </row>
    <row r="3057" spans="1:12" x14ac:dyDescent="0.4">
      <c r="A3057" s="1"/>
      <c r="B3057" s="5"/>
      <c r="C3057" s="2" t="s">
        <v>0</v>
      </c>
      <c r="F3057" s="2" t="s">
        <v>0</v>
      </c>
      <c r="L3057" s="2" t="s">
        <v>0</v>
      </c>
    </row>
    <row r="3058" spans="1:12" x14ac:dyDescent="0.4">
      <c r="A3058" s="1"/>
      <c r="B3058" s="5"/>
      <c r="C3058" s="2" t="s">
        <v>0</v>
      </c>
      <c r="F3058" s="2" t="s">
        <v>0</v>
      </c>
      <c r="L3058" s="2" t="s">
        <v>0</v>
      </c>
    </row>
    <row r="3059" spans="1:12" x14ac:dyDescent="0.4">
      <c r="A3059" s="1"/>
      <c r="B3059" s="5"/>
      <c r="C3059" s="2" t="s">
        <v>0</v>
      </c>
      <c r="F3059" s="2" t="s">
        <v>0</v>
      </c>
      <c r="L3059" s="2" t="s">
        <v>0</v>
      </c>
    </row>
    <row r="3060" spans="1:12" x14ac:dyDescent="0.4">
      <c r="A3060" s="1"/>
      <c r="B3060" s="5"/>
      <c r="C3060" s="2" t="s">
        <v>0</v>
      </c>
      <c r="F3060" s="2" t="s">
        <v>0</v>
      </c>
      <c r="L3060" s="2" t="s">
        <v>0</v>
      </c>
    </row>
    <row r="3061" spans="1:12" x14ac:dyDescent="0.4">
      <c r="A3061" s="1"/>
      <c r="B3061" s="5"/>
      <c r="C3061" s="2" t="s">
        <v>0</v>
      </c>
      <c r="F3061" s="2" t="s">
        <v>0</v>
      </c>
      <c r="L3061" s="2" t="s">
        <v>0</v>
      </c>
    </row>
    <row r="3062" spans="1:12" x14ac:dyDescent="0.4">
      <c r="A3062" s="1"/>
      <c r="B3062" s="5"/>
      <c r="C3062" s="2" t="s">
        <v>0</v>
      </c>
      <c r="F3062" s="2" t="s">
        <v>0</v>
      </c>
      <c r="L3062" s="2" t="s">
        <v>0</v>
      </c>
    </row>
    <row r="3063" spans="1:12" x14ac:dyDescent="0.4">
      <c r="A3063" s="1"/>
      <c r="B3063" s="5"/>
      <c r="C3063" s="2" t="s">
        <v>0</v>
      </c>
      <c r="F3063" s="2" t="s">
        <v>0</v>
      </c>
      <c r="L3063" s="2" t="s">
        <v>0</v>
      </c>
    </row>
    <row r="3064" spans="1:12" x14ac:dyDescent="0.4">
      <c r="A3064" s="1"/>
      <c r="B3064" s="5"/>
      <c r="C3064" s="2" t="s">
        <v>0</v>
      </c>
      <c r="F3064" s="2" t="s">
        <v>0</v>
      </c>
      <c r="L3064" s="2" t="s">
        <v>0</v>
      </c>
    </row>
    <row r="3065" spans="1:12" x14ac:dyDescent="0.4">
      <c r="A3065" s="1"/>
      <c r="B3065" s="5"/>
      <c r="C3065" s="2" t="s">
        <v>0</v>
      </c>
      <c r="F3065" s="2" t="s">
        <v>0</v>
      </c>
      <c r="L3065" s="2" t="s">
        <v>0</v>
      </c>
    </row>
    <row r="3066" spans="1:12" x14ac:dyDescent="0.4">
      <c r="A3066" s="1"/>
      <c r="B3066" s="5"/>
      <c r="C3066" s="2" t="s">
        <v>0</v>
      </c>
      <c r="F3066" s="2" t="s">
        <v>0</v>
      </c>
      <c r="L3066" s="2" t="s">
        <v>0</v>
      </c>
    </row>
    <row r="3067" spans="1:12" x14ac:dyDescent="0.4">
      <c r="A3067" s="1"/>
      <c r="B3067" s="5"/>
      <c r="C3067" s="2" t="s">
        <v>0</v>
      </c>
      <c r="F3067" s="2" t="s">
        <v>0</v>
      </c>
      <c r="L3067" s="2" t="s">
        <v>0</v>
      </c>
    </row>
    <row r="3068" spans="1:12" x14ac:dyDescent="0.4">
      <c r="A3068" s="1"/>
      <c r="B3068" s="5"/>
      <c r="C3068" s="2" t="s">
        <v>0</v>
      </c>
      <c r="F3068" s="2" t="s">
        <v>0</v>
      </c>
      <c r="L3068" s="2" t="s">
        <v>0</v>
      </c>
    </row>
    <row r="3069" spans="1:12" x14ac:dyDescent="0.4">
      <c r="A3069" s="1"/>
      <c r="B3069" s="5"/>
      <c r="C3069" s="2" t="s">
        <v>0</v>
      </c>
      <c r="F3069" s="2" t="s">
        <v>0</v>
      </c>
      <c r="L3069" s="2" t="s">
        <v>0</v>
      </c>
    </row>
    <row r="3070" spans="1:12" x14ac:dyDescent="0.4">
      <c r="A3070" s="1"/>
      <c r="B3070" s="5"/>
      <c r="C3070" s="2" t="s">
        <v>0</v>
      </c>
      <c r="F3070" s="2" t="s">
        <v>0</v>
      </c>
      <c r="L3070" s="2" t="s">
        <v>0</v>
      </c>
    </row>
    <row r="3071" spans="1:12" x14ac:dyDescent="0.4">
      <c r="A3071" s="1"/>
      <c r="B3071" s="5"/>
      <c r="C3071" s="2" t="s">
        <v>0</v>
      </c>
      <c r="F3071" s="2" t="s">
        <v>0</v>
      </c>
      <c r="L3071" s="2" t="s">
        <v>0</v>
      </c>
    </row>
    <row r="3072" spans="1:12" x14ac:dyDescent="0.4">
      <c r="A3072" s="1"/>
      <c r="B3072" s="5"/>
      <c r="C3072" s="2" t="s">
        <v>0</v>
      </c>
      <c r="F3072" s="2" t="s">
        <v>0</v>
      </c>
      <c r="L3072" s="2" t="s">
        <v>0</v>
      </c>
    </row>
    <row r="3073" spans="1:12" x14ac:dyDescent="0.4">
      <c r="A3073" s="1"/>
      <c r="B3073" s="5"/>
      <c r="C3073" s="2" t="s">
        <v>0</v>
      </c>
      <c r="F3073" s="2" t="s">
        <v>0</v>
      </c>
      <c r="L3073" s="2" t="s">
        <v>0</v>
      </c>
    </row>
    <row r="3074" spans="1:12" x14ac:dyDescent="0.4">
      <c r="A3074" s="1"/>
      <c r="B3074" s="5"/>
      <c r="C3074" s="2" t="s">
        <v>0</v>
      </c>
      <c r="F3074" s="2" t="s">
        <v>0</v>
      </c>
      <c r="L3074" s="2" t="s">
        <v>0</v>
      </c>
    </row>
    <row r="3075" spans="1:12" x14ac:dyDescent="0.4">
      <c r="A3075" s="1"/>
      <c r="B3075" s="5"/>
      <c r="C3075" s="2" t="s">
        <v>0</v>
      </c>
      <c r="F3075" s="2" t="s">
        <v>0</v>
      </c>
      <c r="L3075" s="2" t="s">
        <v>0</v>
      </c>
    </row>
    <row r="3076" spans="1:12" x14ac:dyDescent="0.4">
      <c r="A3076" s="1"/>
      <c r="B3076" s="5"/>
      <c r="C3076" s="2" t="s">
        <v>0</v>
      </c>
      <c r="F3076" s="2" t="s">
        <v>0</v>
      </c>
      <c r="L3076" s="2" t="s">
        <v>0</v>
      </c>
    </row>
    <row r="3077" spans="1:12" x14ac:dyDescent="0.4">
      <c r="A3077" s="1"/>
      <c r="B3077" s="5"/>
      <c r="C3077" s="2" t="s">
        <v>0</v>
      </c>
      <c r="F3077" s="2" t="s">
        <v>0</v>
      </c>
      <c r="L3077" s="2" t="s">
        <v>0</v>
      </c>
    </row>
    <row r="3078" spans="1:12" x14ac:dyDescent="0.4">
      <c r="A3078" s="1"/>
      <c r="B3078" s="5"/>
      <c r="C3078" s="2" t="s">
        <v>0</v>
      </c>
      <c r="F3078" s="2" t="s">
        <v>0</v>
      </c>
      <c r="L3078" s="2" t="s">
        <v>0</v>
      </c>
    </row>
    <row r="3079" spans="1:12" x14ac:dyDescent="0.4">
      <c r="A3079" s="1"/>
      <c r="B3079" s="5"/>
      <c r="C3079" s="2" t="s">
        <v>0</v>
      </c>
      <c r="F3079" s="2" t="s">
        <v>0</v>
      </c>
      <c r="L3079" s="2" t="s">
        <v>0</v>
      </c>
    </row>
    <row r="3080" spans="1:12" x14ac:dyDescent="0.4">
      <c r="A3080" s="1"/>
      <c r="B3080" s="5"/>
      <c r="C3080" s="2" t="s">
        <v>0</v>
      </c>
      <c r="F3080" s="2" t="s">
        <v>0</v>
      </c>
      <c r="L3080" s="2" t="s">
        <v>0</v>
      </c>
    </row>
    <row r="3081" spans="1:12" x14ac:dyDescent="0.4">
      <c r="A3081" s="1"/>
      <c r="B3081" s="5"/>
      <c r="C3081" s="2" t="s">
        <v>0</v>
      </c>
      <c r="F3081" s="2" t="s">
        <v>0</v>
      </c>
      <c r="L3081" s="2" t="s">
        <v>0</v>
      </c>
    </row>
    <row r="3082" spans="1:12" x14ac:dyDescent="0.4">
      <c r="A3082" s="1"/>
      <c r="B3082" s="5"/>
      <c r="C3082" s="2" t="s">
        <v>0</v>
      </c>
      <c r="F3082" s="2" t="s">
        <v>0</v>
      </c>
      <c r="L3082" s="2" t="s">
        <v>0</v>
      </c>
    </row>
    <row r="3083" spans="1:12" x14ac:dyDescent="0.4">
      <c r="A3083" s="1"/>
      <c r="B3083" s="5"/>
      <c r="C3083" s="2" t="s">
        <v>0</v>
      </c>
      <c r="F3083" s="2" t="s">
        <v>0</v>
      </c>
      <c r="L3083" s="2" t="s">
        <v>0</v>
      </c>
    </row>
    <row r="3084" spans="1:12" x14ac:dyDescent="0.4">
      <c r="A3084" s="1"/>
      <c r="B3084" s="5"/>
      <c r="C3084" s="2" t="s">
        <v>0</v>
      </c>
      <c r="F3084" s="2" t="s">
        <v>0</v>
      </c>
      <c r="L3084" s="2" t="s">
        <v>0</v>
      </c>
    </row>
    <row r="3085" spans="1:12" x14ac:dyDescent="0.4">
      <c r="A3085" s="1"/>
      <c r="B3085" s="5"/>
      <c r="C3085" s="2" t="s">
        <v>0</v>
      </c>
      <c r="F3085" s="2" t="s">
        <v>0</v>
      </c>
      <c r="L3085" s="2" t="s">
        <v>0</v>
      </c>
    </row>
    <row r="3086" spans="1:12" x14ac:dyDescent="0.4">
      <c r="A3086" s="1"/>
      <c r="B3086" s="5"/>
      <c r="C3086" s="2" t="s">
        <v>0</v>
      </c>
      <c r="F3086" s="2" t="s">
        <v>0</v>
      </c>
      <c r="L3086" s="2" t="s">
        <v>0</v>
      </c>
    </row>
    <row r="3087" spans="1:12" x14ac:dyDescent="0.4">
      <c r="A3087" s="1"/>
      <c r="B3087" s="5"/>
      <c r="C3087" s="2" t="s">
        <v>0</v>
      </c>
      <c r="F3087" s="2" t="s">
        <v>0</v>
      </c>
      <c r="L3087" s="2" t="s">
        <v>0</v>
      </c>
    </row>
    <row r="3088" spans="1:12" x14ac:dyDescent="0.4">
      <c r="A3088" s="1"/>
      <c r="B3088" s="5"/>
      <c r="C3088" s="2" t="s">
        <v>0</v>
      </c>
      <c r="F3088" s="2" t="s">
        <v>0</v>
      </c>
      <c r="L3088" s="2" t="s">
        <v>0</v>
      </c>
    </row>
    <row r="3089" spans="1:12" x14ac:dyDescent="0.4">
      <c r="A3089" s="1"/>
      <c r="B3089" s="5"/>
      <c r="C3089" s="2" t="s">
        <v>0</v>
      </c>
      <c r="F3089" s="2" t="s">
        <v>0</v>
      </c>
      <c r="L3089" s="2" t="s">
        <v>0</v>
      </c>
    </row>
    <row r="3090" spans="1:12" x14ac:dyDescent="0.4">
      <c r="A3090" s="1"/>
      <c r="B3090" s="5"/>
      <c r="C3090" s="2" t="s">
        <v>0</v>
      </c>
      <c r="F3090" s="2" t="s">
        <v>0</v>
      </c>
      <c r="L3090" s="2" t="s">
        <v>0</v>
      </c>
    </row>
    <row r="3091" spans="1:12" x14ac:dyDescent="0.4">
      <c r="A3091" s="1"/>
      <c r="B3091" s="5"/>
      <c r="C3091" s="2" t="s">
        <v>0</v>
      </c>
      <c r="F3091" s="2" t="s">
        <v>0</v>
      </c>
      <c r="L3091" s="2" t="s">
        <v>0</v>
      </c>
    </row>
    <row r="3092" spans="1:12" x14ac:dyDescent="0.4">
      <c r="A3092" s="1"/>
      <c r="B3092" s="5"/>
      <c r="C3092" s="2" t="s">
        <v>0</v>
      </c>
      <c r="F3092" s="2" t="s">
        <v>0</v>
      </c>
      <c r="L3092" s="2" t="s">
        <v>0</v>
      </c>
    </row>
    <row r="3093" spans="1:12" x14ac:dyDescent="0.4">
      <c r="A3093" s="1"/>
      <c r="B3093" s="5"/>
      <c r="C3093" s="2" t="s">
        <v>0</v>
      </c>
      <c r="F3093" s="2" t="s">
        <v>0</v>
      </c>
      <c r="L3093" s="2" t="s">
        <v>0</v>
      </c>
    </row>
    <row r="3094" spans="1:12" x14ac:dyDescent="0.4">
      <c r="A3094" s="1"/>
      <c r="B3094" s="5"/>
      <c r="C3094" s="2" t="s">
        <v>0</v>
      </c>
      <c r="F3094" s="2" t="s">
        <v>0</v>
      </c>
      <c r="L3094" s="2" t="s">
        <v>0</v>
      </c>
    </row>
    <row r="3095" spans="1:12" x14ac:dyDescent="0.4">
      <c r="A3095" s="1"/>
      <c r="B3095" s="5"/>
      <c r="C3095" s="2" t="s">
        <v>0</v>
      </c>
      <c r="F3095" s="2" t="s">
        <v>0</v>
      </c>
      <c r="L3095" s="2" t="s">
        <v>0</v>
      </c>
    </row>
    <row r="3096" spans="1:12" x14ac:dyDescent="0.4">
      <c r="A3096" s="1"/>
      <c r="B3096" s="5"/>
      <c r="C3096" s="2" t="s">
        <v>0</v>
      </c>
      <c r="F3096" s="2" t="s">
        <v>0</v>
      </c>
      <c r="L3096" s="2" t="s">
        <v>0</v>
      </c>
    </row>
    <row r="3097" spans="1:12" x14ac:dyDescent="0.4">
      <c r="A3097" s="1"/>
      <c r="B3097" s="5"/>
      <c r="C3097" s="2" t="s">
        <v>0</v>
      </c>
      <c r="F3097" s="2" t="s">
        <v>0</v>
      </c>
      <c r="L3097" s="2" t="s">
        <v>0</v>
      </c>
    </row>
    <row r="3098" spans="1:12" x14ac:dyDescent="0.4">
      <c r="A3098" s="1"/>
      <c r="B3098" s="5"/>
      <c r="C3098" s="2" t="s">
        <v>0</v>
      </c>
      <c r="F3098" s="2" t="s">
        <v>0</v>
      </c>
      <c r="L3098" s="2" t="s">
        <v>0</v>
      </c>
    </row>
    <row r="3099" spans="1:12" x14ac:dyDescent="0.4">
      <c r="A3099" s="1"/>
      <c r="B3099" s="5"/>
      <c r="C3099" s="2" t="s">
        <v>0</v>
      </c>
      <c r="F3099" s="2" t="s">
        <v>0</v>
      </c>
      <c r="L3099" s="2" t="s">
        <v>0</v>
      </c>
    </row>
    <row r="3100" spans="1:12" x14ac:dyDescent="0.4">
      <c r="A3100" s="1"/>
      <c r="B3100" s="5"/>
      <c r="C3100" s="2" t="s">
        <v>0</v>
      </c>
      <c r="F3100" s="2" t="s">
        <v>0</v>
      </c>
      <c r="L3100" s="2" t="s">
        <v>0</v>
      </c>
    </row>
    <row r="3101" spans="1:12" x14ac:dyDescent="0.4">
      <c r="A3101" s="1"/>
      <c r="B3101" s="5"/>
      <c r="C3101" s="2" t="s">
        <v>0</v>
      </c>
      <c r="F3101" s="2" t="s">
        <v>0</v>
      </c>
      <c r="L3101" s="2" t="s">
        <v>0</v>
      </c>
    </row>
    <row r="3102" spans="1:12" x14ac:dyDescent="0.4">
      <c r="A3102" s="1"/>
      <c r="B3102" s="5"/>
      <c r="C3102" s="2" t="s">
        <v>0</v>
      </c>
      <c r="F3102" s="2" t="s">
        <v>0</v>
      </c>
      <c r="L3102" s="2" t="s">
        <v>0</v>
      </c>
    </row>
    <row r="3103" spans="1:12" x14ac:dyDescent="0.4">
      <c r="A3103" s="1"/>
      <c r="B3103" s="5"/>
      <c r="C3103" s="2" t="s">
        <v>0</v>
      </c>
      <c r="F3103" s="2" t="s">
        <v>0</v>
      </c>
      <c r="L3103" s="2" t="s">
        <v>0</v>
      </c>
    </row>
    <row r="3104" spans="1:12" x14ac:dyDescent="0.4">
      <c r="A3104" s="1"/>
      <c r="B3104" s="5"/>
      <c r="C3104" s="2" t="s">
        <v>0</v>
      </c>
      <c r="F3104" s="2" t="s">
        <v>0</v>
      </c>
      <c r="L3104" s="2" t="s">
        <v>0</v>
      </c>
    </row>
    <row r="3105" spans="1:12" x14ac:dyDescent="0.4">
      <c r="A3105" s="1"/>
      <c r="B3105" s="5"/>
      <c r="C3105" s="2" t="s">
        <v>0</v>
      </c>
      <c r="F3105" s="2" t="s">
        <v>0</v>
      </c>
      <c r="L3105" s="2" t="s">
        <v>0</v>
      </c>
    </row>
    <row r="3106" spans="1:12" x14ac:dyDescent="0.4">
      <c r="A3106" s="1"/>
      <c r="B3106" s="5"/>
      <c r="C3106" s="2" t="s">
        <v>0</v>
      </c>
      <c r="F3106" s="2" t="s">
        <v>0</v>
      </c>
      <c r="L3106" s="2" t="s">
        <v>0</v>
      </c>
    </row>
    <row r="3107" spans="1:12" x14ac:dyDescent="0.4">
      <c r="A3107" s="1"/>
      <c r="B3107" s="5"/>
      <c r="C3107" s="2" t="s">
        <v>0</v>
      </c>
      <c r="F3107" s="2" t="s">
        <v>0</v>
      </c>
      <c r="L3107" s="2" t="s">
        <v>0</v>
      </c>
    </row>
    <row r="3108" spans="1:12" x14ac:dyDescent="0.4">
      <c r="A3108" s="1"/>
      <c r="B3108" s="5"/>
      <c r="C3108" s="2" t="s">
        <v>0</v>
      </c>
      <c r="F3108" s="2" t="s">
        <v>0</v>
      </c>
      <c r="L3108" s="2" t="s">
        <v>0</v>
      </c>
    </row>
    <row r="3109" spans="1:12" x14ac:dyDescent="0.4">
      <c r="A3109" s="1"/>
      <c r="B3109" s="5"/>
      <c r="C3109" s="2" t="s">
        <v>0</v>
      </c>
      <c r="F3109" s="2" t="s">
        <v>0</v>
      </c>
      <c r="L3109" s="2" t="s">
        <v>0</v>
      </c>
    </row>
    <row r="3110" spans="1:12" x14ac:dyDescent="0.4">
      <c r="A3110" s="1"/>
      <c r="B3110" s="5"/>
      <c r="C3110" s="2" t="s">
        <v>0</v>
      </c>
      <c r="F3110" s="2" t="s">
        <v>0</v>
      </c>
      <c r="L3110" s="2" t="s">
        <v>0</v>
      </c>
    </row>
    <row r="3111" spans="1:12" x14ac:dyDescent="0.4">
      <c r="A3111" s="1"/>
      <c r="B3111" s="5"/>
      <c r="C3111" s="2" t="s">
        <v>0</v>
      </c>
      <c r="F3111" s="2" t="s">
        <v>0</v>
      </c>
      <c r="L3111" s="2" t="s">
        <v>0</v>
      </c>
    </row>
    <row r="3112" spans="1:12" x14ac:dyDescent="0.4">
      <c r="A3112" s="1"/>
      <c r="B3112" s="5"/>
      <c r="C3112" s="2" t="s">
        <v>0</v>
      </c>
      <c r="F3112" s="2" t="s">
        <v>0</v>
      </c>
      <c r="L3112" s="2" t="s">
        <v>0</v>
      </c>
    </row>
    <row r="3113" spans="1:12" x14ac:dyDescent="0.4">
      <c r="A3113" s="1"/>
      <c r="B3113" s="5"/>
      <c r="C3113" s="2" t="s">
        <v>0</v>
      </c>
      <c r="F3113" s="2" t="s">
        <v>0</v>
      </c>
      <c r="L3113" s="2" t="s">
        <v>0</v>
      </c>
    </row>
    <row r="3114" spans="1:12" x14ac:dyDescent="0.4">
      <c r="A3114" s="1"/>
      <c r="B3114" s="5"/>
      <c r="C3114" s="2" t="s">
        <v>0</v>
      </c>
      <c r="F3114" s="2" t="s">
        <v>0</v>
      </c>
      <c r="L3114" s="2" t="s">
        <v>0</v>
      </c>
    </row>
    <row r="3115" spans="1:12" x14ac:dyDescent="0.4">
      <c r="A3115" s="1"/>
      <c r="B3115" s="5"/>
      <c r="C3115" s="2" t="s">
        <v>0</v>
      </c>
      <c r="F3115" s="2" t="s">
        <v>0</v>
      </c>
      <c r="L3115" s="2" t="s">
        <v>0</v>
      </c>
    </row>
    <row r="3116" spans="1:12" x14ac:dyDescent="0.4">
      <c r="A3116" s="1"/>
      <c r="B3116" s="5"/>
      <c r="C3116" s="2" t="s">
        <v>0</v>
      </c>
      <c r="F3116" s="2" t="s">
        <v>0</v>
      </c>
      <c r="L3116" s="2" t="s">
        <v>0</v>
      </c>
    </row>
    <row r="3117" spans="1:12" x14ac:dyDescent="0.4">
      <c r="A3117" s="1"/>
      <c r="B3117" s="5"/>
      <c r="C3117" s="2" t="s">
        <v>0</v>
      </c>
      <c r="F3117" s="2" t="s">
        <v>0</v>
      </c>
      <c r="L3117" s="2" t="s">
        <v>0</v>
      </c>
    </row>
    <row r="3118" spans="1:12" x14ac:dyDescent="0.4">
      <c r="A3118" s="1"/>
      <c r="B3118" s="5"/>
      <c r="C3118" s="2" t="s">
        <v>0</v>
      </c>
      <c r="F3118" s="2" t="s">
        <v>0</v>
      </c>
      <c r="L3118" s="2" t="s">
        <v>0</v>
      </c>
    </row>
    <row r="3119" spans="1:12" x14ac:dyDescent="0.4">
      <c r="A3119" s="1"/>
      <c r="B3119" s="5"/>
      <c r="C3119" s="2" t="s">
        <v>0</v>
      </c>
      <c r="F3119" s="2" t="s">
        <v>0</v>
      </c>
      <c r="L3119" s="2" t="s">
        <v>0</v>
      </c>
    </row>
    <row r="3120" spans="1:12" x14ac:dyDescent="0.4">
      <c r="A3120" s="1"/>
      <c r="B3120" s="5"/>
      <c r="C3120" s="2" t="s">
        <v>0</v>
      </c>
      <c r="F3120" s="2" t="s">
        <v>0</v>
      </c>
      <c r="L3120" s="2" t="s">
        <v>0</v>
      </c>
    </row>
    <row r="3121" spans="1:12" x14ac:dyDescent="0.4">
      <c r="A3121" s="1"/>
      <c r="B3121" s="5"/>
      <c r="C3121" s="2" t="s">
        <v>0</v>
      </c>
      <c r="F3121" s="2" t="s">
        <v>0</v>
      </c>
      <c r="L3121" s="2" t="s">
        <v>0</v>
      </c>
    </row>
    <row r="3122" spans="1:12" x14ac:dyDescent="0.4">
      <c r="A3122" s="1"/>
      <c r="B3122" s="5"/>
      <c r="C3122" s="2" t="s">
        <v>0</v>
      </c>
      <c r="F3122" s="2" t="s">
        <v>0</v>
      </c>
      <c r="L3122" s="2" t="s">
        <v>0</v>
      </c>
    </row>
    <row r="3123" spans="1:12" x14ac:dyDescent="0.4">
      <c r="A3123" s="1"/>
      <c r="B3123" s="5"/>
      <c r="C3123" s="2" t="s">
        <v>0</v>
      </c>
      <c r="F3123" s="2" t="s">
        <v>0</v>
      </c>
      <c r="L3123" s="2" t="s">
        <v>0</v>
      </c>
    </row>
    <row r="3124" spans="1:12" x14ac:dyDescent="0.4">
      <c r="A3124" s="1"/>
      <c r="B3124" s="5"/>
      <c r="C3124" s="2" t="s">
        <v>0</v>
      </c>
      <c r="F3124" s="2" t="s">
        <v>0</v>
      </c>
      <c r="L3124" s="2" t="s">
        <v>0</v>
      </c>
    </row>
    <row r="3125" spans="1:12" x14ac:dyDescent="0.4">
      <c r="A3125" s="1"/>
      <c r="B3125" s="5"/>
      <c r="C3125" s="2" t="s">
        <v>0</v>
      </c>
      <c r="F3125" s="2" t="s">
        <v>0</v>
      </c>
      <c r="L3125" s="2" t="s">
        <v>0</v>
      </c>
    </row>
    <row r="3126" spans="1:12" x14ac:dyDescent="0.4">
      <c r="A3126" s="1"/>
      <c r="B3126" s="5"/>
      <c r="C3126" s="2" t="s">
        <v>0</v>
      </c>
      <c r="F3126" s="2" t="s">
        <v>0</v>
      </c>
      <c r="L3126" s="2" t="s">
        <v>0</v>
      </c>
    </row>
    <row r="3127" spans="1:12" x14ac:dyDescent="0.4">
      <c r="A3127" s="1"/>
      <c r="B3127" s="5"/>
      <c r="C3127" s="2" t="s">
        <v>0</v>
      </c>
      <c r="F3127" s="2" t="s">
        <v>0</v>
      </c>
      <c r="L3127" s="2" t="s">
        <v>0</v>
      </c>
    </row>
    <row r="3128" spans="1:12" x14ac:dyDescent="0.4">
      <c r="A3128" s="1"/>
      <c r="B3128" s="5"/>
      <c r="C3128" s="2" t="s">
        <v>0</v>
      </c>
      <c r="F3128" s="2" t="s">
        <v>0</v>
      </c>
      <c r="L3128" s="2" t="s">
        <v>0</v>
      </c>
    </row>
    <row r="3129" spans="1:12" x14ac:dyDescent="0.4">
      <c r="A3129" s="1"/>
      <c r="B3129" s="5"/>
      <c r="C3129" s="2" t="s">
        <v>0</v>
      </c>
      <c r="F3129" s="2" t="s">
        <v>0</v>
      </c>
      <c r="L3129" s="2" t="s">
        <v>0</v>
      </c>
    </row>
    <row r="3130" spans="1:12" x14ac:dyDescent="0.4">
      <c r="A3130" s="1"/>
      <c r="B3130" s="5"/>
      <c r="C3130" s="2" t="s">
        <v>0</v>
      </c>
      <c r="F3130" s="2" t="s">
        <v>0</v>
      </c>
      <c r="L3130" s="2" t="s">
        <v>0</v>
      </c>
    </row>
    <row r="3131" spans="1:12" x14ac:dyDescent="0.4">
      <c r="A3131" s="1"/>
      <c r="B3131" s="5"/>
      <c r="C3131" s="2" t="s">
        <v>0</v>
      </c>
      <c r="F3131" s="2" t="s">
        <v>0</v>
      </c>
      <c r="L3131" s="2" t="s">
        <v>0</v>
      </c>
    </row>
    <row r="3132" spans="1:12" x14ac:dyDescent="0.4">
      <c r="A3132" s="1"/>
      <c r="B3132" s="5"/>
      <c r="C3132" s="2" t="s">
        <v>0</v>
      </c>
      <c r="F3132" s="2" t="s">
        <v>0</v>
      </c>
      <c r="L3132" s="2" t="s">
        <v>0</v>
      </c>
    </row>
    <row r="3133" spans="1:12" x14ac:dyDescent="0.4">
      <c r="A3133" s="1"/>
      <c r="B3133" s="5"/>
      <c r="C3133" s="2" t="s">
        <v>0</v>
      </c>
      <c r="F3133" s="2" t="s">
        <v>0</v>
      </c>
      <c r="L3133" s="2" t="s">
        <v>0</v>
      </c>
    </row>
    <row r="3134" spans="1:12" x14ac:dyDescent="0.4">
      <c r="A3134" s="1"/>
      <c r="B3134" s="5"/>
      <c r="C3134" s="2" t="s">
        <v>0</v>
      </c>
      <c r="F3134" s="2" t="s">
        <v>0</v>
      </c>
      <c r="L3134" s="2" t="s">
        <v>0</v>
      </c>
    </row>
    <row r="3135" spans="1:12" x14ac:dyDescent="0.4">
      <c r="A3135" s="1"/>
      <c r="B3135" s="5"/>
      <c r="C3135" s="2" t="s">
        <v>0</v>
      </c>
      <c r="F3135" s="2" t="s">
        <v>0</v>
      </c>
      <c r="L3135" s="2" t="s">
        <v>0</v>
      </c>
    </row>
    <row r="3136" spans="1:12" x14ac:dyDescent="0.4">
      <c r="A3136" s="1"/>
      <c r="B3136" s="5"/>
      <c r="C3136" s="2" t="s">
        <v>0</v>
      </c>
      <c r="F3136" s="2" t="s">
        <v>0</v>
      </c>
      <c r="L3136" s="2" t="s">
        <v>0</v>
      </c>
    </row>
    <row r="3137" spans="1:12" x14ac:dyDescent="0.4">
      <c r="A3137" s="1"/>
      <c r="B3137" s="5"/>
      <c r="C3137" s="2" t="s">
        <v>0</v>
      </c>
      <c r="F3137" s="2" t="s">
        <v>0</v>
      </c>
      <c r="L3137" s="2" t="s">
        <v>0</v>
      </c>
    </row>
    <row r="3138" spans="1:12" x14ac:dyDescent="0.4">
      <c r="A3138" s="1"/>
      <c r="B3138" s="5"/>
      <c r="C3138" s="2" t="s">
        <v>0</v>
      </c>
      <c r="F3138" s="2" t="s">
        <v>0</v>
      </c>
      <c r="L3138" s="2" t="s">
        <v>0</v>
      </c>
    </row>
    <row r="3139" spans="1:12" x14ac:dyDescent="0.4">
      <c r="A3139" s="1"/>
      <c r="B3139" s="5"/>
      <c r="C3139" s="2" t="s">
        <v>0</v>
      </c>
      <c r="F3139" s="2" t="s">
        <v>0</v>
      </c>
      <c r="L3139" s="2" t="s">
        <v>0</v>
      </c>
    </row>
    <row r="3140" spans="1:12" x14ac:dyDescent="0.4">
      <c r="A3140" s="1"/>
      <c r="B3140" s="5"/>
      <c r="C3140" s="2" t="s">
        <v>0</v>
      </c>
      <c r="F3140" s="2" t="s">
        <v>0</v>
      </c>
      <c r="L3140" s="2" t="s">
        <v>0</v>
      </c>
    </row>
    <row r="3141" spans="1:12" x14ac:dyDescent="0.4">
      <c r="A3141" s="1"/>
      <c r="B3141" s="5"/>
      <c r="C3141" s="2" t="s">
        <v>0</v>
      </c>
      <c r="F3141" s="2" t="s">
        <v>0</v>
      </c>
      <c r="L3141" s="2" t="s">
        <v>0</v>
      </c>
    </row>
    <row r="3142" spans="1:12" x14ac:dyDescent="0.4">
      <c r="A3142" s="1"/>
      <c r="B3142" s="5"/>
      <c r="C3142" s="2" t="s">
        <v>0</v>
      </c>
      <c r="F3142" s="2" t="s">
        <v>0</v>
      </c>
      <c r="L3142" s="2" t="s">
        <v>0</v>
      </c>
    </row>
    <row r="3143" spans="1:12" x14ac:dyDescent="0.4">
      <c r="A3143" s="1"/>
      <c r="B3143" s="5"/>
      <c r="C3143" s="2" t="s">
        <v>0</v>
      </c>
      <c r="F3143" s="2" t="s">
        <v>0</v>
      </c>
      <c r="L3143" s="2" t="s">
        <v>0</v>
      </c>
    </row>
    <row r="3144" spans="1:12" x14ac:dyDescent="0.4">
      <c r="A3144" s="1"/>
      <c r="B3144" s="5"/>
      <c r="C3144" s="2" t="s">
        <v>0</v>
      </c>
      <c r="F3144" s="2" t="s">
        <v>0</v>
      </c>
      <c r="L3144" s="2" t="s">
        <v>0</v>
      </c>
    </row>
    <row r="3145" spans="1:12" x14ac:dyDescent="0.4">
      <c r="A3145" s="1"/>
      <c r="B3145" s="5"/>
      <c r="C3145" s="2" t="s">
        <v>0</v>
      </c>
      <c r="F3145" s="2" t="s">
        <v>0</v>
      </c>
      <c r="L3145" s="2" t="s">
        <v>0</v>
      </c>
    </row>
    <row r="3146" spans="1:12" x14ac:dyDescent="0.4">
      <c r="A3146" s="1"/>
      <c r="B3146" s="5"/>
      <c r="C3146" s="2" t="s">
        <v>0</v>
      </c>
      <c r="F3146" s="2" t="s">
        <v>0</v>
      </c>
      <c r="L3146" s="2" t="s">
        <v>0</v>
      </c>
    </row>
    <row r="3147" spans="1:12" x14ac:dyDescent="0.4">
      <c r="A3147" s="1"/>
      <c r="B3147" s="5"/>
      <c r="C3147" s="2" t="s">
        <v>0</v>
      </c>
      <c r="F3147" s="2" t="s">
        <v>0</v>
      </c>
      <c r="L3147" s="2" t="s">
        <v>0</v>
      </c>
    </row>
    <row r="3148" spans="1:12" x14ac:dyDescent="0.4">
      <c r="A3148" s="1"/>
      <c r="B3148" s="5"/>
      <c r="C3148" s="2" t="s">
        <v>0</v>
      </c>
      <c r="F3148" s="2" t="s">
        <v>0</v>
      </c>
      <c r="L3148" s="2" t="s">
        <v>0</v>
      </c>
    </row>
    <row r="3149" spans="1:12" x14ac:dyDescent="0.4">
      <c r="A3149" s="1"/>
      <c r="B3149" s="5"/>
      <c r="C3149" s="2" t="s">
        <v>0</v>
      </c>
      <c r="F3149" s="2" t="s">
        <v>0</v>
      </c>
      <c r="L3149" s="2" t="s">
        <v>0</v>
      </c>
    </row>
    <row r="3150" spans="1:12" x14ac:dyDescent="0.4">
      <c r="A3150" s="1"/>
      <c r="B3150" s="5"/>
      <c r="C3150" s="2" t="s">
        <v>0</v>
      </c>
      <c r="F3150" s="2" t="s">
        <v>0</v>
      </c>
      <c r="L3150" s="2" t="s">
        <v>0</v>
      </c>
    </row>
    <row r="3151" spans="1:12" x14ac:dyDescent="0.4">
      <c r="A3151" s="1"/>
      <c r="B3151" s="5"/>
      <c r="C3151" s="2" t="s">
        <v>0</v>
      </c>
      <c r="F3151" s="2" t="s">
        <v>0</v>
      </c>
      <c r="L3151" s="2" t="s">
        <v>0</v>
      </c>
    </row>
    <row r="3152" spans="1:12" x14ac:dyDescent="0.4">
      <c r="A3152" s="1"/>
      <c r="B3152" s="5"/>
      <c r="C3152" s="2" t="s">
        <v>0</v>
      </c>
      <c r="F3152" s="2" t="s">
        <v>0</v>
      </c>
      <c r="L3152" s="2" t="s">
        <v>0</v>
      </c>
    </row>
    <row r="3153" spans="1:12" x14ac:dyDescent="0.4">
      <c r="A3153" s="1"/>
      <c r="B3153" s="5"/>
      <c r="C3153" s="2" t="s">
        <v>0</v>
      </c>
      <c r="F3153" s="2" t="s">
        <v>0</v>
      </c>
      <c r="L3153" s="2" t="s">
        <v>0</v>
      </c>
    </row>
    <row r="3154" spans="1:12" x14ac:dyDescent="0.4">
      <c r="A3154" s="1"/>
      <c r="B3154" s="5"/>
      <c r="C3154" s="2" t="s">
        <v>0</v>
      </c>
      <c r="F3154" s="2" t="s">
        <v>0</v>
      </c>
      <c r="L3154" s="2" t="s">
        <v>0</v>
      </c>
    </row>
    <row r="3155" spans="1:12" x14ac:dyDescent="0.4">
      <c r="A3155" s="1"/>
      <c r="B3155" s="5"/>
      <c r="C3155" s="2" t="s">
        <v>0</v>
      </c>
      <c r="F3155" s="2" t="s">
        <v>0</v>
      </c>
      <c r="L3155" s="2" t="s">
        <v>0</v>
      </c>
    </row>
    <row r="3156" spans="1:12" x14ac:dyDescent="0.4">
      <c r="A3156" s="1"/>
      <c r="B3156" s="5"/>
      <c r="C3156" s="2" t="s">
        <v>0</v>
      </c>
      <c r="F3156" s="2" t="s">
        <v>0</v>
      </c>
      <c r="L3156" s="2" t="s">
        <v>0</v>
      </c>
    </row>
    <row r="3157" spans="1:12" x14ac:dyDescent="0.4">
      <c r="A3157" s="1"/>
      <c r="B3157" s="5"/>
      <c r="C3157" s="2" t="s">
        <v>0</v>
      </c>
      <c r="F3157" s="2" t="s">
        <v>0</v>
      </c>
      <c r="L3157" s="2" t="s">
        <v>0</v>
      </c>
    </row>
    <row r="3158" spans="1:12" x14ac:dyDescent="0.4">
      <c r="A3158" s="1"/>
      <c r="B3158" s="5"/>
      <c r="C3158" s="2" t="s">
        <v>0</v>
      </c>
      <c r="F3158" s="2" t="s">
        <v>0</v>
      </c>
      <c r="L3158" s="2" t="s">
        <v>0</v>
      </c>
    </row>
    <row r="3159" spans="1:12" x14ac:dyDescent="0.4">
      <c r="A3159" s="1"/>
      <c r="B3159" s="5"/>
      <c r="C3159" s="2" t="s">
        <v>0</v>
      </c>
      <c r="F3159" s="2" t="s">
        <v>0</v>
      </c>
      <c r="L3159" s="2" t="s">
        <v>0</v>
      </c>
    </row>
    <row r="3160" spans="1:12" x14ac:dyDescent="0.4">
      <c r="A3160" s="1"/>
      <c r="B3160" s="5"/>
      <c r="C3160" s="2" t="s">
        <v>0</v>
      </c>
      <c r="F3160" s="2" t="s">
        <v>0</v>
      </c>
      <c r="L3160" s="2" t="s">
        <v>0</v>
      </c>
    </row>
    <row r="3161" spans="1:12" x14ac:dyDescent="0.4">
      <c r="A3161" s="1"/>
      <c r="B3161" s="5"/>
      <c r="C3161" s="2" t="s">
        <v>0</v>
      </c>
      <c r="F3161" s="2" t="s">
        <v>0</v>
      </c>
      <c r="L3161" s="2" t="s">
        <v>0</v>
      </c>
    </row>
    <row r="3162" spans="1:12" x14ac:dyDescent="0.4">
      <c r="A3162" s="1"/>
      <c r="B3162" s="5"/>
      <c r="C3162" s="2" t="s">
        <v>0</v>
      </c>
      <c r="F3162" s="2" t="s">
        <v>0</v>
      </c>
      <c r="L3162" s="2" t="s">
        <v>0</v>
      </c>
    </row>
    <row r="3163" spans="1:12" x14ac:dyDescent="0.4">
      <c r="A3163" s="1"/>
      <c r="B3163" s="5"/>
      <c r="C3163" s="2" t="s">
        <v>0</v>
      </c>
      <c r="F3163" s="2" t="s">
        <v>0</v>
      </c>
      <c r="L3163" s="2" t="s">
        <v>0</v>
      </c>
    </row>
    <row r="3164" spans="1:12" x14ac:dyDescent="0.4">
      <c r="A3164" s="1"/>
      <c r="B3164" s="5"/>
      <c r="C3164" s="2" t="s">
        <v>0</v>
      </c>
      <c r="F3164" s="2" t="s">
        <v>0</v>
      </c>
      <c r="L3164" s="2" t="s">
        <v>0</v>
      </c>
    </row>
    <row r="3165" spans="1:12" x14ac:dyDescent="0.4">
      <c r="A3165" s="1"/>
      <c r="B3165" s="5"/>
      <c r="C3165" s="2" t="s">
        <v>0</v>
      </c>
      <c r="F3165" s="2" t="s">
        <v>0</v>
      </c>
      <c r="L3165" s="2" t="s">
        <v>0</v>
      </c>
    </row>
    <row r="3166" spans="1:12" x14ac:dyDescent="0.4">
      <c r="A3166" s="1"/>
      <c r="B3166" s="5"/>
      <c r="C3166" s="2" t="s">
        <v>0</v>
      </c>
      <c r="F3166" s="2" t="s">
        <v>0</v>
      </c>
      <c r="L3166" s="2" t="s">
        <v>0</v>
      </c>
    </row>
    <row r="3167" spans="1:12" x14ac:dyDescent="0.4">
      <c r="A3167" s="1"/>
      <c r="B3167" s="5"/>
      <c r="C3167" s="2" t="s">
        <v>0</v>
      </c>
      <c r="F3167" s="2" t="s">
        <v>0</v>
      </c>
      <c r="L3167" s="2" t="s">
        <v>0</v>
      </c>
    </row>
    <row r="3168" spans="1:12" x14ac:dyDescent="0.4">
      <c r="A3168" s="1"/>
      <c r="B3168" s="5"/>
      <c r="C3168" s="2" t="s">
        <v>0</v>
      </c>
      <c r="F3168" s="2" t="s">
        <v>0</v>
      </c>
      <c r="L3168" s="2" t="s">
        <v>0</v>
      </c>
    </row>
    <row r="3169" spans="1:12" x14ac:dyDescent="0.4">
      <c r="A3169" s="1"/>
      <c r="B3169" s="5"/>
      <c r="C3169" s="2" t="s">
        <v>0</v>
      </c>
      <c r="F3169" s="2" t="s">
        <v>0</v>
      </c>
      <c r="L3169" s="2" t="s">
        <v>0</v>
      </c>
    </row>
    <row r="3170" spans="1:12" x14ac:dyDescent="0.4">
      <c r="A3170" s="1"/>
      <c r="B3170" s="5"/>
      <c r="C3170" s="2" t="s">
        <v>0</v>
      </c>
      <c r="F3170" s="2" t="s">
        <v>0</v>
      </c>
      <c r="L3170" s="2" t="s">
        <v>0</v>
      </c>
    </row>
    <row r="3171" spans="1:12" x14ac:dyDescent="0.4">
      <c r="A3171" s="1"/>
      <c r="B3171" s="5"/>
      <c r="C3171" s="2" t="s">
        <v>0</v>
      </c>
      <c r="F3171" s="2" t="s">
        <v>0</v>
      </c>
      <c r="L3171" s="2" t="s">
        <v>0</v>
      </c>
    </row>
    <row r="3172" spans="1:12" x14ac:dyDescent="0.4">
      <c r="A3172" s="1"/>
      <c r="B3172" s="5"/>
      <c r="C3172" s="2" t="s">
        <v>0</v>
      </c>
      <c r="F3172" s="2" t="s">
        <v>0</v>
      </c>
      <c r="L3172" s="2" t="s">
        <v>0</v>
      </c>
    </row>
    <row r="3173" spans="1:12" x14ac:dyDescent="0.4">
      <c r="A3173" s="1"/>
      <c r="B3173" s="5"/>
      <c r="C3173" s="2" t="s">
        <v>0</v>
      </c>
      <c r="F3173" s="2" t="s">
        <v>0</v>
      </c>
      <c r="L3173" s="2" t="s">
        <v>0</v>
      </c>
    </row>
    <row r="3174" spans="1:12" x14ac:dyDescent="0.4">
      <c r="A3174" s="1"/>
      <c r="B3174" s="5"/>
      <c r="C3174" s="2" t="s">
        <v>0</v>
      </c>
      <c r="F3174" s="2" t="s">
        <v>0</v>
      </c>
      <c r="L3174" s="2" t="s">
        <v>0</v>
      </c>
    </row>
    <row r="3175" spans="1:12" x14ac:dyDescent="0.4">
      <c r="A3175" s="1"/>
      <c r="B3175" s="5"/>
      <c r="C3175" s="2" t="s">
        <v>0</v>
      </c>
      <c r="F3175" s="2" t="s">
        <v>0</v>
      </c>
      <c r="L3175" s="2" t="s">
        <v>0</v>
      </c>
    </row>
    <row r="3176" spans="1:12" x14ac:dyDescent="0.4">
      <c r="A3176" s="1"/>
      <c r="B3176" s="5"/>
      <c r="C3176" s="2" t="s">
        <v>0</v>
      </c>
      <c r="F3176" s="2" t="s">
        <v>0</v>
      </c>
      <c r="L3176" s="2" t="s">
        <v>0</v>
      </c>
    </row>
    <row r="3177" spans="1:12" x14ac:dyDescent="0.4">
      <c r="A3177" s="1"/>
      <c r="B3177" s="5"/>
      <c r="C3177" s="2" t="s">
        <v>0</v>
      </c>
      <c r="F3177" s="2" t="s">
        <v>0</v>
      </c>
      <c r="L3177" s="2" t="s">
        <v>0</v>
      </c>
    </row>
    <row r="3178" spans="1:12" x14ac:dyDescent="0.4">
      <c r="A3178" s="1"/>
      <c r="B3178" s="5"/>
      <c r="C3178" s="2" t="s">
        <v>0</v>
      </c>
      <c r="F3178" s="2" t="s">
        <v>0</v>
      </c>
      <c r="L3178" s="2" t="s">
        <v>0</v>
      </c>
    </row>
    <row r="3179" spans="1:12" x14ac:dyDescent="0.4">
      <c r="A3179" s="1"/>
      <c r="B3179" s="5"/>
      <c r="C3179" s="2" t="s">
        <v>0</v>
      </c>
      <c r="F3179" s="2" t="s">
        <v>0</v>
      </c>
      <c r="L3179" s="2" t="s">
        <v>0</v>
      </c>
    </row>
    <row r="3180" spans="1:12" x14ac:dyDescent="0.4">
      <c r="A3180" s="1"/>
      <c r="B3180" s="5"/>
      <c r="C3180" s="2" t="s">
        <v>0</v>
      </c>
      <c r="F3180" s="2" t="s">
        <v>0</v>
      </c>
      <c r="L3180" s="2" t="s">
        <v>0</v>
      </c>
    </row>
    <row r="3181" spans="1:12" x14ac:dyDescent="0.4">
      <c r="A3181" s="1"/>
      <c r="B3181" s="5"/>
      <c r="C3181" s="2" t="s">
        <v>0</v>
      </c>
      <c r="F3181" s="2" t="s">
        <v>0</v>
      </c>
      <c r="L3181" s="2" t="s">
        <v>0</v>
      </c>
    </row>
    <row r="3182" spans="1:12" x14ac:dyDescent="0.4">
      <c r="A3182" s="1"/>
      <c r="B3182" s="5"/>
      <c r="C3182" s="2" t="s">
        <v>0</v>
      </c>
      <c r="F3182" s="2" t="s">
        <v>0</v>
      </c>
      <c r="L3182" s="2" t="s">
        <v>0</v>
      </c>
    </row>
    <row r="3183" spans="1:12" x14ac:dyDescent="0.4">
      <c r="A3183" s="1"/>
      <c r="B3183" s="5"/>
      <c r="C3183" s="2" t="s">
        <v>0</v>
      </c>
      <c r="F3183" s="2" t="s">
        <v>0</v>
      </c>
      <c r="L3183" s="2" t="s">
        <v>0</v>
      </c>
    </row>
    <row r="3184" spans="1:12" x14ac:dyDescent="0.4">
      <c r="A3184" s="1"/>
      <c r="B3184" s="5"/>
      <c r="C3184" s="2" t="s">
        <v>0</v>
      </c>
      <c r="F3184" s="2" t="s">
        <v>0</v>
      </c>
      <c r="L3184" s="2" t="s">
        <v>0</v>
      </c>
    </row>
    <row r="3185" spans="1:12" x14ac:dyDescent="0.4">
      <c r="A3185" s="1"/>
      <c r="B3185" s="5"/>
      <c r="C3185" s="2" t="s">
        <v>0</v>
      </c>
      <c r="F3185" s="2" t="s">
        <v>0</v>
      </c>
      <c r="L3185" s="2" t="s">
        <v>0</v>
      </c>
    </row>
    <row r="3186" spans="1:12" x14ac:dyDescent="0.4">
      <c r="A3186" s="1"/>
      <c r="B3186" s="5"/>
      <c r="C3186" s="2" t="s">
        <v>0</v>
      </c>
      <c r="F3186" s="2" t="s">
        <v>0</v>
      </c>
      <c r="L3186" s="2" t="s">
        <v>0</v>
      </c>
    </row>
    <row r="3187" spans="1:12" x14ac:dyDescent="0.4">
      <c r="A3187" s="1"/>
      <c r="B3187" s="5"/>
      <c r="C3187" s="2" t="s">
        <v>0</v>
      </c>
      <c r="F3187" s="2" t="s">
        <v>0</v>
      </c>
      <c r="L3187" s="2" t="s">
        <v>0</v>
      </c>
    </row>
    <row r="3188" spans="1:12" x14ac:dyDescent="0.4">
      <c r="A3188" s="1"/>
      <c r="B3188" s="5"/>
      <c r="C3188" s="2" t="s">
        <v>0</v>
      </c>
      <c r="F3188" s="2" t="s">
        <v>0</v>
      </c>
      <c r="L3188" s="2" t="s">
        <v>0</v>
      </c>
    </row>
    <row r="3189" spans="1:12" x14ac:dyDescent="0.4">
      <c r="A3189" s="1"/>
      <c r="B3189" s="5"/>
      <c r="C3189" s="2" t="s">
        <v>0</v>
      </c>
      <c r="F3189" s="2" t="s">
        <v>0</v>
      </c>
      <c r="L3189" s="2" t="s">
        <v>0</v>
      </c>
    </row>
    <row r="3190" spans="1:12" x14ac:dyDescent="0.4">
      <c r="A3190" s="1"/>
      <c r="B3190" s="5"/>
      <c r="C3190" s="2" t="s">
        <v>0</v>
      </c>
      <c r="F3190" s="2" t="s">
        <v>0</v>
      </c>
      <c r="L3190" s="2" t="s">
        <v>0</v>
      </c>
    </row>
    <row r="3191" spans="1:12" x14ac:dyDescent="0.4">
      <c r="A3191" s="1"/>
      <c r="B3191" s="5"/>
      <c r="C3191" s="2" t="s">
        <v>0</v>
      </c>
      <c r="F3191" s="2" t="s">
        <v>0</v>
      </c>
      <c r="L3191" s="2" t="s">
        <v>0</v>
      </c>
    </row>
    <row r="3192" spans="1:12" x14ac:dyDescent="0.4">
      <c r="A3192" s="1"/>
      <c r="B3192" s="5"/>
      <c r="C3192" s="2" t="s">
        <v>0</v>
      </c>
      <c r="F3192" s="2" t="s">
        <v>0</v>
      </c>
      <c r="L3192" s="2" t="s">
        <v>0</v>
      </c>
    </row>
    <row r="3193" spans="1:12" x14ac:dyDescent="0.4">
      <c r="A3193" s="1"/>
      <c r="B3193" s="5"/>
      <c r="C3193" s="2" t="s">
        <v>0</v>
      </c>
      <c r="F3193" s="2" t="s">
        <v>0</v>
      </c>
      <c r="L3193" s="2" t="s">
        <v>0</v>
      </c>
    </row>
    <row r="3194" spans="1:12" x14ac:dyDescent="0.4">
      <c r="A3194" s="1"/>
      <c r="B3194" s="5"/>
      <c r="C3194" s="2" t="s">
        <v>0</v>
      </c>
      <c r="F3194" s="2" t="s">
        <v>0</v>
      </c>
      <c r="L3194" s="2" t="s">
        <v>0</v>
      </c>
    </row>
    <row r="3195" spans="1:12" x14ac:dyDescent="0.4">
      <c r="A3195" s="1"/>
      <c r="B3195" s="5"/>
      <c r="C3195" s="2" t="s">
        <v>0</v>
      </c>
      <c r="F3195" s="2" t="s">
        <v>0</v>
      </c>
      <c r="L3195" s="2" t="s">
        <v>0</v>
      </c>
    </row>
    <row r="3196" spans="1:12" x14ac:dyDescent="0.4">
      <c r="A3196" s="1"/>
      <c r="B3196" s="5"/>
      <c r="C3196" s="2" t="s">
        <v>0</v>
      </c>
      <c r="F3196" s="2" t="s">
        <v>0</v>
      </c>
      <c r="L3196" s="2" t="s">
        <v>0</v>
      </c>
    </row>
    <row r="3197" spans="1:12" x14ac:dyDescent="0.4">
      <c r="A3197" s="1"/>
      <c r="B3197" s="5"/>
      <c r="C3197" s="2" t="s">
        <v>0</v>
      </c>
      <c r="F3197" s="2" t="s">
        <v>0</v>
      </c>
      <c r="L3197" s="2" t="s">
        <v>0</v>
      </c>
    </row>
    <row r="3198" spans="1:12" x14ac:dyDescent="0.4">
      <c r="A3198" s="1"/>
      <c r="B3198" s="5"/>
      <c r="C3198" s="2" t="s">
        <v>0</v>
      </c>
      <c r="F3198" s="2" t="s">
        <v>0</v>
      </c>
      <c r="L3198" s="2" t="s">
        <v>0</v>
      </c>
    </row>
    <row r="3199" spans="1:12" x14ac:dyDescent="0.4">
      <c r="A3199" s="1"/>
      <c r="B3199" s="5"/>
      <c r="C3199" s="2" t="s">
        <v>0</v>
      </c>
      <c r="F3199" s="2" t="s">
        <v>0</v>
      </c>
      <c r="L3199" s="2" t="s">
        <v>0</v>
      </c>
    </row>
    <row r="3200" spans="1:12" x14ac:dyDescent="0.4">
      <c r="A3200" s="1"/>
      <c r="B3200" s="5"/>
      <c r="C3200" s="2" t="s">
        <v>0</v>
      </c>
      <c r="F3200" s="2" t="s">
        <v>0</v>
      </c>
      <c r="L3200" s="2" t="s">
        <v>0</v>
      </c>
    </row>
    <row r="3201" spans="1:12" x14ac:dyDescent="0.4">
      <c r="A3201" s="1"/>
      <c r="B3201" s="5"/>
      <c r="C3201" s="2" t="s">
        <v>0</v>
      </c>
      <c r="F3201" s="2" t="s">
        <v>0</v>
      </c>
      <c r="L3201" s="2" t="s">
        <v>0</v>
      </c>
    </row>
    <row r="3202" spans="1:12" x14ac:dyDescent="0.4">
      <c r="A3202" s="1"/>
      <c r="B3202" s="5"/>
      <c r="C3202" s="2" t="s">
        <v>0</v>
      </c>
      <c r="F3202" s="2" t="s">
        <v>0</v>
      </c>
      <c r="L3202" s="2" t="s">
        <v>0</v>
      </c>
    </row>
    <row r="3203" spans="1:12" x14ac:dyDescent="0.4">
      <c r="A3203" s="1"/>
      <c r="B3203" s="5"/>
      <c r="C3203" s="2" t="s">
        <v>0</v>
      </c>
      <c r="F3203" s="2" t="s">
        <v>0</v>
      </c>
      <c r="L3203" s="2" t="s">
        <v>0</v>
      </c>
    </row>
    <row r="3204" spans="1:12" x14ac:dyDescent="0.4">
      <c r="A3204" s="1"/>
      <c r="B3204" s="5"/>
      <c r="C3204" s="2" t="s">
        <v>0</v>
      </c>
      <c r="F3204" s="2" t="s">
        <v>0</v>
      </c>
      <c r="L3204" s="2" t="s">
        <v>0</v>
      </c>
    </row>
    <row r="3205" spans="1:12" x14ac:dyDescent="0.4">
      <c r="A3205" s="1"/>
      <c r="B3205" s="5"/>
      <c r="C3205" s="2" t="s">
        <v>0</v>
      </c>
      <c r="F3205" s="2" t="s">
        <v>0</v>
      </c>
      <c r="L3205" s="2" t="s">
        <v>0</v>
      </c>
    </row>
    <row r="3206" spans="1:12" x14ac:dyDescent="0.4">
      <c r="A3206" s="1"/>
      <c r="B3206" s="5"/>
      <c r="C3206" s="2" t="s">
        <v>0</v>
      </c>
      <c r="F3206" s="2" t="s">
        <v>0</v>
      </c>
      <c r="L3206" s="2" t="s">
        <v>0</v>
      </c>
    </row>
    <row r="3207" spans="1:12" x14ac:dyDescent="0.4">
      <c r="A3207" s="1"/>
      <c r="B3207" s="5"/>
      <c r="C3207" s="2" t="s">
        <v>0</v>
      </c>
      <c r="F3207" s="2" t="s">
        <v>0</v>
      </c>
      <c r="L3207" s="2" t="s">
        <v>0</v>
      </c>
    </row>
    <row r="3208" spans="1:12" x14ac:dyDescent="0.4">
      <c r="A3208" s="1"/>
      <c r="B3208" s="5"/>
      <c r="C3208" s="2" t="s">
        <v>0</v>
      </c>
      <c r="F3208" s="2" t="s">
        <v>0</v>
      </c>
      <c r="L3208" s="2" t="s">
        <v>0</v>
      </c>
    </row>
    <row r="3209" spans="1:12" x14ac:dyDescent="0.4">
      <c r="A3209" s="1"/>
      <c r="B3209" s="5"/>
      <c r="C3209" s="2" t="s">
        <v>0</v>
      </c>
      <c r="F3209" s="2" t="s">
        <v>0</v>
      </c>
      <c r="L3209" s="2" t="s">
        <v>0</v>
      </c>
    </row>
    <row r="3210" spans="1:12" x14ac:dyDescent="0.4">
      <c r="A3210" s="1"/>
      <c r="B3210" s="5"/>
      <c r="C3210" s="2" t="s">
        <v>0</v>
      </c>
      <c r="F3210" s="2" t="s">
        <v>0</v>
      </c>
      <c r="L3210" s="2" t="s">
        <v>0</v>
      </c>
    </row>
    <row r="3211" spans="1:12" x14ac:dyDescent="0.4">
      <c r="A3211" s="1"/>
      <c r="B3211" s="5"/>
      <c r="C3211" s="2" t="s">
        <v>0</v>
      </c>
      <c r="F3211" s="2" t="s">
        <v>0</v>
      </c>
      <c r="L3211" s="2" t="s">
        <v>0</v>
      </c>
    </row>
    <row r="3212" spans="1:12" x14ac:dyDescent="0.4">
      <c r="A3212" s="1"/>
      <c r="B3212" s="5"/>
      <c r="C3212" s="2" t="s">
        <v>0</v>
      </c>
      <c r="F3212" s="2" t="s">
        <v>0</v>
      </c>
      <c r="L3212" s="2" t="s">
        <v>0</v>
      </c>
    </row>
    <row r="3213" spans="1:12" x14ac:dyDescent="0.4">
      <c r="A3213" s="1"/>
      <c r="B3213" s="5"/>
      <c r="C3213" s="2" t="s">
        <v>0</v>
      </c>
      <c r="F3213" s="2" t="s">
        <v>0</v>
      </c>
      <c r="L3213" s="2" t="s">
        <v>0</v>
      </c>
    </row>
    <row r="3214" spans="1:12" x14ac:dyDescent="0.4">
      <c r="A3214" s="1"/>
      <c r="B3214" s="5"/>
      <c r="C3214" s="2" t="s">
        <v>0</v>
      </c>
      <c r="F3214" s="2" t="s">
        <v>0</v>
      </c>
      <c r="L3214" s="2" t="s">
        <v>0</v>
      </c>
    </row>
    <row r="3215" spans="1:12" x14ac:dyDescent="0.4">
      <c r="A3215" s="1"/>
      <c r="B3215" s="5"/>
      <c r="C3215" s="2" t="s">
        <v>0</v>
      </c>
      <c r="F3215" s="2" t="s">
        <v>0</v>
      </c>
      <c r="L3215" s="2" t="s">
        <v>0</v>
      </c>
    </row>
    <row r="3216" spans="1:12" x14ac:dyDescent="0.4">
      <c r="A3216" s="1"/>
      <c r="B3216" s="5"/>
      <c r="C3216" s="2" t="s">
        <v>0</v>
      </c>
      <c r="F3216" s="2" t="s">
        <v>0</v>
      </c>
      <c r="L3216" s="2" t="s">
        <v>0</v>
      </c>
    </row>
    <row r="3217" spans="1:12" x14ac:dyDescent="0.4">
      <c r="A3217" s="1"/>
      <c r="B3217" s="5"/>
      <c r="C3217" s="2" t="s">
        <v>0</v>
      </c>
      <c r="F3217" s="2" t="s">
        <v>0</v>
      </c>
      <c r="L3217" s="2" t="s">
        <v>0</v>
      </c>
    </row>
    <row r="3218" spans="1:12" x14ac:dyDescent="0.4">
      <c r="A3218" s="1"/>
      <c r="B3218" s="5"/>
      <c r="C3218" s="2" t="s">
        <v>0</v>
      </c>
      <c r="F3218" s="2" t="s">
        <v>0</v>
      </c>
      <c r="L3218" s="2" t="s">
        <v>0</v>
      </c>
    </row>
    <row r="3219" spans="1:12" x14ac:dyDescent="0.4">
      <c r="A3219" s="1"/>
      <c r="B3219" s="5"/>
      <c r="C3219" s="2" t="s">
        <v>0</v>
      </c>
      <c r="F3219" s="2" t="s">
        <v>0</v>
      </c>
      <c r="L3219" s="2" t="s">
        <v>0</v>
      </c>
    </row>
    <row r="3220" spans="1:12" x14ac:dyDescent="0.4">
      <c r="A3220" s="1"/>
      <c r="B3220" s="5"/>
      <c r="C3220" s="2" t="s">
        <v>0</v>
      </c>
      <c r="F3220" s="2" t="s">
        <v>0</v>
      </c>
      <c r="L3220" s="2" t="s">
        <v>0</v>
      </c>
    </row>
    <row r="3221" spans="1:12" x14ac:dyDescent="0.4">
      <c r="A3221" s="1"/>
      <c r="B3221" s="5"/>
      <c r="C3221" s="2" t="s">
        <v>0</v>
      </c>
      <c r="F3221" s="2" t="s">
        <v>0</v>
      </c>
      <c r="L3221" s="2" t="s">
        <v>0</v>
      </c>
    </row>
    <row r="3222" spans="1:12" x14ac:dyDescent="0.4">
      <c r="A3222" s="1"/>
      <c r="B3222" s="5"/>
      <c r="C3222" s="2" t="s">
        <v>0</v>
      </c>
      <c r="F3222" s="2" t="s">
        <v>0</v>
      </c>
      <c r="L3222" s="2" t="s">
        <v>0</v>
      </c>
    </row>
    <row r="3223" spans="1:12" x14ac:dyDescent="0.4">
      <c r="A3223" s="1"/>
      <c r="B3223" s="5"/>
      <c r="C3223" s="2" t="s">
        <v>0</v>
      </c>
      <c r="F3223" s="2" t="s">
        <v>0</v>
      </c>
      <c r="L3223" s="2" t="s">
        <v>0</v>
      </c>
    </row>
    <row r="3224" spans="1:12" x14ac:dyDescent="0.4">
      <c r="A3224" s="1"/>
      <c r="B3224" s="5"/>
      <c r="C3224" s="2" t="s">
        <v>0</v>
      </c>
      <c r="F3224" s="2" t="s">
        <v>0</v>
      </c>
      <c r="L3224" s="2" t="s">
        <v>0</v>
      </c>
    </row>
    <row r="3225" spans="1:12" x14ac:dyDescent="0.4">
      <c r="A3225" s="1"/>
      <c r="B3225" s="5"/>
      <c r="C3225" s="2" t="s">
        <v>0</v>
      </c>
      <c r="F3225" s="2" t="s">
        <v>0</v>
      </c>
      <c r="L3225" s="2" t="s">
        <v>0</v>
      </c>
    </row>
    <row r="3226" spans="1:12" x14ac:dyDescent="0.4">
      <c r="A3226" s="1"/>
      <c r="B3226" s="5"/>
      <c r="C3226" s="2" t="s">
        <v>0</v>
      </c>
      <c r="F3226" s="2" t="s">
        <v>0</v>
      </c>
      <c r="L3226" s="2" t="s">
        <v>0</v>
      </c>
    </row>
    <row r="3227" spans="1:12" x14ac:dyDescent="0.4">
      <c r="A3227" s="1"/>
      <c r="B3227" s="5"/>
      <c r="C3227" s="2" t="s">
        <v>0</v>
      </c>
      <c r="F3227" s="2" t="s">
        <v>0</v>
      </c>
      <c r="L3227" s="2" t="s">
        <v>0</v>
      </c>
    </row>
    <row r="3228" spans="1:12" x14ac:dyDescent="0.4">
      <c r="A3228" s="1"/>
      <c r="B3228" s="5"/>
      <c r="C3228" s="2" t="s">
        <v>0</v>
      </c>
      <c r="F3228" s="2" t="s">
        <v>0</v>
      </c>
      <c r="L3228" s="2" t="s">
        <v>0</v>
      </c>
    </row>
    <row r="3229" spans="1:12" x14ac:dyDescent="0.4">
      <c r="A3229" s="1"/>
      <c r="B3229" s="5"/>
      <c r="C3229" s="2" t="s">
        <v>0</v>
      </c>
      <c r="F3229" s="2" t="s">
        <v>0</v>
      </c>
      <c r="L3229" s="2" t="s">
        <v>0</v>
      </c>
    </row>
    <row r="3230" spans="1:12" x14ac:dyDescent="0.4">
      <c r="A3230" s="1"/>
      <c r="B3230" s="5"/>
      <c r="C3230" s="2" t="s">
        <v>0</v>
      </c>
      <c r="F3230" s="2" t="s">
        <v>0</v>
      </c>
      <c r="L3230" s="2" t="s">
        <v>0</v>
      </c>
    </row>
    <row r="3231" spans="1:12" x14ac:dyDescent="0.4">
      <c r="A3231" s="1"/>
      <c r="B3231" s="5"/>
      <c r="C3231" s="2" t="s">
        <v>0</v>
      </c>
      <c r="F3231" s="2" t="s">
        <v>0</v>
      </c>
      <c r="L3231" s="2" t="s">
        <v>0</v>
      </c>
    </row>
    <row r="3232" spans="1:12" x14ac:dyDescent="0.4">
      <c r="A3232" s="1"/>
      <c r="B3232" s="5"/>
      <c r="C3232" s="2" t="s">
        <v>0</v>
      </c>
      <c r="F3232" s="2" t="s">
        <v>0</v>
      </c>
      <c r="L3232" s="2" t="s">
        <v>0</v>
      </c>
    </row>
    <row r="3233" spans="1:12" x14ac:dyDescent="0.4">
      <c r="A3233" s="1"/>
      <c r="B3233" s="5"/>
      <c r="C3233" s="2" t="s">
        <v>0</v>
      </c>
      <c r="F3233" s="2" t="s">
        <v>0</v>
      </c>
      <c r="L3233" s="2" t="s">
        <v>0</v>
      </c>
    </row>
    <row r="3234" spans="1:12" x14ac:dyDescent="0.4">
      <c r="A3234" s="1"/>
      <c r="B3234" s="5"/>
      <c r="C3234" s="2" t="s">
        <v>0</v>
      </c>
      <c r="F3234" s="2" t="s">
        <v>0</v>
      </c>
      <c r="L3234" s="2" t="s">
        <v>0</v>
      </c>
    </row>
    <row r="3235" spans="1:12" x14ac:dyDescent="0.4">
      <c r="A3235" s="1"/>
      <c r="B3235" s="5"/>
      <c r="C3235" s="2" t="s">
        <v>0</v>
      </c>
      <c r="F3235" s="2" t="s">
        <v>0</v>
      </c>
      <c r="L3235" s="2" t="s">
        <v>0</v>
      </c>
    </row>
    <row r="3236" spans="1:12" x14ac:dyDescent="0.4">
      <c r="A3236" s="1"/>
      <c r="B3236" s="5"/>
      <c r="C3236" s="2" t="s">
        <v>0</v>
      </c>
      <c r="F3236" s="2" t="s">
        <v>0</v>
      </c>
      <c r="L3236" s="2" t="s">
        <v>0</v>
      </c>
    </row>
    <row r="3237" spans="1:12" x14ac:dyDescent="0.4">
      <c r="A3237" s="1"/>
      <c r="B3237" s="5"/>
      <c r="C3237" s="2" t="s">
        <v>0</v>
      </c>
      <c r="F3237" s="2" t="s">
        <v>0</v>
      </c>
      <c r="L3237" s="2" t="s">
        <v>0</v>
      </c>
    </row>
    <row r="3238" spans="1:12" x14ac:dyDescent="0.4">
      <c r="A3238" s="1"/>
      <c r="B3238" s="5"/>
      <c r="C3238" s="2" t="s">
        <v>0</v>
      </c>
      <c r="F3238" s="2" t="s">
        <v>0</v>
      </c>
      <c r="L3238" s="2" t="s">
        <v>0</v>
      </c>
    </row>
    <row r="3239" spans="1:12" x14ac:dyDescent="0.4">
      <c r="A3239" s="1"/>
      <c r="B3239" s="5"/>
      <c r="C3239" s="2" t="s">
        <v>0</v>
      </c>
      <c r="F3239" s="2" t="s">
        <v>0</v>
      </c>
      <c r="L3239" s="2" t="s">
        <v>0</v>
      </c>
    </row>
    <row r="3240" spans="1:12" x14ac:dyDescent="0.4">
      <c r="A3240" s="1"/>
      <c r="B3240" s="5"/>
      <c r="C3240" s="2" t="s">
        <v>0</v>
      </c>
      <c r="F3240" s="2" t="s">
        <v>0</v>
      </c>
      <c r="L3240" s="2" t="s">
        <v>0</v>
      </c>
    </row>
    <row r="3241" spans="1:12" x14ac:dyDescent="0.4">
      <c r="A3241" s="1"/>
      <c r="B3241" s="5"/>
      <c r="C3241" s="2" t="s">
        <v>0</v>
      </c>
      <c r="F3241" s="2" t="s">
        <v>0</v>
      </c>
      <c r="L3241" s="2" t="s">
        <v>0</v>
      </c>
    </row>
    <row r="3242" spans="1:12" x14ac:dyDescent="0.4">
      <c r="A3242" s="1"/>
      <c r="B3242" s="5"/>
      <c r="C3242" s="2" t="s">
        <v>0</v>
      </c>
      <c r="F3242" s="2" t="s">
        <v>0</v>
      </c>
      <c r="L3242" s="2" t="s">
        <v>0</v>
      </c>
    </row>
    <row r="3243" spans="1:12" x14ac:dyDescent="0.4">
      <c r="A3243" s="1"/>
      <c r="B3243" s="5"/>
      <c r="C3243" s="2" t="s">
        <v>0</v>
      </c>
      <c r="F3243" s="2" t="s">
        <v>0</v>
      </c>
      <c r="L3243" s="2" t="s">
        <v>0</v>
      </c>
    </row>
    <row r="3244" spans="1:12" x14ac:dyDescent="0.4">
      <c r="A3244" s="1"/>
      <c r="B3244" s="5"/>
      <c r="C3244" s="2" t="s">
        <v>0</v>
      </c>
      <c r="F3244" s="2" t="s">
        <v>0</v>
      </c>
      <c r="L3244" s="2" t="s">
        <v>0</v>
      </c>
    </row>
    <row r="3245" spans="1:12" x14ac:dyDescent="0.4">
      <c r="A3245" s="1"/>
      <c r="B3245" s="5"/>
      <c r="C3245" s="2" t="s">
        <v>0</v>
      </c>
      <c r="F3245" s="2" t="s">
        <v>0</v>
      </c>
      <c r="L3245" s="2" t="s">
        <v>0</v>
      </c>
    </row>
    <row r="3246" spans="1:12" x14ac:dyDescent="0.4">
      <c r="A3246" s="1"/>
      <c r="B3246" s="5"/>
      <c r="C3246" s="2" t="s">
        <v>0</v>
      </c>
      <c r="F3246" s="2" t="s">
        <v>0</v>
      </c>
      <c r="L3246" s="2" t="s">
        <v>0</v>
      </c>
    </row>
    <row r="3247" spans="1:12" x14ac:dyDescent="0.4">
      <c r="A3247" s="1"/>
      <c r="B3247" s="5"/>
      <c r="C3247" s="2" t="s">
        <v>0</v>
      </c>
      <c r="F3247" s="2" t="s">
        <v>0</v>
      </c>
      <c r="L3247" s="2" t="s">
        <v>0</v>
      </c>
    </row>
    <row r="3248" spans="1:12" x14ac:dyDescent="0.4">
      <c r="A3248" s="1"/>
      <c r="B3248" s="5"/>
      <c r="C3248" s="2" t="s">
        <v>0</v>
      </c>
      <c r="F3248" s="2" t="s">
        <v>0</v>
      </c>
      <c r="L3248" s="2" t="s">
        <v>0</v>
      </c>
    </row>
    <row r="3249" spans="1:12" x14ac:dyDescent="0.4">
      <c r="A3249" s="1"/>
      <c r="B3249" s="5"/>
      <c r="C3249" s="2" t="s">
        <v>0</v>
      </c>
      <c r="F3249" s="2" t="s">
        <v>0</v>
      </c>
      <c r="L3249" s="2" t="s">
        <v>0</v>
      </c>
    </row>
    <row r="3250" spans="1:12" x14ac:dyDescent="0.4">
      <c r="A3250" s="1"/>
      <c r="B3250" s="5"/>
      <c r="C3250" s="2" t="s">
        <v>0</v>
      </c>
      <c r="F3250" s="2" t="s">
        <v>0</v>
      </c>
      <c r="L3250" s="2" t="s">
        <v>0</v>
      </c>
    </row>
    <row r="3251" spans="1:12" x14ac:dyDescent="0.4">
      <c r="A3251" s="1"/>
      <c r="B3251" s="5"/>
      <c r="C3251" s="2" t="s">
        <v>0</v>
      </c>
      <c r="F3251" s="2" t="s">
        <v>0</v>
      </c>
      <c r="L3251" s="2" t="s">
        <v>0</v>
      </c>
    </row>
    <row r="3252" spans="1:12" x14ac:dyDescent="0.4">
      <c r="A3252" s="1"/>
      <c r="B3252" s="5"/>
      <c r="C3252" s="2" t="s">
        <v>0</v>
      </c>
      <c r="F3252" s="2" t="s">
        <v>0</v>
      </c>
      <c r="L3252" s="2" t="s">
        <v>0</v>
      </c>
    </row>
    <row r="3253" spans="1:12" x14ac:dyDescent="0.4">
      <c r="A3253" s="1"/>
      <c r="B3253" s="5"/>
      <c r="C3253" s="2" t="s">
        <v>0</v>
      </c>
      <c r="F3253" s="2" t="s">
        <v>0</v>
      </c>
      <c r="L3253" s="2" t="s">
        <v>0</v>
      </c>
    </row>
    <row r="3254" spans="1:12" x14ac:dyDescent="0.4">
      <c r="A3254" s="1"/>
      <c r="B3254" s="5"/>
      <c r="C3254" s="2" t="s">
        <v>0</v>
      </c>
      <c r="F3254" s="2" t="s">
        <v>0</v>
      </c>
      <c r="L3254" s="2" t="s">
        <v>0</v>
      </c>
    </row>
    <row r="3255" spans="1:12" x14ac:dyDescent="0.4">
      <c r="A3255" s="1"/>
      <c r="B3255" s="5"/>
      <c r="C3255" s="2" t="s">
        <v>0</v>
      </c>
      <c r="F3255" s="2" t="s">
        <v>0</v>
      </c>
      <c r="L3255" s="2" t="s">
        <v>0</v>
      </c>
    </row>
    <row r="3256" spans="1:12" x14ac:dyDescent="0.4">
      <c r="A3256" s="1"/>
      <c r="B3256" s="5"/>
      <c r="C3256" s="2" t="s">
        <v>0</v>
      </c>
      <c r="F3256" s="2" t="s">
        <v>0</v>
      </c>
      <c r="L3256" s="2" t="s">
        <v>0</v>
      </c>
    </row>
    <row r="3257" spans="1:12" x14ac:dyDescent="0.4">
      <c r="A3257" s="1"/>
      <c r="B3257" s="5"/>
      <c r="C3257" s="2" t="s">
        <v>0</v>
      </c>
      <c r="F3257" s="2" t="s">
        <v>0</v>
      </c>
      <c r="L3257" s="2" t="s">
        <v>0</v>
      </c>
    </row>
    <row r="3258" spans="1:12" x14ac:dyDescent="0.4">
      <c r="A3258" s="1"/>
      <c r="B3258" s="5"/>
      <c r="C3258" s="2" t="s">
        <v>0</v>
      </c>
      <c r="F3258" s="2" t="s">
        <v>0</v>
      </c>
      <c r="L3258" s="2" t="s">
        <v>0</v>
      </c>
    </row>
    <row r="3259" spans="1:12" x14ac:dyDescent="0.4">
      <c r="A3259" s="1"/>
      <c r="B3259" s="5"/>
      <c r="C3259" s="2" t="s">
        <v>0</v>
      </c>
      <c r="F3259" s="2" t="s">
        <v>0</v>
      </c>
      <c r="L3259" s="2" t="s">
        <v>0</v>
      </c>
    </row>
    <row r="3260" spans="1:12" x14ac:dyDescent="0.4">
      <c r="A3260" s="1"/>
      <c r="B3260" s="5"/>
      <c r="C3260" s="2" t="s">
        <v>0</v>
      </c>
      <c r="F3260" s="2" t="s">
        <v>0</v>
      </c>
      <c r="L3260" s="2" t="s">
        <v>0</v>
      </c>
    </row>
    <row r="3261" spans="1:12" x14ac:dyDescent="0.4">
      <c r="A3261" s="1"/>
      <c r="B3261" s="5"/>
      <c r="C3261" s="2" t="s">
        <v>0</v>
      </c>
      <c r="F3261" s="2" t="s">
        <v>0</v>
      </c>
      <c r="L3261" s="2" t="s">
        <v>0</v>
      </c>
    </row>
    <row r="3262" spans="1:12" x14ac:dyDescent="0.4">
      <c r="A3262" s="1"/>
      <c r="B3262" s="5"/>
      <c r="C3262" s="2" t="s">
        <v>0</v>
      </c>
      <c r="F3262" s="2" t="s">
        <v>0</v>
      </c>
      <c r="L3262" s="2" t="s">
        <v>0</v>
      </c>
    </row>
    <row r="3263" spans="1:12" x14ac:dyDescent="0.4">
      <c r="A3263" s="1"/>
      <c r="B3263" s="5"/>
      <c r="C3263" s="2" t="s">
        <v>0</v>
      </c>
      <c r="F3263" s="2" t="s">
        <v>0</v>
      </c>
      <c r="L3263" s="2" t="s">
        <v>0</v>
      </c>
    </row>
    <row r="3264" spans="1:12" x14ac:dyDescent="0.4">
      <c r="A3264" s="1"/>
      <c r="B3264" s="5"/>
      <c r="C3264" s="2" t="s">
        <v>0</v>
      </c>
      <c r="F3264" s="2" t="s">
        <v>0</v>
      </c>
      <c r="L3264" s="2" t="s">
        <v>0</v>
      </c>
    </row>
    <row r="3265" spans="1:12" x14ac:dyDescent="0.4">
      <c r="A3265" s="1"/>
      <c r="B3265" s="5"/>
      <c r="C3265" s="2" t="s">
        <v>0</v>
      </c>
      <c r="F3265" s="2" t="s">
        <v>0</v>
      </c>
      <c r="L3265" s="2" t="s">
        <v>0</v>
      </c>
    </row>
    <row r="3266" spans="1:12" x14ac:dyDescent="0.4">
      <c r="A3266" s="1"/>
      <c r="B3266" s="5"/>
      <c r="C3266" s="2" t="s">
        <v>0</v>
      </c>
      <c r="F3266" s="2" t="s">
        <v>0</v>
      </c>
      <c r="L3266" s="2" t="s">
        <v>0</v>
      </c>
    </row>
    <row r="3267" spans="1:12" x14ac:dyDescent="0.4">
      <c r="A3267" s="1"/>
      <c r="B3267" s="5"/>
      <c r="C3267" s="2" t="s">
        <v>0</v>
      </c>
      <c r="F3267" s="2" t="s">
        <v>0</v>
      </c>
      <c r="L3267" s="2" t="s">
        <v>0</v>
      </c>
    </row>
    <row r="3268" spans="1:12" x14ac:dyDescent="0.4">
      <c r="A3268" s="1"/>
      <c r="B3268" s="5"/>
      <c r="C3268" s="2" t="s">
        <v>0</v>
      </c>
      <c r="F3268" s="2" t="s">
        <v>0</v>
      </c>
      <c r="L3268" s="2" t="s">
        <v>0</v>
      </c>
    </row>
    <row r="3269" spans="1:12" x14ac:dyDescent="0.4">
      <c r="A3269" s="1"/>
      <c r="B3269" s="5"/>
      <c r="C3269" s="2" t="s">
        <v>0</v>
      </c>
      <c r="F3269" s="2" t="s">
        <v>0</v>
      </c>
      <c r="L3269" s="2" t="s">
        <v>0</v>
      </c>
    </row>
    <row r="3270" spans="1:12" x14ac:dyDescent="0.4">
      <c r="A3270" s="1"/>
      <c r="B3270" s="5"/>
      <c r="C3270" s="2" t="s">
        <v>0</v>
      </c>
      <c r="F3270" s="2" t="s">
        <v>0</v>
      </c>
      <c r="L3270" s="2" t="s">
        <v>0</v>
      </c>
    </row>
    <row r="3271" spans="1:12" x14ac:dyDescent="0.4">
      <c r="A3271" s="1"/>
      <c r="B3271" s="5"/>
      <c r="C3271" s="2" t="s">
        <v>0</v>
      </c>
      <c r="F3271" s="2" t="s">
        <v>0</v>
      </c>
      <c r="L3271" s="2" t="s">
        <v>0</v>
      </c>
    </row>
    <row r="3272" spans="1:12" x14ac:dyDescent="0.4">
      <c r="A3272" s="1"/>
      <c r="B3272" s="5"/>
      <c r="C3272" s="2" t="s">
        <v>0</v>
      </c>
      <c r="F3272" s="2" t="s">
        <v>0</v>
      </c>
      <c r="L3272" s="2" t="s">
        <v>0</v>
      </c>
    </row>
    <row r="3273" spans="1:12" x14ac:dyDescent="0.4">
      <c r="A3273" s="1"/>
      <c r="B3273" s="5"/>
      <c r="C3273" s="2" t="s">
        <v>0</v>
      </c>
      <c r="F3273" s="2" t="s">
        <v>0</v>
      </c>
      <c r="L3273" s="2" t="s">
        <v>0</v>
      </c>
    </row>
    <row r="3274" spans="1:12" x14ac:dyDescent="0.4">
      <c r="A3274" s="1"/>
      <c r="B3274" s="5"/>
      <c r="C3274" s="2" t="s">
        <v>0</v>
      </c>
      <c r="F3274" s="2" t="s">
        <v>0</v>
      </c>
      <c r="L3274" s="2" t="s">
        <v>0</v>
      </c>
    </row>
    <row r="3275" spans="1:12" x14ac:dyDescent="0.4">
      <c r="A3275" s="1"/>
      <c r="B3275" s="5"/>
      <c r="C3275" s="2" t="s">
        <v>0</v>
      </c>
      <c r="F3275" s="2" t="s">
        <v>0</v>
      </c>
      <c r="L3275" s="2" t="s">
        <v>0</v>
      </c>
    </row>
    <row r="3276" spans="1:12" x14ac:dyDescent="0.4">
      <c r="A3276" s="1"/>
      <c r="B3276" s="5"/>
      <c r="C3276" s="2" t="s">
        <v>0</v>
      </c>
      <c r="F3276" s="2" t="s">
        <v>0</v>
      </c>
      <c r="L3276" s="2" t="s">
        <v>0</v>
      </c>
    </row>
    <row r="3277" spans="1:12" x14ac:dyDescent="0.4">
      <c r="A3277" s="1"/>
      <c r="B3277" s="5"/>
      <c r="C3277" s="2" t="s">
        <v>0</v>
      </c>
      <c r="F3277" s="2" t="s">
        <v>0</v>
      </c>
      <c r="L3277" s="2" t="s">
        <v>0</v>
      </c>
    </row>
    <row r="3278" spans="1:12" x14ac:dyDescent="0.4">
      <c r="A3278" s="1"/>
      <c r="B3278" s="5"/>
      <c r="C3278" s="2" t="s">
        <v>0</v>
      </c>
      <c r="F3278" s="2" t="s">
        <v>0</v>
      </c>
      <c r="L3278" s="2" t="s">
        <v>0</v>
      </c>
    </row>
    <row r="3279" spans="1:12" x14ac:dyDescent="0.4">
      <c r="A3279" s="1"/>
      <c r="B3279" s="5"/>
      <c r="C3279" s="2" t="s">
        <v>0</v>
      </c>
      <c r="F3279" s="2" t="s">
        <v>0</v>
      </c>
      <c r="L3279" s="2" t="s">
        <v>0</v>
      </c>
    </row>
    <row r="3280" spans="1:12" x14ac:dyDescent="0.4">
      <c r="A3280" s="1"/>
      <c r="B3280" s="5"/>
      <c r="C3280" s="2" t="s">
        <v>0</v>
      </c>
      <c r="F3280" s="2" t="s">
        <v>0</v>
      </c>
      <c r="L3280" s="2" t="s">
        <v>0</v>
      </c>
    </row>
    <row r="3281" spans="1:12" x14ac:dyDescent="0.4">
      <c r="A3281" s="1"/>
      <c r="B3281" s="5"/>
      <c r="C3281" s="2" t="s">
        <v>0</v>
      </c>
      <c r="F3281" s="2" t="s">
        <v>0</v>
      </c>
      <c r="L3281" s="2" t="s">
        <v>0</v>
      </c>
    </row>
    <row r="3282" spans="1:12" x14ac:dyDescent="0.4">
      <c r="A3282" s="1"/>
      <c r="B3282" s="5"/>
      <c r="C3282" s="2" t="s">
        <v>0</v>
      </c>
      <c r="F3282" s="2" t="s">
        <v>0</v>
      </c>
      <c r="L3282" s="2" t="s">
        <v>0</v>
      </c>
    </row>
    <row r="3283" spans="1:12" x14ac:dyDescent="0.4">
      <c r="A3283" s="1"/>
      <c r="B3283" s="5"/>
      <c r="C3283" s="2" t="s">
        <v>0</v>
      </c>
      <c r="F3283" s="2" t="s">
        <v>0</v>
      </c>
      <c r="L3283" s="2" t="s">
        <v>0</v>
      </c>
    </row>
    <row r="3284" spans="1:12" x14ac:dyDescent="0.4">
      <c r="A3284" s="1"/>
      <c r="B3284" s="5"/>
      <c r="C3284" s="2" t="s">
        <v>0</v>
      </c>
      <c r="F3284" s="2" t="s">
        <v>0</v>
      </c>
      <c r="L3284" s="2" t="s">
        <v>0</v>
      </c>
    </row>
    <row r="3285" spans="1:12" x14ac:dyDescent="0.4">
      <c r="A3285" s="1"/>
      <c r="B3285" s="5"/>
      <c r="C3285" s="2" t="s">
        <v>0</v>
      </c>
      <c r="F3285" s="2" t="s">
        <v>0</v>
      </c>
      <c r="L3285" s="2" t="s">
        <v>0</v>
      </c>
    </row>
    <row r="3286" spans="1:12" x14ac:dyDescent="0.4">
      <c r="A3286" s="1"/>
      <c r="B3286" s="5"/>
      <c r="C3286" s="2" t="s">
        <v>0</v>
      </c>
      <c r="F3286" s="2" t="s">
        <v>0</v>
      </c>
      <c r="L3286" s="2" t="s">
        <v>0</v>
      </c>
    </row>
    <row r="3287" spans="1:12" x14ac:dyDescent="0.4">
      <c r="A3287" s="1"/>
      <c r="B3287" s="5"/>
      <c r="C3287" s="2" t="s">
        <v>0</v>
      </c>
      <c r="F3287" s="2" t="s">
        <v>0</v>
      </c>
      <c r="L3287" s="2" t="s">
        <v>0</v>
      </c>
    </row>
    <row r="3288" spans="1:12" x14ac:dyDescent="0.4">
      <c r="A3288" s="1"/>
      <c r="B3288" s="5"/>
      <c r="C3288" s="2" t="s">
        <v>0</v>
      </c>
      <c r="F3288" s="2" t="s">
        <v>0</v>
      </c>
      <c r="L3288" s="2" t="s">
        <v>0</v>
      </c>
    </row>
    <row r="3289" spans="1:12" x14ac:dyDescent="0.4">
      <c r="A3289" s="1"/>
      <c r="B3289" s="5"/>
      <c r="C3289" s="2" t="s">
        <v>0</v>
      </c>
      <c r="F3289" s="2" t="s">
        <v>0</v>
      </c>
      <c r="L3289" s="2" t="s">
        <v>0</v>
      </c>
    </row>
    <row r="3290" spans="1:12" x14ac:dyDescent="0.4">
      <c r="A3290" s="1"/>
      <c r="B3290" s="5"/>
      <c r="C3290" s="2" t="s">
        <v>0</v>
      </c>
      <c r="F3290" s="2" t="s">
        <v>0</v>
      </c>
      <c r="L3290" s="2" t="s">
        <v>0</v>
      </c>
    </row>
    <row r="3291" spans="1:12" x14ac:dyDescent="0.4">
      <c r="A3291" s="1"/>
      <c r="B3291" s="5"/>
      <c r="C3291" s="2" t="s">
        <v>0</v>
      </c>
      <c r="F3291" s="2" t="s">
        <v>0</v>
      </c>
      <c r="L3291" s="2" t="s">
        <v>0</v>
      </c>
    </row>
    <row r="3292" spans="1:12" x14ac:dyDescent="0.4">
      <c r="A3292" s="1"/>
      <c r="B3292" s="5"/>
      <c r="C3292" s="2" t="s">
        <v>0</v>
      </c>
      <c r="F3292" s="2" t="s">
        <v>0</v>
      </c>
      <c r="L3292" s="2" t="s">
        <v>0</v>
      </c>
    </row>
    <row r="3293" spans="1:12" x14ac:dyDescent="0.4">
      <c r="A3293" s="1"/>
      <c r="B3293" s="5"/>
      <c r="C3293" s="2" t="s">
        <v>0</v>
      </c>
      <c r="F3293" s="2" t="s">
        <v>0</v>
      </c>
      <c r="L3293" s="2" t="s">
        <v>0</v>
      </c>
    </row>
    <row r="3294" spans="1:12" x14ac:dyDescent="0.4">
      <c r="A3294" s="1"/>
      <c r="B3294" s="5"/>
      <c r="C3294" s="2" t="s">
        <v>0</v>
      </c>
      <c r="F3294" s="2" t="s">
        <v>0</v>
      </c>
      <c r="L3294" s="2" t="s">
        <v>0</v>
      </c>
    </row>
    <row r="3295" spans="1:12" x14ac:dyDescent="0.4">
      <c r="A3295" s="1"/>
      <c r="B3295" s="5"/>
      <c r="C3295" s="2" t="s">
        <v>0</v>
      </c>
      <c r="F3295" s="2" t="s">
        <v>0</v>
      </c>
      <c r="L3295" s="2" t="s">
        <v>0</v>
      </c>
    </row>
    <row r="3296" spans="1:12" x14ac:dyDescent="0.4">
      <c r="A3296" s="1"/>
      <c r="B3296" s="5"/>
      <c r="C3296" s="2" t="s">
        <v>0</v>
      </c>
      <c r="F3296" s="2" t="s">
        <v>0</v>
      </c>
      <c r="L3296" s="2" t="s">
        <v>0</v>
      </c>
    </row>
    <row r="3297" spans="1:12" x14ac:dyDescent="0.4">
      <c r="A3297" s="1"/>
      <c r="B3297" s="5"/>
      <c r="C3297" s="2" t="s">
        <v>0</v>
      </c>
      <c r="F3297" s="2" t="s">
        <v>0</v>
      </c>
      <c r="L3297" s="2" t="s">
        <v>0</v>
      </c>
    </row>
    <row r="3298" spans="1:12" x14ac:dyDescent="0.4">
      <c r="A3298" s="1"/>
      <c r="B3298" s="5"/>
      <c r="C3298" s="2" t="s">
        <v>0</v>
      </c>
      <c r="F3298" s="2" t="s">
        <v>0</v>
      </c>
      <c r="L3298" s="2" t="s">
        <v>0</v>
      </c>
    </row>
    <row r="3299" spans="1:12" x14ac:dyDescent="0.4">
      <c r="A3299" s="1"/>
      <c r="B3299" s="5"/>
      <c r="C3299" s="2" t="s">
        <v>0</v>
      </c>
      <c r="F3299" s="2" t="s">
        <v>0</v>
      </c>
      <c r="L3299" s="2" t="s">
        <v>0</v>
      </c>
    </row>
    <row r="3300" spans="1:12" x14ac:dyDescent="0.4">
      <c r="A3300" s="1"/>
      <c r="B3300" s="5"/>
      <c r="C3300" s="2" t="s">
        <v>0</v>
      </c>
      <c r="F3300" s="2" t="s">
        <v>0</v>
      </c>
      <c r="L3300" s="2" t="s">
        <v>0</v>
      </c>
    </row>
    <row r="3301" spans="1:12" x14ac:dyDescent="0.4">
      <c r="A3301" s="1"/>
      <c r="B3301" s="5"/>
      <c r="C3301" s="2" t="s">
        <v>0</v>
      </c>
      <c r="F3301" s="2" t="s">
        <v>0</v>
      </c>
      <c r="L3301" s="2" t="s">
        <v>0</v>
      </c>
    </row>
    <row r="3302" spans="1:12" x14ac:dyDescent="0.4">
      <c r="A3302" s="1"/>
      <c r="B3302" s="5"/>
      <c r="C3302" s="2" t="s">
        <v>0</v>
      </c>
      <c r="F3302" s="2" t="s">
        <v>0</v>
      </c>
      <c r="L3302" s="2" t="s">
        <v>0</v>
      </c>
    </row>
    <row r="3303" spans="1:12" x14ac:dyDescent="0.4">
      <c r="A3303" s="1"/>
      <c r="B3303" s="5"/>
      <c r="C3303" s="2" t="s">
        <v>0</v>
      </c>
      <c r="F3303" s="2" t="s">
        <v>0</v>
      </c>
      <c r="L3303" s="2" t="s">
        <v>0</v>
      </c>
    </row>
    <row r="3304" spans="1:12" x14ac:dyDescent="0.4">
      <c r="A3304" s="1"/>
      <c r="B3304" s="5"/>
      <c r="C3304" s="2" t="s">
        <v>0</v>
      </c>
      <c r="F3304" s="2" t="s">
        <v>0</v>
      </c>
      <c r="L3304" s="2" t="s">
        <v>0</v>
      </c>
    </row>
    <row r="3305" spans="1:12" x14ac:dyDescent="0.4">
      <c r="A3305" s="1"/>
      <c r="B3305" s="5"/>
      <c r="C3305" s="2" t="s">
        <v>0</v>
      </c>
      <c r="F3305" s="2" t="s">
        <v>0</v>
      </c>
      <c r="L3305" s="2" t="s">
        <v>0</v>
      </c>
    </row>
    <row r="3306" spans="1:12" x14ac:dyDescent="0.4">
      <c r="A3306" s="1"/>
      <c r="B3306" s="5"/>
      <c r="C3306" s="2" t="s">
        <v>0</v>
      </c>
      <c r="F3306" s="2" t="s">
        <v>0</v>
      </c>
      <c r="L3306" s="2" t="s">
        <v>0</v>
      </c>
    </row>
    <row r="3307" spans="1:12" x14ac:dyDescent="0.4">
      <c r="A3307" s="1"/>
      <c r="B3307" s="5"/>
      <c r="C3307" s="2" t="s">
        <v>0</v>
      </c>
      <c r="F3307" s="2" t="s">
        <v>0</v>
      </c>
      <c r="L3307" s="2" t="s">
        <v>0</v>
      </c>
    </row>
    <row r="3308" spans="1:12" x14ac:dyDescent="0.4">
      <c r="A3308" s="1"/>
      <c r="B3308" s="5"/>
      <c r="C3308" s="2" t="s">
        <v>0</v>
      </c>
      <c r="F3308" s="2" t="s">
        <v>0</v>
      </c>
      <c r="L3308" s="2" t="s">
        <v>0</v>
      </c>
    </row>
    <row r="3309" spans="1:12" x14ac:dyDescent="0.4">
      <c r="A3309" s="1"/>
      <c r="B3309" s="5"/>
      <c r="C3309" s="2" t="s">
        <v>0</v>
      </c>
      <c r="F3309" s="2" t="s">
        <v>0</v>
      </c>
      <c r="L3309" s="2" t="s">
        <v>0</v>
      </c>
    </row>
    <row r="3310" spans="1:12" x14ac:dyDescent="0.4">
      <c r="A3310" s="1"/>
      <c r="B3310" s="5"/>
      <c r="C3310" s="2" t="s">
        <v>0</v>
      </c>
      <c r="F3310" s="2" t="s">
        <v>0</v>
      </c>
      <c r="L3310" s="2" t="s">
        <v>0</v>
      </c>
    </row>
    <row r="3311" spans="1:12" x14ac:dyDescent="0.4">
      <c r="A3311" s="1"/>
      <c r="B3311" s="5"/>
      <c r="C3311" s="2" t="s">
        <v>0</v>
      </c>
      <c r="F3311" s="2" t="s">
        <v>0</v>
      </c>
      <c r="L3311" s="2" t="s">
        <v>0</v>
      </c>
    </row>
    <row r="3312" spans="1:12" x14ac:dyDescent="0.4">
      <c r="A3312" s="1"/>
      <c r="B3312" s="5"/>
      <c r="C3312" s="2" t="s">
        <v>0</v>
      </c>
      <c r="F3312" s="2" t="s">
        <v>0</v>
      </c>
      <c r="L3312" s="2" t="s">
        <v>0</v>
      </c>
    </row>
    <row r="3313" spans="1:12" x14ac:dyDescent="0.4">
      <c r="A3313" s="1"/>
      <c r="B3313" s="5"/>
      <c r="C3313" s="2" t="s">
        <v>0</v>
      </c>
      <c r="F3313" s="2" t="s">
        <v>0</v>
      </c>
      <c r="L3313" s="2" t="s">
        <v>0</v>
      </c>
    </row>
    <row r="3314" spans="1:12" x14ac:dyDescent="0.4">
      <c r="A3314" s="1"/>
      <c r="B3314" s="5"/>
      <c r="C3314" s="2" t="s">
        <v>0</v>
      </c>
      <c r="F3314" s="2" t="s">
        <v>0</v>
      </c>
      <c r="L3314" s="2" t="s">
        <v>0</v>
      </c>
    </row>
    <row r="3315" spans="1:12" x14ac:dyDescent="0.4">
      <c r="A3315" s="1"/>
      <c r="B3315" s="5"/>
      <c r="C3315" s="2" t="s">
        <v>0</v>
      </c>
      <c r="F3315" s="2" t="s">
        <v>0</v>
      </c>
      <c r="L3315" s="2" t="s">
        <v>0</v>
      </c>
    </row>
    <row r="3316" spans="1:12" x14ac:dyDescent="0.4">
      <c r="A3316" s="1"/>
      <c r="B3316" s="5"/>
      <c r="C3316" s="2" t="s">
        <v>0</v>
      </c>
      <c r="F3316" s="2" t="s">
        <v>0</v>
      </c>
      <c r="L3316" s="2" t="s">
        <v>0</v>
      </c>
    </row>
    <row r="3317" spans="1:12" x14ac:dyDescent="0.4">
      <c r="A3317" s="1"/>
      <c r="B3317" s="5"/>
      <c r="C3317" s="2" t="s">
        <v>0</v>
      </c>
      <c r="F3317" s="2" t="s">
        <v>0</v>
      </c>
      <c r="L3317" s="2" t="s">
        <v>0</v>
      </c>
    </row>
    <row r="3318" spans="1:12" x14ac:dyDescent="0.4">
      <c r="A3318" s="1"/>
      <c r="B3318" s="5"/>
      <c r="C3318" s="2" t="s">
        <v>0</v>
      </c>
      <c r="F3318" s="2" t="s">
        <v>0</v>
      </c>
      <c r="L3318" s="2" t="s">
        <v>0</v>
      </c>
    </row>
    <row r="3319" spans="1:12" x14ac:dyDescent="0.4">
      <c r="A3319" s="1"/>
      <c r="B3319" s="5"/>
      <c r="C3319" s="2" t="s">
        <v>0</v>
      </c>
      <c r="F3319" s="2" t="s">
        <v>0</v>
      </c>
      <c r="L3319" s="2" t="s">
        <v>0</v>
      </c>
    </row>
    <row r="3320" spans="1:12" x14ac:dyDescent="0.4">
      <c r="A3320" s="1"/>
      <c r="B3320" s="5"/>
      <c r="C3320" s="2" t="s">
        <v>0</v>
      </c>
      <c r="F3320" s="2" t="s">
        <v>0</v>
      </c>
      <c r="L3320" s="2" t="s">
        <v>0</v>
      </c>
    </row>
    <row r="3321" spans="1:12" x14ac:dyDescent="0.4">
      <c r="A3321" s="1"/>
      <c r="B3321" s="5"/>
      <c r="C3321" s="2" t="s">
        <v>0</v>
      </c>
      <c r="F3321" s="2" t="s">
        <v>0</v>
      </c>
      <c r="L3321" s="2" t="s">
        <v>0</v>
      </c>
    </row>
    <row r="3322" spans="1:12" x14ac:dyDescent="0.4">
      <c r="A3322" s="1"/>
      <c r="B3322" s="5"/>
      <c r="C3322" s="2" t="s">
        <v>0</v>
      </c>
      <c r="F3322" s="2" t="s">
        <v>0</v>
      </c>
      <c r="L3322" s="2" t="s">
        <v>0</v>
      </c>
    </row>
    <row r="3323" spans="1:12" x14ac:dyDescent="0.4">
      <c r="A3323" s="1"/>
      <c r="B3323" s="5"/>
      <c r="C3323" s="2" t="s">
        <v>0</v>
      </c>
      <c r="F3323" s="2" t="s">
        <v>0</v>
      </c>
      <c r="L3323" s="2" t="s">
        <v>0</v>
      </c>
    </row>
    <row r="3324" spans="1:12" x14ac:dyDescent="0.4">
      <c r="A3324" s="1"/>
      <c r="B3324" s="5"/>
      <c r="C3324" s="2" t="s">
        <v>0</v>
      </c>
      <c r="F3324" s="2" t="s">
        <v>0</v>
      </c>
      <c r="L3324" s="2" t="s">
        <v>0</v>
      </c>
    </row>
    <row r="3325" spans="1:12" x14ac:dyDescent="0.4">
      <c r="A3325" s="1"/>
      <c r="B3325" s="5"/>
      <c r="C3325" s="2" t="s">
        <v>0</v>
      </c>
      <c r="F3325" s="2" t="s">
        <v>0</v>
      </c>
      <c r="L3325" s="2" t="s">
        <v>0</v>
      </c>
    </row>
    <row r="3326" spans="1:12" x14ac:dyDescent="0.4">
      <c r="A3326" s="1"/>
      <c r="B3326" s="5"/>
      <c r="C3326" s="2" t="s">
        <v>0</v>
      </c>
      <c r="F3326" s="2" t="s">
        <v>0</v>
      </c>
      <c r="L3326" s="2" t="s">
        <v>0</v>
      </c>
    </row>
    <row r="3327" spans="1:12" x14ac:dyDescent="0.4">
      <c r="A3327" s="1"/>
      <c r="B3327" s="5"/>
      <c r="C3327" s="2" t="s">
        <v>0</v>
      </c>
      <c r="F3327" s="2" t="s">
        <v>0</v>
      </c>
      <c r="L3327" s="2" t="s">
        <v>0</v>
      </c>
    </row>
    <row r="3328" spans="1:12" x14ac:dyDescent="0.4">
      <c r="A3328" s="1"/>
      <c r="B3328" s="5"/>
      <c r="C3328" s="2" t="s">
        <v>0</v>
      </c>
      <c r="F3328" s="2" t="s">
        <v>0</v>
      </c>
      <c r="L3328" s="2" t="s">
        <v>0</v>
      </c>
    </row>
    <row r="3329" spans="1:12" x14ac:dyDescent="0.4">
      <c r="A3329" s="1"/>
      <c r="B3329" s="5"/>
      <c r="C3329" s="2" t="s">
        <v>0</v>
      </c>
      <c r="F3329" s="2" t="s">
        <v>0</v>
      </c>
      <c r="L3329" s="2" t="s">
        <v>0</v>
      </c>
    </row>
    <row r="3330" spans="1:12" x14ac:dyDescent="0.4">
      <c r="A3330" s="1"/>
      <c r="B3330" s="5"/>
      <c r="C3330" s="2" t="s">
        <v>0</v>
      </c>
      <c r="F3330" s="2" t="s">
        <v>0</v>
      </c>
      <c r="L3330" s="2" t="s">
        <v>0</v>
      </c>
    </row>
    <row r="3331" spans="1:12" x14ac:dyDescent="0.4">
      <c r="A3331" s="1"/>
      <c r="B3331" s="5"/>
      <c r="C3331" s="2" t="s">
        <v>0</v>
      </c>
      <c r="F3331" s="2" t="s">
        <v>0</v>
      </c>
      <c r="L3331" s="2" t="s">
        <v>0</v>
      </c>
    </row>
    <row r="3332" spans="1:12" x14ac:dyDescent="0.4">
      <c r="A3332" s="1"/>
      <c r="B3332" s="5"/>
      <c r="C3332" s="2" t="s">
        <v>0</v>
      </c>
      <c r="F3332" s="2" t="s">
        <v>0</v>
      </c>
      <c r="L3332" s="2" t="s">
        <v>0</v>
      </c>
    </row>
    <row r="3333" spans="1:12" x14ac:dyDescent="0.4">
      <c r="A3333" s="1"/>
      <c r="B3333" s="5"/>
      <c r="C3333" s="2" t="s">
        <v>0</v>
      </c>
      <c r="F3333" s="2" t="s">
        <v>0</v>
      </c>
      <c r="L3333" s="2" t="s">
        <v>0</v>
      </c>
    </row>
    <row r="3334" spans="1:12" x14ac:dyDescent="0.4">
      <c r="A3334" s="1"/>
      <c r="B3334" s="5"/>
      <c r="C3334" s="2" t="s">
        <v>0</v>
      </c>
      <c r="F3334" s="2" t="s">
        <v>0</v>
      </c>
      <c r="L3334" s="2" t="s">
        <v>0</v>
      </c>
    </row>
    <row r="3335" spans="1:12" x14ac:dyDescent="0.4">
      <c r="A3335" s="1"/>
      <c r="B3335" s="5"/>
      <c r="C3335" s="2" t="s">
        <v>0</v>
      </c>
      <c r="F3335" s="2" t="s">
        <v>0</v>
      </c>
      <c r="L3335" s="2" t="s">
        <v>0</v>
      </c>
    </row>
    <row r="3336" spans="1:12" x14ac:dyDescent="0.4">
      <c r="A3336" s="1"/>
      <c r="B3336" s="5"/>
      <c r="C3336" s="2" t="s">
        <v>0</v>
      </c>
      <c r="F3336" s="2" t="s">
        <v>0</v>
      </c>
      <c r="L3336" s="2" t="s">
        <v>0</v>
      </c>
    </row>
    <row r="3337" spans="1:12" x14ac:dyDescent="0.4">
      <c r="A3337" s="1"/>
      <c r="B3337" s="5"/>
      <c r="C3337" s="2" t="s">
        <v>0</v>
      </c>
      <c r="F3337" s="2" t="s">
        <v>0</v>
      </c>
      <c r="L3337" s="2" t="s">
        <v>0</v>
      </c>
    </row>
    <row r="3338" spans="1:12" x14ac:dyDescent="0.4">
      <c r="A3338" s="1"/>
      <c r="B3338" s="5"/>
      <c r="C3338" s="2" t="s">
        <v>0</v>
      </c>
      <c r="F3338" s="2" t="s">
        <v>0</v>
      </c>
      <c r="L3338" s="2" t="s">
        <v>0</v>
      </c>
    </row>
    <row r="3339" spans="1:12" x14ac:dyDescent="0.4">
      <c r="A3339" s="1"/>
      <c r="B3339" s="5"/>
      <c r="C3339" s="2" t="s">
        <v>0</v>
      </c>
      <c r="F3339" s="2" t="s">
        <v>0</v>
      </c>
      <c r="L3339" s="2" t="s">
        <v>0</v>
      </c>
    </row>
    <row r="3340" spans="1:12" x14ac:dyDescent="0.4">
      <c r="A3340" s="1"/>
      <c r="B3340" s="5"/>
      <c r="C3340" s="2" t="s">
        <v>0</v>
      </c>
      <c r="F3340" s="2" t="s">
        <v>0</v>
      </c>
      <c r="L3340" s="2" t="s">
        <v>0</v>
      </c>
    </row>
    <row r="3341" spans="1:12" x14ac:dyDescent="0.4">
      <c r="A3341" s="1"/>
      <c r="B3341" s="5"/>
      <c r="C3341" s="2" t="s">
        <v>0</v>
      </c>
      <c r="F3341" s="2" t="s">
        <v>0</v>
      </c>
      <c r="L3341" s="2" t="s">
        <v>0</v>
      </c>
    </row>
    <row r="3342" spans="1:12" x14ac:dyDescent="0.4">
      <c r="A3342" s="1"/>
      <c r="B3342" s="5"/>
      <c r="C3342" s="2" t="s">
        <v>0</v>
      </c>
      <c r="F3342" s="2" t="s">
        <v>0</v>
      </c>
      <c r="L3342" s="2" t="s">
        <v>0</v>
      </c>
    </row>
    <row r="3343" spans="1:12" x14ac:dyDescent="0.4">
      <c r="A3343" s="1"/>
      <c r="B3343" s="5"/>
      <c r="C3343" s="2" t="s">
        <v>0</v>
      </c>
      <c r="F3343" s="2" t="s">
        <v>0</v>
      </c>
      <c r="L3343" s="2" t="s">
        <v>0</v>
      </c>
    </row>
    <row r="3344" spans="1:12" x14ac:dyDescent="0.4">
      <c r="A3344" s="1"/>
      <c r="B3344" s="5"/>
      <c r="C3344" s="2" t="s">
        <v>0</v>
      </c>
      <c r="F3344" s="2" t="s">
        <v>0</v>
      </c>
      <c r="L3344" s="2" t="s">
        <v>0</v>
      </c>
    </row>
    <row r="3345" spans="1:12" x14ac:dyDescent="0.4">
      <c r="A3345" s="1"/>
      <c r="B3345" s="5"/>
      <c r="C3345" s="2" t="s">
        <v>0</v>
      </c>
      <c r="F3345" s="2" t="s">
        <v>0</v>
      </c>
      <c r="L3345" s="2" t="s">
        <v>0</v>
      </c>
    </row>
    <row r="3346" spans="1:12" x14ac:dyDescent="0.4">
      <c r="A3346" s="1"/>
      <c r="B3346" s="5"/>
      <c r="C3346" s="2" t="s">
        <v>0</v>
      </c>
      <c r="F3346" s="2" t="s">
        <v>0</v>
      </c>
      <c r="L3346" s="2" t="s">
        <v>0</v>
      </c>
    </row>
    <row r="3347" spans="1:12" x14ac:dyDescent="0.4">
      <c r="A3347" s="1"/>
      <c r="B3347" s="5"/>
      <c r="C3347" s="2" t="s">
        <v>0</v>
      </c>
      <c r="F3347" s="2" t="s">
        <v>0</v>
      </c>
      <c r="L3347" s="2" t="s">
        <v>0</v>
      </c>
    </row>
    <row r="3348" spans="1:12" x14ac:dyDescent="0.4">
      <c r="A3348" s="1"/>
      <c r="B3348" s="5"/>
      <c r="C3348" s="2" t="s">
        <v>0</v>
      </c>
      <c r="F3348" s="2" t="s">
        <v>0</v>
      </c>
      <c r="L3348" s="2" t="s">
        <v>0</v>
      </c>
    </row>
    <row r="3349" spans="1:12" x14ac:dyDescent="0.4">
      <c r="A3349" s="1"/>
      <c r="B3349" s="5"/>
      <c r="C3349" s="2" t="s">
        <v>0</v>
      </c>
      <c r="F3349" s="2" t="s">
        <v>0</v>
      </c>
      <c r="L3349" s="2" t="s">
        <v>0</v>
      </c>
    </row>
    <row r="3350" spans="1:12" x14ac:dyDescent="0.4">
      <c r="A3350" s="1"/>
      <c r="B3350" s="5"/>
      <c r="C3350" s="2" t="s">
        <v>0</v>
      </c>
      <c r="F3350" s="2" t="s">
        <v>0</v>
      </c>
      <c r="L3350" s="2" t="s">
        <v>0</v>
      </c>
    </row>
    <row r="3351" spans="1:12" x14ac:dyDescent="0.4">
      <c r="A3351" s="1"/>
      <c r="B3351" s="5"/>
      <c r="C3351" s="2" t="s">
        <v>0</v>
      </c>
      <c r="F3351" s="2" t="s">
        <v>0</v>
      </c>
      <c r="L3351" s="2" t="s">
        <v>0</v>
      </c>
    </row>
    <row r="3352" spans="1:12" x14ac:dyDescent="0.4">
      <c r="A3352" s="1"/>
      <c r="B3352" s="5"/>
      <c r="C3352" s="2" t="s">
        <v>0</v>
      </c>
      <c r="F3352" s="2" t="s">
        <v>0</v>
      </c>
      <c r="L3352" s="2" t="s">
        <v>0</v>
      </c>
    </row>
    <row r="3353" spans="1:12" x14ac:dyDescent="0.4">
      <c r="A3353" s="1"/>
      <c r="B3353" s="5"/>
      <c r="C3353" s="2" t="s">
        <v>0</v>
      </c>
      <c r="F3353" s="2" t="s">
        <v>0</v>
      </c>
      <c r="L3353" s="2" t="s">
        <v>0</v>
      </c>
    </row>
    <row r="3354" spans="1:12" x14ac:dyDescent="0.4">
      <c r="A3354" s="1"/>
      <c r="B3354" s="5"/>
      <c r="C3354" s="2" t="s">
        <v>0</v>
      </c>
      <c r="F3354" s="2" t="s">
        <v>0</v>
      </c>
      <c r="L3354" s="2" t="s">
        <v>0</v>
      </c>
    </row>
    <row r="3355" spans="1:12" x14ac:dyDescent="0.4">
      <c r="A3355" s="1"/>
      <c r="B3355" s="5"/>
      <c r="C3355" s="2" t="s">
        <v>0</v>
      </c>
      <c r="F3355" s="2" t="s">
        <v>0</v>
      </c>
      <c r="L3355" s="2" t="s">
        <v>0</v>
      </c>
    </row>
    <row r="3356" spans="1:12" x14ac:dyDescent="0.4">
      <c r="A3356" s="1"/>
      <c r="B3356" s="5"/>
      <c r="C3356" s="2" t="s">
        <v>0</v>
      </c>
      <c r="F3356" s="2" t="s">
        <v>0</v>
      </c>
      <c r="L3356" s="2" t="s">
        <v>0</v>
      </c>
    </row>
    <row r="3357" spans="1:12" x14ac:dyDescent="0.4">
      <c r="A3357" s="1"/>
      <c r="B3357" s="5"/>
      <c r="C3357" s="2" t="s">
        <v>0</v>
      </c>
      <c r="F3357" s="2" t="s">
        <v>0</v>
      </c>
      <c r="L3357" s="2" t="s">
        <v>0</v>
      </c>
    </row>
    <row r="3358" spans="1:12" x14ac:dyDescent="0.4">
      <c r="A3358" s="1"/>
      <c r="B3358" s="5"/>
      <c r="C3358" s="2" t="s">
        <v>0</v>
      </c>
      <c r="F3358" s="2" t="s">
        <v>0</v>
      </c>
      <c r="L3358" s="2" t="s">
        <v>0</v>
      </c>
    </row>
    <row r="3359" spans="1:12" x14ac:dyDescent="0.4">
      <c r="A3359" s="1"/>
      <c r="B3359" s="5"/>
      <c r="C3359" s="2" t="s">
        <v>0</v>
      </c>
      <c r="F3359" s="2" t="s">
        <v>0</v>
      </c>
      <c r="L3359" s="2" t="s">
        <v>0</v>
      </c>
    </row>
    <row r="3360" spans="1:12" x14ac:dyDescent="0.4">
      <c r="A3360" s="1"/>
      <c r="B3360" s="5"/>
      <c r="C3360" s="2" t="s">
        <v>0</v>
      </c>
      <c r="F3360" s="2" t="s">
        <v>0</v>
      </c>
      <c r="L3360" s="2" t="s">
        <v>0</v>
      </c>
    </row>
    <row r="3361" spans="1:12" x14ac:dyDescent="0.4">
      <c r="A3361" s="1"/>
      <c r="B3361" s="5"/>
      <c r="C3361" s="2" t="s">
        <v>0</v>
      </c>
      <c r="F3361" s="2" t="s">
        <v>0</v>
      </c>
      <c r="L3361" s="2" t="s">
        <v>0</v>
      </c>
    </row>
    <row r="3362" spans="1:12" x14ac:dyDescent="0.4">
      <c r="A3362" s="1"/>
      <c r="B3362" s="5"/>
      <c r="C3362" s="2" t="s">
        <v>0</v>
      </c>
      <c r="F3362" s="2" t="s">
        <v>0</v>
      </c>
      <c r="L3362" s="2" t="s">
        <v>0</v>
      </c>
    </row>
    <row r="3363" spans="1:12" x14ac:dyDescent="0.4">
      <c r="A3363" s="1"/>
      <c r="B3363" s="5"/>
      <c r="C3363" s="2" t="s">
        <v>0</v>
      </c>
      <c r="F3363" s="2" t="s">
        <v>0</v>
      </c>
      <c r="L3363" s="2" t="s">
        <v>0</v>
      </c>
    </row>
    <row r="3364" spans="1:12" x14ac:dyDescent="0.4">
      <c r="A3364" s="1"/>
      <c r="B3364" s="5"/>
      <c r="C3364" s="2" t="s">
        <v>0</v>
      </c>
      <c r="F3364" s="2" t="s">
        <v>0</v>
      </c>
      <c r="L3364" s="2" t="s">
        <v>0</v>
      </c>
    </row>
    <row r="3365" spans="1:12" x14ac:dyDescent="0.4">
      <c r="A3365" s="1"/>
      <c r="B3365" s="5"/>
      <c r="C3365" s="2" t="s">
        <v>0</v>
      </c>
      <c r="F3365" s="2" t="s">
        <v>0</v>
      </c>
      <c r="L3365" s="2" t="s">
        <v>0</v>
      </c>
    </row>
    <row r="3366" spans="1:12" x14ac:dyDescent="0.4">
      <c r="A3366" s="1"/>
      <c r="B3366" s="5"/>
      <c r="C3366" s="2" t="s">
        <v>0</v>
      </c>
      <c r="F3366" s="2" t="s">
        <v>0</v>
      </c>
      <c r="L3366" s="2" t="s">
        <v>0</v>
      </c>
    </row>
    <row r="3367" spans="1:12" x14ac:dyDescent="0.4">
      <c r="A3367" s="1"/>
      <c r="B3367" s="5"/>
      <c r="C3367" s="2" t="s">
        <v>0</v>
      </c>
      <c r="F3367" s="2" t="s">
        <v>0</v>
      </c>
      <c r="L3367" s="2" t="s">
        <v>0</v>
      </c>
    </row>
    <row r="3368" spans="1:12" x14ac:dyDescent="0.4">
      <c r="A3368" s="1"/>
      <c r="B3368" s="5"/>
      <c r="C3368" s="2" t="s">
        <v>0</v>
      </c>
      <c r="F3368" s="2" t="s">
        <v>0</v>
      </c>
      <c r="L3368" s="2" t="s">
        <v>0</v>
      </c>
    </row>
    <row r="3369" spans="1:12" x14ac:dyDescent="0.4">
      <c r="A3369" s="1"/>
      <c r="B3369" s="5"/>
      <c r="C3369" s="2" t="s">
        <v>0</v>
      </c>
      <c r="F3369" s="2" t="s">
        <v>0</v>
      </c>
      <c r="L3369" s="2" t="s">
        <v>0</v>
      </c>
    </row>
    <row r="3370" spans="1:12" x14ac:dyDescent="0.4">
      <c r="A3370" s="1"/>
      <c r="B3370" s="5"/>
      <c r="C3370" s="2" t="s">
        <v>0</v>
      </c>
      <c r="F3370" s="2" t="s">
        <v>0</v>
      </c>
      <c r="L3370" s="2" t="s">
        <v>0</v>
      </c>
    </row>
    <row r="3371" spans="1:12" x14ac:dyDescent="0.4">
      <c r="A3371" s="1"/>
      <c r="B3371" s="5"/>
      <c r="C3371" s="2" t="s">
        <v>0</v>
      </c>
      <c r="F3371" s="2" t="s">
        <v>0</v>
      </c>
      <c r="L3371" s="2" t="s">
        <v>0</v>
      </c>
    </row>
    <row r="3372" spans="1:12" x14ac:dyDescent="0.4">
      <c r="A3372" s="1"/>
      <c r="B3372" s="5"/>
      <c r="C3372" s="2" t="s">
        <v>0</v>
      </c>
      <c r="F3372" s="2" t="s">
        <v>0</v>
      </c>
      <c r="L3372" s="2" t="s">
        <v>0</v>
      </c>
    </row>
    <row r="3373" spans="1:12" x14ac:dyDescent="0.4">
      <c r="A3373" s="1"/>
      <c r="B3373" s="5"/>
      <c r="C3373" s="2" t="s">
        <v>0</v>
      </c>
      <c r="F3373" s="2" t="s">
        <v>0</v>
      </c>
      <c r="L3373" s="2" t="s">
        <v>0</v>
      </c>
    </row>
    <row r="3374" spans="1:12" x14ac:dyDescent="0.4">
      <c r="A3374" s="1"/>
      <c r="B3374" s="5"/>
      <c r="C3374" s="2" t="s">
        <v>0</v>
      </c>
      <c r="F3374" s="2" t="s">
        <v>0</v>
      </c>
      <c r="L3374" s="2" t="s">
        <v>0</v>
      </c>
    </row>
    <row r="3375" spans="1:12" x14ac:dyDescent="0.4">
      <c r="A3375" s="1"/>
      <c r="B3375" s="5"/>
      <c r="C3375" s="2" t="s">
        <v>0</v>
      </c>
      <c r="F3375" s="2" t="s">
        <v>0</v>
      </c>
      <c r="L3375" s="2" t="s">
        <v>0</v>
      </c>
    </row>
    <row r="3376" spans="1:12" x14ac:dyDescent="0.4">
      <c r="A3376" s="1"/>
      <c r="B3376" s="5"/>
      <c r="C3376" s="2" t="s">
        <v>0</v>
      </c>
      <c r="F3376" s="2" t="s">
        <v>0</v>
      </c>
      <c r="L3376" s="2" t="s">
        <v>0</v>
      </c>
    </row>
    <row r="3377" spans="1:12" x14ac:dyDescent="0.4">
      <c r="A3377" s="1"/>
      <c r="B3377" s="5"/>
      <c r="C3377" s="2" t="s">
        <v>0</v>
      </c>
      <c r="F3377" s="2" t="s">
        <v>0</v>
      </c>
      <c r="L3377" s="2" t="s">
        <v>0</v>
      </c>
    </row>
    <row r="3378" spans="1:12" x14ac:dyDescent="0.4">
      <c r="A3378" s="1"/>
      <c r="B3378" s="5"/>
      <c r="C3378" s="2" t="s">
        <v>0</v>
      </c>
      <c r="F3378" s="2" t="s">
        <v>0</v>
      </c>
      <c r="L3378" s="2" t="s">
        <v>0</v>
      </c>
    </row>
    <row r="3379" spans="1:12" x14ac:dyDescent="0.4">
      <c r="A3379" s="1"/>
      <c r="B3379" s="5"/>
      <c r="C3379" s="2" t="s">
        <v>0</v>
      </c>
      <c r="F3379" s="2" t="s">
        <v>0</v>
      </c>
      <c r="L3379" s="2" t="s">
        <v>0</v>
      </c>
    </row>
    <row r="3380" spans="1:12" x14ac:dyDescent="0.4">
      <c r="A3380" s="1"/>
      <c r="B3380" s="5"/>
      <c r="C3380" s="2" t="s">
        <v>0</v>
      </c>
      <c r="F3380" s="2" t="s">
        <v>0</v>
      </c>
      <c r="L3380" s="2" t="s">
        <v>0</v>
      </c>
    </row>
    <row r="3381" spans="1:12" x14ac:dyDescent="0.4">
      <c r="A3381" s="1"/>
      <c r="B3381" s="5"/>
      <c r="C3381" s="2" t="s">
        <v>0</v>
      </c>
      <c r="F3381" s="2" t="s">
        <v>0</v>
      </c>
      <c r="L3381" s="2" t="s">
        <v>0</v>
      </c>
    </row>
    <row r="3382" spans="1:12" x14ac:dyDescent="0.4">
      <c r="A3382" s="1"/>
      <c r="B3382" s="5"/>
      <c r="C3382" s="2" t="s">
        <v>0</v>
      </c>
      <c r="F3382" s="2" t="s">
        <v>0</v>
      </c>
      <c r="L3382" s="2" t="s">
        <v>0</v>
      </c>
    </row>
    <row r="3383" spans="1:12" x14ac:dyDescent="0.4">
      <c r="A3383" s="1"/>
      <c r="B3383" s="5"/>
      <c r="C3383" s="2" t="s">
        <v>0</v>
      </c>
      <c r="F3383" s="2" t="s">
        <v>0</v>
      </c>
      <c r="L3383" s="2" t="s">
        <v>0</v>
      </c>
    </row>
    <row r="3384" spans="1:12" x14ac:dyDescent="0.4">
      <c r="A3384" s="1"/>
      <c r="B3384" s="5"/>
      <c r="C3384" s="2" t="s">
        <v>0</v>
      </c>
      <c r="F3384" s="2" t="s">
        <v>0</v>
      </c>
      <c r="L3384" s="2" t="s">
        <v>0</v>
      </c>
    </row>
    <row r="3385" spans="1:12" x14ac:dyDescent="0.4">
      <c r="A3385" s="1"/>
      <c r="B3385" s="5"/>
      <c r="C3385" s="2" t="s">
        <v>0</v>
      </c>
      <c r="F3385" s="2" t="s">
        <v>0</v>
      </c>
      <c r="L3385" s="2" t="s">
        <v>0</v>
      </c>
    </row>
    <row r="3386" spans="1:12" x14ac:dyDescent="0.4">
      <c r="A3386" s="1"/>
      <c r="B3386" s="5"/>
      <c r="C3386" s="2" t="s">
        <v>0</v>
      </c>
      <c r="F3386" s="2" t="s">
        <v>0</v>
      </c>
      <c r="L3386" s="2" t="s">
        <v>0</v>
      </c>
    </row>
    <row r="3387" spans="1:12" x14ac:dyDescent="0.4">
      <c r="A3387" s="1"/>
      <c r="B3387" s="5"/>
      <c r="C3387" s="2" t="s">
        <v>0</v>
      </c>
      <c r="F3387" s="2" t="s">
        <v>0</v>
      </c>
      <c r="L3387" s="2" t="s">
        <v>0</v>
      </c>
    </row>
    <row r="3388" spans="1:12" x14ac:dyDescent="0.4">
      <c r="A3388" s="1"/>
      <c r="B3388" s="5"/>
      <c r="C3388" s="2" t="s">
        <v>0</v>
      </c>
      <c r="F3388" s="2" t="s">
        <v>0</v>
      </c>
      <c r="L3388" s="2" t="s">
        <v>0</v>
      </c>
    </row>
    <row r="3389" spans="1:12" x14ac:dyDescent="0.4">
      <c r="A3389" s="1"/>
      <c r="B3389" s="5"/>
      <c r="C3389" s="2" t="s">
        <v>0</v>
      </c>
      <c r="F3389" s="2" t="s">
        <v>0</v>
      </c>
      <c r="L3389" s="2" t="s">
        <v>0</v>
      </c>
    </row>
    <row r="3390" spans="1:12" x14ac:dyDescent="0.4">
      <c r="A3390" s="1"/>
      <c r="B3390" s="5"/>
      <c r="C3390" s="2" t="s">
        <v>0</v>
      </c>
      <c r="F3390" s="2" t="s">
        <v>0</v>
      </c>
      <c r="L3390" s="2" t="s">
        <v>0</v>
      </c>
    </row>
    <row r="3391" spans="1:12" x14ac:dyDescent="0.4">
      <c r="A3391" s="1"/>
      <c r="B3391" s="5"/>
      <c r="C3391" s="2" t="s">
        <v>0</v>
      </c>
      <c r="F3391" s="2" t="s">
        <v>0</v>
      </c>
      <c r="L3391" s="2" t="s">
        <v>0</v>
      </c>
    </row>
    <row r="3392" spans="1:12" x14ac:dyDescent="0.4">
      <c r="A3392" s="1"/>
      <c r="B3392" s="5"/>
      <c r="C3392" s="2" t="s">
        <v>0</v>
      </c>
      <c r="F3392" s="2" t="s">
        <v>0</v>
      </c>
      <c r="L3392" s="2" t="s">
        <v>0</v>
      </c>
    </row>
    <row r="3393" spans="1:12" x14ac:dyDescent="0.4">
      <c r="A3393" s="1"/>
      <c r="B3393" s="5"/>
      <c r="C3393" s="2" t="s">
        <v>0</v>
      </c>
      <c r="F3393" s="2" t="s">
        <v>0</v>
      </c>
      <c r="L3393" s="2" t="s">
        <v>0</v>
      </c>
    </row>
    <row r="3394" spans="1:12" x14ac:dyDescent="0.4">
      <c r="A3394" s="1"/>
      <c r="B3394" s="5"/>
      <c r="C3394" s="2" t="s">
        <v>0</v>
      </c>
      <c r="F3394" s="2" t="s">
        <v>0</v>
      </c>
      <c r="L3394" s="2" t="s">
        <v>0</v>
      </c>
    </row>
    <row r="3395" spans="1:12" x14ac:dyDescent="0.4">
      <c r="A3395" s="1"/>
      <c r="B3395" s="5"/>
      <c r="C3395" s="2" t="s">
        <v>0</v>
      </c>
      <c r="F3395" s="2" t="s">
        <v>0</v>
      </c>
      <c r="L3395" s="2" t="s">
        <v>0</v>
      </c>
    </row>
    <row r="3396" spans="1:12" x14ac:dyDescent="0.4">
      <c r="A3396" s="1"/>
      <c r="B3396" s="5"/>
      <c r="C3396" s="2" t="s">
        <v>0</v>
      </c>
      <c r="F3396" s="2" t="s">
        <v>0</v>
      </c>
      <c r="L3396" s="2" t="s">
        <v>0</v>
      </c>
    </row>
    <row r="3397" spans="1:12" x14ac:dyDescent="0.4">
      <c r="A3397" s="1"/>
      <c r="B3397" s="5"/>
      <c r="C3397" s="2" t="s">
        <v>0</v>
      </c>
      <c r="F3397" s="2" t="s">
        <v>0</v>
      </c>
      <c r="L3397" s="2" t="s">
        <v>0</v>
      </c>
    </row>
    <row r="3398" spans="1:12" x14ac:dyDescent="0.4">
      <c r="A3398" s="1"/>
      <c r="B3398" s="5"/>
      <c r="C3398" s="2" t="s">
        <v>0</v>
      </c>
      <c r="F3398" s="2" t="s">
        <v>0</v>
      </c>
      <c r="L3398" s="2" t="s">
        <v>0</v>
      </c>
    </row>
    <row r="3399" spans="1:12" x14ac:dyDescent="0.4">
      <c r="A3399" s="1"/>
      <c r="B3399" s="5"/>
      <c r="C3399" s="2" t="s">
        <v>0</v>
      </c>
      <c r="F3399" s="2" t="s">
        <v>0</v>
      </c>
      <c r="L3399" s="2" t="s">
        <v>0</v>
      </c>
    </row>
    <row r="3400" spans="1:12" x14ac:dyDescent="0.4">
      <c r="A3400" s="1"/>
      <c r="B3400" s="5"/>
      <c r="C3400" s="2" t="s">
        <v>0</v>
      </c>
      <c r="F3400" s="2" t="s">
        <v>0</v>
      </c>
      <c r="L3400" s="2" t="s">
        <v>0</v>
      </c>
    </row>
    <row r="3401" spans="1:12" x14ac:dyDescent="0.4">
      <c r="A3401" s="1"/>
      <c r="B3401" s="5"/>
      <c r="C3401" s="2" t="s">
        <v>0</v>
      </c>
      <c r="F3401" s="2" t="s">
        <v>0</v>
      </c>
      <c r="L3401" s="2" t="s">
        <v>0</v>
      </c>
    </row>
    <row r="3402" spans="1:12" x14ac:dyDescent="0.4">
      <c r="A3402" s="1"/>
      <c r="B3402" s="5"/>
      <c r="C3402" s="2" t="s">
        <v>0</v>
      </c>
      <c r="F3402" s="2" t="s">
        <v>0</v>
      </c>
      <c r="L3402" s="2" t="s">
        <v>0</v>
      </c>
    </row>
    <row r="3403" spans="1:12" x14ac:dyDescent="0.4">
      <c r="A3403" s="1"/>
      <c r="B3403" s="5"/>
      <c r="C3403" s="2" t="s">
        <v>0</v>
      </c>
      <c r="F3403" s="2" t="s">
        <v>0</v>
      </c>
      <c r="L3403" s="2" t="s">
        <v>0</v>
      </c>
    </row>
    <row r="3404" spans="1:12" x14ac:dyDescent="0.4">
      <c r="A3404" s="1"/>
      <c r="B3404" s="5"/>
      <c r="C3404" s="2" t="s">
        <v>0</v>
      </c>
      <c r="F3404" s="2" t="s">
        <v>0</v>
      </c>
      <c r="L3404" s="2" t="s">
        <v>0</v>
      </c>
    </row>
    <row r="3405" spans="1:12" x14ac:dyDescent="0.4">
      <c r="A3405" s="1"/>
      <c r="B3405" s="5"/>
      <c r="C3405" s="2" t="s">
        <v>0</v>
      </c>
      <c r="F3405" s="2" t="s">
        <v>0</v>
      </c>
      <c r="L3405" s="2" t="s">
        <v>0</v>
      </c>
    </row>
    <row r="3406" spans="1:12" x14ac:dyDescent="0.4">
      <c r="A3406" s="1"/>
      <c r="B3406" s="5"/>
      <c r="C3406" s="2" t="s">
        <v>0</v>
      </c>
      <c r="F3406" s="2" t="s">
        <v>0</v>
      </c>
      <c r="L3406" s="2" t="s">
        <v>0</v>
      </c>
    </row>
    <row r="3407" spans="1:12" x14ac:dyDescent="0.4">
      <c r="A3407" s="1"/>
      <c r="B3407" s="5"/>
      <c r="C3407" s="2" t="s">
        <v>0</v>
      </c>
      <c r="F3407" s="2" t="s">
        <v>0</v>
      </c>
      <c r="L3407" s="2" t="s">
        <v>0</v>
      </c>
    </row>
    <row r="3408" spans="1:12" x14ac:dyDescent="0.4">
      <c r="A3408" s="1"/>
      <c r="B3408" s="5"/>
      <c r="C3408" s="2" t="s">
        <v>0</v>
      </c>
      <c r="F3408" s="2" t="s">
        <v>0</v>
      </c>
      <c r="L3408" s="2" t="s">
        <v>0</v>
      </c>
    </row>
    <row r="3409" spans="1:12" x14ac:dyDescent="0.4">
      <c r="A3409" s="1"/>
      <c r="B3409" s="5"/>
      <c r="C3409" s="2" t="s">
        <v>0</v>
      </c>
      <c r="F3409" s="2" t="s">
        <v>0</v>
      </c>
      <c r="L3409" s="2" t="s">
        <v>0</v>
      </c>
    </row>
    <row r="3410" spans="1:12" x14ac:dyDescent="0.4">
      <c r="A3410" s="1"/>
      <c r="B3410" s="5"/>
      <c r="C3410" s="2" t="s">
        <v>0</v>
      </c>
      <c r="F3410" s="2" t="s">
        <v>0</v>
      </c>
      <c r="L3410" s="2" t="s">
        <v>0</v>
      </c>
    </row>
    <row r="3411" spans="1:12" x14ac:dyDescent="0.4">
      <c r="A3411" s="1"/>
      <c r="B3411" s="5"/>
      <c r="C3411" s="2" t="s">
        <v>0</v>
      </c>
      <c r="F3411" s="2" t="s">
        <v>0</v>
      </c>
      <c r="L3411" s="2" t="s">
        <v>0</v>
      </c>
    </row>
    <row r="3412" spans="1:12" x14ac:dyDescent="0.4">
      <c r="A3412" s="1"/>
      <c r="B3412" s="5"/>
      <c r="C3412" s="2" t="s">
        <v>0</v>
      </c>
      <c r="F3412" s="2" t="s">
        <v>0</v>
      </c>
      <c r="L3412" s="2" t="s">
        <v>0</v>
      </c>
    </row>
    <row r="3413" spans="1:12" x14ac:dyDescent="0.4">
      <c r="A3413" s="1"/>
      <c r="B3413" s="5"/>
      <c r="C3413" s="2" t="s">
        <v>0</v>
      </c>
      <c r="F3413" s="2" t="s">
        <v>0</v>
      </c>
      <c r="L3413" s="2" t="s">
        <v>0</v>
      </c>
    </row>
    <row r="3414" spans="1:12" x14ac:dyDescent="0.4">
      <c r="A3414" s="1"/>
      <c r="B3414" s="5"/>
      <c r="C3414" s="2" t="s">
        <v>0</v>
      </c>
      <c r="F3414" s="2" t="s">
        <v>0</v>
      </c>
      <c r="L3414" s="2" t="s">
        <v>0</v>
      </c>
    </row>
    <row r="3415" spans="1:12" x14ac:dyDescent="0.4">
      <c r="A3415" s="1"/>
      <c r="B3415" s="5"/>
      <c r="C3415" s="2" t="s">
        <v>0</v>
      </c>
      <c r="F3415" s="2" t="s">
        <v>0</v>
      </c>
      <c r="L3415" s="2" t="s">
        <v>0</v>
      </c>
    </row>
    <row r="3416" spans="1:12" x14ac:dyDescent="0.4">
      <c r="A3416" s="1"/>
      <c r="B3416" s="5"/>
      <c r="C3416" s="2" t="s">
        <v>0</v>
      </c>
      <c r="F3416" s="2" t="s">
        <v>0</v>
      </c>
      <c r="L3416" s="2" t="s">
        <v>0</v>
      </c>
    </row>
    <row r="3417" spans="1:12" x14ac:dyDescent="0.4">
      <c r="A3417" s="1"/>
      <c r="B3417" s="5"/>
      <c r="C3417" s="2" t="s">
        <v>0</v>
      </c>
      <c r="F3417" s="2" t="s">
        <v>0</v>
      </c>
      <c r="L3417" s="2" t="s">
        <v>0</v>
      </c>
    </row>
    <row r="3418" spans="1:12" x14ac:dyDescent="0.4">
      <c r="A3418" s="1"/>
      <c r="B3418" s="5"/>
      <c r="C3418" s="2" t="s">
        <v>0</v>
      </c>
      <c r="F3418" s="2" t="s">
        <v>0</v>
      </c>
      <c r="L3418" s="2" t="s">
        <v>0</v>
      </c>
    </row>
    <row r="3419" spans="1:12" x14ac:dyDescent="0.4">
      <c r="A3419" s="1"/>
      <c r="B3419" s="5"/>
      <c r="C3419" s="2" t="s">
        <v>0</v>
      </c>
      <c r="F3419" s="2" t="s">
        <v>0</v>
      </c>
      <c r="L3419" s="2" t="s">
        <v>0</v>
      </c>
    </row>
    <row r="3420" spans="1:12" x14ac:dyDescent="0.4">
      <c r="A3420" s="1"/>
      <c r="B3420" s="5"/>
      <c r="C3420" s="2" t="s">
        <v>0</v>
      </c>
      <c r="F3420" s="2" t="s">
        <v>0</v>
      </c>
      <c r="L3420" s="2" t="s">
        <v>0</v>
      </c>
    </row>
    <row r="3421" spans="1:12" x14ac:dyDescent="0.4">
      <c r="A3421" s="1"/>
      <c r="B3421" s="5"/>
      <c r="C3421" s="2" t="s">
        <v>0</v>
      </c>
      <c r="F3421" s="2" t="s">
        <v>0</v>
      </c>
      <c r="L3421" s="2" t="s">
        <v>0</v>
      </c>
    </row>
    <row r="3422" spans="1:12" x14ac:dyDescent="0.4">
      <c r="A3422" s="1"/>
      <c r="B3422" s="5"/>
      <c r="C3422" s="2" t="s">
        <v>0</v>
      </c>
      <c r="F3422" s="2" t="s">
        <v>0</v>
      </c>
      <c r="L3422" s="2" t="s">
        <v>0</v>
      </c>
    </row>
    <row r="3423" spans="1:12" x14ac:dyDescent="0.4">
      <c r="A3423" s="1"/>
      <c r="B3423" s="5"/>
      <c r="C3423" s="2" t="s">
        <v>0</v>
      </c>
      <c r="F3423" s="2" t="s">
        <v>0</v>
      </c>
      <c r="L3423" s="2" t="s">
        <v>0</v>
      </c>
    </row>
    <row r="3424" spans="1:12" x14ac:dyDescent="0.4">
      <c r="A3424" s="1"/>
      <c r="B3424" s="5"/>
      <c r="C3424" s="2" t="s">
        <v>0</v>
      </c>
      <c r="F3424" s="2" t="s">
        <v>0</v>
      </c>
      <c r="L3424" s="2" t="s">
        <v>0</v>
      </c>
    </row>
    <row r="3425" spans="1:12" x14ac:dyDescent="0.4">
      <c r="A3425" s="1"/>
      <c r="B3425" s="5"/>
      <c r="C3425" s="2" t="s">
        <v>0</v>
      </c>
      <c r="F3425" s="2" t="s">
        <v>0</v>
      </c>
      <c r="L3425" s="2" t="s">
        <v>0</v>
      </c>
    </row>
    <row r="3426" spans="1:12" x14ac:dyDescent="0.4">
      <c r="A3426" s="1"/>
      <c r="B3426" s="5"/>
      <c r="C3426" s="2" t="s">
        <v>0</v>
      </c>
      <c r="F3426" s="2" t="s">
        <v>0</v>
      </c>
      <c r="L3426" s="2" t="s">
        <v>0</v>
      </c>
    </row>
    <row r="3427" spans="1:12" x14ac:dyDescent="0.4">
      <c r="A3427" s="1"/>
      <c r="B3427" s="5"/>
      <c r="C3427" s="2" t="s">
        <v>0</v>
      </c>
      <c r="F3427" s="2" t="s">
        <v>0</v>
      </c>
      <c r="L3427" s="2" t="s">
        <v>0</v>
      </c>
    </row>
    <row r="3428" spans="1:12" x14ac:dyDescent="0.4">
      <c r="A3428" s="1"/>
      <c r="B3428" s="5"/>
      <c r="C3428" s="2" t="s">
        <v>0</v>
      </c>
      <c r="F3428" s="2" t="s">
        <v>0</v>
      </c>
      <c r="L3428" s="2" t="s">
        <v>0</v>
      </c>
    </row>
    <row r="3429" spans="1:12" x14ac:dyDescent="0.4">
      <c r="A3429" s="1"/>
      <c r="B3429" s="5"/>
      <c r="C3429" s="2" t="s">
        <v>0</v>
      </c>
      <c r="F3429" s="2" t="s">
        <v>0</v>
      </c>
      <c r="L3429" s="2" t="s">
        <v>0</v>
      </c>
    </row>
    <row r="3430" spans="1:12" x14ac:dyDescent="0.4">
      <c r="A3430" s="1"/>
      <c r="B3430" s="5"/>
      <c r="C3430" s="2" t="s">
        <v>0</v>
      </c>
      <c r="F3430" s="2" t="s">
        <v>0</v>
      </c>
      <c r="L3430" s="2" t="s">
        <v>0</v>
      </c>
    </row>
    <row r="3431" spans="1:12" x14ac:dyDescent="0.4">
      <c r="A3431" s="1"/>
      <c r="B3431" s="5"/>
      <c r="C3431" s="2" t="s">
        <v>0</v>
      </c>
      <c r="F3431" s="2" t="s">
        <v>0</v>
      </c>
      <c r="L3431" s="2" t="s">
        <v>0</v>
      </c>
    </row>
    <row r="3432" spans="1:12" x14ac:dyDescent="0.4">
      <c r="A3432" s="1"/>
      <c r="B3432" s="5"/>
      <c r="C3432" s="2" t="s">
        <v>0</v>
      </c>
      <c r="F3432" s="2" t="s">
        <v>0</v>
      </c>
      <c r="L3432" s="2" t="s">
        <v>0</v>
      </c>
    </row>
    <row r="3433" spans="1:12" x14ac:dyDescent="0.4">
      <c r="A3433" s="1"/>
      <c r="B3433" s="5"/>
      <c r="C3433" s="2" t="s">
        <v>0</v>
      </c>
      <c r="F3433" s="2" t="s">
        <v>0</v>
      </c>
      <c r="L3433" s="2" t="s">
        <v>0</v>
      </c>
    </row>
    <row r="3434" spans="1:12" x14ac:dyDescent="0.4">
      <c r="A3434" s="1"/>
      <c r="B3434" s="5"/>
      <c r="C3434" s="2" t="s">
        <v>0</v>
      </c>
      <c r="F3434" s="2" t="s">
        <v>0</v>
      </c>
      <c r="L3434" s="2" t="s">
        <v>0</v>
      </c>
    </row>
    <row r="3435" spans="1:12" x14ac:dyDescent="0.4">
      <c r="A3435" s="1"/>
      <c r="B3435" s="5"/>
      <c r="C3435" s="2" t="s">
        <v>0</v>
      </c>
      <c r="F3435" s="2" t="s">
        <v>0</v>
      </c>
      <c r="L3435" s="2" t="s">
        <v>0</v>
      </c>
    </row>
    <row r="3436" spans="1:12" x14ac:dyDescent="0.4">
      <c r="A3436" s="1"/>
      <c r="B3436" s="5"/>
      <c r="C3436" s="2" t="s">
        <v>0</v>
      </c>
      <c r="F3436" s="2" t="s">
        <v>0</v>
      </c>
      <c r="L3436" s="2" t="s">
        <v>0</v>
      </c>
    </row>
    <row r="3437" spans="1:12" x14ac:dyDescent="0.4">
      <c r="A3437" s="1"/>
      <c r="B3437" s="5"/>
      <c r="C3437" s="2" t="s">
        <v>0</v>
      </c>
      <c r="F3437" s="2" t="s">
        <v>0</v>
      </c>
      <c r="L3437" s="2" t="s">
        <v>0</v>
      </c>
    </row>
    <row r="3438" spans="1:12" x14ac:dyDescent="0.4">
      <c r="A3438" s="1"/>
      <c r="B3438" s="5"/>
      <c r="C3438" s="2" t="s">
        <v>0</v>
      </c>
      <c r="F3438" s="2" t="s">
        <v>0</v>
      </c>
      <c r="L3438" s="2" t="s">
        <v>0</v>
      </c>
    </row>
    <row r="3439" spans="1:12" x14ac:dyDescent="0.4">
      <c r="A3439" s="1"/>
      <c r="B3439" s="5"/>
      <c r="C3439" s="2" t="s">
        <v>0</v>
      </c>
      <c r="F3439" s="2" t="s">
        <v>0</v>
      </c>
      <c r="L3439" s="2" t="s">
        <v>0</v>
      </c>
    </row>
    <row r="3440" spans="1:12" x14ac:dyDescent="0.4">
      <c r="A3440" s="1"/>
      <c r="B3440" s="5"/>
      <c r="C3440" s="2" t="s">
        <v>0</v>
      </c>
      <c r="F3440" s="2" t="s">
        <v>0</v>
      </c>
      <c r="L3440" s="2" t="s">
        <v>0</v>
      </c>
    </row>
    <row r="3441" spans="1:12" x14ac:dyDescent="0.4">
      <c r="A3441" s="1"/>
      <c r="B3441" s="5"/>
      <c r="C3441" s="2" t="s">
        <v>0</v>
      </c>
      <c r="F3441" s="2" t="s">
        <v>0</v>
      </c>
      <c r="L3441" s="2" t="s">
        <v>0</v>
      </c>
    </row>
    <row r="3442" spans="1:12" x14ac:dyDescent="0.4">
      <c r="A3442" s="1"/>
      <c r="B3442" s="5"/>
      <c r="C3442" s="2" t="s">
        <v>0</v>
      </c>
      <c r="F3442" s="2" t="s">
        <v>0</v>
      </c>
      <c r="L3442" s="2" t="s">
        <v>0</v>
      </c>
    </row>
    <row r="3443" spans="1:12" x14ac:dyDescent="0.4">
      <c r="A3443" s="1"/>
      <c r="B3443" s="5"/>
      <c r="C3443" s="2" t="s">
        <v>0</v>
      </c>
      <c r="F3443" s="2" t="s">
        <v>0</v>
      </c>
      <c r="L3443" s="2" t="s">
        <v>0</v>
      </c>
    </row>
    <row r="3444" spans="1:12" x14ac:dyDescent="0.4">
      <c r="A3444" s="1"/>
      <c r="B3444" s="5"/>
      <c r="C3444" s="2" t="s">
        <v>0</v>
      </c>
      <c r="F3444" s="2" t="s">
        <v>0</v>
      </c>
      <c r="L3444" s="2" t="s">
        <v>0</v>
      </c>
    </row>
    <row r="3445" spans="1:12" x14ac:dyDescent="0.4">
      <c r="A3445" s="1"/>
      <c r="B3445" s="5"/>
      <c r="C3445" s="2" t="s">
        <v>0</v>
      </c>
      <c r="F3445" s="2" t="s">
        <v>0</v>
      </c>
      <c r="L3445" s="2" t="s">
        <v>0</v>
      </c>
    </row>
    <row r="3446" spans="1:12" x14ac:dyDescent="0.4">
      <c r="A3446" s="1"/>
      <c r="B3446" s="5"/>
      <c r="C3446" s="2" t="s">
        <v>0</v>
      </c>
      <c r="F3446" s="2" t="s">
        <v>0</v>
      </c>
      <c r="L3446" s="2" t="s">
        <v>0</v>
      </c>
    </row>
    <row r="3447" spans="1:12" x14ac:dyDescent="0.4">
      <c r="A3447" s="1"/>
      <c r="B3447" s="5"/>
      <c r="C3447" s="2" t="s">
        <v>0</v>
      </c>
      <c r="F3447" s="2" t="s">
        <v>0</v>
      </c>
      <c r="L3447" s="2" t="s">
        <v>0</v>
      </c>
    </row>
    <row r="3448" spans="1:12" x14ac:dyDescent="0.4">
      <c r="A3448" s="1"/>
      <c r="B3448" s="5"/>
      <c r="C3448" s="2" t="s">
        <v>0</v>
      </c>
      <c r="F3448" s="2" t="s">
        <v>0</v>
      </c>
      <c r="L3448" s="2" t="s">
        <v>0</v>
      </c>
    </row>
    <row r="3449" spans="1:12" x14ac:dyDescent="0.4">
      <c r="A3449" s="1"/>
      <c r="B3449" s="5"/>
      <c r="C3449" s="2" t="s">
        <v>0</v>
      </c>
      <c r="F3449" s="2" t="s">
        <v>0</v>
      </c>
      <c r="L3449" s="2" t="s">
        <v>0</v>
      </c>
    </row>
    <row r="3450" spans="1:12" x14ac:dyDescent="0.4">
      <c r="A3450" s="1"/>
      <c r="B3450" s="5"/>
      <c r="C3450" s="2" t="s">
        <v>0</v>
      </c>
      <c r="F3450" s="2" t="s">
        <v>0</v>
      </c>
      <c r="L3450" s="2" t="s">
        <v>0</v>
      </c>
    </row>
    <row r="3451" spans="1:12" x14ac:dyDescent="0.4">
      <c r="A3451" s="1"/>
      <c r="B3451" s="5"/>
      <c r="C3451" s="2" t="s">
        <v>0</v>
      </c>
      <c r="F3451" s="2" t="s">
        <v>0</v>
      </c>
      <c r="L3451" s="2" t="s">
        <v>0</v>
      </c>
    </row>
    <row r="3452" spans="1:12" x14ac:dyDescent="0.4">
      <c r="A3452" s="1"/>
      <c r="B3452" s="5"/>
      <c r="C3452" s="2" t="s">
        <v>0</v>
      </c>
      <c r="F3452" s="2" t="s">
        <v>0</v>
      </c>
      <c r="L3452" s="2" t="s">
        <v>0</v>
      </c>
    </row>
    <row r="3453" spans="1:12" x14ac:dyDescent="0.4">
      <c r="A3453" s="1"/>
      <c r="B3453" s="5"/>
      <c r="C3453" s="2" t="s">
        <v>0</v>
      </c>
      <c r="F3453" s="2" t="s">
        <v>0</v>
      </c>
      <c r="L3453" s="2" t="s">
        <v>0</v>
      </c>
    </row>
    <row r="3454" spans="1:12" x14ac:dyDescent="0.4">
      <c r="A3454" s="1"/>
      <c r="B3454" s="5"/>
      <c r="C3454" s="2" t="s">
        <v>0</v>
      </c>
      <c r="F3454" s="2" t="s">
        <v>0</v>
      </c>
      <c r="L3454" s="2" t="s">
        <v>0</v>
      </c>
    </row>
    <row r="3455" spans="1:12" x14ac:dyDescent="0.4">
      <c r="A3455" s="1"/>
      <c r="B3455" s="5"/>
      <c r="C3455" s="2" t="s">
        <v>0</v>
      </c>
      <c r="F3455" s="2" t="s">
        <v>0</v>
      </c>
      <c r="L3455" s="2" t="s">
        <v>0</v>
      </c>
    </row>
    <row r="3456" spans="1:12" x14ac:dyDescent="0.4">
      <c r="A3456" s="1"/>
      <c r="B3456" s="5"/>
      <c r="C3456" s="2" t="s">
        <v>0</v>
      </c>
      <c r="F3456" s="2" t="s">
        <v>0</v>
      </c>
      <c r="L3456" s="2" t="s">
        <v>0</v>
      </c>
    </row>
    <row r="3457" spans="1:12" x14ac:dyDescent="0.4">
      <c r="A3457" s="1"/>
      <c r="B3457" s="5"/>
      <c r="C3457" s="2" t="s">
        <v>0</v>
      </c>
      <c r="F3457" s="2" t="s">
        <v>0</v>
      </c>
      <c r="L3457" s="2" t="s">
        <v>0</v>
      </c>
    </row>
    <row r="3458" spans="1:12" x14ac:dyDescent="0.4">
      <c r="A3458" s="1"/>
      <c r="B3458" s="5"/>
      <c r="C3458" s="2" t="s">
        <v>0</v>
      </c>
      <c r="F3458" s="2" t="s">
        <v>0</v>
      </c>
      <c r="L3458" s="2" t="s">
        <v>0</v>
      </c>
    </row>
    <row r="3459" spans="1:12" x14ac:dyDescent="0.4">
      <c r="A3459" s="1"/>
      <c r="B3459" s="5"/>
      <c r="C3459" s="2" t="s">
        <v>0</v>
      </c>
      <c r="F3459" s="2" t="s">
        <v>0</v>
      </c>
      <c r="L3459" s="2" t="s">
        <v>0</v>
      </c>
    </row>
    <row r="3460" spans="1:12" x14ac:dyDescent="0.4">
      <c r="A3460" s="1"/>
      <c r="B3460" s="5"/>
      <c r="C3460" s="2" t="s">
        <v>0</v>
      </c>
      <c r="F3460" s="2" t="s">
        <v>0</v>
      </c>
      <c r="L3460" s="2" t="s">
        <v>0</v>
      </c>
    </row>
    <row r="3461" spans="1:12" x14ac:dyDescent="0.4">
      <c r="A3461" s="1"/>
      <c r="B3461" s="5"/>
      <c r="C3461" s="2" t="s">
        <v>0</v>
      </c>
      <c r="F3461" s="2" t="s">
        <v>0</v>
      </c>
      <c r="L3461" s="2" t="s">
        <v>0</v>
      </c>
    </row>
    <row r="3462" spans="1:12" x14ac:dyDescent="0.4">
      <c r="A3462" s="1"/>
      <c r="B3462" s="5"/>
      <c r="C3462" s="2" t="s">
        <v>0</v>
      </c>
      <c r="F3462" s="2" t="s">
        <v>0</v>
      </c>
      <c r="L3462" s="2" t="s">
        <v>0</v>
      </c>
    </row>
    <row r="3463" spans="1:12" x14ac:dyDescent="0.4">
      <c r="A3463" s="1"/>
      <c r="B3463" s="5"/>
      <c r="C3463" s="2" t="s">
        <v>0</v>
      </c>
      <c r="F3463" s="2" t="s">
        <v>0</v>
      </c>
      <c r="L3463" s="2" t="s">
        <v>0</v>
      </c>
    </row>
    <row r="3464" spans="1:12" x14ac:dyDescent="0.4">
      <c r="A3464" s="1"/>
      <c r="B3464" s="5"/>
      <c r="C3464" s="2" t="s">
        <v>0</v>
      </c>
      <c r="F3464" s="2" t="s">
        <v>0</v>
      </c>
      <c r="L3464" s="2" t="s">
        <v>0</v>
      </c>
    </row>
    <row r="3465" spans="1:12" x14ac:dyDescent="0.4">
      <c r="A3465" s="1"/>
      <c r="B3465" s="5"/>
      <c r="C3465" s="2" t="s">
        <v>0</v>
      </c>
      <c r="F3465" s="2" t="s">
        <v>0</v>
      </c>
      <c r="L3465" s="2" t="s">
        <v>0</v>
      </c>
    </row>
    <row r="3466" spans="1:12" x14ac:dyDescent="0.4">
      <c r="A3466" s="1"/>
      <c r="B3466" s="5"/>
      <c r="C3466" s="2" t="s">
        <v>0</v>
      </c>
      <c r="F3466" s="2" t="s">
        <v>0</v>
      </c>
      <c r="L3466" s="2" t="s">
        <v>0</v>
      </c>
    </row>
    <row r="3467" spans="1:12" x14ac:dyDescent="0.4">
      <c r="A3467" s="1"/>
      <c r="B3467" s="5"/>
      <c r="C3467" s="2" t="s">
        <v>0</v>
      </c>
      <c r="F3467" s="2" t="s">
        <v>0</v>
      </c>
      <c r="L3467" s="2" t="s">
        <v>0</v>
      </c>
    </row>
    <row r="3468" spans="1:12" x14ac:dyDescent="0.4">
      <c r="A3468" s="1"/>
      <c r="B3468" s="5"/>
      <c r="C3468" s="2" t="s">
        <v>0</v>
      </c>
      <c r="F3468" s="2" t="s">
        <v>0</v>
      </c>
      <c r="L3468" s="2" t="s">
        <v>0</v>
      </c>
    </row>
    <row r="3469" spans="1:12" x14ac:dyDescent="0.4">
      <c r="A3469" s="1"/>
      <c r="B3469" s="5"/>
      <c r="C3469" s="2" t="s">
        <v>0</v>
      </c>
      <c r="F3469" s="2" t="s">
        <v>0</v>
      </c>
      <c r="L3469" s="2" t="s">
        <v>0</v>
      </c>
    </row>
    <row r="3470" spans="1:12" x14ac:dyDescent="0.4">
      <c r="A3470" s="1"/>
      <c r="B3470" s="5"/>
      <c r="C3470" s="2" t="s">
        <v>0</v>
      </c>
      <c r="F3470" s="2" t="s">
        <v>0</v>
      </c>
      <c r="L3470" s="2" t="s">
        <v>0</v>
      </c>
    </row>
    <row r="3471" spans="1:12" x14ac:dyDescent="0.4">
      <c r="A3471" s="1"/>
      <c r="B3471" s="5"/>
      <c r="C3471" s="2" t="s">
        <v>0</v>
      </c>
      <c r="F3471" s="2" t="s">
        <v>0</v>
      </c>
      <c r="L3471" s="2" t="s">
        <v>0</v>
      </c>
    </row>
    <row r="3472" spans="1:12" x14ac:dyDescent="0.4">
      <c r="A3472" s="1"/>
      <c r="B3472" s="5"/>
      <c r="C3472" s="2" t="s">
        <v>0</v>
      </c>
      <c r="F3472" s="2" t="s">
        <v>0</v>
      </c>
      <c r="L3472" s="2" t="s">
        <v>0</v>
      </c>
    </row>
    <row r="3473" spans="1:12" x14ac:dyDescent="0.4">
      <c r="A3473" s="1"/>
      <c r="B3473" s="5"/>
      <c r="C3473" s="2" t="s">
        <v>0</v>
      </c>
      <c r="F3473" s="2" t="s">
        <v>0</v>
      </c>
      <c r="L3473" s="2" t="s">
        <v>0</v>
      </c>
    </row>
    <row r="3474" spans="1:12" x14ac:dyDescent="0.4">
      <c r="A3474" s="1"/>
      <c r="B3474" s="5"/>
      <c r="C3474" s="2" t="s">
        <v>0</v>
      </c>
      <c r="F3474" s="2" t="s">
        <v>0</v>
      </c>
      <c r="L3474" s="2" t="s">
        <v>0</v>
      </c>
    </row>
    <row r="3475" spans="1:12" x14ac:dyDescent="0.4">
      <c r="A3475" s="1"/>
      <c r="B3475" s="5"/>
      <c r="C3475" s="2" t="s">
        <v>0</v>
      </c>
      <c r="F3475" s="2" t="s">
        <v>0</v>
      </c>
      <c r="L3475" s="2" t="s">
        <v>0</v>
      </c>
    </row>
    <row r="3476" spans="1:12" x14ac:dyDescent="0.4">
      <c r="A3476" s="1"/>
      <c r="B3476" s="5"/>
      <c r="C3476" s="2" t="s">
        <v>0</v>
      </c>
      <c r="F3476" s="2" t="s">
        <v>0</v>
      </c>
      <c r="L3476" s="2" t="s">
        <v>0</v>
      </c>
    </row>
    <row r="3477" spans="1:12" x14ac:dyDescent="0.4">
      <c r="A3477" s="1"/>
      <c r="B3477" s="5"/>
      <c r="C3477" s="2" t="s">
        <v>0</v>
      </c>
      <c r="F3477" s="2" t="s">
        <v>0</v>
      </c>
      <c r="L3477" s="2" t="s">
        <v>0</v>
      </c>
    </row>
    <row r="3478" spans="1:12" x14ac:dyDescent="0.4">
      <c r="A3478" s="1"/>
      <c r="B3478" s="5"/>
      <c r="C3478" s="2" t="s">
        <v>0</v>
      </c>
      <c r="F3478" s="2" t="s">
        <v>0</v>
      </c>
      <c r="L3478" s="2" t="s">
        <v>0</v>
      </c>
    </row>
    <row r="3479" spans="1:12" x14ac:dyDescent="0.4">
      <c r="A3479" s="1"/>
      <c r="B3479" s="5"/>
      <c r="C3479" s="2" t="s">
        <v>0</v>
      </c>
      <c r="F3479" s="2" t="s">
        <v>0</v>
      </c>
      <c r="L3479" s="2" t="s">
        <v>0</v>
      </c>
    </row>
    <row r="3480" spans="1:12" x14ac:dyDescent="0.4">
      <c r="A3480" s="1"/>
      <c r="B3480" s="5"/>
      <c r="C3480" s="2" t="s">
        <v>0</v>
      </c>
      <c r="F3480" s="2" t="s">
        <v>0</v>
      </c>
      <c r="L3480" s="2" t="s">
        <v>0</v>
      </c>
    </row>
    <row r="3481" spans="1:12" x14ac:dyDescent="0.4">
      <c r="A3481" s="1"/>
      <c r="B3481" s="5"/>
      <c r="C3481" s="2" t="s">
        <v>0</v>
      </c>
      <c r="F3481" s="2" t="s">
        <v>0</v>
      </c>
      <c r="L3481" s="2" t="s">
        <v>0</v>
      </c>
    </row>
    <row r="3482" spans="1:12" x14ac:dyDescent="0.4">
      <c r="A3482" s="1"/>
      <c r="B3482" s="5"/>
      <c r="C3482" s="2" t="s">
        <v>0</v>
      </c>
      <c r="F3482" s="2" t="s">
        <v>0</v>
      </c>
      <c r="L3482" s="2" t="s">
        <v>0</v>
      </c>
    </row>
    <row r="3483" spans="1:12" x14ac:dyDescent="0.4">
      <c r="A3483" s="1"/>
      <c r="B3483" s="5"/>
      <c r="C3483" s="2" t="s">
        <v>0</v>
      </c>
      <c r="F3483" s="2" t="s">
        <v>0</v>
      </c>
      <c r="L3483" s="2" t="s">
        <v>0</v>
      </c>
    </row>
    <row r="3484" spans="1:12" x14ac:dyDescent="0.4">
      <c r="A3484" s="1"/>
      <c r="B3484" s="5"/>
      <c r="C3484" s="2" t="s">
        <v>0</v>
      </c>
      <c r="F3484" s="2" t="s">
        <v>0</v>
      </c>
      <c r="L3484" s="2" t="s">
        <v>0</v>
      </c>
    </row>
    <row r="3485" spans="1:12" x14ac:dyDescent="0.4">
      <c r="A3485" s="1"/>
      <c r="B3485" s="5"/>
      <c r="C3485" s="2" t="s">
        <v>0</v>
      </c>
      <c r="F3485" s="2" t="s">
        <v>0</v>
      </c>
      <c r="L3485" s="2" t="s">
        <v>0</v>
      </c>
    </row>
    <row r="3486" spans="1:12" x14ac:dyDescent="0.4">
      <c r="A3486" s="1"/>
      <c r="B3486" s="5"/>
      <c r="C3486" s="2" t="s">
        <v>0</v>
      </c>
      <c r="F3486" s="2" t="s">
        <v>0</v>
      </c>
      <c r="L3486" s="2" t="s">
        <v>0</v>
      </c>
    </row>
    <row r="3487" spans="1:12" x14ac:dyDescent="0.4">
      <c r="A3487" s="1"/>
      <c r="B3487" s="5"/>
      <c r="C3487" s="2" t="s">
        <v>0</v>
      </c>
      <c r="F3487" s="2" t="s">
        <v>0</v>
      </c>
      <c r="L3487" s="2" t="s">
        <v>0</v>
      </c>
    </row>
    <row r="3488" spans="1:12" x14ac:dyDescent="0.4">
      <c r="A3488" s="1"/>
      <c r="B3488" s="5"/>
      <c r="C3488" s="2" t="s">
        <v>0</v>
      </c>
      <c r="F3488" s="2" t="s">
        <v>0</v>
      </c>
      <c r="L3488" s="2" t="s">
        <v>0</v>
      </c>
    </row>
    <row r="3489" spans="1:12" x14ac:dyDescent="0.4">
      <c r="A3489" s="1"/>
      <c r="B3489" s="5"/>
      <c r="C3489" s="2" t="s">
        <v>0</v>
      </c>
      <c r="F3489" s="2" t="s">
        <v>0</v>
      </c>
      <c r="L3489" s="2" t="s">
        <v>0</v>
      </c>
    </row>
    <row r="3490" spans="1:12" x14ac:dyDescent="0.4">
      <c r="A3490" s="1"/>
      <c r="B3490" s="5"/>
      <c r="C3490" s="2" t="s">
        <v>0</v>
      </c>
      <c r="F3490" s="2" t="s">
        <v>0</v>
      </c>
      <c r="L3490" s="2" t="s">
        <v>0</v>
      </c>
    </row>
    <row r="3491" spans="1:12" x14ac:dyDescent="0.4">
      <c r="A3491" s="1"/>
      <c r="B3491" s="5"/>
      <c r="C3491" s="2" t="s">
        <v>0</v>
      </c>
      <c r="F3491" s="2" t="s">
        <v>0</v>
      </c>
      <c r="L3491" s="2" t="s">
        <v>0</v>
      </c>
    </row>
    <row r="3492" spans="1:12" x14ac:dyDescent="0.4">
      <c r="A3492" s="1"/>
      <c r="B3492" s="5"/>
      <c r="C3492" s="2" t="s">
        <v>0</v>
      </c>
      <c r="F3492" s="2" t="s">
        <v>0</v>
      </c>
      <c r="L3492" s="2" t="s">
        <v>0</v>
      </c>
    </row>
    <row r="3493" spans="1:12" x14ac:dyDescent="0.4">
      <c r="A3493" s="1"/>
      <c r="B3493" s="5"/>
      <c r="C3493" s="2" t="s">
        <v>0</v>
      </c>
      <c r="F3493" s="2" t="s">
        <v>0</v>
      </c>
      <c r="L3493" s="2" t="s">
        <v>0</v>
      </c>
    </row>
    <row r="3494" spans="1:12" x14ac:dyDescent="0.4">
      <c r="A3494" s="1"/>
      <c r="B3494" s="5"/>
      <c r="C3494" s="2" t="s">
        <v>0</v>
      </c>
      <c r="F3494" s="2" t="s">
        <v>0</v>
      </c>
      <c r="L3494" s="2" t="s">
        <v>0</v>
      </c>
    </row>
    <row r="3495" spans="1:12" x14ac:dyDescent="0.4">
      <c r="A3495" s="1"/>
      <c r="B3495" s="5"/>
      <c r="C3495" s="2" t="s">
        <v>0</v>
      </c>
      <c r="F3495" s="2" t="s">
        <v>0</v>
      </c>
      <c r="L3495" s="2" t="s">
        <v>0</v>
      </c>
    </row>
    <row r="3496" spans="1:12" x14ac:dyDescent="0.4">
      <c r="A3496" s="1"/>
      <c r="B3496" s="5"/>
      <c r="C3496" s="2" t="s">
        <v>0</v>
      </c>
      <c r="F3496" s="2" t="s">
        <v>0</v>
      </c>
      <c r="L3496" s="2" t="s">
        <v>0</v>
      </c>
    </row>
    <row r="3497" spans="1:12" x14ac:dyDescent="0.4">
      <c r="A3497" s="1"/>
      <c r="B3497" s="5"/>
      <c r="C3497" s="2" t="s">
        <v>0</v>
      </c>
      <c r="F3497" s="2" t="s">
        <v>0</v>
      </c>
      <c r="L3497" s="2" t="s">
        <v>0</v>
      </c>
    </row>
    <row r="3498" spans="1:12" x14ac:dyDescent="0.4">
      <c r="A3498" s="1"/>
      <c r="B3498" s="5"/>
      <c r="C3498" s="2" t="s">
        <v>0</v>
      </c>
      <c r="F3498" s="2" t="s">
        <v>0</v>
      </c>
      <c r="L3498" s="2" t="s">
        <v>0</v>
      </c>
    </row>
    <row r="3499" spans="1:12" x14ac:dyDescent="0.4">
      <c r="A3499" s="1"/>
      <c r="B3499" s="5"/>
      <c r="C3499" s="2" t="s">
        <v>0</v>
      </c>
      <c r="F3499" s="2" t="s">
        <v>0</v>
      </c>
      <c r="L3499" s="2" t="s">
        <v>0</v>
      </c>
    </row>
    <row r="3500" spans="1:12" x14ac:dyDescent="0.4">
      <c r="A3500" s="1"/>
      <c r="B3500" s="5"/>
      <c r="C3500" s="2" t="s">
        <v>0</v>
      </c>
      <c r="F3500" s="2" t="s">
        <v>0</v>
      </c>
      <c r="L3500" s="2" t="s">
        <v>0</v>
      </c>
    </row>
    <row r="3501" spans="1:12" x14ac:dyDescent="0.4">
      <c r="A3501" s="1"/>
      <c r="B3501" s="5"/>
      <c r="C3501" s="2" t="s">
        <v>0</v>
      </c>
      <c r="F3501" s="2" t="s">
        <v>0</v>
      </c>
      <c r="L3501" s="2" t="s">
        <v>0</v>
      </c>
    </row>
    <row r="3502" spans="1:12" x14ac:dyDescent="0.4">
      <c r="A3502" s="1"/>
      <c r="B3502" s="5"/>
      <c r="C3502" s="2" t="s">
        <v>0</v>
      </c>
      <c r="F3502" s="2" t="s">
        <v>0</v>
      </c>
      <c r="L3502" s="2" t="s">
        <v>0</v>
      </c>
    </row>
    <row r="3503" spans="1:12" x14ac:dyDescent="0.4">
      <c r="A3503" s="1"/>
      <c r="B3503" s="5"/>
      <c r="C3503" s="2" t="s">
        <v>0</v>
      </c>
      <c r="F3503" s="2" t="s">
        <v>0</v>
      </c>
      <c r="L3503" s="2" t="s">
        <v>0</v>
      </c>
    </row>
    <row r="3504" spans="1:12" x14ac:dyDescent="0.4">
      <c r="A3504" s="1"/>
      <c r="B3504" s="5"/>
      <c r="C3504" s="2" t="s">
        <v>0</v>
      </c>
      <c r="F3504" s="2" t="s">
        <v>0</v>
      </c>
      <c r="L3504" s="2" t="s">
        <v>0</v>
      </c>
    </row>
    <row r="3505" spans="1:12" x14ac:dyDescent="0.4">
      <c r="A3505" s="1"/>
      <c r="B3505" s="5"/>
      <c r="C3505" s="2" t="s">
        <v>0</v>
      </c>
      <c r="F3505" s="2" t="s">
        <v>0</v>
      </c>
      <c r="L3505" s="2" t="s">
        <v>0</v>
      </c>
    </row>
    <row r="3506" spans="1:12" x14ac:dyDescent="0.4">
      <c r="A3506" s="1"/>
      <c r="B3506" s="5"/>
      <c r="C3506" s="2" t="s">
        <v>0</v>
      </c>
      <c r="F3506" s="2" t="s">
        <v>0</v>
      </c>
      <c r="L3506" s="2" t="s">
        <v>0</v>
      </c>
    </row>
    <row r="3507" spans="1:12" x14ac:dyDescent="0.4">
      <c r="A3507" s="1"/>
      <c r="B3507" s="5"/>
      <c r="C3507" s="2" t="s">
        <v>0</v>
      </c>
      <c r="F3507" s="2" t="s">
        <v>0</v>
      </c>
      <c r="L3507" s="2" t="s">
        <v>0</v>
      </c>
    </row>
    <row r="3508" spans="1:12" x14ac:dyDescent="0.4">
      <c r="A3508" s="1"/>
      <c r="B3508" s="5"/>
      <c r="C3508" s="2" t="s">
        <v>0</v>
      </c>
      <c r="F3508" s="2" t="s">
        <v>0</v>
      </c>
      <c r="L3508" s="2" t="s">
        <v>0</v>
      </c>
    </row>
    <row r="3509" spans="1:12" x14ac:dyDescent="0.4">
      <c r="A3509" s="1"/>
      <c r="B3509" s="5"/>
      <c r="C3509" s="2" t="s">
        <v>0</v>
      </c>
      <c r="F3509" s="2" t="s">
        <v>0</v>
      </c>
      <c r="L3509" s="2" t="s">
        <v>0</v>
      </c>
    </row>
    <row r="3510" spans="1:12" x14ac:dyDescent="0.4">
      <c r="A3510" s="1"/>
      <c r="B3510" s="5"/>
      <c r="C3510" s="2" t="s">
        <v>0</v>
      </c>
      <c r="F3510" s="2" t="s">
        <v>0</v>
      </c>
      <c r="L3510" s="2" t="s">
        <v>0</v>
      </c>
    </row>
    <row r="3511" spans="1:12" x14ac:dyDescent="0.4">
      <c r="A3511" s="1"/>
      <c r="B3511" s="5"/>
      <c r="C3511" s="2" t="s">
        <v>0</v>
      </c>
      <c r="F3511" s="2" t="s">
        <v>0</v>
      </c>
      <c r="L3511" s="2" t="s">
        <v>0</v>
      </c>
    </row>
    <row r="3512" spans="1:12" x14ac:dyDescent="0.4">
      <c r="A3512" s="1"/>
      <c r="B3512" s="5"/>
      <c r="C3512" s="2" t="s">
        <v>0</v>
      </c>
      <c r="F3512" s="2" t="s">
        <v>0</v>
      </c>
      <c r="L3512" s="2" t="s">
        <v>0</v>
      </c>
    </row>
    <row r="3513" spans="1:12" x14ac:dyDescent="0.4">
      <c r="A3513" s="1"/>
      <c r="B3513" s="5"/>
      <c r="C3513" s="2" t="s">
        <v>0</v>
      </c>
      <c r="F3513" s="2" t="s">
        <v>0</v>
      </c>
      <c r="L3513" s="2" t="s">
        <v>0</v>
      </c>
    </row>
    <row r="3514" spans="1:12" x14ac:dyDescent="0.4">
      <c r="A3514" s="1"/>
      <c r="B3514" s="5"/>
      <c r="C3514" s="2" t="s">
        <v>0</v>
      </c>
      <c r="F3514" s="2" t="s">
        <v>0</v>
      </c>
      <c r="L3514" s="2" t="s">
        <v>0</v>
      </c>
    </row>
    <row r="3515" spans="1:12" x14ac:dyDescent="0.4">
      <c r="A3515" s="1"/>
      <c r="B3515" s="5"/>
      <c r="C3515" s="2" t="s">
        <v>0</v>
      </c>
      <c r="F3515" s="2" t="s">
        <v>0</v>
      </c>
      <c r="L3515" s="2" t="s">
        <v>0</v>
      </c>
    </row>
    <row r="3516" spans="1:12" x14ac:dyDescent="0.4">
      <c r="A3516" s="1"/>
      <c r="B3516" s="5"/>
      <c r="C3516" s="2" t="s">
        <v>0</v>
      </c>
      <c r="F3516" s="2" t="s">
        <v>0</v>
      </c>
      <c r="L3516" s="2" t="s">
        <v>0</v>
      </c>
    </row>
    <row r="3517" spans="1:12" x14ac:dyDescent="0.4">
      <c r="A3517" s="1"/>
      <c r="B3517" s="5"/>
      <c r="C3517" s="2" t="s">
        <v>0</v>
      </c>
      <c r="F3517" s="2" t="s">
        <v>0</v>
      </c>
      <c r="L3517" s="2" t="s">
        <v>0</v>
      </c>
    </row>
    <row r="3518" spans="1:12" x14ac:dyDescent="0.4">
      <c r="A3518" s="1"/>
      <c r="B3518" s="5"/>
      <c r="C3518" s="2" t="s">
        <v>0</v>
      </c>
      <c r="F3518" s="2" t="s">
        <v>0</v>
      </c>
      <c r="L3518" s="2" t="s">
        <v>0</v>
      </c>
    </row>
    <row r="3519" spans="1:12" x14ac:dyDescent="0.4">
      <c r="A3519" s="1"/>
      <c r="B3519" s="5"/>
      <c r="C3519" s="2" t="s">
        <v>0</v>
      </c>
      <c r="F3519" s="2" t="s">
        <v>0</v>
      </c>
      <c r="L3519" s="2" t="s">
        <v>0</v>
      </c>
    </row>
    <row r="3520" spans="1:12" x14ac:dyDescent="0.4">
      <c r="A3520" s="1"/>
      <c r="B3520" s="5"/>
      <c r="C3520" s="2" t="s">
        <v>0</v>
      </c>
      <c r="F3520" s="2" t="s">
        <v>0</v>
      </c>
      <c r="L3520" s="2" t="s">
        <v>0</v>
      </c>
    </row>
    <row r="3521" spans="1:12" x14ac:dyDescent="0.4">
      <c r="A3521" s="1"/>
      <c r="B3521" s="5"/>
      <c r="C3521" s="2" t="s">
        <v>0</v>
      </c>
      <c r="F3521" s="2" t="s">
        <v>0</v>
      </c>
      <c r="L3521" s="2" t="s">
        <v>0</v>
      </c>
    </row>
    <row r="3522" spans="1:12" x14ac:dyDescent="0.4">
      <c r="A3522" s="1"/>
      <c r="B3522" s="5"/>
      <c r="C3522" s="2" t="s">
        <v>0</v>
      </c>
      <c r="F3522" s="2" t="s">
        <v>0</v>
      </c>
      <c r="L3522" s="2" t="s">
        <v>0</v>
      </c>
    </row>
    <row r="3523" spans="1:12" x14ac:dyDescent="0.4">
      <c r="A3523" s="1"/>
      <c r="B3523" s="5"/>
      <c r="C3523" s="2" t="s">
        <v>0</v>
      </c>
      <c r="F3523" s="2" t="s">
        <v>0</v>
      </c>
      <c r="L3523" s="2" t="s">
        <v>0</v>
      </c>
    </row>
    <row r="3524" spans="1:12" x14ac:dyDescent="0.4">
      <c r="A3524" s="1"/>
      <c r="B3524" s="5"/>
      <c r="C3524" s="2" t="s">
        <v>0</v>
      </c>
      <c r="F3524" s="2" t="s">
        <v>0</v>
      </c>
      <c r="L3524" s="2" t="s">
        <v>0</v>
      </c>
    </row>
    <row r="3525" spans="1:12" x14ac:dyDescent="0.4">
      <c r="A3525" s="1"/>
      <c r="B3525" s="5"/>
      <c r="C3525" s="2" t="s">
        <v>0</v>
      </c>
      <c r="F3525" s="2" t="s">
        <v>0</v>
      </c>
      <c r="L3525" s="2" t="s">
        <v>0</v>
      </c>
    </row>
    <row r="3526" spans="1:12" x14ac:dyDescent="0.4">
      <c r="A3526" s="1"/>
      <c r="B3526" s="5"/>
      <c r="C3526" s="2" t="s">
        <v>0</v>
      </c>
      <c r="F3526" s="2" t="s">
        <v>0</v>
      </c>
      <c r="L3526" s="2" t="s">
        <v>0</v>
      </c>
    </row>
    <row r="3527" spans="1:12" x14ac:dyDescent="0.4">
      <c r="A3527" s="1"/>
      <c r="B3527" s="5"/>
      <c r="C3527" s="2" t="s">
        <v>0</v>
      </c>
      <c r="F3527" s="2" t="s">
        <v>0</v>
      </c>
      <c r="L3527" s="2" t="s">
        <v>0</v>
      </c>
    </row>
    <row r="3528" spans="1:12" x14ac:dyDescent="0.4">
      <c r="A3528" s="1"/>
      <c r="B3528" s="5"/>
      <c r="C3528" s="2" t="s">
        <v>0</v>
      </c>
      <c r="F3528" s="2" t="s">
        <v>0</v>
      </c>
      <c r="L3528" s="2" t="s">
        <v>0</v>
      </c>
    </row>
    <row r="3529" spans="1:12" x14ac:dyDescent="0.4">
      <c r="A3529" s="1"/>
      <c r="B3529" s="5"/>
      <c r="C3529" s="2" t="s">
        <v>0</v>
      </c>
      <c r="F3529" s="2" t="s">
        <v>0</v>
      </c>
      <c r="L3529" s="2" t="s">
        <v>0</v>
      </c>
    </row>
    <row r="3530" spans="1:12" x14ac:dyDescent="0.4">
      <c r="A3530" s="1"/>
      <c r="B3530" s="5"/>
      <c r="C3530" s="2" t="s">
        <v>0</v>
      </c>
      <c r="F3530" s="2" t="s">
        <v>0</v>
      </c>
      <c r="L3530" s="2" t="s">
        <v>0</v>
      </c>
    </row>
    <row r="3531" spans="1:12" x14ac:dyDescent="0.4">
      <c r="A3531" s="1"/>
      <c r="B3531" s="5"/>
      <c r="C3531" s="2" t="s">
        <v>0</v>
      </c>
      <c r="F3531" s="2" t="s">
        <v>0</v>
      </c>
      <c r="L3531" s="2" t="s">
        <v>0</v>
      </c>
    </row>
    <row r="3532" spans="1:12" x14ac:dyDescent="0.4">
      <c r="A3532" s="1"/>
      <c r="B3532" s="5"/>
      <c r="C3532" s="2" t="s">
        <v>0</v>
      </c>
      <c r="F3532" s="2" t="s">
        <v>0</v>
      </c>
      <c r="L3532" s="2" t="s">
        <v>0</v>
      </c>
    </row>
    <row r="3533" spans="1:12" x14ac:dyDescent="0.4">
      <c r="A3533" s="1"/>
      <c r="B3533" s="5"/>
      <c r="C3533" s="2" t="s">
        <v>0</v>
      </c>
      <c r="F3533" s="2" t="s">
        <v>0</v>
      </c>
      <c r="L3533" s="2" t="s">
        <v>0</v>
      </c>
    </row>
    <row r="3534" spans="1:12" x14ac:dyDescent="0.4">
      <c r="A3534" s="1"/>
      <c r="B3534" s="5"/>
      <c r="C3534" s="2" t="s">
        <v>0</v>
      </c>
      <c r="F3534" s="2" t="s">
        <v>0</v>
      </c>
      <c r="L3534" s="2" t="s">
        <v>0</v>
      </c>
    </row>
    <row r="3535" spans="1:12" x14ac:dyDescent="0.4">
      <c r="A3535" s="1"/>
      <c r="B3535" s="5"/>
      <c r="C3535" s="2" t="s">
        <v>0</v>
      </c>
      <c r="F3535" s="2" t="s">
        <v>0</v>
      </c>
      <c r="L3535" s="2" t="s">
        <v>0</v>
      </c>
    </row>
    <row r="3536" spans="1:12" x14ac:dyDescent="0.4">
      <c r="A3536" s="1"/>
      <c r="B3536" s="5"/>
      <c r="C3536" s="2" t="s">
        <v>0</v>
      </c>
      <c r="F3536" s="2" t="s">
        <v>0</v>
      </c>
      <c r="L3536" s="2" t="s">
        <v>0</v>
      </c>
    </row>
    <row r="3537" spans="1:12" x14ac:dyDescent="0.4">
      <c r="A3537" s="1"/>
      <c r="B3537" s="5"/>
      <c r="C3537" s="2" t="s">
        <v>0</v>
      </c>
      <c r="F3537" s="2" t="s">
        <v>0</v>
      </c>
      <c r="L3537" s="2" t="s">
        <v>0</v>
      </c>
    </row>
    <row r="3538" spans="1:12" x14ac:dyDescent="0.4">
      <c r="A3538" s="1"/>
      <c r="B3538" s="5"/>
      <c r="C3538" s="2" t="s">
        <v>0</v>
      </c>
      <c r="F3538" s="2" t="s">
        <v>0</v>
      </c>
      <c r="L3538" s="2" t="s">
        <v>0</v>
      </c>
    </row>
    <row r="3539" spans="1:12" x14ac:dyDescent="0.4">
      <c r="A3539" s="1"/>
      <c r="B3539" s="5"/>
      <c r="C3539" s="2" t="s">
        <v>0</v>
      </c>
      <c r="F3539" s="2" t="s">
        <v>0</v>
      </c>
      <c r="L3539" s="2" t="s">
        <v>0</v>
      </c>
    </row>
    <row r="3540" spans="1:12" x14ac:dyDescent="0.4">
      <c r="A3540" s="1"/>
      <c r="B3540" s="5"/>
      <c r="C3540" s="2" t="s">
        <v>0</v>
      </c>
      <c r="F3540" s="2" t="s">
        <v>0</v>
      </c>
      <c r="L3540" s="2" t="s">
        <v>0</v>
      </c>
    </row>
    <row r="3541" spans="1:12" x14ac:dyDescent="0.4">
      <c r="A3541" s="1"/>
      <c r="B3541" s="5"/>
      <c r="C3541" s="2" t="s">
        <v>0</v>
      </c>
      <c r="F3541" s="2" t="s">
        <v>0</v>
      </c>
      <c r="L3541" s="2" t="s">
        <v>0</v>
      </c>
    </row>
    <row r="3542" spans="1:12" x14ac:dyDescent="0.4">
      <c r="A3542" s="1"/>
      <c r="B3542" s="5"/>
      <c r="C3542" s="2" t="s">
        <v>0</v>
      </c>
      <c r="F3542" s="2" t="s">
        <v>0</v>
      </c>
      <c r="L3542" s="2" t="s">
        <v>0</v>
      </c>
    </row>
    <row r="3543" spans="1:12" x14ac:dyDescent="0.4">
      <c r="A3543" s="1"/>
      <c r="B3543" s="5"/>
      <c r="C3543" s="2" t="s">
        <v>0</v>
      </c>
      <c r="F3543" s="2" t="s">
        <v>0</v>
      </c>
      <c r="L3543" s="2" t="s">
        <v>0</v>
      </c>
    </row>
    <row r="3544" spans="1:12" x14ac:dyDescent="0.4">
      <c r="A3544" s="1"/>
      <c r="B3544" s="5"/>
      <c r="C3544" s="2" t="s">
        <v>0</v>
      </c>
      <c r="F3544" s="2" t="s">
        <v>0</v>
      </c>
      <c r="L3544" s="2" t="s">
        <v>0</v>
      </c>
    </row>
    <row r="3545" spans="1:12" x14ac:dyDescent="0.4">
      <c r="A3545" s="1"/>
      <c r="B3545" s="5"/>
      <c r="C3545" s="2" t="s">
        <v>0</v>
      </c>
      <c r="F3545" s="2" t="s">
        <v>0</v>
      </c>
      <c r="L3545" s="2" t="s">
        <v>0</v>
      </c>
    </row>
    <row r="3546" spans="1:12" x14ac:dyDescent="0.4">
      <c r="A3546" s="1"/>
      <c r="B3546" s="5"/>
      <c r="C3546" s="2" t="s">
        <v>0</v>
      </c>
      <c r="F3546" s="2" t="s">
        <v>0</v>
      </c>
      <c r="L3546" s="2" t="s">
        <v>0</v>
      </c>
    </row>
    <row r="3547" spans="1:12" x14ac:dyDescent="0.4">
      <c r="A3547" s="1"/>
      <c r="B3547" s="5"/>
      <c r="C3547" s="2" t="s">
        <v>0</v>
      </c>
      <c r="F3547" s="2" t="s">
        <v>0</v>
      </c>
      <c r="L3547" s="2" t="s">
        <v>0</v>
      </c>
    </row>
    <row r="3548" spans="1:12" x14ac:dyDescent="0.4">
      <c r="A3548" s="1"/>
      <c r="B3548" s="5"/>
      <c r="C3548" s="2" t="s">
        <v>0</v>
      </c>
      <c r="F3548" s="2" t="s">
        <v>0</v>
      </c>
      <c r="L3548" s="2" t="s">
        <v>0</v>
      </c>
    </row>
    <row r="3549" spans="1:12" x14ac:dyDescent="0.4">
      <c r="A3549" s="1"/>
      <c r="B3549" s="5"/>
      <c r="C3549" s="2" t="s">
        <v>0</v>
      </c>
      <c r="F3549" s="2" t="s">
        <v>0</v>
      </c>
      <c r="L3549" s="2" t="s">
        <v>0</v>
      </c>
    </row>
    <row r="3550" spans="1:12" x14ac:dyDescent="0.4">
      <c r="A3550" s="1"/>
      <c r="B3550" s="5"/>
      <c r="C3550" s="2" t="s">
        <v>0</v>
      </c>
      <c r="F3550" s="2" t="s">
        <v>0</v>
      </c>
      <c r="L3550" s="2" t="s">
        <v>0</v>
      </c>
    </row>
    <row r="3551" spans="1:12" x14ac:dyDescent="0.4">
      <c r="A3551" s="1"/>
      <c r="B3551" s="5"/>
      <c r="C3551" s="2" t="s">
        <v>0</v>
      </c>
      <c r="F3551" s="2" t="s">
        <v>0</v>
      </c>
      <c r="L3551" s="2" t="s">
        <v>0</v>
      </c>
    </row>
    <row r="3552" spans="1:12" x14ac:dyDescent="0.4">
      <c r="A3552" s="1"/>
      <c r="B3552" s="5"/>
      <c r="C3552" s="2" t="s">
        <v>0</v>
      </c>
      <c r="F3552" s="2" t="s">
        <v>0</v>
      </c>
      <c r="L3552" s="2" t="s">
        <v>0</v>
      </c>
    </row>
    <row r="3553" spans="1:12" x14ac:dyDescent="0.4">
      <c r="A3553" s="1"/>
      <c r="B3553" s="5"/>
      <c r="C3553" s="2" t="s">
        <v>0</v>
      </c>
      <c r="F3553" s="2" t="s">
        <v>0</v>
      </c>
      <c r="L3553" s="2" t="s">
        <v>0</v>
      </c>
    </row>
    <row r="3554" spans="1:12" x14ac:dyDescent="0.4">
      <c r="A3554" s="1"/>
      <c r="B3554" s="5"/>
      <c r="C3554" s="2" t="s">
        <v>0</v>
      </c>
      <c r="F3554" s="2" t="s">
        <v>0</v>
      </c>
      <c r="L3554" s="2" t="s">
        <v>0</v>
      </c>
    </row>
    <row r="3555" spans="1:12" x14ac:dyDescent="0.4">
      <c r="A3555" s="1"/>
      <c r="B3555" s="5"/>
      <c r="C3555" s="2" t="s">
        <v>0</v>
      </c>
      <c r="F3555" s="2" t="s">
        <v>0</v>
      </c>
      <c r="L3555" s="2" t="s">
        <v>0</v>
      </c>
    </row>
    <row r="3556" spans="1:12" x14ac:dyDescent="0.4">
      <c r="A3556" s="1"/>
      <c r="B3556" s="5"/>
      <c r="C3556" s="2" t="s">
        <v>0</v>
      </c>
      <c r="F3556" s="2" t="s">
        <v>0</v>
      </c>
      <c r="L3556" s="2" t="s">
        <v>0</v>
      </c>
    </row>
    <row r="3557" spans="1:12" x14ac:dyDescent="0.4">
      <c r="A3557" s="1"/>
      <c r="B3557" s="5"/>
      <c r="C3557" s="2" t="s">
        <v>0</v>
      </c>
      <c r="F3557" s="2" t="s">
        <v>0</v>
      </c>
      <c r="L3557" s="2" t="s">
        <v>0</v>
      </c>
    </row>
    <row r="3558" spans="1:12" x14ac:dyDescent="0.4">
      <c r="A3558" s="1"/>
      <c r="B3558" s="5"/>
      <c r="C3558" s="2" t="s">
        <v>0</v>
      </c>
      <c r="F3558" s="2" t="s">
        <v>0</v>
      </c>
      <c r="L3558" s="2" t="s">
        <v>0</v>
      </c>
    </row>
    <row r="3559" spans="1:12" x14ac:dyDescent="0.4">
      <c r="A3559" s="1"/>
      <c r="B3559" s="5"/>
      <c r="C3559" s="2" t="s">
        <v>0</v>
      </c>
      <c r="F3559" s="2" t="s">
        <v>0</v>
      </c>
      <c r="L3559" s="2" t="s">
        <v>0</v>
      </c>
    </row>
    <row r="3560" spans="1:12" x14ac:dyDescent="0.4">
      <c r="A3560" s="1"/>
      <c r="B3560" s="5"/>
      <c r="C3560" s="2" t="s">
        <v>0</v>
      </c>
      <c r="F3560" s="2" t="s">
        <v>0</v>
      </c>
      <c r="L3560" s="2" t="s">
        <v>0</v>
      </c>
    </row>
    <row r="3561" spans="1:12" x14ac:dyDescent="0.4">
      <c r="A3561" s="1"/>
      <c r="B3561" s="5"/>
      <c r="C3561" s="2" t="s">
        <v>0</v>
      </c>
      <c r="F3561" s="2" t="s">
        <v>0</v>
      </c>
      <c r="L3561" s="2" t="s">
        <v>0</v>
      </c>
    </row>
    <row r="3562" spans="1:12" x14ac:dyDescent="0.4">
      <c r="A3562" s="1"/>
      <c r="B3562" s="5"/>
      <c r="C3562" s="2" t="s">
        <v>0</v>
      </c>
      <c r="F3562" s="2" t="s">
        <v>0</v>
      </c>
      <c r="L3562" s="2" t="s">
        <v>0</v>
      </c>
    </row>
    <row r="3563" spans="1:12" x14ac:dyDescent="0.4">
      <c r="A3563" s="1"/>
      <c r="B3563" s="5"/>
      <c r="C3563" s="2" t="s">
        <v>0</v>
      </c>
      <c r="F3563" s="2" t="s">
        <v>0</v>
      </c>
      <c r="L3563" s="2" t="s">
        <v>0</v>
      </c>
    </row>
    <row r="3564" spans="1:12" x14ac:dyDescent="0.4">
      <c r="A3564" s="1"/>
      <c r="B3564" s="5"/>
      <c r="C3564" s="2" t="s">
        <v>0</v>
      </c>
      <c r="F3564" s="2" t="s">
        <v>0</v>
      </c>
      <c r="L3564" s="2" t="s">
        <v>0</v>
      </c>
    </row>
    <row r="3565" spans="1:12" x14ac:dyDescent="0.4">
      <c r="A3565" s="1"/>
      <c r="B3565" s="5"/>
      <c r="C3565" s="2" t="s">
        <v>0</v>
      </c>
      <c r="F3565" s="2" t="s">
        <v>0</v>
      </c>
      <c r="L3565" s="2" t="s">
        <v>0</v>
      </c>
    </row>
    <row r="3566" spans="1:12" x14ac:dyDescent="0.4">
      <c r="A3566" s="1"/>
      <c r="B3566" s="5"/>
      <c r="C3566" s="2" t="s">
        <v>0</v>
      </c>
      <c r="F3566" s="2" t="s">
        <v>0</v>
      </c>
      <c r="L3566" s="2" t="s">
        <v>0</v>
      </c>
    </row>
    <row r="3567" spans="1:12" x14ac:dyDescent="0.4">
      <c r="A3567" s="1"/>
      <c r="B3567" s="5"/>
      <c r="C3567" s="2" t="s">
        <v>0</v>
      </c>
      <c r="F3567" s="2" t="s">
        <v>0</v>
      </c>
      <c r="L3567" s="2" t="s">
        <v>0</v>
      </c>
    </row>
    <row r="3568" spans="1:12" x14ac:dyDescent="0.4">
      <c r="A3568" s="1"/>
      <c r="B3568" s="5"/>
      <c r="C3568" s="2" t="s">
        <v>0</v>
      </c>
      <c r="F3568" s="2" t="s">
        <v>0</v>
      </c>
      <c r="L3568" s="2" t="s">
        <v>0</v>
      </c>
    </row>
    <row r="3569" spans="1:12" x14ac:dyDescent="0.4">
      <c r="A3569" s="1"/>
      <c r="B3569" s="5"/>
      <c r="C3569" s="2" t="s">
        <v>0</v>
      </c>
      <c r="F3569" s="2" t="s">
        <v>0</v>
      </c>
      <c r="L3569" s="2" t="s">
        <v>0</v>
      </c>
    </row>
    <row r="3570" spans="1:12" x14ac:dyDescent="0.4">
      <c r="A3570" s="1"/>
      <c r="B3570" s="5"/>
      <c r="C3570" s="2" t="s">
        <v>0</v>
      </c>
      <c r="F3570" s="2" t="s">
        <v>0</v>
      </c>
      <c r="L3570" s="2" t="s">
        <v>0</v>
      </c>
    </row>
    <row r="3571" spans="1:12" x14ac:dyDescent="0.4">
      <c r="A3571" s="1"/>
      <c r="B3571" s="5"/>
      <c r="C3571" s="2" t="s">
        <v>0</v>
      </c>
      <c r="F3571" s="2" t="s">
        <v>0</v>
      </c>
      <c r="L3571" s="2" t="s">
        <v>0</v>
      </c>
    </row>
    <row r="3572" spans="1:12" x14ac:dyDescent="0.4">
      <c r="A3572" s="1"/>
      <c r="B3572" s="5"/>
      <c r="C3572" s="2" t="s">
        <v>0</v>
      </c>
      <c r="F3572" s="2" t="s">
        <v>0</v>
      </c>
      <c r="L3572" s="2" t="s">
        <v>0</v>
      </c>
    </row>
    <row r="3573" spans="1:12" x14ac:dyDescent="0.4">
      <c r="A3573" s="1"/>
      <c r="B3573" s="5"/>
      <c r="C3573" s="2" t="s">
        <v>0</v>
      </c>
      <c r="F3573" s="2" t="s">
        <v>0</v>
      </c>
      <c r="L3573" s="2" t="s">
        <v>0</v>
      </c>
    </row>
    <row r="3574" spans="1:12" x14ac:dyDescent="0.4">
      <c r="A3574" s="1"/>
      <c r="B3574" s="5"/>
      <c r="C3574" s="2" t="s">
        <v>0</v>
      </c>
      <c r="F3574" s="2" t="s">
        <v>0</v>
      </c>
      <c r="L3574" s="2" t="s">
        <v>0</v>
      </c>
    </row>
    <row r="3575" spans="1:12" x14ac:dyDescent="0.4">
      <c r="A3575" s="1"/>
      <c r="B3575" s="5"/>
      <c r="C3575" s="2" t="s">
        <v>0</v>
      </c>
      <c r="F3575" s="2" t="s">
        <v>0</v>
      </c>
      <c r="L3575" s="2" t="s">
        <v>0</v>
      </c>
    </row>
    <row r="3576" spans="1:12" x14ac:dyDescent="0.4">
      <c r="A3576" s="1"/>
      <c r="B3576" s="5"/>
      <c r="C3576" s="2" t="s">
        <v>0</v>
      </c>
      <c r="F3576" s="2" t="s">
        <v>0</v>
      </c>
      <c r="L3576" s="2" t="s">
        <v>0</v>
      </c>
    </row>
    <row r="3577" spans="1:12" x14ac:dyDescent="0.4">
      <c r="A3577" s="1"/>
      <c r="B3577" s="5"/>
      <c r="C3577" s="2" t="s">
        <v>0</v>
      </c>
      <c r="F3577" s="2" t="s">
        <v>0</v>
      </c>
      <c r="L3577" s="2" t="s">
        <v>0</v>
      </c>
    </row>
    <row r="3578" spans="1:12" x14ac:dyDescent="0.4">
      <c r="A3578" s="1"/>
      <c r="B3578" s="5"/>
      <c r="C3578" s="2" t="s">
        <v>0</v>
      </c>
      <c r="F3578" s="2" t="s">
        <v>0</v>
      </c>
      <c r="L3578" s="2" t="s">
        <v>0</v>
      </c>
    </row>
    <row r="3579" spans="1:12" x14ac:dyDescent="0.4">
      <c r="A3579" s="1"/>
      <c r="B3579" s="5"/>
      <c r="C3579" s="2" t="s">
        <v>0</v>
      </c>
      <c r="F3579" s="2" t="s">
        <v>0</v>
      </c>
      <c r="L3579" s="2" t="s">
        <v>0</v>
      </c>
    </row>
    <row r="3580" spans="1:12" x14ac:dyDescent="0.4">
      <c r="A3580" s="1"/>
      <c r="B3580" s="5"/>
      <c r="C3580" s="2" t="s">
        <v>0</v>
      </c>
      <c r="F3580" s="2" t="s">
        <v>0</v>
      </c>
      <c r="L3580" s="2" t="s">
        <v>0</v>
      </c>
    </row>
    <row r="3581" spans="1:12" x14ac:dyDescent="0.4">
      <c r="A3581" s="1"/>
      <c r="B3581" s="5"/>
      <c r="C3581" s="2" t="s">
        <v>0</v>
      </c>
      <c r="F3581" s="2" t="s">
        <v>0</v>
      </c>
      <c r="L3581" s="2" t="s">
        <v>0</v>
      </c>
    </row>
    <row r="3582" spans="1:12" x14ac:dyDescent="0.4">
      <c r="A3582" s="1"/>
      <c r="B3582" s="5"/>
      <c r="C3582" s="2" t="s">
        <v>0</v>
      </c>
      <c r="F3582" s="2" t="s">
        <v>0</v>
      </c>
      <c r="L3582" s="2" t="s">
        <v>0</v>
      </c>
    </row>
    <row r="3583" spans="1:12" x14ac:dyDescent="0.4">
      <c r="A3583" s="1"/>
      <c r="B3583" s="5"/>
      <c r="C3583" s="2" t="s">
        <v>0</v>
      </c>
      <c r="F3583" s="2" t="s">
        <v>0</v>
      </c>
      <c r="L3583" s="2" t="s">
        <v>0</v>
      </c>
    </row>
    <row r="3584" spans="1:12" x14ac:dyDescent="0.4">
      <c r="A3584" s="1"/>
      <c r="B3584" s="5"/>
      <c r="C3584" s="2" t="s">
        <v>0</v>
      </c>
      <c r="F3584" s="2" t="s">
        <v>0</v>
      </c>
      <c r="L3584" s="2" t="s">
        <v>0</v>
      </c>
    </row>
    <row r="3585" spans="1:12" x14ac:dyDescent="0.4">
      <c r="A3585" s="1"/>
      <c r="B3585" s="5"/>
      <c r="C3585" s="2" t="s">
        <v>0</v>
      </c>
      <c r="F3585" s="2" t="s">
        <v>0</v>
      </c>
      <c r="L3585" s="2" t="s">
        <v>0</v>
      </c>
    </row>
    <row r="3586" spans="1:12" x14ac:dyDescent="0.4">
      <c r="A3586" s="1"/>
      <c r="B3586" s="5"/>
      <c r="C3586" s="2" t="s">
        <v>0</v>
      </c>
      <c r="F3586" s="2" t="s">
        <v>0</v>
      </c>
      <c r="L3586" s="2" t="s">
        <v>0</v>
      </c>
    </row>
    <row r="3587" spans="1:12" x14ac:dyDescent="0.4">
      <c r="A3587" s="1"/>
      <c r="B3587" s="5"/>
      <c r="C3587" s="2" t="s">
        <v>0</v>
      </c>
      <c r="F3587" s="2" t="s">
        <v>0</v>
      </c>
      <c r="L3587" s="2" t="s">
        <v>0</v>
      </c>
    </row>
    <row r="3588" spans="1:12" x14ac:dyDescent="0.4">
      <c r="A3588" s="1"/>
      <c r="B3588" s="5"/>
      <c r="C3588" s="2" t="s">
        <v>0</v>
      </c>
      <c r="F3588" s="2" t="s">
        <v>0</v>
      </c>
      <c r="L3588" s="2" t="s">
        <v>0</v>
      </c>
    </row>
    <row r="3589" spans="1:12" x14ac:dyDescent="0.4">
      <c r="A3589" s="1"/>
      <c r="B3589" s="5"/>
      <c r="C3589" s="2" t="s">
        <v>0</v>
      </c>
      <c r="F3589" s="2" t="s">
        <v>0</v>
      </c>
      <c r="L3589" s="2" t="s">
        <v>0</v>
      </c>
    </row>
    <row r="3590" spans="1:12" x14ac:dyDescent="0.4">
      <c r="A3590" s="1"/>
      <c r="B3590" s="5"/>
      <c r="C3590" s="2" t="s">
        <v>0</v>
      </c>
      <c r="F3590" s="2" t="s">
        <v>0</v>
      </c>
      <c r="L3590" s="2" t="s">
        <v>0</v>
      </c>
    </row>
    <row r="3591" spans="1:12" x14ac:dyDescent="0.4">
      <c r="A3591" s="1"/>
      <c r="B3591" s="5"/>
      <c r="C3591" s="2" t="s">
        <v>0</v>
      </c>
      <c r="F3591" s="2" t="s">
        <v>0</v>
      </c>
      <c r="L3591" s="2" t="s">
        <v>0</v>
      </c>
    </row>
    <row r="3592" spans="1:12" x14ac:dyDescent="0.4">
      <c r="A3592" s="1"/>
      <c r="B3592" s="5"/>
      <c r="C3592" s="2" t="s">
        <v>0</v>
      </c>
      <c r="F3592" s="2" t="s">
        <v>0</v>
      </c>
      <c r="L3592" s="2" t="s">
        <v>0</v>
      </c>
    </row>
    <row r="3593" spans="1:12" x14ac:dyDescent="0.4">
      <c r="A3593" s="1"/>
      <c r="B3593" s="5"/>
      <c r="C3593" s="2" t="s">
        <v>0</v>
      </c>
      <c r="F3593" s="2" t="s">
        <v>0</v>
      </c>
      <c r="L3593" s="2" t="s">
        <v>0</v>
      </c>
    </row>
    <row r="3594" spans="1:12" x14ac:dyDescent="0.4">
      <c r="A3594" s="1"/>
      <c r="B3594" s="5"/>
      <c r="C3594" s="2" t="s">
        <v>0</v>
      </c>
      <c r="F3594" s="2" t="s">
        <v>0</v>
      </c>
      <c r="L3594" s="2" t="s">
        <v>0</v>
      </c>
    </row>
    <row r="3595" spans="1:12" x14ac:dyDescent="0.4">
      <c r="A3595" s="1"/>
      <c r="B3595" s="5"/>
      <c r="C3595" s="2" t="s">
        <v>0</v>
      </c>
      <c r="F3595" s="2" t="s">
        <v>0</v>
      </c>
      <c r="L3595" s="2" t="s">
        <v>0</v>
      </c>
    </row>
    <row r="3596" spans="1:12" x14ac:dyDescent="0.4">
      <c r="A3596" s="1"/>
      <c r="B3596" s="5"/>
      <c r="C3596" s="2" t="s">
        <v>0</v>
      </c>
      <c r="F3596" s="2" t="s">
        <v>0</v>
      </c>
      <c r="L3596" s="2" t="s">
        <v>0</v>
      </c>
    </row>
    <row r="3597" spans="1:12" x14ac:dyDescent="0.4">
      <c r="A3597" s="1"/>
      <c r="B3597" s="5"/>
      <c r="C3597" s="2" t="s">
        <v>0</v>
      </c>
      <c r="F3597" s="2" t="s">
        <v>0</v>
      </c>
      <c r="L3597" s="2" t="s">
        <v>0</v>
      </c>
    </row>
    <row r="3598" spans="1:12" x14ac:dyDescent="0.4">
      <c r="A3598" s="1"/>
      <c r="B3598" s="5"/>
      <c r="C3598" s="2" t="s">
        <v>0</v>
      </c>
      <c r="F3598" s="2" t="s">
        <v>0</v>
      </c>
      <c r="L3598" s="2" t="s">
        <v>0</v>
      </c>
    </row>
    <row r="3599" spans="1:12" x14ac:dyDescent="0.4">
      <c r="A3599" s="1"/>
      <c r="B3599" s="5"/>
      <c r="C3599" s="2" t="s">
        <v>0</v>
      </c>
      <c r="F3599" s="2" t="s">
        <v>0</v>
      </c>
      <c r="L3599" s="2" t="s">
        <v>0</v>
      </c>
    </row>
    <row r="3600" spans="1:12" x14ac:dyDescent="0.4">
      <c r="A3600" s="1"/>
      <c r="B3600" s="5"/>
      <c r="C3600" s="2" t="s">
        <v>0</v>
      </c>
      <c r="F3600" s="2" t="s">
        <v>0</v>
      </c>
      <c r="L3600" s="2" t="s">
        <v>0</v>
      </c>
    </row>
    <row r="3601" spans="1:12" x14ac:dyDescent="0.4">
      <c r="A3601" s="1"/>
      <c r="B3601" s="5"/>
      <c r="C3601" s="2" t="s">
        <v>0</v>
      </c>
      <c r="F3601" s="2" t="s">
        <v>0</v>
      </c>
      <c r="L3601" s="2" t="s">
        <v>0</v>
      </c>
    </row>
    <row r="3602" spans="1:12" x14ac:dyDescent="0.4">
      <c r="A3602" s="1"/>
      <c r="B3602" s="5"/>
      <c r="C3602" s="2" t="s">
        <v>0</v>
      </c>
      <c r="F3602" s="2" t="s">
        <v>0</v>
      </c>
      <c r="L3602" s="2" t="s">
        <v>0</v>
      </c>
    </row>
    <row r="3603" spans="1:12" x14ac:dyDescent="0.4">
      <c r="A3603" s="1"/>
      <c r="B3603" s="5"/>
      <c r="C3603" s="2" t="s">
        <v>0</v>
      </c>
      <c r="F3603" s="2" t="s">
        <v>0</v>
      </c>
      <c r="L3603" s="2" t="s">
        <v>0</v>
      </c>
    </row>
    <row r="3604" spans="1:12" x14ac:dyDescent="0.4">
      <c r="A3604" s="1"/>
      <c r="B3604" s="5"/>
      <c r="C3604" s="2" t="s">
        <v>0</v>
      </c>
      <c r="F3604" s="2" t="s">
        <v>0</v>
      </c>
      <c r="L3604" s="2" t="s">
        <v>0</v>
      </c>
    </row>
    <row r="3605" spans="1:12" x14ac:dyDescent="0.4">
      <c r="A3605" s="1"/>
      <c r="B3605" s="5"/>
      <c r="C3605" s="2" t="s">
        <v>0</v>
      </c>
      <c r="F3605" s="2" t="s">
        <v>0</v>
      </c>
      <c r="L3605" s="2" t="s">
        <v>0</v>
      </c>
    </row>
    <row r="3606" spans="1:12" x14ac:dyDescent="0.4">
      <c r="A3606" s="1"/>
      <c r="B3606" s="5"/>
      <c r="C3606" s="2" t="s">
        <v>0</v>
      </c>
      <c r="F3606" s="2" t="s">
        <v>0</v>
      </c>
      <c r="L3606" s="2" t="s">
        <v>0</v>
      </c>
    </row>
    <row r="3607" spans="1:12" x14ac:dyDescent="0.4">
      <c r="A3607" s="1"/>
      <c r="B3607" s="5"/>
      <c r="C3607" s="2" t="s">
        <v>0</v>
      </c>
      <c r="F3607" s="2" t="s">
        <v>0</v>
      </c>
      <c r="L3607" s="2" t="s">
        <v>0</v>
      </c>
    </row>
    <row r="3608" spans="1:12" x14ac:dyDescent="0.4">
      <c r="A3608" s="1"/>
      <c r="B3608" s="5"/>
      <c r="C3608" s="2" t="s">
        <v>0</v>
      </c>
      <c r="F3608" s="2" t="s">
        <v>0</v>
      </c>
      <c r="L3608" s="2" t="s">
        <v>0</v>
      </c>
    </row>
    <row r="3609" spans="1:12" x14ac:dyDescent="0.4">
      <c r="A3609" s="1"/>
      <c r="B3609" s="5"/>
      <c r="C3609" s="2" t="s">
        <v>0</v>
      </c>
      <c r="F3609" s="2" t="s">
        <v>0</v>
      </c>
      <c r="L3609" s="2" t="s">
        <v>0</v>
      </c>
    </row>
    <row r="3610" spans="1:12" x14ac:dyDescent="0.4">
      <c r="A3610" s="1"/>
      <c r="B3610" s="5"/>
      <c r="C3610" s="2" t="s">
        <v>0</v>
      </c>
      <c r="F3610" s="2" t="s">
        <v>0</v>
      </c>
      <c r="L3610" s="2" t="s">
        <v>0</v>
      </c>
    </row>
    <row r="3611" spans="1:12" x14ac:dyDescent="0.4">
      <c r="A3611" s="1"/>
      <c r="B3611" s="5"/>
      <c r="C3611" s="2" t="s">
        <v>0</v>
      </c>
      <c r="F3611" s="2" t="s">
        <v>0</v>
      </c>
      <c r="L3611" s="2" t="s">
        <v>0</v>
      </c>
    </row>
    <row r="3612" spans="1:12" x14ac:dyDescent="0.4">
      <c r="A3612" s="1"/>
      <c r="B3612" s="5"/>
      <c r="C3612" s="2" t="s">
        <v>0</v>
      </c>
      <c r="F3612" s="2" t="s">
        <v>0</v>
      </c>
      <c r="L3612" s="2" t="s">
        <v>0</v>
      </c>
    </row>
    <row r="3613" spans="1:12" x14ac:dyDescent="0.4">
      <c r="A3613" s="1"/>
      <c r="B3613" s="5"/>
      <c r="C3613" s="2" t="s">
        <v>0</v>
      </c>
      <c r="F3613" s="2" t="s">
        <v>0</v>
      </c>
      <c r="L3613" s="2" t="s">
        <v>0</v>
      </c>
    </row>
    <row r="3614" spans="1:12" x14ac:dyDescent="0.4">
      <c r="A3614" s="1"/>
      <c r="B3614" s="5"/>
      <c r="C3614" s="2" t="s">
        <v>0</v>
      </c>
      <c r="F3614" s="2" t="s">
        <v>0</v>
      </c>
      <c r="L3614" s="2" t="s">
        <v>0</v>
      </c>
    </row>
    <row r="3615" spans="1:12" x14ac:dyDescent="0.4">
      <c r="A3615" s="1"/>
      <c r="B3615" s="5"/>
      <c r="C3615" s="2" t="s">
        <v>0</v>
      </c>
      <c r="F3615" s="2" t="s">
        <v>0</v>
      </c>
      <c r="L3615" s="2" t="s">
        <v>0</v>
      </c>
    </row>
    <row r="3616" spans="1:12" x14ac:dyDescent="0.4">
      <c r="A3616" s="1"/>
      <c r="B3616" s="5"/>
      <c r="C3616" s="2" t="s">
        <v>0</v>
      </c>
      <c r="F3616" s="2" t="s">
        <v>0</v>
      </c>
      <c r="L3616" s="2" t="s">
        <v>0</v>
      </c>
    </row>
    <row r="3617" spans="1:12" x14ac:dyDescent="0.4">
      <c r="A3617" s="1"/>
      <c r="B3617" s="5"/>
      <c r="C3617" s="2" t="s">
        <v>0</v>
      </c>
      <c r="F3617" s="2" t="s">
        <v>0</v>
      </c>
      <c r="L3617" s="2" t="s">
        <v>0</v>
      </c>
    </row>
    <row r="3618" spans="1:12" x14ac:dyDescent="0.4">
      <c r="A3618" s="1"/>
      <c r="B3618" s="5"/>
      <c r="C3618" s="2" t="s">
        <v>0</v>
      </c>
      <c r="F3618" s="2" t="s">
        <v>0</v>
      </c>
      <c r="L3618" s="2" t="s">
        <v>0</v>
      </c>
    </row>
    <row r="3619" spans="1:12" x14ac:dyDescent="0.4">
      <c r="A3619" s="1"/>
      <c r="B3619" s="5"/>
      <c r="C3619" s="2" t="s">
        <v>0</v>
      </c>
      <c r="F3619" s="2" t="s">
        <v>0</v>
      </c>
      <c r="L3619" s="2" t="s">
        <v>0</v>
      </c>
    </row>
    <row r="3620" spans="1:12" x14ac:dyDescent="0.4">
      <c r="A3620" s="1"/>
      <c r="B3620" s="5"/>
      <c r="C3620" s="2" t="s">
        <v>0</v>
      </c>
      <c r="F3620" s="2" t="s">
        <v>0</v>
      </c>
      <c r="L3620" s="2" t="s">
        <v>0</v>
      </c>
    </row>
    <row r="3621" spans="1:12" x14ac:dyDescent="0.4">
      <c r="A3621" s="1"/>
      <c r="B3621" s="5"/>
      <c r="C3621" s="2" t="s">
        <v>0</v>
      </c>
      <c r="F3621" s="2" t="s">
        <v>0</v>
      </c>
      <c r="L3621" s="2" t="s">
        <v>0</v>
      </c>
    </row>
    <row r="3622" spans="1:12" x14ac:dyDescent="0.4">
      <c r="A3622" s="1"/>
      <c r="B3622" s="5"/>
      <c r="C3622" s="2" t="s">
        <v>0</v>
      </c>
      <c r="F3622" s="2" t="s">
        <v>0</v>
      </c>
      <c r="L3622" s="2" t="s">
        <v>0</v>
      </c>
    </row>
    <row r="3623" spans="1:12" x14ac:dyDescent="0.4">
      <c r="A3623" s="1"/>
      <c r="B3623" s="5"/>
      <c r="C3623" s="2" t="s">
        <v>0</v>
      </c>
      <c r="F3623" s="2" t="s">
        <v>0</v>
      </c>
      <c r="L3623" s="2" t="s">
        <v>0</v>
      </c>
    </row>
    <row r="3624" spans="1:12" x14ac:dyDescent="0.4">
      <c r="A3624" s="1"/>
      <c r="B3624" s="5"/>
      <c r="C3624" s="2" t="s">
        <v>0</v>
      </c>
      <c r="F3624" s="2" t="s">
        <v>0</v>
      </c>
      <c r="L3624" s="2" t="s">
        <v>0</v>
      </c>
    </row>
    <row r="3625" spans="1:12" x14ac:dyDescent="0.4">
      <c r="A3625" s="1"/>
      <c r="B3625" s="5"/>
      <c r="C3625" s="2" t="s">
        <v>0</v>
      </c>
      <c r="F3625" s="2" t="s">
        <v>0</v>
      </c>
      <c r="L3625" s="2" t="s">
        <v>0</v>
      </c>
    </row>
    <row r="3626" spans="1:12" x14ac:dyDescent="0.4">
      <c r="A3626" s="1"/>
      <c r="B3626" s="5"/>
      <c r="C3626" s="2" t="s">
        <v>0</v>
      </c>
      <c r="F3626" s="2" t="s">
        <v>0</v>
      </c>
      <c r="L3626" s="2" t="s">
        <v>0</v>
      </c>
    </row>
    <row r="3627" spans="1:12" x14ac:dyDescent="0.4">
      <c r="A3627" s="1"/>
      <c r="B3627" s="5"/>
      <c r="C3627" s="2" t="s">
        <v>0</v>
      </c>
      <c r="F3627" s="2" t="s">
        <v>0</v>
      </c>
      <c r="L3627" s="2" t="s">
        <v>0</v>
      </c>
    </row>
    <row r="3628" spans="1:12" x14ac:dyDescent="0.4">
      <c r="A3628" s="1"/>
      <c r="B3628" s="5"/>
      <c r="C3628" s="2" t="s">
        <v>0</v>
      </c>
      <c r="F3628" s="2" t="s">
        <v>0</v>
      </c>
      <c r="L3628" s="2" t="s">
        <v>0</v>
      </c>
    </row>
    <row r="3629" spans="1:12" x14ac:dyDescent="0.4">
      <c r="A3629" s="1"/>
      <c r="B3629" s="5"/>
      <c r="C3629" s="2" t="s">
        <v>0</v>
      </c>
      <c r="F3629" s="2" t="s">
        <v>0</v>
      </c>
      <c r="L3629" s="2" t="s">
        <v>0</v>
      </c>
    </row>
    <row r="3630" spans="1:12" x14ac:dyDescent="0.4">
      <c r="A3630" s="1"/>
      <c r="B3630" s="5"/>
      <c r="C3630" s="2" t="s">
        <v>0</v>
      </c>
      <c r="F3630" s="2" t="s">
        <v>0</v>
      </c>
      <c r="L3630" s="2" t="s">
        <v>0</v>
      </c>
    </row>
    <row r="3631" spans="1:12" x14ac:dyDescent="0.4">
      <c r="A3631" s="1"/>
      <c r="B3631" s="5"/>
      <c r="C3631" s="2" t="s">
        <v>0</v>
      </c>
      <c r="F3631" s="2" t="s">
        <v>0</v>
      </c>
      <c r="L3631" s="2" t="s">
        <v>0</v>
      </c>
    </row>
    <row r="3632" spans="1:12" x14ac:dyDescent="0.4">
      <c r="A3632" s="1"/>
      <c r="B3632" s="5"/>
      <c r="C3632" s="2" t="s">
        <v>0</v>
      </c>
      <c r="F3632" s="2" t="s">
        <v>0</v>
      </c>
      <c r="L3632" s="2" t="s">
        <v>0</v>
      </c>
    </row>
    <row r="3633" spans="1:12" x14ac:dyDescent="0.4">
      <c r="A3633" s="1"/>
      <c r="B3633" s="5"/>
      <c r="C3633" s="2" t="s">
        <v>0</v>
      </c>
      <c r="F3633" s="2" t="s">
        <v>0</v>
      </c>
      <c r="L3633" s="2" t="s">
        <v>0</v>
      </c>
    </row>
    <row r="3634" spans="1:12" x14ac:dyDescent="0.4">
      <c r="A3634" s="1"/>
      <c r="B3634" s="5"/>
      <c r="C3634" s="2" t="s">
        <v>0</v>
      </c>
      <c r="F3634" s="2" t="s">
        <v>0</v>
      </c>
      <c r="L3634" s="2" t="s">
        <v>0</v>
      </c>
    </row>
    <row r="3635" spans="1:12" x14ac:dyDescent="0.4">
      <c r="A3635" s="1"/>
      <c r="B3635" s="5"/>
      <c r="C3635" s="2" t="s">
        <v>0</v>
      </c>
      <c r="F3635" s="2" t="s">
        <v>0</v>
      </c>
      <c r="L3635" s="2" t="s">
        <v>0</v>
      </c>
    </row>
    <row r="3636" spans="1:12" x14ac:dyDescent="0.4">
      <c r="A3636" s="1"/>
      <c r="B3636" s="5"/>
      <c r="C3636" s="2" t="s">
        <v>0</v>
      </c>
      <c r="F3636" s="2" t="s">
        <v>0</v>
      </c>
      <c r="L3636" s="2" t="s">
        <v>0</v>
      </c>
    </row>
    <row r="3637" spans="1:12" x14ac:dyDescent="0.4">
      <c r="A3637" s="1"/>
      <c r="B3637" s="5"/>
      <c r="C3637" s="2" t="s">
        <v>0</v>
      </c>
      <c r="F3637" s="2" t="s">
        <v>0</v>
      </c>
      <c r="L3637" s="2" t="s">
        <v>0</v>
      </c>
    </row>
    <row r="3638" spans="1:12" x14ac:dyDescent="0.4">
      <c r="A3638" s="1"/>
      <c r="B3638" s="5"/>
      <c r="C3638" s="2" t="s">
        <v>0</v>
      </c>
      <c r="F3638" s="2" t="s">
        <v>0</v>
      </c>
      <c r="L3638" s="2" t="s">
        <v>0</v>
      </c>
    </row>
    <row r="3639" spans="1:12" x14ac:dyDescent="0.4">
      <c r="A3639" s="1"/>
      <c r="B3639" s="5"/>
      <c r="C3639" s="2" t="s">
        <v>0</v>
      </c>
      <c r="F3639" s="2" t="s">
        <v>0</v>
      </c>
      <c r="L3639" s="2" t="s">
        <v>0</v>
      </c>
    </row>
    <row r="3640" spans="1:12" x14ac:dyDescent="0.4">
      <c r="A3640" s="1"/>
      <c r="B3640" s="5"/>
      <c r="C3640" s="2" t="s">
        <v>0</v>
      </c>
      <c r="F3640" s="2" t="s">
        <v>0</v>
      </c>
      <c r="L3640" s="2" t="s">
        <v>0</v>
      </c>
    </row>
    <row r="3641" spans="1:12" x14ac:dyDescent="0.4">
      <c r="A3641" s="1"/>
      <c r="B3641" s="5"/>
      <c r="C3641" s="2" t="s">
        <v>0</v>
      </c>
      <c r="F3641" s="2" t="s">
        <v>0</v>
      </c>
      <c r="L3641" s="2" t="s">
        <v>0</v>
      </c>
    </row>
    <row r="3642" spans="1:12" x14ac:dyDescent="0.4">
      <c r="A3642" s="1"/>
      <c r="B3642" s="5"/>
      <c r="C3642" s="2" t="s">
        <v>0</v>
      </c>
      <c r="F3642" s="2" t="s">
        <v>0</v>
      </c>
      <c r="L3642" s="2" t="s">
        <v>0</v>
      </c>
    </row>
    <row r="3643" spans="1:12" x14ac:dyDescent="0.4">
      <c r="A3643" s="1"/>
      <c r="B3643" s="5"/>
      <c r="C3643" s="2" t="s">
        <v>0</v>
      </c>
      <c r="F3643" s="2" t="s">
        <v>0</v>
      </c>
      <c r="L3643" s="2" t="s">
        <v>0</v>
      </c>
    </row>
    <row r="3644" spans="1:12" x14ac:dyDescent="0.4">
      <c r="A3644" s="1"/>
      <c r="B3644" s="5"/>
      <c r="C3644" s="2" t="s">
        <v>0</v>
      </c>
      <c r="F3644" s="2" t="s">
        <v>0</v>
      </c>
      <c r="L3644" s="2" t="s">
        <v>0</v>
      </c>
    </row>
    <row r="3645" spans="1:12" x14ac:dyDescent="0.4">
      <c r="A3645" s="1"/>
      <c r="B3645" s="5"/>
      <c r="C3645" s="2" t="s">
        <v>0</v>
      </c>
      <c r="F3645" s="2" t="s">
        <v>0</v>
      </c>
      <c r="L3645" s="2" t="s">
        <v>0</v>
      </c>
    </row>
    <row r="3646" spans="1:12" x14ac:dyDescent="0.4">
      <c r="A3646" s="1"/>
      <c r="B3646" s="5"/>
      <c r="C3646" s="2" t="s">
        <v>0</v>
      </c>
      <c r="F3646" s="2" t="s">
        <v>0</v>
      </c>
      <c r="L3646" s="2" t="s">
        <v>0</v>
      </c>
    </row>
    <row r="3647" spans="1:12" x14ac:dyDescent="0.4">
      <c r="A3647" s="1"/>
      <c r="B3647" s="5"/>
      <c r="C3647" s="2" t="s">
        <v>0</v>
      </c>
      <c r="F3647" s="2" t="s">
        <v>0</v>
      </c>
      <c r="L3647" s="2" t="s">
        <v>0</v>
      </c>
    </row>
    <row r="3648" spans="1:12" x14ac:dyDescent="0.4">
      <c r="A3648" s="1"/>
      <c r="B3648" s="5"/>
      <c r="C3648" s="2" t="s">
        <v>0</v>
      </c>
      <c r="F3648" s="2" t="s">
        <v>0</v>
      </c>
      <c r="L3648" s="2" t="s">
        <v>0</v>
      </c>
    </row>
    <row r="3649" spans="1:12" x14ac:dyDescent="0.4">
      <c r="A3649" s="1"/>
      <c r="B3649" s="5"/>
      <c r="C3649" s="2" t="s">
        <v>0</v>
      </c>
      <c r="F3649" s="2" t="s">
        <v>0</v>
      </c>
      <c r="L3649" s="2" t="s">
        <v>0</v>
      </c>
    </row>
    <row r="3650" spans="1:12" x14ac:dyDescent="0.4">
      <c r="A3650" s="1"/>
      <c r="B3650" s="5"/>
      <c r="C3650" s="2" t="s">
        <v>0</v>
      </c>
      <c r="F3650" s="2" t="s">
        <v>0</v>
      </c>
      <c r="L3650" s="2" t="s">
        <v>0</v>
      </c>
    </row>
    <row r="3651" spans="1:12" x14ac:dyDescent="0.4">
      <c r="A3651" s="1"/>
      <c r="B3651" s="5"/>
      <c r="C3651" s="2" t="s">
        <v>0</v>
      </c>
      <c r="F3651" s="2" t="s">
        <v>0</v>
      </c>
      <c r="L3651" s="2" t="s">
        <v>0</v>
      </c>
    </row>
    <row r="3652" spans="1:12" x14ac:dyDescent="0.4">
      <c r="A3652" s="1"/>
      <c r="B3652" s="5"/>
      <c r="C3652" s="2" t="s">
        <v>0</v>
      </c>
      <c r="F3652" s="2" t="s">
        <v>0</v>
      </c>
      <c r="L3652" s="2" t="s">
        <v>0</v>
      </c>
    </row>
    <row r="3653" spans="1:12" x14ac:dyDescent="0.4">
      <c r="A3653" s="1"/>
      <c r="B3653" s="5"/>
      <c r="C3653" s="2" t="s">
        <v>0</v>
      </c>
      <c r="F3653" s="2" t="s">
        <v>0</v>
      </c>
      <c r="L3653" s="2" t="s">
        <v>0</v>
      </c>
    </row>
    <row r="3654" spans="1:12" x14ac:dyDescent="0.4">
      <c r="A3654" s="1"/>
      <c r="B3654" s="5"/>
      <c r="C3654" s="2" t="s">
        <v>0</v>
      </c>
      <c r="F3654" s="2" t="s">
        <v>0</v>
      </c>
      <c r="L3654" s="2" t="s">
        <v>0</v>
      </c>
    </row>
    <row r="3655" spans="1:12" x14ac:dyDescent="0.4">
      <c r="A3655" s="1"/>
      <c r="B3655" s="5"/>
      <c r="C3655" s="2" t="s">
        <v>0</v>
      </c>
      <c r="F3655" s="2" t="s">
        <v>0</v>
      </c>
      <c r="L3655" s="2" t="s">
        <v>0</v>
      </c>
    </row>
    <row r="3656" spans="1:12" x14ac:dyDescent="0.4">
      <c r="A3656" s="1"/>
      <c r="B3656" s="5"/>
      <c r="C3656" s="2" t="s">
        <v>0</v>
      </c>
      <c r="F3656" s="2" t="s">
        <v>0</v>
      </c>
      <c r="L3656" s="2" t="s">
        <v>0</v>
      </c>
    </row>
    <row r="3657" spans="1:12" x14ac:dyDescent="0.4">
      <c r="A3657" s="1"/>
      <c r="B3657" s="5"/>
      <c r="C3657" s="2" t="s">
        <v>0</v>
      </c>
      <c r="F3657" s="2" t="s">
        <v>0</v>
      </c>
      <c r="L3657" s="2" t="s">
        <v>0</v>
      </c>
    </row>
    <row r="3658" spans="1:12" x14ac:dyDescent="0.4">
      <c r="A3658" s="1"/>
      <c r="B3658" s="5"/>
      <c r="C3658" s="2" t="s">
        <v>0</v>
      </c>
      <c r="F3658" s="2" t="s">
        <v>0</v>
      </c>
      <c r="L3658" s="2" t="s">
        <v>0</v>
      </c>
    </row>
    <row r="3659" spans="1:12" x14ac:dyDescent="0.4">
      <c r="A3659" s="1"/>
      <c r="B3659" s="5"/>
      <c r="C3659" s="2" t="s">
        <v>0</v>
      </c>
      <c r="F3659" s="2" t="s">
        <v>0</v>
      </c>
      <c r="L3659" s="2" t="s">
        <v>0</v>
      </c>
    </row>
    <row r="3660" spans="1:12" x14ac:dyDescent="0.4">
      <c r="A3660" s="1"/>
      <c r="B3660" s="5"/>
      <c r="C3660" s="2" t="s">
        <v>0</v>
      </c>
      <c r="F3660" s="2" t="s">
        <v>0</v>
      </c>
      <c r="L3660" s="2" t="s">
        <v>0</v>
      </c>
    </row>
    <row r="3661" spans="1:12" x14ac:dyDescent="0.4">
      <c r="A3661" s="1"/>
      <c r="B3661" s="5"/>
      <c r="C3661" s="2" t="s">
        <v>0</v>
      </c>
      <c r="F3661" s="2" t="s">
        <v>0</v>
      </c>
      <c r="L3661" s="2" t="s">
        <v>0</v>
      </c>
    </row>
    <row r="3662" spans="1:12" x14ac:dyDescent="0.4">
      <c r="A3662" s="1"/>
      <c r="B3662" s="5"/>
      <c r="C3662" s="2" t="s">
        <v>0</v>
      </c>
      <c r="F3662" s="2" t="s">
        <v>0</v>
      </c>
      <c r="L3662" s="2" t="s">
        <v>0</v>
      </c>
    </row>
    <row r="3663" spans="1:12" x14ac:dyDescent="0.4">
      <c r="A3663" s="1"/>
      <c r="B3663" s="5"/>
      <c r="C3663" s="2" t="s">
        <v>0</v>
      </c>
      <c r="F3663" s="2" t="s">
        <v>0</v>
      </c>
      <c r="L3663" s="2" t="s">
        <v>0</v>
      </c>
    </row>
    <row r="3664" spans="1:12" x14ac:dyDescent="0.4">
      <c r="A3664" s="1"/>
      <c r="B3664" s="5"/>
      <c r="C3664" s="2" t="s">
        <v>0</v>
      </c>
      <c r="F3664" s="2" t="s">
        <v>0</v>
      </c>
      <c r="L3664" s="2" t="s">
        <v>0</v>
      </c>
    </row>
    <row r="3665" spans="1:12" x14ac:dyDescent="0.4">
      <c r="A3665" s="1"/>
      <c r="B3665" s="5"/>
      <c r="C3665" s="2" t="s">
        <v>0</v>
      </c>
      <c r="F3665" s="2" t="s">
        <v>0</v>
      </c>
      <c r="L3665" s="2" t="s">
        <v>0</v>
      </c>
    </row>
    <row r="3666" spans="1:12" x14ac:dyDescent="0.4">
      <c r="A3666" s="1"/>
      <c r="B3666" s="5"/>
      <c r="C3666" s="2" t="s">
        <v>0</v>
      </c>
      <c r="F3666" s="2" t="s">
        <v>0</v>
      </c>
      <c r="L3666" s="2" t="s">
        <v>0</v>
      </c>
    </row>
    <row r="3667" spans="1:12" x14ac:dyDescent="0.4">
      <c r="A3667" s="1"/>
      <c r="B3667" s="5"/>
      <c r="C3667" s="2" t="s">
        <v>0</v>
      </c>
      <c r="F3667" s="2" t="s">
        <v>0</v>
      </c>
      <c r="L3667" s="2" t="s">
        <v>0</v>
      </c>
    </row>
    <row r="3668" spans="1:12" x14ac:dyDescent="0.4">
      <c r="A3668" s="1"/>
      <c r="B3668" s="5"/>
      <c r="C3668" s="2" t="s">
        <v>0</v>
      </c>
      <c r="F3668" s="2" t="s">
        <v>0</v>
      </c>
      <c r="L3668" s="2" t="s">
        <v>0</v>
      </c>
    </row>
    <row r="3669" spans="1:12" x14ac:dyDescent="0.4">
      <c r="A3669" s="1"/>
      <c r="B3669" s="5"/>
      <c r="C3669" s="2" t="s">
        <v>0</v>
      </c>
      <c r="F3669" s="2" t="s">
        <v>0</v>
      </c>
      <c r="L3669" s="2" t="s">
        <v>0</v>
      </c>
    </row>
    <row r="3670" spans="1:12" x14ac:dyDescent="0.4">
      <c r="A3670" s="1"/>
      <c r="B3670" s="5"/>
      <c r="C3670" s="2" t="s">
        <v>0</v>
      </c>
      <c r="F3670" s="2" t="s">
        <v>0</v>
      </c>
      <c r="L3670" s="2" t="s">
        <v>0</v>
      </c>
    </row>
    <row r="3671" spans="1:12" x14ac:dyDescent="0.4">
      <c r="A3671" s="1"/>
      <c r="B3671" s="5"/>
      <c r="C3671" s="2" t="s">
        <v>0</v>
      </c>
      <c r="F3671" s="2" t="s">
        <v>0</v>
      </c>
      <c r="L3671" s="2" t="s">
        <v>0</v>
      </c>
    </row>
    <row r="3672" spans="1:12" x14ac:dyDescent="0.4">
      <c r="A3672" s="1"/>
      <c r="B3672" s="5"/>
      <c r="C3672" s="2" t="s">
        <v>0</v>
      </c>
      <c r="F3672" s="2" t="s">
        <v>0</v>
      </c>
      <c r="L3672" s="2" t="s">
        <v>0</v>
      </c>
    </row>
    <row r="3673" spans="1:12" x14ac:dyDescent="0.4">
      <c r="A3673" s="1"/>
      <c r="B3673" s="5"/>
      <c r="C3673" s="2" t="s">
        <v>0</v>
      </c>
      <c r="F3673" s="2" t="s">
        <v>0</v>
      </c>
      <c r="L3673" s="2" t="s">
        <v>0</v>
      </c>
    </row>
    <row r="3674" spans="1:12" x14ac:dyDescent="0.4">
      <c r="A3674" s="1"/>
      <c r="B3674" s="5"/>
      <c r="C3674" s="2" t="s">
        <v>0</v>
      </c>
      <c r="F3674" s="2" t="s">
        <v>0</v>
      </c>
      <c r="L3674" s="2" t="s">
        <v>0</v>
      </c>
    </row>
    <row r="3675" spans="1:12" x14ac:dyDescent="0.4">
      <c r="A3675" s="1"/>
      <c r="B3675" s="5"/>
      <c r="C3675" s="2" t="s">
        <v>0</v>
      </c>
      <c r="F3675" s="2" t="s">
        <v>0</v>
      </c>
      <c r="L3675" s="2" t="s">
        <v>0</v>
      </c>
    </row>
    <row r="3676" spans="1:12" x14ac:dyDescent="0.4">
      <c r="A3676" s="1"/>
      <c r="B3676" s="5"/>
      <c r="C3676" s="2" t="s">
        <v>0</v>
      </c>
      <c r="F3676" s="2" t="s">
        <v>0</v>
      </c>
      <c r="L3676" s="2" t="s">
        <v>0</v>
      </c>
    </row>
    <row r="3677" spans="1:12" x14ac:dyDescent="0.4">
      <c r="A3677" s="1"/>
      <c r="B3677" s="5"/>
      <c r="C3677" s="2" t="s">
        <v>0</v>
      </c>
      <c r="F3677" s="2" t="s">
        <v>0</v>
      </c>
      <c r="L3677" s="2" t="s">
        <v>0</v>
      </c>
    </row>
    <row r="3678" spans="1:12" x14ac:dyDescent="0.4">
      <c r="A3678" s="1"/>
      <c r="B3678" s="5"/>
      <c r="C3678" s="2" t="s">
        <v>0</v>
      </c>
      <c r="F3678" s="2" t="s">
        <v>0</v>
      </c>
      <c r="L3678" s="2" t="s">
        <v>0</v>
      </c>
    </row>
    <row r="3679" spans="1:12" x14ac:dyDescent="0.4">
      <c r="A3679" s="1"/>
      <c r="B3679" s="5"/>
      <c r="C3679" s="2" t="s">
        <v>0</v>
      </c>
      <c r="F3679" s="2" t="s">
        <v>0</v>
      </c>
      <c r="L3679" s="2" t="s">
        <v>0</v>
      </c>
    </row>
    <row r="3680" spans="1:12" x14ac:dyDescent="0.4">
      <c r="A3680" s="1"/>
      <c r="B3680" s="5"/>
      <c r="C3680" s="2" t="s">
        <v>0</v>
      </c>
      <c r="F3680" s="2" t="s">
        <v>0</v>
      </c>
      <c r="L3680" s="2" t="s">
        <v>0</v>
      </c>
    </row>
    <row r="3681" spans="1:12" x14ac:dyDescent="0.4">
      <c r="A3681" s="1"/>
      <c r="B3681" s="5"/>
      <c r="C3681" s="2" t="s">
        <v>0</v>
      </c>
      <c r="F3681" s="2" t="s">
        <v>0</v>
      </c>
      <c r="L3681" s="2" t="s">
        <v>0</v>
      </c>
    </row>
    <row r="3682" spans="1:12" x14ac:dyDescent="0.4">
      <c r="A3682" s="1"/>
      <c r="B3682" s="5"/>
      <c r="C3682" s="2" t="s">
        <v>0</v>
      </c>
      <c r="F3682" s="2" t="s">
        <v>0</v>
      </c>
      <c r="L3682" s="2" t="s">
        <v>0</v>
      </c>
    </row>
    <row r="3683" spans="1:12" x14ac:dyDescent="0.4">
      <c r="A3683" s="1"/>
      <c r="B3683" s="5"/>
      <c r="C3683" s="2" t="s">
        <v>0</v>
      </c>
      <c r="F3683" s="2" t="s">
        <v>0</v>
      </c>
      <c r="L3683" s="2" t="s">
        <v>0</v>
      </c>
    </row>
    <row r="3684" spans="1:12" x14ac:dyDescent="0.4">
      <c r="A3684" s="1"/>
      <c r="B3684" s="5"/>
      <c r="C3684" s="2" t="s">
        <v>0</v>
      </c>
      <c r="F3684" s="2" t="s">
        <v>0</v>
      </c>
      <c r="L3684" s="2" t="s">
        <v>0</v>
      </c>
    </row>
    <row r="3685" spans="1:12" x14ac:dyDescent="0.4">
      <c r="A3685" s="1"/>
      <c r="B3685" s="5"/>
      <c r="C3685" s="2" t="s">
        <v>0</v>
      </c>
      <c r="F3685" s="2" t="s">
        <v>0</v>
      </c>
      <c r="L3685" s="2" t="s">
        <v>0</v>
      </c>
    </row>
    <row r="3686" spans="1:12" x14ac:dyDescent="0.4">
      <c r="A3686" s="1"/>
      <c r="B3686" s="5"/>
      <c r="C3686" s="2" t="s">
        <v>0</v>
      </c>
      <c r="F3686" s="2" t="s">
        <v>0</v>
      </c>
      <c r="L3686" s="2" t="s">
        <v>0</v>
      </c>
    </row>
    <row r="3687" spans="1:12" x14ac:dyDescent="0.4">
      <c r="A3687" s="1"/>
      <c r="B3687" s="5"/>
      <c r="C3687" s="2" t="s">
        <v>0</v>
      </c>
      <c r="F3687" s="2" t="s">
        <v>0</v>
      </c>
      <c r="L3687" s="2" t="s">
        <v>0</v>
      </c>
    </row>
    <row r="3688" spans="1:12" x14ac:dyDescent="0.4">
      <c r="A3688" s="1"/>
      <c r="B3688" s="5"/>
      <c r="C3688" s="2" t="s">
        <v>0</v>
      </c>
      <c r="F3688" s="2" t="s">
        <v>0</v>
      </c>
      <c r="L3688" s="2" t="s">
        <v>0</v>
      </c>
    </row>
    <row r="3689" spans="1:12" x14ac:dyDescent="0.4">
      <c r="A3689" s="1"/>
      <c r="B3689" s="5"/>
      <c r="C3689" s="2" t="s">
        <v>0</v>
      </c>
      <c r="F3689" s="2" t="s">
        <v>0</v>
      </c>
      <c r="L3689" s="2" t="s">
        <v>0</v>
      </c>
    </row>
    <row r="3690" spans="1:12" x14ac:dyDescent="0.4">
      <c r="A3690" s="1"/>
      <c r="B3690" s="5"/>
      <c r="C3690" s="2" t="s">
        <v>0</v>
      </c>
      <c r="F3690" s="2" t="s">
        <v>0</v>
      </c>
      <c r="L3690" s="2" t="s">
        <v>0</v>
      </c>
    </row>
    <row r="3691" spans="1:12" x14ac:dyDescent="0.4">
      <c r="A3691" s="1"/>
      <c r="B3691" s="5"/>
      <c r="C3691" s="2" t="s">
        <v>0</v>
      </c>
      <c r="F3691" s="2" t="s">
        <v>0</v>
      </c>
      <c r="L3691" s="2" t="s">
        <v>0</v>
      </c>
    </row>
    <row r="3692" spans="1:12" x14ac:dyDescent="0.4">
      <c r="A3692" s="1"/>
      <c r="B3692" s="5"/>
      <c r="C3692" s="2" t="s">
        <v>0</v>
      </c>
      <c r="F3692" s="2" t="s">
        <v>0</v>
      </c>
      <c r="L3692" s="2" t="s">
        <v>0</v>
      </c>
    </row>
    <row r="3693" spans="1:12" x14ac:dyDescent="0.4">
      <c r="A3693" s="1"/>
      <c r="B3693" s="5"/>
      <c r="C3693" s="2" t="s">
        <v>0</v>
      </c>
      <c r="F3693" s="2" t="s">
        <v>0</v>
      </c>
      <c r="L3693" s="2" t="s">
        <v>0</v>
      </c>
    </row>
    <row r="3694" spans="1:12" x14ac:dyDescent="0.4">
      <c r="A3694" s="1"/>
      <c r="B3694" s="5"/>
      <c r="C3694" s="2" t="s">
        <v>0</v>
      </c>
      <c r="F3694" s="2" t="s">
        <v>0</v>
      </c>
      <c r="L3694" s="2" t="s">
        <v>0</v>
      </c>
    </row>
    <row r="3695" spans="1:12" x14ac:dyDescent="0.4">
      <c r="A3695" s="1"/>
      <c r="B3695" s="5"/>
      <c r="C3695" s="2" t="s">
        <v>0</v>
      </c>
      <c r="F3695" s="2" t="s">
        <v>0</v>
      </c>
      <c r="L3695" s="2" t="s">
        <v>0</v>
      </c>
    </row>
    <row r="3696" spans="1:12" x14ac:dyDescent="0.4">
      <c r="A3696" s="1"/>
      <c r="B3696" s="5"/>
      <c r="C3696" s="2" t="s">
        <v>0</v>
      </c>
      <c r="F3696" s="2" t="s">
        <v>0</v>
      </c>
      <c r="L3696" s="2" t="s">
        <v>0</v>
      </c>
    </row>
    <row r="3697" spans="1:12" x14ac:dyDescent="0.4">
      <c r="A3697" s="1"/>
      <c r="B3697" s="5"/>
      <c r="C3697" s="2" t="s">
        <v>0</v>
      </c>
      <c r="F3697" s="2" t="s">
        <v>0</v>
      </c>
      <c r="L3697" s="2" t="s">
        <v>0</v>
      </c>
    </row>
    <row r="3698" spans="1:12" x14ac:dyDescent="0.4">
      <c r="A3698" s="1"/>
      <c r="B3698" s="5"/>
      <c r="C3698" s="2" t="s">
        <v>0</v>
      </c>
      <c r="F3698" s="2" t="s">
        <v>0</v>
      </c>
      <c r="L3698" s="2" t="s">
        <v>0</v>
      </c>
    </row>
    <row r="3699" spans="1:12" x14ac:dyDescent="0.4">
      <c r="A3699" s="1"/>
      <c r="B3699" s="5"/>
      <c r="C3699" s="2" t="s">
        <v>0</v>
      </c>
      <c r="F3699" s="2" t="s">
        <v>0</v>
      </c>
      <c r="L3699" s="2" t="s">
        <v>0</v>
      </c>
    </row>
    <row r="3700" spans="1:12" x14ac:dyDescent="0.4">
      <c r="A3700" s="1"/>
      <c r="B3700" s="5"/>
      <c r="C3700" s="2" t="s">
        <v>0</v>
      </c>
      <c r="F3700" s="2" t="s">
        <v>0</v>
      </c>
      <c r="L3700" s="2" t="s">
        <v>0</v>
      </c>
    </row>
    <row r="3701" spans="1:12" x14ac:dyDescent="0.4">
      <c r="A3701" s="1"/>
      <c r="B3701" s="5"/>
      <c r="C3701" s="2" t="s">
        <v>0</v>
      </c>
      <c r="F3701" s="2" t="s">
        <v>0</v>
      </c>
      <c r="L3701" s="2" t="s">
        <v>0</v>
      </c>
    </row>
    <row r="3702" spans="1:12" x14ac:dyDescent="0.4">
      <c r="A3702" s="1"/>
      <c r="B3702" s="5"/>
      <c r="C3702" s="2" t="s">
        <v>0</v>
      </c>
      <c r="F3702" s="2" t="s">
        <v>0</v>
      </c>
      <c r="L3702" s="2" t="s">
        <v>0</v>
      </c>
    </row>
    <row r="3703" spans="1:12" x14ac:dyDescent="0.4">
      <c r="A3703" s="1"/>
      <c r="B3703" s="5"/>
      <c r="C3703" s="2" t="s">
        <v>0</v>
      </c>
      <c r="F3703" s="2" t="s">
        <v>0</v>
      </c>
      <c r="L3703" s="2" t="s">
        <v>0</v>
      </c>
    </row>
    <row r="3704" spans="1:12" x14ac:dyDescent="0.4">
      <c r="A3704" s="1"/>
      <c r="B3704" s="5"/>
      <c r="C3704" s="2" t="s">
        <v>0</v>
      </c>
      <c r="F3704" s="2" t="s">
        <v>0</v>
      </c>
      <c r="L3704" s="2" t="s">
        <v>0</v>
      </c>
    </row>
    <row r="3705" spans="1:12" x14ac:dyDescent="0.4">
      <c r="A3705" s="1"/>
      <c r="B3705" s="5"/>
      <c r="C3705" s="2" t="s">
        <v>0</v>
      </c>
      <c r="F3705" s="2" t="s">
        <v>0</v>
      </c>
      <c r="L3705" s="2" t="s">
        <v>0</v>
      </c>
    </row>
    <row r="3706" spans="1:12" x14ac:dyDescent="0.4">
      <c r="A3706" s="1"/>
      <c r="B3706" s="5"/>
      <c r="C3706" s="2" t="s">
        <v>0</v>
      </c>
      <c r="F3706" s="2" t="s">
        <v>0</v>
      </c>
      <c r="L3706" s="2" t="s">
        <v>0</v>
      </c>
    </row>
    <row r="3707" spans="1:12" x14ac:dyDescent="0.4">
      <c r="A3707" s="1"/>
      <c r="B3707" s="5"/>
      <c r="C3707" s="2" t="s">
        <v>0</v>
      </c>
      <c r="F3707" s="2" t="s">
        <v>0</v>
      </c>
      <c r="L3707" s="2" t="s">
        <v>0</v>
      </c>
    </row>
    <row r="3708" spans="1:12" x14ac:dyDescent="0.4">
      <c r="A3708" s="1"/>
      <c r="B3708" s="5"/>
      <c r="C3708" s="2" t="s">
        <v>0</v>
      </c>
      <c r="F3708" s="2" t="s">
        <v>0</v>
      </c>
      <c r="L3708" s="2" t="s">
        <v>0</v>
      </c>
    </row>
    <row r="3709" spans="1:12" x14ac:dyDescent="0.4">
      <c r="A3709" s="1"/>
      <c r="B3709" s="5"/>
      <c r="C3709" s="2" t="s">
        <v>0</v>
      </c>
      <c r="F3709" s="2" t="s">
        <v>0</v>
      </c>
      <c r="L3709" s="2" t="s">
        <v>0</v>
      </c>
    </row>
    <row r="3710" spans="1:12" x14ac:dyDescent="0.4">
      <c r="A3710" s="1"/>
      <c r="B3710" s="5"/>
      <c r="C3710" s="2" t="s">
        <v>0</v>
      </c>
      <c r="F3710" s="2" t="s">
        <v>0</v>
      </c>
      <c r="L3710" s="2" t="s">
        <v>0</v>
      </c>
    </row>
    <row r="3711" spans="1:12" x14ac:dyDescent="0.4">
      <c r="A3711" s="1"/>
      <c r="B3711" s="5"/>
      <c r="C3711" s="2" t="s">
        <v>0</v>
      </c>
      <c r="F3711" s="2" t="s">
        <v>0</v>
      </c>
      <c r="L3711" s="2" t="s">
        <v>0</v>
      </c>
    </row>
    <row r="3712" spans="1:12" x14ac:dyDescent="0.4">
      <c r="A3712" s="1"/>
      <c r="B3712" s="5"/>
      <c r="C3712" s="2" t="s">
        <v>0</v>
      </c>
      <c r="F3712" s="2" t="s">
        <v>0</v>
      </c>
      <c r="L3712" s="2" t="s">
        <v>0</v>
      </c>
    </row>
    <row r="3713" spans="1:12" x14ac:dyDescent="0.4">
      <c r="A3713" s="1"/>
      <c r="B3713" s="5"/>
      <c r="C3713" s="2" t="s">
        <v>0</v>
      </c>
      <c r="F3713" s="2" t="s">
        <v>0</v>
      </c>
      <c r="L3713" s="2" t="s">
        <v>0</v>
      </c>
    </row>
    <row r="3714" spans="1:12" x14ac:dyDescent="0.4">
      <c r="A3714" s="1"/>
      <c r="B3714" s="5"/>
      <c r="C3714" s="2" t="s">
        <v>0</v>
      </c>
      <c r="F3714" s="2" t="s">
        <v>0</v>
      </c>
      <c r="L3714" s="2" t="s">
        <v>0</v>
      </c>
    </row>
    <row r="3715" spans="1:12" x14ac:dyDescent="0.4">
      <c r="A3715" s="1"/>
      <c r="B3715" s="5"/>
      <c r="C3715" s="2" t="s">
        <v>0</v>
      </c>
      <c r="F3715" s="2" t="s">
        <v>0</v>
      </c>
      <c r="L3715" s="2" t="s">
        <v>0</v>
      </c>
    </row>
    <row r="3716" spans="1:12" x14ac:dyDescent="0.4">
      <c r="A3716" s="1"/>
      <c r="B3716" s="5"/>
      <c r="C3716" s="2" t="s">
        <v>0</v>
      </c>
      <c r="F3716" s="2" t="s">
        <v>0</v>
      </c>
      <c r="L3716" s="2" t="s">
        <v>0</v>
      </c>
    </row>
    <row r="3717" spans="1:12" x14ac:dyDescent="0.4">
      <c r="A3717" s="1"/>
      <c r="B3717" s="5"/>
      <c r="C3717" s="2" t="s">
        <v>0</v>
      </c>
      <c r="F3717" s="2" t="s">
        <v>0</v>
      </c>
      <c r="L3717" s="2" t="s">
        <v>0</v>
      </c>
    </row>
    <row r="3718" spans="1:12" x14ac:dyDescent="0.4">
      <c r="A3718" s="1"/>
      <c r="B3718" s="5"/>
      <c r="C3718" s="2" t="s">
        <v>0</v>
      </c>
      <c r="F3718" s="2" t="s">
        <v>0</v>
      </c>
      <c r="L3718" s="2" t="s">
        <v>0</v>
      </c>
    </row>
    <row r="3719" spans="1:12" x14ac:dyDescent="0.4">
      <c r="A3719" s="1"/>
      <c r="B3719" s="5"/>
      <c r="C3719" s="2" t="s">
        <v>0</v>
      </c>
      <c r="F3719" s="2" t="s">
        <v>0</v>
      </c>
      <c r="L3719" s="2" t="s">
        <v>0</v>
      </c>
    </row>
    <row r="3720" spans="1:12" x14ac:dyDescent="0.4">
      <c r="A3720" s="1"/>
      <c r="B3720" s="5"/>
      <c r="C3720" s="2" t="s">
        <v>0</v>
      </c>
      <c r="F3720" s="2" t="s">
        <v>0</v>
      </c>
      <c r="L3720" s="2" t="s">
        <v>0</v>
      </c>
    </row>
    <row r="3721" spans="1:12" x14ac:dyDescent="0.4">
      <c r="A3721" s="1"/>
      <c r="B3721" s="5"/>
      <c r="C3721" s="2" t="s">
        <v>0</v>
      </c>
      <c r="F3721" s="2" t="s">
        <v>0</v>
      </c>
      <c r="L3721" s="2" t="s">
        <v>0</v>
      </c>
    </row>
    <row r="3722" spans="1:12" x14ac:dyDescent="0.4">
      <c r="A3722" s="1"/>
      <c r="B3722" s="5"/>
      <c r="C3722" s="2" t="s">
        <v>0</v>
      </c>
      <c r="F3722" s="2" t="s">
        <v>0</v>
      </c>
      <c r="L3722" s="2" t="s">
        <v>0</v>
      </c>
    </row>
    <row r="3723" spans="1:12" x14ac:dyDescent="0.4">
      <c r="A3723" s="1"/>
      <c r="B3723" s="5"/>
      <c r="C3723" s="2" t="s">
        <v>0</v>
      </c>
      <c r="F3723" s="2" t="s">
        <v>0</v>
      </c>
      <c r="L3723" s="2" t="s">
        <v>0</v>
      </c>
    </row>
    <row r="3724" spans="1:12" x14ac:dyDescent="0.4">
      <c r="A3724" s="1"/>
      <c r="B3724" s="5"/>
      <c r="C3724" s="2" t="s">
        <v>0</v>
      </c>
      <c r="F3724" s="2" t="s">
        <v>0</v>
      </c>
      <c r="L3724" s="2" t="s">
        <v>0</v>
      </c>
    </row>
    <row r="3725" spans="1:12" x14ac:dyDescent="0.4">
      <c r="A3725" s="1"/>
      <c r="B3725" s="5"/>
      <c r="C3725" s="2" t="s">
        <v>0</v>
      </c>
      <c r="F3725" s="2" t="s">
        <v>0</v>
      </c>
      <c r="L3725" s="2" t="s">
        <v>0</v>
      </c>
    </row>
    <row r="3726" spans="1:12" x14ac:dyDescent="0.4">
      <c r="A3726" s="1"/>
      <c r="B3726" s="5"/>
      <c r="C3726" s="2" t="s">
        <v>0</v>
      </c>
      <c r="F3726" s="2" t="s">
        <v>0</v>
      </c>
      <c r="L3726" s="2" t="s">
        <v>0</v>
      </c>
    </row>
    <row r="3727" spans="1:12" x14ac:dyDescent="0.4">
      <c r="A3727" s="1"/>
      <c r="B3727" s="5"/>
      <c r="C3727" s="2" t="s">
        <v>0</v>
      </c>
      <c r="F3727" s="2" t="s">
        <v>0</v>
      </c>
      <c r="L3727" s="2" t="s">
        <v>0</v>
      </c>
    </row>
    <row r="3728" spans="1:12" x14ac:dyDescent="0.4">
      <c r="A3728" s="1"/>
      <c r="B3728" s="5"/>
      <c r="C3728" s="2" t="s">
        <v>0</v>
      </c>
      <c r="F3728" s="2" t="s">
        <v>0</v>
      </c>
      <c r="L3728" s="2" t="s">
        <v>0</v>
      </c>
    </row>
    <row r="3729" spans="1:12" x14ac:dyDescent="0.4">
      <c r="A3729" s="1"/>
      <c r="B3729" s="5"/>
      <c r="C3729" s="2" t="s">
        <v>0</v>
      </c>
      <c r="F3729" s="2" t="s">
        <v>0</v>
      </c>
      <c r="L3729" s="2" t="s">
        <v>0</v>
      </c>
    </row>
    <row r="3730" spans="1:12" x14ac:dyDescent="0.4">
      <c r="A3730" s="1"/>
      <c r="B3730" s="5"/>
      <c r="C3730" s="2" t="s">
        <v>0</v>
      </c>
      <c r="F3730" s="2" t="s">
        <v>0</v>
      </c>
      <c r="L3730" s="2" t="s">
        <v>0</v>
      </c>
    </row>
    <row r="3731" spans="1:12" x14ac:dyDescent="0.4">
      <c r="A3731" s="1"/>
      <c r="B3731" s="5"/>
      <c r="C3731" s="2" t="s">
        <v>0</v>
      </c>
      <c r="F3731" s="2" t="s">
        <v>0</v>
      </c>
      <c r="L3731" s="2" t="s">
        <v>0</v>
      </c>
    </row>
    <row r="3732" spans="1:12" x14ac:dyDescent="0.4">
      <c r="A3732" s="1"/>
      <c r="B3732" s="5"/>
      <c r="C3732" s="2" t="s">
        <v>0</v>
      </c>
      <c r="F3732" s="2" t="s">
        <v>0</v>
      </c>
      <c r="L3732" s="2" t="s">
        <v>0</v>
      </c>
    </row>
    <row r="3733" spans="1:12" x14ac:dyDescent="0.4">
      <c r="A3733" s="1"/>
      <c r="B3733" s="5"/>
      <c r="C3733" s="2" t="s">
        <v>0</v>
      </c>
      <c r="F3733" s="2" t="s">
        <v>0</v>
      </c>
      <c r="L3733" s="2" t="s">
        <v>0</v>
      </c>
    </row>
    <row r="3734" spans="1:12" x14ac:dyDescent="0.4">
      <c r="A3734" s="1"/>
      <c r="B3734" s="5"/>
      <c r="C3734" s="2" t="s">
        <v>0</v>
      </c>
      <c r="F3734" s="2" t="s">
        <v>0</v>
      </c>
      <c r="L3734" s="2" t="s">
        <v>0</v>
      </c>
    </row>
    <row r="3735" spans="1:12" x14ac:dyDescent="0.4">
      <c r="A3735" s="1"/>
      <c r="B3735" s="5"/>
      <c r="C3735" s="2" t="s">
        <v>0</v>
      </c>
      <c r="F3735" s="2" t="s">
        <v>0</v>
      </c>
      <c r="L3735" s="2" t="s">
        <v>0</v>
      </c>
    </row>
    <row r="3736" spans="1:12" x14ac:dyDescent="0.4">
      <c r="A3736" s="1"/>
      <c r="B3736" s="5"/>
      <c r="C3736" s="2" t="s">
        <v>0</v>
      </c>
      <c r="F3736" s="2" t="s">
        <v>0</v>
      </c>
      <c r="L3736" s="2" t="s">
        <v>0</v>
      </c>
    </row>
    <row r="3737" spans="1:12" x14ac:dyDescent="0.4">
      <c r="A3737" s="1"/>
      <c r="B3737" s="5"/>
      <c r="C3737" s="2" t="s">
        <v>0</v>
      </c>
      <c r="F3737" s="2" t="s">
        <v>0</v>
      </c>
      <c r="L3737" s="2" t="s">
        <v>0</v>
      </c>
    </row>
    <row r="3738" spans="1:12" x14ac:dyDescent="0.4">
      <c r="A3738" s="1"/>
      <c r="B3738" s="5"/>
      <c r="C3738" s="2" t="s">
        <v>0</v>
      </c>
      <c r="F3738" s="2" t="s">
        <v>0</v>
      </c>
      <c r="L3738" s="2" t="s">
        <v>0</v>
      </c>
    </row>
    <row r="3739" spans="1:12" x14ac:dyDescent="0.4">
      <c r="A3739" s="1"/>
      <c r="B3739" s="5"/>
      <c r="C3739" s="2" t="s">
        <v>0</v>
      </c>
      <c r="F3739" s="2" t="s">
        <v>0</v>
      </c>
      <c r="L3739" s="2" t="s">
        <v>0</v>
      </c>
    </row>
    <row r="3740" spans="1:12" x14ac:dyDescent="0.4">
      <c r="A3740" s="1"/>
      <c r="B3740" s="5"/>
      <c r="C3740" s="2" t="s">
        <v>0</v>
      </c>
      <c r="F3740" s="2" t="s">
        <v>0</v>
      </c>
      <c r="L3740" s="2" t="s">
        <v>0</v>
      </c>
    </row>
    <row r="3741" spans="1:12" x14ac:dyDescent="0.4">
      <c r="A3741" s="1"/>
      <c r="B3741" s="5"/>
      <c r="C3741" s="2" t="s">
        <v>0</v>
      </c>
      <c r="F3741" s="2" t="s">
        <v>0</v>
      </c>
      <c r="L3741" s="2" t="s">
        <v>0</v>
      </c>
    </row>
    <row r="3742" spans="1:12" x14ac:dyDescent="0.4">
      <c r="A3742" s="1"/>
      <c r="B3742" s="5"/>
      <c r="C3742" s="2" t="s">
        <v>0</v>
      </c>
      <c r="F3742" s="2" t="s">
        <v>0</v>
      </c>
      <c r="L3742" s="2" t="s">
        <v>0</v>
      </c>
    </row>
    <row r="3743" spans="1:12" x14ac:dyDescent="0.4">
      <c r="A3743" s="1"/>
      <c r="B3743" s="5"/>
      <c r="C3743" s="2" t="s">
        <v>0</v>
      </c>
      <c r="F3743" s="2" t="s">
        <v>0</v>
      </c>
      <c r="L3743" s="2" t="s">
        <v>0</v>
      </c>
    </row>
    <row r="3744" spans="1:12" x14ac:dyDescent="0.4">
      <c r="A3744" s="1"/>
      <c r="B3744" s="5"/>
      <c r="C3744" s="2" t="s">
        <v>0</v>
      </c>
      <c r="F3744" s="2" t="s">
        <v>0</v>
      </c>
      <c r="L3744" s="2" t="s">
        <v>0</v>
      </c>
    </row>
    <row r="3745" spans="1:12" x14ac:dyDescent="0.4">
      <c r="A3745" s="1"/>
      <c r="B3745" s="5"/>
      <c r="C3745" s="2" t="s">
        <v>0</v>
      </c>
      <c r="F3745" s="2" t="s">
        <v>0</v>
      </c>
      <c r="L3745" s="2" t="s">
        <v>0</v>
      </c>
    </row>
    <row r="3746" spans="1:12" x14ac:dyDescent="0.4">
      <c r="A3746" s="1"/>
      <c r="B3746" s="5"/>
      <c r="C3746" s="2" t="s">
        <v>0</v>
      </c>
      <c r="F3746" s="2" t="s">
        <v>0</v>
      </c>
      <c r="L3746" s="2" t="s">
        <v>0</v>
      </c>
    </row>
    <row r="3747" spans="1:12" x14ac:dyDescent="0.4">
      <c r="A3747" s="1"/>
      <c r="B3747" s="5"/>
      <c r="C3747" s="2" t="s">
        <v>0</v>
      </c>
      <c r="F3747" s="2" t="s">
        <v>0</v>
      </c>
      <c r="L3747" s="2" t="s">
        <v>0</v>
      </c>
    </row>
    <row r="3748" spans="1:12" x14ac:dyDescent="0.4">
      <c r="A3748" s="1"/>
      <c r="B3748" s="5"/>
      <c r="C3748" s="2" t="s">
        <v>0</v>
      </c>
      <c r="F3748" s="2" t="s">
        <v>0</v>
      </c>
      <c r="L3748" s="2" t="s">
        <v>0</v>
      </c>
    </row>
    <row r="3749" spans="1:12" x14ac:dyDescent="0.4">
      <c r="A3749" s="1"/>
      <c r="B3749" s="5"/>
      <c r="C3749" s="2" t="s">
        <v>0</v>
      </c>
      <c r="F3749" s="2" t="s">
        <v>0</v>
      </c>
      <c r="L3749" s="2" t="s">
        <v>0</v>
      </c>
    </row>
    <row r="3750" spans="1:12" x14ac:dyDescent="0.4">
      <c r="A3750" s="1"/>
      <c r="B3750" s="5"/>
      <c r="C3750" s="2" t="s">
        <v>0</v>
      </c>
      <c r="F3750" s="2" t="s">
        <v>0</v>
      </c>
      <c r="L3750" s="2" t="s">
        <v>0</v>
      </c>
    </row>
    <row r="3751" spans="1:12" x14ac:dyDescent="0.4">
      <c r="A3751" s="1"/>
      <c r="B3751" s="5"/>
      <c r="C3751" s="2" t="s">
        <v>0</v>
      </c>
      <c r="F3751" s="2" t="s">
        <v>0</v>
      </c>
      <c r="L3751" s="2" t="s">
        <v>0</v>
      </c>
    </row>
    <row r="3752" spans="1:12" x14ac:dyDescent="0.4">
      <c r="A3752" s="1"/>
      <c r="B3752" s="5"/>
      <c r="C3752" s="2" t="s">
        <v>0</v>
      </c>
      <c r="F3752" s="2" t="s">
        <v>0</v>
      </c>
      <c r="L3752" s="2" t="s">
        <v>0</v>
      </c>
    </row>
    <row r="3753" spans="1:12" x14ac:dyDescent="0.4">
      <c r="A3753" s="1"/>
      <c r="B3753" s="5"/>
      <c r="C3753" s="2" t="s">
        <v>0</v>
      </c>
      <c r="F3753" s="2" t="s">
        <v>0</v>
      </c>
      <c r="L3753" s="2" t="s">
        <v>0</v>
      </c>
    </row>
    <row r="3754" spans="1:12" x14ac:dyDescent="0.4">
      <c r="A3754" s="1"/>
      <c r="B3754" s="5"/>
      <c r="C3754" s="2" t="s">
        <v>0</v>
      </c>
      <c r="F3754" s="2" t="s">
        <v>0</v>
      </c>
      <c r="L3754" s="2" t="s">
        <v>0</v>
      </c>
    </row>
    <row r="3755" spans="1:12" x14ac:dyDescent="0.4">
      <c r="A3755" s="1"/>
      <c r="B3755" s="5"/>
      <c r="C3755" s="2" t="s">
        <v>0</v>
      </c>
      <c r="F3755" s="2" t="s">
        <v>0</v>
      </c>
      <c r="L3755" s="2" t="s">
        <v>0</v>
      </c>
    </row>
    <row r="3756" spans="1:12" x14ac:dyDescent="0.4">
      <c r="A3756" s="1"/>
      <c r="B3756" s="5"/>
      <c r="C3756" s="2" t="s">
        <v>0</v>
      </c>
      <c r="F3756" s="2" t="s">
        <v>0</v>
      </c>
      <c r="L3756" s="2" t="s">
        <v>0</v>
      </c>
    </row>
    <row r="3757" spans="1:12" x14ac:dyDescent="0.4">
      <c r="A3757" s="1"/>
      <c r="B3757" s="5"/>
      <c r="C3757" s="2" t="s">
        <v>0</v>
      </c>
      <c r="F3757" s="2" t="s">
        <v>0</v>
      </c>
      <c r="L3757" s="2" t="s">
        <v>0</v>
      </c>
    </row>
    <row r="3758" spans="1:12" x14ac:dyDescent="0.4">
      <c r="A3758" s="1"/>
      <c r="B3758" s="5"/>
      <c r="C3758" s="2" t="s">
        <v>0</v>
      </c>
      <c r="F3758" s="2" t="s">
        <v>0</v>
      </c>
      <c r="L3758" s="2" t="s">
        <v>0</v>
      </c>
    </row>
    <row r="3759" spans="1:12" x14ac:dyDescent="0.4">
      <c r="A3759" s="1"/>
      <c r="B3759" s="5"/>
      <c r="C3759" s="2" t="s">
        <v>0</v>
      </c>
      <c r="F3759" s="2" t="s">
        <v>0</v>
      </c>
      <c r="L3759" s="2" t="s">
        <v>0</v>
      </c>
    </row>
    <row r="3760" spans="1:12" x14ac:dyDescent="0.4">
      <c r="A3760" s="1"/>
      <c r="B3760" s="5"/>
      <c r="C3760" s="2" t="s">
        <v>0</v>
      </c>
      <c r="F3760" s="2" t="s">
        <v>0</v>
      </c>
      <c r="L3760" s="2" t="s">
        <v>0</v>
      </c>
    </row>
    <row r="3761" spans="1:12" x14ac:dyDescent="0.4">
      <c r="A3761" s="1"/>
      <c r="B3761" s="5"/>
      <c r="C3761" s="2" t="s">
        <v>0</v>
      </c>
      <c r="F3761" s="2" t="s">
        <v>0</v>
      </c>
      <c r="L3761" s="2" t="s">
        <v>0</v>
      </c>
    </row>
    <row r="3762" spans="1:12" x14ac:dyDescent="0.4">
      <c r="A3762" s="1"/>
      <c r="B3762" s="5"/>
      <c r="C3762" s="2" t="s">
        <v>0</v>
      </c>
      <c r="F3762" s="2" t="s">
        <v>0</v>
      </c>
      <c r="L3762" s="2" t="s">
        <v>0</v>
      </c>
    </row>
    <row r="3763" spans="1:12" x14ac:dyDescent="0.4">
      <c r="A3763" s="1"/>
      <c r="B3763" s="5"/>
      <c r="C3763" s="2" t="s">
        <v>0</v>
      </c>
      <c r="F3763" s="2" t="s">
        <v>0</v>
      </c>
      <c r="L3763" s="2" t="s">
        <v>0</v>
      </c>
    </row>
    <row r="3764" spans="1:12" x14ac:dyDescent="0.4">
      <c r="A3764" s="1"/>
      <c r="B3764" s="5"/>
      <c r="C3764" s="2" t="s">
        <v>0</v>
      </c>
      <c r="F3764" s="2" t="s">
        <v>0</v>
      </c>
      <c r="L3764" s="2" t="s">
        <v>0</v>
      </c>
    </row>
    <row r="3765" spans="1:12" x14ac:dyDescent="0.4">
      <c r="A3765" s="1"/>
      <c r="B3765" s="5"/>
      <c r="C3765" s="2" t="s">
        <v>0</v>
      </c>
      <c r="F3765" s="2" t="s">
        <v>0</v>
      </c>
      <c r="L3765" s="2" t="s">
        <v>0</v>
      </c>
    </row>
    <row r="3766" spans="1:12" x14ac:dyDescent="0.4">
      <c r="A3766" s="1"/>
      <c r="B3766" s="5"/>
      <c r="C3766" s="2" t="s">
        <v>0</v>
      </c>
      <c r="F3766" s="2" t="s">
        <v>0</v>
      </c>
      <c r="L3766" s="2" t="s">
        <v>0</v>
      </c>
    </row>
    <row r="3767" spans="1:12" x14ac:dyDescent="0.4">
      <c r="A3767" s="1"/>
      <c r="B3767" s="5"/>
      <c r="C3767" s="2" t="s">
        <v>0</v>
      </c>
      <c r="F3767" s="2" t="s">
        <v>0</v>
      </c>
      <c r="L3767" s="2" t="s">
        <v>0</v>
      </c>
    </row>
    <row r="3768" spans="1:12" x14ac:dyDescent="0.4">
      <c r="A3768" s="1"/>
      <c r="B3768" s="5"/>
      <c r="C3768" s="2" t="s">
        <v>0</v>
      </c>
      <c r="F3768" s="2" t="s">
        <v>0</v>
      </c>
      <c r="L3768" s="2" t="s">
        <v>0</v>
      </c>
    </row>
    <row r="3769" spans="1:12" x14ac:dyDescent="0.4">
      <c r="A3769" s="1"/>
      <c r="B3769" s="5"/>
      <c r="C3769" s="2" t="s">
        <v>0</v>
      </c>
      <c r="F3769" s="2" t="s">
        <v>0</v>
      </c>
      <c r="L3769" s="2" t="s">
        <v>0</v>
      </c>
    </row>
    <row r="3770" spans="1:12" x14ac:dyDescent="0.4">
      <c r="A3770" s="1"/>
      <c r="B3770" s="5"/>
      <c r="C3770" s="2" t="s">
        <v>0</v>
      </c>
      <c r="F3770" s="2" t="s">
        <v>0</v>
      </c>
      <c r="L3770" s="2" t="s">
        <v>0</v>
      </c>
    </row>
    <row r="3771" spans="1:12" x14ac:dyDescent="0.4">
      <c r="A3771" s="1"/>
      <c r="B3771" s="5"/>
      <c r="C3771" s="2" t="s">
        <v>0</v>
      </c>
      <c r="F3771" s="2" t="s">
        <v>0</v>
      </c>
      <c r="L3771" s="2" t="s">
        <v>0</v>
      </c>
    </row>
    <row r="3772" spans="1:12" x14ac:dyDescent="0.4">
      <c r="A3772" s="1"/>
      <c r="B3772" s="5"/>
      <c r="C3772" s="2" t="s">
        <v>0</v>
      </c>
      <c r="F3772" s="2" t="s">
        <v>0</v>
      </c>
      <c r="L3772" s="2" t="s">
        <v>0</v>
      </c>
    </row>
    <row r="3773" spans="1:12" x14ac:dyDescent="0.4">
      <c r="A3773" s="1"/>
      <c r="B3773" s="5"/>
      <c r="C3773" s="2" t="s">
        <v>0</v>
      </c>
      <c r="F3773" s="2" t="s">
        <v>0</v>
      </c>
      <c r="L3773" s="2" t="s">
        <v>0</v>
      </c>
    </row>
    <row r="3774" spans="1:12" x14ac:dyDescent="0.4">
      <c r="A3774" s="1"/>
      <c r="B3774" s="5"/>
      <c r="C3774" s="2" t="s">
        <v>0</v>
      </c>
      <c r="F3774" s="2" t="s">
        <v>0</v>
      </c>
      <c r="L3774" s="2" t="s">
        <v>0</v>
      </c>
    </row>
    <row r="3775" spans="1:12" x14ac:dyDescent="0.4">
      <c r="A3775" s="1"/>
      <c r="B3775" s="5"/>
      <c r="C3775" s="2" t="s">
        <v>0</v>
      </c>
      <c r="F3775" s="2" t="s">
        <v>0</v>
      </c>
      <c r="L3775" s="2" t="s">
        <v>0</v>
      </c>
    </row>
    <row r="3776" spans="1:12" x14ac:dyDescent="0.4">
      <c r="A3776" s="1"/>
      <c r="B3776" s="5"/>
      <c r="C3776" s="2" t="s">
        <v>0</v>
      </c>
      <c r="F3776" s="2" t="s">
        <v>0</v>
      </c>
      <c r="L3776" s="2" t="s">
        <v>0</v>
      </c>
    </row>
    <row r="3777" spans="1:12" x14ac:dyDescent="0.4">
      <c r="A3777" s="1"/>
      <c r="B3777" s="5"/>
      <c r="C3777" s="2" t="s">
        <v>0</v>
      </c>
      <c r="F3777" s="2" t="s">
        <v>0</v>
      </c>
      <c r="L3777" s="2" t="s">
        <v>0</v>
      </c>
    </row>
    <row r="3778" spans="1:12" x14ac:dyDescent="0.4">
      <c r="A3778" s="1"/>
      <c r="B3778" s="5"/>
      <c r="C3778" s="2" t="s">
        <v>0</v>
      </c>
      <c r="F3778" s="2" t="s">
        <v>0</v>
      </c>
      <c r="L3778" s="2" t="s">
        <v>0</v>
      </c>
    </row>
    <row r="3779" spans="1:12" x14ac:dyDescent="0.4">
      <c r="A3779" s="1"/>
      <c r="B3779" s="5"/>
      <c r="C3779" s="2" t="s">
        <v>0</v>
      </c>
      <c r="F3779" s="2" t="s">
        <v>0</v>
      </c>
      <c r="L3779" s="2" t="s">
        <v>0</v>
      </c>
    </row>
    <row r="3780" spans="1:12" x14ac:dyDescent="0.4">
      <c r="A3780" s="1"/>
      <c r="B3780" s="5"/>
      <c r="C3780" s="2" t="s">
        <v>0</v>
      </c>
      <c r="F3780" s="2" t="s">
        <v>0</v>
      </c>
      <c r="L3780" s="2" t="s">
        <v>0</v>
      </c>
    </row>
    <row r="3781" spans="1:12" x14ac:dyDescent="0.4">
      <c r="A3781" s="1"/>
      <c r="B3781" s="5"/>
      <c r="C3781" s="2" t="s">
        <v>0</v>
      </c>
      <c r="F3781" s="2" t="s">
        <v>0</v>
      </c>
      <c r="L3781" s="2" t="s">
        <v>0</v>
      </c>
    </row>
    <row r="3782" spans="1:12" x14ac:dyDescent="0.4">
      <c r="A3782" s="1"/>
      <c r="B3782" s="5"/>
      <c r="C3782" s="2" t="s">
        <v>0</v>
      </c>
      <c r="F3782" s="2" t="s">
        <v>0</v>
      </c>
      <c r="L3782" s="2" t="s">
        <v>0</v>
      </c>
    </row>
    <row r="3783" spans="1:12" x14ac:dyDescent="0.4">
      <c r="A3783" s="1"/>
      <c r="B3783" s="5"/>
      <c r="C3783" s="2" t="s">
        <v>0</v>
      </c>
      <c r="F3783" s="2" t="s">
        <v>0</v>
      </c>
      <c r="L3783" s="2" t="s">
        <v>0</v>
      </c>
    </row>
    <row r="3784" spans="1:12" x14ac:dyDescent="0.4">
      <c r="A3784" s="1"/>
      <c r="B3784" s="5"/>
      <c r="C3784" s="2" t="s">
        <v>0</v>
      </c>
      <c r="F3784" s="2" t="s">
        <v>0</v>
      </c>
      <c r="L3784" s="2" t="s">
        <v>0</v>
      </c>
    </row>
    <row r="3785" spans="1:12" x14ac:dyDescent="0.4">
      <c r="A3785" s="1"/>
      <c r="B3785" s="5"/>
      <c r="C3785" s="2" t="s">
        <v>0</v>
      </c>
      <c r="F3785" s="2" t="s">
        <v>0</v>
      </c>
      <c r="L3785" s="2" t="s">
        <v>0</v>
      </c>
    </row>
    <row r="3786" spans="1:12" x14ac:dyDescent="0.4">
      <c r="A3786" s="1"/>
      <c r="B3786" s="5"/>
      <c r="C3786" s="2" t="s">
        <v>0</v>
      </c>
      <c r="F3786" s="2" t="s">
        <v>0</v>
      </c>
      <c r="L3786" s="2" t="s">
        <v>0</v>
      </c>
    </row>
    <row r="3787" spans="1:12" x14ac:dyDescent="0.4">
      <c r="A3787" s="1"/>
      <c r="B3787" s="5"/>
      <c r="C3787" s="2" t="s">
        <v>0</v>
      </c>
      <c r="F3787" s="2" t="s">
        <v>0</v>
      </c>
      <c r="L3787" s="2" t="s">
        <v>0</v>
      </c>
    </row>
    <row r="3788" spans="1:12" x14ac:dyDescent="0.4">
      <c r="A3788" s="1"/>
      <c r="B3788" s="5"/>
      <c r="C3788" s="2" t="s">
        <v>0</v>
      </c>
      <c r="F3788" s="2" t="s">
        <v>0</v>
      </c>
      <c r="L3788" s="2" t="s">
        <v>0</v>
      </c>
    </row>
    <row r="3789" spans="1:12" x14ac:dyDescent="0.4">
      <c r="A3789" s="1"/>
      <c r="B3789" s="5"/>
      <c r="C3789" s="2" t="s">
        <v>0</v>
      </c>
      <c r="F3789" s="2" t="s">
        <v>0</v>
      </c>
      <c r="L3789" s="2" t="s">
        <v>0</v>
      </c>
    </row>
    <row r="3790" spans="1:12" x14ac:dyDescent="0.4">
      <c r="A3790" s="1"/>
      <c r="B3790" s="5"/>
      <c r="C3790" s="2" t="s">
        <v>0</v>
      </c>
      <c r="F3790" s="2" t="s">
        <v>0</v>
      </c>
      <c r="L3790" s="2" t="s">
        <v>0</v>
      </c>
    </row>
    <row r="3791" spans="1:12" x14ac:dyDescent="0.4">
      <c r="A3791" s="1"/>
      <c r="B3791" s="5"/>
      <c r="C3791" s="2" t="s">
        <v>0</v>
      </c>
      <c r="F3791" s="2" t="s">
        <v>0</v>
      </c>
      <c r="L3791" s="2" t="s">
        <v>0</v>
      </c>
    </row>
    <row r="3792" spans="1:12" x14ac:dyDescent="0.4">
      <c r="A3792" s="1"/>
      <c r="B3792" s="5"/>
      <c r="C3792" s="2" t="s">
        <v>0</v>
      </c>
      <c r="F3792" s="2" t="s">
        <v>0</v>
      </c>
      <c r="L3792" s="2" t="s">
        <v>0</v>
      </c>
    </row>
    <row r="3793" spans="1:12" x14ac:dyDescent="0.4">
      <c r="A3793" s="1"/>
      <c r="B3793" s="5"/>
      <c r="C3793" s="2" t="s">
        <v>0</v>
      </c>
      <c r="F3793" s="2" t="s">
        <v>0</v>
      </c>
      <c r="L3793" s="2" t="s">
        <v>0</v>
      </c>
    </row>
    <row r="3794" spans="1:12" x14ac:dyDescent="0.4">
      <c r="A3794" s="1"/>
      <c r="B3794" s="5"/>
      <c r="C3794" s="2" t="s">
        <v>0</v>
      </c>
      <c r="F3794" s="2" t="s">
        <v>0</v>
      </c>
      <c r="L3794" s="2" t="s">
        <v>0</v>
      </c>
    </row>
    <row r="3795" spans="1:12" x14ac:dyDescent="0.4">
      <c r="A3795" s="1"/>
      <c r="B3795" s="5"/>
      <c r="C3795" s="2" t="s">
        <v>0</v>
      </c>
      <c r="F3795" s="2" t="s">
        <v>0</v>
      </c>
      <c r="L3795" s="2" t="s">
        <v>0</v>
      </c>
    </row>
    <row r="3796" spans="1:12" x14ac:dyDescent="0.4">
      <c r="A3796" s="1"/>
      <c r="B3796" s="5"/>
      <c r="C3796" s="2" t="s">
        <v>0</v>
      </c>
      <c r="F3796" s="2" t="s">
        <v>0</v>
      </c>
      <c r="L3796" s="2" t="s">
        <v>0</v>
      </c>
    </row>
    <row r="3797" spans="1:12" x14ac:dyDescent="0.4">
      <c r="A3797" s="1"/>
      <c r="B3797" s="5"/>
      <c r="C3797" s="2" t="s">
        <v>0</v>
      </c>
      <c r="F3797" s="2" t="s">
        <v>0</v>
      </c>
      <c r="L3797" s="2" t="s">
        <v>0</v>
      </c>
    </row>
    <row r="3798" spans="1:12" x14ac:dyDescent="0.4">
      <c r="A3798" s="1"/>
      <c r="B3798" s="5"/>
      <c r="C3798" s="2" t="s">
        <v>0</v>
      </c>
      <c r="F3798" s="2" t="s">
        <v>0</v>
      </c>
      <c r="L3798" s="2" t="s">
        <v>0</v>
      </c>
    </row>
    <row r="3799" spans="1:12" x14ac:dyDescent="0.4">
      <c r="A3799" s="1"/>
      <c r="B3799" s="5"/>
      <c r="C3799" s="2" t="s">
        <v>0</v>
      </c>
      <c r="F3799" s="2" t="s">
        <v>0</v>
      </c>
      <c r="L3799" s="2" t="s">
        <v>0</v>
      </c>
    </row>
    <row r="3800" spans="1:12" x14ac:dyDescent="0.4">
      <c r="A3800" s="1"/>
      <c r="B3800" s="5"/>
      <c r="C3800" s="2" t="s">
        <v>0</v>
      </c>
      <c r="F3800" s="2" t="s">
        <v>0</v>
      </c>
      <c r="L3800" s="2" t="s">
        <v>0</v>
      </c>
    </row>
    <row r="3801" spans="1:12" x14ac:dyDescent="0.4">
      <c r="A3801" s="1"/>
      <c r="B3801" s="5"/>
      <c r="C3801" s="2" t="s">
        <v>0</v>
      </c>
      <c r="F3801" s="2" t="s">
        <v>0</v>
      </c>
      <c r="L3801" s="2" t="s">
        <v>0</v>
      </c>
    </row>
    <row r="3802" spans="1:12" x14ac:dyDescent="0.4">
      <c r="A3802" s="1"/>
      <c r="B3802" s="5"/>
      <c r="C3802" s="2" t="s">
        <v>0</v>
      </c>
      <c r="F3802" s="2" t="s">
        <v>0</v>
      </c>
      <c r="L3802" s="2" t="s">
        <v>0</v>
      </c>
    </row>
    <row r="3803" spans="1:12" x14ac:dyDescent="0.4">
      <c r="A3803" s="1"/>
      <c r="B3803" s="5"/>
      <c r="C3803" s="2" t="s">
        <v>0</v>
      </c>
      <c r="F3803" s="2" t="s">
        <v>0</v>
      </c>
      <c r="L3803" s="2" t="s">
        <v>0</v>
      </c>
    </row>
    <row r="3804" spans="1:12" x14ac:dyDescent="0.4">
      <c r="A3804" s="1"/>
      <c r="B3804" s="5"/>
      <c r="C3804" s="2" t="s">
        <v>0</v>
      </c>
      <c r="F3804" s="2" t="s">
        <v>0</v>
      </c>
      <c r="L3804" s="2" t="s">
        <v>0</v>
      </c>
    </row>
    <row r="3805" spans="1:12" x14ac:dyDescent="0.4">
      <c r="A3805" s="1"/>
      <c r="B3805" s="5"/>
      <c r="C3805" s="2" t="s">
        <v>0</v>
      </c>
      <c r="F3805" s="2" t="s">
        <v>0</v>
      </c>
      <c r="L3805" s="2" t="s">
        <v>0</v>
      </c>
    </row>
    <row r="3806" spans="1:12" x14ac:dyDescent="0.4">
      <c r="A3806" s="1"/>
      <c r="B3806" s="5"/>
      <c r="C3806" s="2" t="s">
        <v>0</v>
      </c>
      <c r="F3806" s="2" t="s">
        <v>0</v>
      </c>
      <c r="L3806" s="2" t="s">
        <v>0</v>
      </c>
    </row>
    <row r="3807" spans="1:12" x14ac:dyDescent="0.4">
      <c r="A3807" s="1"/>
      <c r="B3807" s="5"/>
      <c r="C3807" s="2" t="s">
        <v>0</v>
      </c>
      <c r="F3807" s="2" t="s">
        <v>0</v>
      </c>
      <c r="L3807" s="2" t="s">
        <v>0</v>
      </c>
    </row>
    <row r="3808" spans="1:12" x14ac:dyDescent="0.4">
      <c r="A3808" s="1"/>
      <c r="B3808" s="5"/>
      <c r="C3808" s="2" t="s">
        <v>0</v>
      </c>
      <c r="F3808" s="2" t="s">
        <v>0</v>
      </c>
      <c r="L3808" s="2" t="s">
        <v>0</v>
      </c>
    </row>
    <row r="3809" spans="1:12" x14ac:dyDescent="0.4">
      <c r="A3809" s="1"/>
      <c r="B3809" s="5"/>
      <c r="C3809" s="2" t="s">
        <v>0</v>
      </c>
      <c r="F3809" s="2" t="s">
        <v>0</v>
      </c>
      <c r="L3809" s="2" t="s">
        <v>0</v>
      </c>
    </row>
    <row r="3810" spans="1:12" x14ac:dyDescent="0.4">
      <c r="A3810" s="1"/>
      <c r="B3810" s="5"/>
      <c r="C3810" s="2" t="s">
        <v>0</v>
      </c>
      <c r="F3810" s="2" t="s">
        <v>0</v>
      </c>
      <c r="L3810" s="2" t="s">
        <v>0</v>
      </c>
    </row>
    <row r="3811" spans="1:12" x14ac:dyDescent="0.4">
      <c r="A3811" s="1"/>
      <c r="B3811" s="5"/>
      <c r="C3811" s="2" t="s">
        <v>0</v>
      </c>
      <c r="F3811" s="2" t="s">
        <v>0</v>
      </c>
      <c r="L3811" s="2" t="s">
        <v>0</v>
      </c>
    </row>
    <row r="3812" spans="1:12" x14ac:dyDescent="0.4">
      <c r="A3812" s="1"/>
      <c r="B3812" s="5"/>
      <c r="C3812" s="2" t="s">
        <v>0</v>
      </c>
      <c r="F3812" s="2" t="s">
        <v>0</v>
      </c>
      <c r="L3812" s="2" t="s">
        <v>0</v>
      </c>
    </row>
    <row r="3813" spans="1:12" x14ac:dyDescent="0.4">
      <c r="A3813" s="1"/>
      <c r="B3813" s="5"/>
      <c r="C3813" s="2" t="s">
        <v>0</v>
      </c>
      <c r="F3813" s="2" t="s">
        <v>0</v>
      </c>
      <c r="L3813" s="2" t="s">
        <v>0</v>
      </c>
    </row>
    <row r="3814" spans="1:12" x14ac:dyDescent="0.4">
      <c r="A3814" s="1"/>
      <c r="B3814" s="5"/>
      <c r="C3814" s="2" t="s">
        <v>0</v>
      </c>
      <c r="F3814" s="2" t="s">
        <v>0</v>
      </c>
      <c r="L3814" s="2" t="s">
        <v>0</v>
      </c>
    </row>
    <row r="3815" spans="1:12" x14ac:dyDescent="0.4">
      <c r="A3815" s="1"/>
      <c r="B3815" s="5"/>
      <c r="C3815" s="2" t="s">
        <v>0</v>
      </c>
      <c r="F3815" s="2" t="s">
        <v>0</v>
      </c>
      <c r="L3815" s="2" t="s">
        <v>0</v>
      </c>
    </row>
    <row r="3816" spans="1:12" x14ac:dyDescent="0.4">
      <c r="A3816" s="1"/>
      <c r="B3816" s="5"/>
      <c r="C3816" s="2" t="s">
        <v>0</v>
      </c>
      <c r="F3816" s="2" t="s">
        <v>0</v>
      </c>
      <c r="L3816" s="2" t="s">
        <v>0</v>
      </c>
    </row>
    <row r="3817" spans="1:12" x14ac:dyDescent="0.4">
      <c r="A3817" s="1"/>
      <c r="B3817" s="5"/>
      <c r="C3817" s="2" t="s">
        <v>0</v>
      </c>
      <c r="F3817" s="2" t="s">
        <v>0</v>
      </c>
      <c r="L3817" s="2" t="s">
        <v>0</v>
      </c>
    </row>
    <row r="3818" spans="1:12" x14ac:dyDescent="0.4">
      <c r="A3818" s="1"/>
      <c r="B3818" s="5"/>
      <c r="C3818" s="2" t="s">
        <v>0</v>
      </c>
      <c r="F3818" s="2" t="s">
        <v>0</v>
      </c>
      <c r="L3818" s="2" t="s">
        <v>0</v>
      </c>
    </row>
    <row r="3819" spans="1:12" x14ac:dyDescent="0.4">
      <c r="A3819" s="1"/>
      <c r="B3819" s="5"/>
      <c r="C3819" s="2" t="s">
        <v>0</v>
      </c>
      <c r="F3819" s="2" t="s">
        <v>0</v>
      </c>
      <c r="L3819" s="2" t="s">
        <v>0</v>
      </c>
    </row>
    <row r="3820" spans="1:12" x14ac:dyDescent="0.4">
      <c r="A3820" s="1"/>
      <c r="B3820" s="5"/>
      <c r="C3820" s="2" t="s">
        <v>0</v>
      </c>
      <c r="F3820" s="2" t="s">
        <v>0</v>
      </c>
      <c r="L3820" s="2" t="s">
        <v>0</v>
      </c>
    </row>
    <row r="3821" spans="1:12" x14ac:dyDescent="0.4">
      <c r="A3821" s="1"/>
      <c r="B3821" s="5"/>
      <c r="C3821" s="2" t="s">
        <v>0</v>
      </c>
      <c r="F3821" s="2" t="s">
        <v>0</v>
      </c>
      <c r="L3821" s="2" t="s">
        <v>0</v>
      </c>
    </row>
    <row r="3822" spans="1:12" x14ac:dyDescent="0.4">
      <c r="A3822" s="1"/>
      <c r="B3822" s="5"/>
      <c r="C3822" s="2" t="s">
        <v>0</v>
      </c>
      <c r="F3822" s="2" t="s">
        <v>0</v>
      </c>
      <c r="L3822" s="2" t="s">
        <v>0</v>
      </c>
    </row>
    <row r="3823" spans="1:12" x14ac:dyDescent="0.4">
      <c r="A3823" s="1"/>
      <c r="B3823" s="5"/>
      <c r="C3823" s="2" t="s">
        <v>0</v>
      </c>
      <c r="F3823" s="2" t="s">
        <v>0</v>
      </c>
      <c r="L3823" s="2" t="s">
        <v>0</v>
      </c>
    </row>
    <row r="3824" spans="1:12" x14ac:dyDescent="0.4">
      <c r="A3824" s="1"/>
      <c r="B3824" s="5"/>
      <c r="C3824" s="2" t="s">
        <v>0</v>
      </c>
      <c r="F3824" s="2" t="s">
        <v>0</v>
      </c>
      <c r="L3824" s="2" t="s">
        <v>0</v>
      </c>
    </row>
    <row r="3825" spans="1:12" x14ac:dyDescent="0.4">
      <c r="A3825" s="1"/>
      <c r="B3825" s="5"/>
      <c r="C3825" s="2" t="s">
        <v>0</v>
      </c>
      <c r="F3825" s="2" t="s">
        <v>0</v>
      </c>
      <c r="L3825" s="2" t="s">
        <v>0</v>
      </c>
    </row>
    <row r="3826" spans="1:12" x14ac:dyDescent="0.4">
      <c r="A3826" s="1"/>
      <c r="B3826" s="5"/>
      <c r="C3826" s="2" t="s">
        <v>0</v>
      </c>
      <c r="F3826" s="2" t="s">
        <v>0</v>
      </c>
      <c r="L3826" s="2" t="s">
        <v>0</v>
      </c>
    </row>
    <row r="3827" spans="1:12" x14ac:dyDescent="0.4">
      <c r="A3827" s="1"/>
      <c r="B3827" s="5"/>
      <c r="C3827" s="2" t="s">
        <v>0</v>
      </c>
      <c r="F3827" s="2" t="s">
        <v>0</v>
      </c>
      <c r="L3827" s="2" t="s">
        <v>0</v>
      </c>
    </row>
    <row r="3828" spans="1:12" x14ac:dyDescent="0.4">
      <c r="A3828" s="1"/>
      <c r="B3828" s="5"/>
      <c r="C3828" s="2" t="s">
        <v>0</v>
      </c>
      <c r="F3828" s="2" t="s">
        <v>0</v>
      </c>
      <c r="L3828" s="2" t="s">
        <v>0</v>
      </c>
    </row>
    <row r="3829" spans="1:12" x14ac:dyDescent="0.4">
      <c r="A3829" s="1"/>
      <c r="B3829" s="5"/>
      <c r="C3829" s="2" t="s">
        <v>0</v>
      </c>
      <c r="F3829" s="2" t="s">
        <v>0</v>
      </c>
      <c r="L3829" s="2" t="s">
        <v>0</v>
      </c>
    </row>
    <row r="3830" spans="1:12" x14ac:dyDescent="0.4">
      <c r="A3830" s="1"/>
      <c r="B3830" s="5"/>
      <c r="C3830" s="2" t="s">
        <v>0</v>
      </c>
      <c r="F3830" s="2" t="s">
        <v>0</v>
      </c>
      <c r="L3830" s="2" t="s">
        <v>0</v>
      </c>
    </row>
    <row r="3831" spans="1:12" x14ac:dyDescent="0.4">
      <c r="A3831" s="1"/>
      <c r="B3831" s="5"/>
      <c r="C3831" s="2" t="s">
        <v>0</v>
      </c>
      <c r="F3831" s="2" t="s">
        <v>0</v>
      </c>
      <c r="L3831" s="2" t="s">
        <v>0</v>
      </c>
    </row>
    <row r="3832" spans="1:12" x14ac:dyDescent="0.4">
      <c r="A3832" s="1"/>
      <c r="B3832" s="5"/>
      <c r="C3832" s="2" t="s">
        <v>0</v>
      </c>
      <c r="F3832" s="2" t="s">
        <v>0</v>
      </c>
      <c r="L3832" s="2" t="s">
        <v>0</v>
      </c>
    </row>
    <row r="3833" spans="1:12" x14ac:dyDescent="0.4">
      <c r="A3833" s="1"/>
      <c r="B3833" s="5"/>
      <c r="C3833" s="2" t="s">
        <v>0</v>
      </c>
      <c r="F3833" s="2" t="s">
        <v>0</v>
      </c>
      <c r="L3833" s="2" t="s">
        <v>0</v>
      </c>
    </row>
    <row r="3834" spans="1:12" x14ac:dyDescent="0.4">
      <c r="A3834" s="1"/>
      <c r="B3834" s="5"/>
      <c r="C3834" s="2" t="s">
        <v>0</v>
      </c>
      <c r="F3834" s="2" t="s">
        <v>0</v>
      </c>
      <c r="L3834" s="2" t="s">
        <v>0</v>
      </c>
    </row>
    <row r="3835" spans="1:12" x14ac:dyDescent="0.4">
      <c r="A3835" s="1"/>
      <c r="B3835" s="5"/>
      <c r="C3835" s="2" t="s">
        <v>0</v>
      </c>
      <c r="F3835" s="2" t="s">
        <v>0</v>
      </c>
      <c r="L3835" s="2" t="s">
        <v>0</v>
      </c>
    </row>
    <row r="3836" spans="1:12" x14ac:dyDescent="0.4">
      <c r="A3836" s="1"/>
      <c r="B3836" s="5"/>
      <c r="C3836" s="2" t="s">
        <v>0</v>
      </c>
      <c r="F3836" s="2" t="s">
        <v>0</v>
      </c>
      <c r="L3836" s="2" t="s">
        <v>0</v>
      </c>
    </row>
    <row r="3837" spans="1:12" x14ac:dyDescent="0.4">
      <c r="A3837" s="1"/>
      <c r="B3837" s="5"/>
      <c r="C3837" s="2" t="s">
        <v>0</v>
      </c>
      <c r="F3837" s="2" t="s">
        <v>0</v>
      </c>
      <c r="L3837" s="2" t="s">
        <v>0</v>
      </c>
    </row>
    <row r="3838" spans="1:12" x14ac:dyDescent="0.4">
      <c r="A3838" s="1"/>
      <c r="B3838" s="5"/>
      <c r="C3838" s="2" t="s">
        <v>0</v>
      </c>
      <c r="F3838" s="2" t="s">
        <v>0</v>
      </c>
      <c r="L3838" s="2" t="s">
        <v>0</v>
      </c>
    </row>
    <row r="3839" spans="1:12" x14ac:dyDescent="0.4">
      <c r="A3839" s="1"/>
      <c r="B3839" s="5"/>
      <c r="C3839" s="2" t="s">
        <v>0</v>
      </c>
      <c r="F3839" s="2" t="s">
        <v>0</v>
      </c>
      <c r="L3839" s="2" t="s">
        <v>0</v>
      </c>
    </row>
    <row r="3840" spans="1:12" x14ac:dyDescent="0.4">
      <c r="A3840" s="1"/>
      <c r="B3840" s="5"/>
      <c r="C3840" s="2" t="s">
        <v>0</v>
      </c>
      <c r="F3840" s="2" t="s">
        <v>0</v>
      </c>
      <c r="L3840" s="2" t="s">
        <v>0</v>
      </c>
    </row>
    <row r="3841" spans="1:12" x14ac:dyDescent="0.4">
      <c r="A3841" s="1"/>
      <c r="B3841" s="5"/>
      <c r="C3841" s="2" t="s">
        <v>0</v>
      </c>
      <c r="F3841" s="2" t="s">
        <v>0</v>
      </c>
      <c r="L3841" s="2" t="s">
        <v>0</v>
      </c>
    </row>
    <row r="3842" spans="1:12" x14ac:dyDescent="0.4">
      <c r="A3842" s="1"/>
      <c r="B3842" s="5"/>
      <c r="C3842" s="2" t="s">
        <v>0</v>
      </c>
      <c r="F3842" s="2" t="s">
        <v>0</v>
      </c>
      <c r="L3842" s="2" t="s">
        <v>0</v>
      </c>
    </row>
    <row r="3843" spans="1:12" x14ac:dyDescent="0.4">
      <c r="A3843" s="1"/>
      <c r="B3843" s="5"/>
      <c r="C3843" s="2" t="s">
        <v>0</v>
      </c>
      <c r="F3843" s="2" t="s">
        <v>0</v>
      </c>
      <c r="L3843" s="2" t="s">
        <v>0</v>
      </c>
    </row>
    <row r="3844" spans="1:12" x14ac:dyDescent="0.4">
      <c r="A3844" s="1"/>
      <c r="B3844" s="5"/>
      <c r="C3844" s="2" t="s">
        <v>0</v>
      </c>
      <c r="F3844" s="2" t="s">
        <v>0</v>
      </c>
      <c r="L3844" s="2" t="s">
        <v>0</v>
      </c>
    </row>
    <row r="3845" spans="1:12" x14ac:dyDescent="0.4">
      <c r="A3845" s="1"/>
      <c r="B3845" s="5"/>
      <c r="C3845" s="2" t="s">
        <v>0</v>
      </c>
      <c r="F3845" s="2" t="s">
        <v>0</v>
      </c>
      <c r="L3845" s="2" t="s">
        <v>0</v>
      </c>
    </row>
    <row r="3846" spans="1:12" x14ac:dyDescent="0.4">
      <c r="A3846" s="1"/>
      <c r="B3846" s="5"/>
      <c r="C3846" s="2" t="s">
        <v>0</v>
      </c>
      <c r="F3846" s="2" t="s">
        <v>0</v>
      </c>
      <c r="L3846" s="2" t="s">
        <v>0</v>
      </c>
    </row>
    <row r="3847" spans="1:12" x14ac:dyDescent="0.4">
      <c r="A3847" s="1"/>
      <c r="B3847" s="5"/>
      <c r="C3847" s="2" t="s">
        <v>0</v>
      </c>
      <c r="F3847" s="2" t="s">
        <v>0</v>
      </c>
      <c r="L3847" s="2" t="s">
        <v>0</v>
      </c>
    </row>
    <row r="3848" spans="1:12" x14ac:dyDescent="0.4">
      <c r="A3848" s="1"/>
      <c r="B3848" s="5"/>
      <c r="C3848" s="2" t="s">
        <v>0</v>
      </c>
      <c r="F3848" s="2" t="s">
        <v>0</v>
      </c>
      <c r="L3848" s="2" t="s">
        <v>0</v>
      </c>
    </row>
    <row r="3849" spans="1:12" x14ac:dyDescent="0.4">
      <c r="A3849" s="1"/>
      <c r="B3849" s="5"/>
      <c r="C3849" s="2" t="s">
        <v>0</v>
      </c>
      <c r="F3849" s="2" t="s">
        <v>0</v>
      </c>
      <c r="L3849" s="2" t="s">
        <v>0</v>
      </c>
    </row>
    <row r="3850" spans="1:12" x14ac:dyDescent="0.4">
      <c r="A3850" s="1"/>
      <c r="B3850" s="5"/>
      <c r="C3850" s="2" t="s">
        <v>0</v>
      </c>
      <c r="F3850" s="2" t="s">
        <v>0</v>
      </c>
      <c r="L3850" s="2" t="s">
        <v>0</v>
      </c>
    </row>
    <row r="3851" spans="1:12" x14ac:dyDescent="0.4">
      <c r="A3851" s="1"/>
      <c r="B3851" s="5"/>
      <c r="C3851" s="2" t="s">
        <v>0</v>
      </c>
      <c r="F3851" s="2" t="s">
        <v>0</v>
      </c>
      <c r="L3851" s="2" t="s">
        <v>0</v>
      </c>
    </row>
    <row r="3852" spans="1:12" x14ac:dyDescent="0.4">
      <c r="A3852" s="1"/>
      <c r="B3852" s="5"/>
      <c r="C3852" s="2" t="s">
        <v>0</v>
      </c>
      <c r="F3852" s="2" t="s">
        <v>0</v>
      </c>
      <c r="L3852" s="2" t="s">
        <v>0</v>
      </c>
    </row>
    <row r="3853" spans="1:12" x14ac:dyDescent="0.4">
      <c r="A3853" s="1"/>
      <c r="B3853" s="5"/>
      <c r="C3853" s="2" t="s">
        <v>0</v>
      </c>
      <c r="F3853" s="2" t="s">
        <v>0</v>
      </c>
      <c r="L3853" s="2" t="s">
        <v>0</v>
      </c>
    </row>
    <row r="3854" spans="1:12" x14ac:dyDescent="0.4">
      <c r="A3854" s="1"/>
      <c r="B3854" s="5"/>
      <c r="C3854" s="2" t="s">
        <v>0</v>
      </c>
      <c r="F3854" s="2" t="s">
        <v>0</v>
      </c>
      <c r="L3854" s="2" t="s">
        <v>0</v>
      </c>
    </row>
    <row r="3855" spans="1:12" x14ac:dyDescent="0.4">
      <c r="A3855" s="1"/>
      <c r="B3855" s="5"/>
      <c r="C3855" s="2" t="s">
        <v>0</v>
      </c>
      <c r="F3855" s="2" t="s">
        <v>0</v>
      </c>
      <c r="L3855" s="2" t="s">
        <v>0</v>
      </c>
    </row>
    <row r="3856" spans="1:12" x14ac:dyDescent="0.4">
      <c r="A3856" s="1"/>
      <c r="B3856" s="5"/>
      <c r="C3856" s="2" t="s">
        <v>0</v>
      </c>
      <c r="F3856" s="2" t="s">
        <v>0</v>
      </c>
      <c r="L3856" s="2" t="s">
        <v>0</v>
      </c>
    </row>
    <row r="3857" spans="1:12" x14ac:dyDescent="0.4">
      <c r="A3857" s="1"/>
      <c r="B3857" s="5"/>
      <c r="C3857" s="2" t="s">
        <v>0</v>
      </c>
      <c r="F3857" s="2" t="s">
        <v>0</v>
      </c>
      <c r="L3857" s="2" t="s">
        <v>0</v>
      </c>
    </row>
    <row r="3858" spans="1:12" x14ac:dyDescent="0.4">
      <c r="A3858" s="1"/>
      <c r="B3858" s="5"/>
      <c r="C3858" s="2" t="s">
        <v>0</v>
      </c>
      <c r="F3858" s="2" t="s">
        <v>0</v>
      </c>
      <c r="L3858" s="2" t="s">
        <v>0</v>
      </c>
    </row>
    <row r="3859" spans="1:12" x14ac:dyDescent="0.4">
      <c r="A3859" s="1"/>
      <c r="B3859" s="5"/>
      <c r="C3859" s="2" t="s">
        <v>0</v>
      </c>
      <c r="F3859" s="2" t="s">
        <v>0</v>
      </c>
      <c r="L3859" s="2" t="s">
        <v>0</v>
      </c>
    </row>
    <row r="3860" spans="1:12" x14ac:dyDescent="0.4">
      <c r="A3860" s="1"/>
      <c r="B3860" s="5"/>
      <c r="C3860" s="2" t="s">
        <v>0</v>
      </c>
      <c r="F3860" s="2" t="s">
        <v>0</v>
      </c>
      <c r="L3860" s="2" t="s">
        <v>0</v>
      </c>
    </row>
    <row r="3861" spans="1:12" x14ac:dyDescent="0.4">
      <c r="A3861" s="1"/>
      <c r="B3861" s="5"/>
      <c r="C3861" s="2" t="s">
        <v>0</v>
      </c>
      <c r="F3861" s="2" t="s">
        <v>0</v>
      </c>
      <c r="L3861" s="2" t="s">
        <v>0</v>
      </c>
    </row>
    <row r="3862" spans="1:12" x14ac:dyDescent="0.4">
      <c r="A3862" s="1"/>
      <c r="B3862" s="5"/>
      <c r="C3862" s="2" t="s">
        <v>0</v>
      </c>
      <c r="F3862" s="2" t="s">
        <v>0</v>
      </c>
      <c r="L3862" s="2" t="s">
        <v>0</v>
      </c>
    </row>
    <row r="3863" spans="1:12" x14ac:dyDescent="0.4">
      <c r="A3863" s="1"/>
      <c r="B3863" s="5"/>
      <c r="C3863" s="2" t="s">
        <v>0</v>
      </c>
      <c r="F3863" s="2" t="s">
        <v>0</v>
      </c>
      <c r="L3863" s="2" t="s">
        <v>0</v>
      </c>
    </row>
    <row r="3864" spans="1:12" x14ac:dyDescent="0.4">
      <c r="A3864" s="1"/>
      <c r="B3864" s="5"/>
      <c r="C3864" s="2" t="s">
        <v>0</v>
      </c>
      <c r="F3864" s="2" t="s">
        <v>0</v>
      </c>
      <c r="L3864" s="2" t="s">
        <v>0</v>
      </c>
    </row>
    <row r="3865" spans="1:12" x14ac:dyDescent="0.4">
      <c r="A3865" s="1"/>
      <c r="B3865" s="5"/>
      <c r="C3865" s="2" t="s">
        <v>0</v>
      </c>
      <c r="F3865" s="2" t="s">
        <v>0</v>
      </c>
      <c r="L3865" s="2" t="s">
        <v>0</v>
      </c>
    </row>
    <row r="3866" spans="1:12" x14ac:dyDescent="0.4">
      <c r="A3866" s="1"/>
      <c r="B3866" s="5"/>
      <c r="C3866" s="2" t="s">
        <v>0</v>
      </c>
      <c r="F3866" s="2" t="s">
        <v>0</v>
      </c>
      <c r="L3866" s="2" t="s">
        <v>0</v>
      </c>
    </row>
    <row r="3867" spans="1:12" x14ac:dyDescent="0.4">
      <c r="A3867" s="1"/>
      <c r="B3867" s="5"/>
      <c r="C3867" s="2" t="s">
        <v>0</v>
      </c>
      <c r="F3867" s="2" t="s">
        <v>0</v>
      </c>
      <c r="L3867" s="2" t="s">
        <v>0</v>
      </c>
    </row>
    <row r="3868" spans="1:12" x14ac:dyDescent="0.4">
      <c r="A3868" s="1"/>
      <c r="B3868" s="5"/>
      <c r="C3868" s="2" t="s">
        <v>0</v>
      </c>
      <c r="F3868" s="2" t="s">
        <v>0</v>
      </c>
      <c r="L3868" s="2" t="s">
        <v>0</v>
      </c>
    </row>
    <row r="3869" spans="1:12" x14ac:dyDescent="0.4">
      <c r="A3869" s="1"/>
      <c r="B3869" s="5"/>
      <c r="C3869" s="2" t="s">
        <v>0</v>
      </c>
      <c r="F3869" s="2" t="s">
        <v>0</v>
      </c>
      <c r="L3869" s="2" t="s">
        <v>0</v>
      </c>
    </row>
    <row r="3870" spans="1:12" x14ac:dyDescent="0.4">
      <c r="A3870" s="1"/>
      <c r="B3870" s="5"/>
      <c r="C3870" s="2" t="s">
        <v>0</v>
      </c>
      <c r="F3870" s="2" t="s">
        <v>0</v>
      </c>
      <c r="L3870" s="2" t="s">
        <v>0</v>
      </c>
    </row>
    <row r="3871" spans="1:12" x14ac:dyDescent="0.4">
      <c r="A3871" s="1"/>
      <c r="B3871" s="5"/>
      <c r="C3871" s="2" t="s">
        <v>0</v>
      </c>
      <c r="F3871" s="2" t="s">
        <v>0</v>
      </c>
      <c r="L3871" s="2" t="s">
        <v>0</v>
      </c>
    </row>
    <row r="3872" spans="1:12" x14ac:dyDescent="0.4">
      <c r="A3872" s="1"/>
      <c r="B3872" s="5"/>
      <c r="C3872" s="2" t="s">
        <v>0</v>
      </c>
      <c r="F3872" s="2" t="s">
        <v>0</v>
      </c>
      <c r="L3872" s="2" t="s">
        <v>0</v>
      </c>
    </row>
    <row r="3873" spans="1:12" x14ac:dyDescent="0.4">
      <c r="A3873" s="1"/>
      <c r="B3873" s="5"/>
      <c r="C3873" s="2" t="s">
        <v>0</v>
      </c>
      <c r="F3873" s="2" t="s">
        <v>0</v>
      </c>
      <c r="L3873" s="2" t="s">
        <v>0</v>
      </c>
    </row>
    <row r="3874" spans="1:12" x14ac:dyDescent="0.4">
      <c r="A3874" s="1"/>
      <c r="B3874" s="5"/>
      <c r="C3874" s="2" t="s">
        <v>0</v>
      </c>
      <c r="F3874" s="2" t="s">
        <v>0</v>
      </c>
      <c r="L3874" s="2" t="s">
        <v>0</v>
      </c>
    </row>
    <row r="3875" spans="1:12" x14ac:dyDescent="0.4">
      <c r="A3875" s="1"/>
      <c r="B3875" s="5"/>
      <c r="C3875" s="2" t="s">
        <v>0</v>
      </c>
      <c r="F3875" s="2" t="s">
        <v>0</v>
      </c>
      <c r="L3875" s="2" t="s">
        <v>0</v>
      </c>
    </row>
    <row r="3876" spans="1:12" x14ac:dyDescent="0.4">
      <c r="A3876" s="1"/>
      <c r="B3876" s="5"/>
      <c r="C3876" s="2" t="s">
        <v>0</v>
      </c>
      <c r="F3876" s="2" t="s">
        <v>0</v>
      </c>
      <c r="L3876" s="2" t="s">
        <v>0</v>
      </c>
    </row>
    <row r="3877" spans="1:12" x14ac:dyDescent="0.4">
      <c r="A3877" s="1"/>
      <c r="B3877" s="5"/>
      <c r="C3877" s="2" t="s">
        <v>0</v>
      </c>
      <c r="F3877" s="2" t="s">
        <v>0</v>
      </c>
      <c r="L3877" s="2" t="s">
        <v>0</v>
      </c>
    </row>
    <row r="3878" spans="1:12" x14ac:dyDescent="0.4">
      <c r="A3878" s="1"/>
      <c r="B3878" s="5"/>
      <c r="C3878" s="2" t="s">
        <v>0</v>
      </c>
      <c r="F3878" s="2" t="s">
        <v>0</v>
      </c>
      <c r="L3878" s="2" t="s">
        <v>0</v>
      </c>
    </row>
    <row r="3879" spans="1:12" x14ac:dyDescent="0.4">
      <c r="A3879" s="1"/>
      <c r="B3879" s="5"/>
      <c r="C3879" s="2" t="s">
        <v>0</v>
      </c>
      <c r="F3879" s="2" t="s">
        <v>0</v>
      </c>
      <c r="L3879" s="2" t="s">
        <v>0</v>
      </c>
    </row>
    <row r="3880" spans="1:12" x14ac:dyDescent="0.4">
      <c r="A3880" s="1"/>
      <c r="B3880" s="5"/>
      <c r="C3880" s="2" t="s">
        <v>0</v>
      </c>
      <c r="F3880" s="2" t="s">
        <v>0</v>
      </c>
      <c r="L3880" s="2" t="s">
        <v>0</v>
      </c>
    </row>
    <row r="3881" spans="1:12" x14ac:dyDescent="0.4">
      <c r="A3881" s="1"/>
      <c r="B3881" s="5"/>
      <c r="C3881" s="2" t="s">
        <v>0</v>
      </c>
      <c r="F3881" s="2" t="s">
        <v>0</v>
      </c>
      <c r="L3881" s="2" t="s">
        <v>0</v>
      </c>
    </row>
    <row r="3882" spans="1:12" x14ac:dyDescent="0.4">
      <c r="A3882" s="1"/>
      <c r="B3882" s="5"/>
      <c r="C3882" s="2" t="s">
        <v>0</v>
      </c>
      <c r="F3882" s="2" t="s">
        <v>0</v>
      </c>
      <c r="L3882" s="2" t="s">
        <v>0</v>
      </c>
    </row>
    <row r="3883" spans="1:12" x14ac:dyDescent="0.4">
      <c r="A3883" s="1"/>
      <c r="B3883" s="5"/>
      <c r="C3883" s="2" t="s">
        <v>0</v>
      </c>
      <c r="F3883" s="2" t="s">
        <v>0</v>
      </c>
      <c r="L3883" s="2" t="s">
        <v>0</v>
      </c>
    </row>
    <row r="3884" spans="1:12" x14ac:dyDescent="0.4">
      <c r="A3884" s="1"/>
      <c r="B3884" s="5"/>
      <c r="C3884" s="2" t="s">
        <v>0</v>
      </c>
      <c r="F3884" s="2" t="s">
        <v>0</v>
      </c>
      <c r="L3884" s="2" t="s">
        <v>0</v>
      </c>
    </row>
    <row r="3885" spans="1:12" x14ac:dyDescent="0.4">
      <c r="A3885" s="1"/>
      <c r="B3885" s="5"/>
      <c r="C3885" s="2" t="s">
        <v>0</v>
      </c>
      <c r="F3885" s="2" t="s">
        <v>0</v>
      </c>
      <c r="L3885" s="2" t="s">
        <v>0</v>
      </c>
    </row>
    <row r="3886" spans="1:12" x14ac:dyDescent="0.4">
      <c r="A3886" s="1"/>
      <c r="B3886" s="5"/>
      <c r="C3886" s="2" t="s">
        <v>0</v>
      </c>
      <c r="F3886" s="2" t="s">
        <v>0</v>
      </c>
      <c r="L3886" s="2" t="s">
        <v>0</v>
      </c>
    </row>
    <row r="3887" spans="1:12" x14ac:dyDescent="0.4">
      <c r="A3887" s="1"/>
      <c r="B3887" s="5"/>
      <c r="C3887" s="2" t="s">
        <v>0</v>
      </c>
      <c r="F3887" s="2" t="s">
        <v>0</v>
      </c>
      <c r="L3887" s="2" t="s">
        <v>0</v>
      </c>
    </row>
    <row r="3888" spans="1:12" x14ac:dyDescent="0.4">
      <c r="A3888" s="1"/>
      <c r="B3888" s="5"/>
      <c r="C3888" s="2" t="s">
        <v>0</v>
      </c>
      <c r="F3888" s="2" t="s">
        <v>0</v>
      </c>
      <c r="L3888" s="2" t="s">
        <v>0</v>
      </c>
    </row>
    <row r="3889" spans="1:12" x14ac:dyDescent="0.4">
      <c r="A3889" s="1"/>
      <c r="B3889" s="5"/>
      <c r="C3889" s="2" t="s">
        <v>0</v>
      </c>
      <c r="F3889" s="2" t="s">
        <v>0</v>
      </c>
      <c r="L3889" s="2" t="s">
        <v>0</v>
      </c>
    </row>
    <row r="3890" spans="1:12" x14ac:dyDescent="0.4">
      <c r="A3890" s="1"/>
      <c r="B3890" s="5"/>
      <c r="C3890" s="2" t="s">
        <v>0</v>
      </c>
      <c r="F3890" s="2" t="s">
        <v>0</v>
      </c>
      <c r="L3890" s="2" t="s">
        <v>0</v>
      </c>
    </row>
    <row r="3891" spans="1:12" x14ac:dyDescent="0.4">
      <c r="A3891" s="1"/>
      <c r="B3891" s="5"/>
      <c r="C3891" s="2" t="s">
        <v>0</v>
      </c>
      <c r="F3891" s="2" t="s">
        <v>0</v>
      </c>
      <c r="L3891" s="2" t="s">
        <v>0</v>
      </c>
    </row>
    <row r="3892" spans="1:12" x14ac:dyDescent="0.4">
      <c r="A3892" s="1"/>
      <c r="B3892" s="5"/>
      <c r="C3892" s="2" t="s">
        <v>0</v>
      </c>
      <c r="F3892" s="2" t="s">
        <v>0</v>
      </c>
      <c r="L3892" s="2" t="s">
        <v>0</v>
      </c>
    </row>
    <row r="3893" spans="1:12" x14ac:dyDescent="0.4">
      <c r="A3893" s="1"/>
      <c r="B3893" s="5"/>
      <c r="C3893" s="2" t="s">
        <v>0</v>
      </c>
      <c r="F3893" s="2" t="s">
        <v>0</v>
      </c>
      <c r="L3893" s="2" t="s">
        <v>0</v>
      </c>
    </row>
    <row r="3894" spans="1:12" x14ac:dyDescent="0.4">
      <c r="A3894" s="1"/>
      <c r="B3894" s="5"/>
      <c r="C3894" s="2" t="s">
        <v>0</v>
      </c>
      <c r="F3894" s="2" t="s">
        <v>0</v>
      </c>
      <c r="L3894" s="2" t="s">
        <v>0</v>
      </c>
    </row>
    <row r="3895" spans="1:12" x14ac:dyDescent="0.4">
      <c r="A3895" s="1"/>
      <c r="B3895" s="5"/>
      <c r="C3895" s="2" t="s">
        <v>0</v>
      </c>
      <c r="F3895" s="2" t="s">
        <v>0</v>
      </c>
      <c r="L3895" s="2" t="s">
        <v>0</v>
      </c>
    </row>
    <row r="3896" spans="1:12" x14ac:dyDescent="0.4">
      <c r="A3896" s="1"/>
      <c r="B3896" s="5"/>
      <c r="C3896" s="2" t="s">
        <v>0</v>
      </c>
      <c r="F3896" s="2" t="s">
        <v>0</v>
      </c>
      <c r="L3896" s="2" t="s">
        <v>0</v>
      </c>
    </row>
    <row r="3897" spans="1:12" x14ac:dyDescent="0.4">
      <c r="A3897" s="1"/>
      <c r="B3897" s="5"/>
      <c r="C3897" s="2" t="s">
        <v>0</v>
      </c>
      <c r="F3897" s="2" t="s">
        <v>0</v>
      </c>
      <c r="L3897" s="2" t="s">
        <v>0</v>
      </c>
    </row>
    <row r="3898" spans="1:12" x14ac:dyDescent="0.4">
      <c r="A3898" s="1"/>
      <c r="B3898" s="5"/>
      <c r="C3898" s="2" t="s">
        <v>0</v>
      </c>
      <c r="F3898" s="2" t="s">
        <v>0</v>
      </c>
      <c r="L3898" s="2" t="s">
        <v>0</v>
      </c>
    </row>
    <row r="3899" spans="1:12" x14ac:dyDescent="0.4">
      <c r="A3899" s="1"/>
      <c r="B3899" s="5"/>
      <c r="C3899" s="2" t="s">
        <v>0</v>
      </c>
      <c r="F3899" s="2" t="s">
        <v>0</v>
      </c>
      <c r="L3899" s="2" t="s">
        <v>0</v>
      </c>
    </row>
    <row r="3900" spans="1:12" x14ac:dyDescent="0.4">
      <c r="A3900" s="1"/>
      <c r="B3900" s="5"/>
      <c r="C3900" s="2" t="s">
        <v>0</v>
      </c>
      <c r="F3900" s="2" t="s">
        <v>0</v>
      </c>
      <c r="L3900" s="2" t="s">
        <v>0</v>
      </c>
    </row>
    <row r="3901" spans="1:12" x14ac:dyDescent="0.4">
      <c r="A3901" s="1"/>
      <c r="B3901" s="5"/>
      <c r="C3901" s="2" t="s">
        <v>0</v>
      </c>
      <c r="F3901" s="2" t="s">
        <v>0</v>
      </c>
      <c r="L3901" s="2" t="s">
        <v>0</v>
      </c>
    </row>
    <row r="3902" spans="1:12" x14ac:dyDescent="0.4">
      <c r="A3902" s="1"/>
      <c r="B3902" s="5"/>
      <c r="C3902" s="2" t="s">
        <v>0</v>
      </c>
      <c r="F3902" s="2" t="s">
        <v>0</v>
      </c>
      <c r="L3902" s="2" t="s">
        <v>0</v>
      </c>
    </row>
    <row r="3903" spans="1:12" x14ac:dyDescent="0.4">
      <c r="A3903" s="1"/>
      <c r="B3903" s="5"/>
      <c r="C3903" s="2" t="s">
        <v>0</v>
      </c>
      <c r="F3903" s="2" t="s">
        <v>0</v>
      </c>
      <c r="L3903" s="2" t="s">
        <v>0</v>
      </c>
    </row>
    <row r="3904" spans="1:12" x14ac:dyDescent="0.4">
      <c r="A3904" s="1"/>
      <c r="B3904" s="5"/>
      <c r="C3904" s="2" t="s">
        <v>0</v>
      </c>
      <c r="F3904" s="2" t="s">
        <v>0</v>
      </c>
      <c r="L3904" s="2" t="s">
        <v>0</v>
      </c>
    </row>
    <row r="3905" spans="1:12" x14ac:dyDescent="0.4">
      <c r="A3905" s="1"/>
      <c r="B3905" s="5"/>
      <c r="C3905" s="2" t="s">
        <v>0</v>
      </c>
      <c r="F3905" s="2" t="s">
        <v>0</v>
      </c>
      <c r="L3905" s="2" t="s">
        <v>0</v>
      </c>
    </row>
    <row r="3906" spans="1:12" x14ac:dyDescent="0.4">
      <c r="A3906" s="1"/>
      <c r="B3906" s="5"/>
      <c r="C3906" s="2" t="s">
        <v>0</v>
      </c>
      <c r="F3906" s="2" t="s">
        <v>0</v>
      </c>
      <c r="L3906" s="2" t="s">
        <v>0</v>
      </c>
    </row>
    <row r="3907" spans="1:12" x14ac:dyDescent="0.4">
      <c r="A3907" s="1"/>
      <c r="B3907" s="5"/>
      <c r="C3907" s="2" t="s">
        <v>0</v>
      </c>
      <c r="F3907" s="2" t="s">
        <v>0</v>
      </c>
      <c r="L3907" s="2" t="s">
        <v>0</v>
      </c>
    </row>
    <row r="3908" spans="1:12" x14ac:dyDescent="0.4">
      <c r="A3908" s="1"/>
      <c r="B3908" s="5"/>
      <c r="C3908" s="2" t="s">
        <v>0</v>
      </c>
      <c r="F3908" s="2" t="s">
        <v>0</v>
      </c>
      <c r="L3908" s="2" t="s">
        <v>0</v>
      </c>
    </row>
    <row r="3909" spans="1:12" x14ac:dyDescent="0.4">
      <c r="A3909" s="1"/>
      <c r="B3909" s="5"/>
      <c r="C3909" s="2" t="s">
        <v>0</v>
      </c>
      <c r="F3909" s="2" t="s">
        <v>0</v>
      </c>
      <c r="L3909" s="2" t="s">
        <v>0</v>
      </c>
    </row>
    <row r="3910" spans="1:12" x14ac:dyDescent="0.4">
      <c r="A3910" s="1"/>
      <c r="B3910" s="5"/>
      <c r="C3910" s="2" t="s">
        <v>0</v>
      </c>
      <c r="F3910" s="2" t="s">
        <v>0</v>
      </c>
      <c r="L3910" s="2" t="s">
        <v>0</v>
      </c>
    </row>
    <row r="3911" spans="1:12" x14ac:dyDescent="0.4">
      <c r="A3911" s="1"/>
      <c r="B3911" s="5"/>
      <c r="C3911" s="2" t="s">
        <v>0</v>
      </c>
      <c r="F3911" s="2" t="s">
        <v>0</v>
      </c>
      <c r="L3911" s="2" t="s">
        <v>0</v>
      </c>
    </row>
    <row r="3912" spans="1:12" x14ac:dyDescent="0.4">
      <c r="A3912" s="1"/>
      <c r="B3912" s="5"/>
      <c r="C3912" s="2" t="s">
        <v>0</v>
      </c>
      <c r="F3912" s="2" t="s">
        <v>0</v>
      </c>
      <c r="L3912" s="2" t="s">
        <v>0</v>
      </c>
    </row>
    <row r="3913" spans="1:12" x14ac:dyDescent="0.4">
      <c r="A3913" s="1"/>
      <c r="B3913" s="5"/>
      <c r="C3913" s="2" t="s">
        <v>0</v>
      </c>
      <c r="F3913" s="2" t="s">
        <v>0</v>
      </c>
      <c r="L3913" s="2" t="s">
        <v>0</v>
      </c>
    </row>
    <row r="3914" spans="1:12" x14ac:dyDescent="0.4">
      <c r="A3914" s="1"/>
      <c r="B3914" s="5"/>
      <c r="C3914" s="2" t="s">
        <v>0</v>
      </c>
      <c r="F3914" s="2" t="s">
        <v>0</v>
      </c>
      <c r="L3914" s="2" t="s">
        <v>0</v>
      </c>
    </row>
    <row r="3915" spans="1:12" x14ac:dyDescent="0.4">
      <c r="A3915" s="1"/>
      <c r="B3915" s="5"/>
      <c r="C3915" s="2" t="s">
        <v>0</v>
      </c>
      <c r="F3915" s="2" t="s">
        <v>0</v>
      </c>
      <c r="L3915" s="2" t="s">
        <v>0</v>
      </c>
    </row>
    <row r="3916" spans="1:12" x14ac:dyDescent="0.4">
      <c r="A3916" s="1"/>
      <c r="B3916" s="5"/>
      <c r="C3916" s="2" t="s">
        <v>0</v>
      </c>
      <c r="F3916" s="2" t="s">
        <v>0</v>
      </c>
      <c r="L3916" s="2" t="s">
        <v>0</v>
      </c>
    </row>
    <row r="3917" spans="1:12" x14ac:dyDescent="0.4">
      <c r="A3917" s="1"/>
      <c r="B3917" s="5"/>
      <c r="C3917" s="2" t="s">
        <v>0</v>
      </c>
      <c r="F3917" s="2" t="s">
        <v>0</v>
      </c>
      <c r="L3917" s="2" t="s">
        <v>0</v>
      </c>
    </row>
    <row r="3918" spans="1:12" x14ac:dyDescent="0.4">
      <c r="A3918" s="1"/>
      <c r="B3918" s="5"/>
      <c r="C3918" s="2" t="s">
        <v>0</v>
      </c>
      <c r="F3918" s="2" t="s">
        <v>0</v>
      </c>
      <c r="L3918" s="2" t="s">
        <v>0</v>
      </c>
    </row>
    <row r="3919" spans="1:12" x14ac:dyDescent="0.4">
      <c r="A3919" s="1"/>
      <c r="B3919" s="5"/>
      <c r="C3919" s="2" t="s">
        <v>0</v>
      </c>
      <c r="F3919" s="2" t="s">
        <v>0</v>
      </c>
      <c r="L3919" s="2" t="s">
        <v>0</v>
      </c>
    </row>
    <row r="3920" spans="1:12" x14ac:dyDescent="0.4">
      <c r="A3920" s="1"/>
      <c r="B3920" s="5"/>
      <c r="C3920" s="2" t="s">
        <v>0</v>
      </c>
      <c r="F3920" s="2" t="s">
        <v>0</v>
      </c>
      <c r="L3920" s="2" t="s">
        <v>0</v>
      </c>
    </row>
    <row r="3921" spans="1:12" x14ac:dyDescent="0.4">
      <c r="A3921" s="1"/>
      <c r="B3921" s="5"/>
      <c r="C3921" s="2" t="s">
        <v>0</v>
      </c>
      <c r="F3921" s="2" t="s">
        <v>0</v>
      </c>
      <c r="L3921" s="2" t="s">
        <v>0</v>
      </c>
    </row>
    <row r="3922" spans="1:12" x14ac:dyDescent="0.4">
      <c r="A3922" s="1"/>
      <c r="B3922" s="5"/>
      <c r="C3922" s="2" t="s">
        <v>0</v>
      </c>
      <c r="F3922" s="2" t="s">
        <v>0</v>
      </c>
      <c r="L3922" s="2" t="s">
        <v>0</v>
      </c>
    </row>
    <row r="3923" spans="1:12" x14ac:dyDescent="0.4">
      <c r="A3923" s="1"/>
      <c r="B3923" s="5"/>
      <c r="C3923" s="2" t="s">
        <v>0</v>
      </c>
      <c r="F3923" s="2" t="s">
        <v>0</v>
      </c>
      <c r="L3923" s="2" t="s">
        <v>0</v>
      </c>
    </row>
    <row r="3924" spans="1:12" x14ac:dyDescent="0.4">
      <c r="A3924" s="1"/>
      <c r="B3924" s="5"/>
      <c r="C3924" s="2" t="s">
        <v>0</v>
      </c>
      <c r="F3924" s="2" t="s">
        <v>0</v>
      </c>
      <c r="L3924" s="2" t="s">
        <v>0</v>
      </c>
    </row>
    <row r="3925" spans="1:12" x14ac:dyDescent="0.4">
      <c r="A3925" s="1"/>
      <c r="B3925" s="5"/>
      <c r="C3925" s="2" t="s">
        <v>0</v>
      </c>
      <c r="F3925" s="2" t="s">
        <v>0</v>
      </c>
      <c r="L3925" s="2" t="s">
        <v>0</v>
      </c>
    </row>
    <row r="3926" spans="1:12" x14ac:dyDescent="0.4">
      <c r="A3926" s="1"/>
      <c r="B3926" s="5"/>
      <c r="C3926" s="2" t="s">
        <v>0</v>
      </c>
      <c r="F3926" s="2" t="s">
        <v>0</v>
      </c>
      <c r="L3926" s="2" t="s">
        <v>0</v>
      </c>
    </row>
    <row r="3927" spans="1:12" x14ac:dyDescent="0.4">
      <c r="A3927" s="1"/>
      <c r="B3927" s="5"/>
      <c r="C3927" s="2" t="s">
        <v>0</v>
      </c>
      <c r="F3927" s="2" t="s">
        <v>0</v>
      </c>
      <c r="L3927" s="2" t="s">
        <v>0</v>
      </c>
    </row>
    <row r="3928" spans="1:12" x14ac:dyDescent="0.4">
      <c r="A3928" s="1"/>
      <c r="B3928" s="5"/>
      <c r="C3928" s="2" t="s">
        <v>0</v>
      </c>
      <c r="F3928" s="2" t="s">
        <v>0</v>
      </c>
      <c r="L3928" s="2" t="s">
        <v>0</v>
      </c>
    </row>
    <row r="3929" spans="1:12" x14ac:dyDescent="0.4">
      <c r="A3929" s="1"/>
      <c r="B3929" s="5"/>
      <c r="C3929" s="2" t="s">
        <v>0</v>
      </c>
      <c r="F3929" s="2" t="s">
        <v>0</v>
      </c>
      <c r="L3929" s="2" t="s">
        <v>0</v>
      </c>
    </row>
    <row r="3930" spans="1:12" x14ac:dyDescent="0.4">
      <c r="A3930" s="1"/>
      <c r="B3930" s="5"/>
      <c r="C3930" s="2" t="s">
        <v>0</v>
      </c>
      <c r="F3930" s="2" t="s">
        <v>0</v>
      </c>
      <c r="L3930" s="2" t="s">
        <v>0</v>
      </c>
    </row>
    <row r="3931" spans="1:12" x14ac:dyDescent="0.4">
      <c r="A3931" s="1"/>
      <c r="B3931" s="5"/>
      <c r="C3931" s="2" t="s">
        <v>0</v>
      </c>
      <c r="F3931" s="2" t="s">
        <v>0</v>
      </c>
      <c r="L3931" s="2" t="s">
        <v>0</v>
      </c>
    </row>
    <row r="3932" spans="1:12" x14ac:dyDescent="0.4">
      <c r="A3932" s="1"/>
      <c r="B3932" s="5"/>
      <c r="C3932" s="2" t="s">
        <v>0</v>
      </c>
      <c r="F3932" s="2" t="s">
        <v>0</v>
      </c>
      <c r="L3932" s="2" t="s">
        <v>0</v>
      </c>
    </row>
    <row r="3933" spans="1:12" x14ac:dyDescent="0.4">
      <c r="A3933" s="1"/>
      <c r="B3933" s="5"/>
      <c r="C3933" s="2" t="s">
        <v>0</v>
      </c>
      <c r="F3933" s="2" t="s">
        <v>0</v>
      </c>
      <c r="L3933" s="2" t="s">
        <v>0</v>
      </c>
    </row>
    <row r="3934" spans="1:12" x14ac:dyDescent="0.4">
      <c r="A3934" s="1"/>
      <c r="B3934" s="5"/>
      <c r="C3934" s="2" t="s">
        <v>0</v>
      </c>
      <c r="F3934" s="2" t="s">
        <v>0</v>
      </c>
      <c r="L3934" s="2" t="s">
        <v>0</v>
      </c>
    </row>
    <row r="3935" spans="1:12" x14ac:dyDescent="0.4">
      <c r="A3935" s="1"/>
      <c r="B3935" s="5"/>
      <c r="C3935" s="2" t="s">
        <v>0</v>
      </c>
      <c r="F3935" s="2" t="s">
        <v>0</v>
      </c>
      <c r="L3935" s="2" t="s">
        <v>0</v>
      </c>
    </row>
    <row r="3936" spans="1:12" x14ac:dyDescent="0.4">
      <c r="A3936" s="1"/>
      <c r="B3936" s="5"/>
      <c r="C3936" s="2" t="s">
        <v>0</v>
      </c>
      <c r="F3936" s="2" t="s">
        <v>0</v>
      </c>
      <c r="L3936" s="2" t="s">
        <v>0</v>
      </c>
    </row>
    <row r="3937" spans="1:12" x14ac:dyDescent="0.4">
      <c r="A3937" s="1"/>
      <c r="B3937" s="5"/>
      <c r="C3937" s="2" t="s">
        <v>0</v>
      </c>
      <c r="F3937" s="2" t="s">
        <v>0</v>
      </c>
      <c r="L3937" s="2" t="s">
        <v>0</v>
      </c>
    </row>
    <row r="3938" spans="1:12" x14ac:dyDescent="0.4">
      <c r="A3938" s="1"/>
      <c r="B3938" s="5"/>
      <c r="C3938" s="2" t="s">
        <v>0</v>
      </c>
      <c r="F3938" s="2" t="s">
        <v>0</v>
      </c>
      <c r="L3938" s="2" t="s">
        <v>0</v>
      </c>
    </row>
    <row r="3939" spans="1:12" x14ac:dyDescent="0.4">
      <c r="A3939" s="1"/>
      <c r="B3939" s="5"/>
      <c r="C3939" s="2" t="s">
        <v>0</v>
      </c>
      <c r="F3939" s="2" t="s">
        <v>0</v>
      </c>
      <c r="L3939" s="2" t="s">
        <v>0</v>
      </c>
    </row>
    <row r="3940" spans="1:12" x14ac:dyDescent="0.4">
      <c r="A3940" s="1"/>
      <c r="B3940" s="5"/>
      <c r="C3940" s="2" t="s">
        <v>0</v>
      </c>
      <c r="F3940" s="2" t="s">
        <v>0</v>
      </c>
      <c r="L3940" s="2" t="s">
        <v>0</v>
      </c>
    </row>
    <row r="3941" spans="1:12" x14ac:dyDescent="0.4">
      <c r="A3941" s="1"/>
      <c r="B3941" s="5"/>
      <c r="C3941" s="2" t="s">
        <v>0</v>
      </c>
      <c r="F3941" s="2" t="s">
        <v>0</v>
      </c>
      <c r="L3941" s="2" t="s">
        <v>0</v>
      </c>
    </row>
    <row r="3942" spans="1:12" x14ac:dyDescent="0.4">
      <c r="A3942" s="1"/>
      <c r="B3942" s="5"/>
      <c r="C3942" s="2" t="s">
        <v>0</v>
      </c>
      <c r="F3942" s="2" t="s">
        <v>0</v>
      </c>
      <c r="L3942" s="2" t="s">
        <v>0</v>
      </c>
    </row>
    <row r="3943" spans="1:12" x14ac:dyDescent="0.4">
      <c r="A3943" s="1"/>
      <c r="B3943" s="5"/>
      <c r="C3943" s="2" t="s">
        <v>0</v>
      </c>
      <c r="F3943" s="2" t="s">
        <v>0</v>
      </c>
      <c r="L3943" s="2" t="s">
        <v>0</v>
      </c>
    </row>
    <row r="3944" spans="1:12" x14ac:dyDescent="0.4">
      <c r="A3944" s="1"/>
      <c r="B3944" s="5"/>
      <c r="C3944" s="2" t="s">
        <v>0</v>
      </c>
      <c r="F3944" s="2" t="s">
        <v>0</v>
      </c>
      <c r="L3944" s="2" t="s">
        <v>0</v>
      </c>
    </row>
    <row r="3945" spans="1:12" x14ac:dyDescent="0.4">
      <c r="A3945" s="1"/>
      <c r="B3945" s="5"/>
      <c r="C3945" s="2" t="s">
        <v>0</v>
      </c>
      <c r="F3945" s="2" t="s">
        <v>0</v>
      </c>
      <c r="L3945" s="2" t="s">
        <v>0</v>
      </c>
    </row>
    <row r="3946" spans="1:12" x14ac:dyDescent="0.4">
      <c r="A3946" s="1"/>
      <c r="B3946" s="5"/>
      <c r="C3946" s="2" t="s">
        <v>0</v>
      </c>
      <c r="F3946" s="2" t="s">
        <v>0</v>
      </c>
      <c r="L3946" s="2" t="s">
        <v>0</v>
      </c>
    </row>
    <row r="3947" spans="1:12" x14ac:dyDescent="0.4">
      <c r="A3947" s="1"/>
      <c r="B3947" s="5"/>
      <c r="C3947" s="2" t="s">
        <v>0</v>
      </c>
      <c r="F3947" s="2" t="s">
        <v>0</v>
      </c>
      <c r="L3947" s="2" t="s">
        <v>0</v>
      </c>
    </row>
    <row r="3948" spans="1:12" x14ac:dyDescent="0.4">
      <c r="A3948" s="1"/>
      <c r="B3948" s="5"/>
      <c r="C3948" s="2" t="s">
        <v>0</v>
      </c>
      <c r="F3948" s="2" t="s">
        <v>0</v>
      </c>
      <c r="L3948" s="2" t="s">
        <v>0</v>
      </c>
    </row>
    <row r="3949" spans="1:12" x14ac:dyDescent="0.4">
      <c r="A3949" s="1"/>
      <c r="B3949" s="5"/>
      <c r="C3949" s="2" t="s">
        <v>0</v>
      </c>
      <c r="F3949" s="2" t="s">
        <v>0</v>
      </c>
      <c r="L3949" s="2" t="s">
        <v>0</v>
      </c>
    </row>
    <row r="3950" spans="1:12" x14ac:dyDescent="0.4">
      <c r="A3950" s="1"/>
      <c r="B3950" s="5"/>
      <c r="C3950" s="2" t="s">
        <v>0</v>
      </c>
      <c r="F3950" s="2" t="s">
        <v>0</v>
      </c>
      <c r="L3950" s="2" t="s">
        <v>0</v>
      </c>
    </row>
    <row r="3951" spans="1:12" x14ac:dyDescent="0.4">
      <c r="A3951" s="1"/>
      <c r="B3951" s="5"/>
      <c r="C3951" s="2" t="s">
        <v>0</v>
      </c>
      <c r="F3951" s="2" t="s">
        <v>0</v>
      </c>
      <c r="L3951" s="2" t="s">
        <v>0</v>
      </c>
    </row>
    <row r="3952" spans="1:12" x14ac:dyDescent="0.4">
      <c r="A3952" s="1"/>
      <c r="B3952" s="5"/>
      <c r="C3952" s="2" t="s">
        <v>0</v>
      </c>
      <c r="F3952" s="2" t="s">
        <v>0</v>
      </c>
      <c r="L3952" s="2" t="s">
        <v>0</v>
      </c>
    </row>
    <row r="3953" spans="1:12" x14ac:dyDescent="0.4">
      <c r="A3953" s="1"/>
      <c r="B3953" s="5"/>
      <c r="C3953" s="2" t="s">
        <v>0</v>
      </c>
      <c r="F3953" s="2" t="s">
        <v>0</v>
      </c>
      <c r="L3953" s="2" t="s">
        <v>0</v>
      </c>
    </row>
    <row r="3954" spans="1:12" x14ac:dyDescent="0.4">
      <c r="A3954" s="1"/>
      <c r="B3954" s="5"/>
      <c r="C3954" s="2" t="s">
        <v>0</v>
      </c>
      <c r="F3954" s="2" t="s">
        <v>0</v>
      </c>
      <c r="L3954" s="2" t="s">
        <v>0</v>
      </c>
    </row>
    <row r="3955" spans="1:12" x14ac:dyDescent="0.4">
      <c r="A3955" s="1"/>
      <c r="B3955" s="5"/>
      <c r="C3955" s="2" t="s">
        <v>0</v>
      </c>
      <c r="F3955" s="2" t="s">
        <v>0</v>
      </c>
      <c r="L3955" s="2" t="s">
        <v>0</v>
      </c>
    </row>
    <row r="3956" spans="1:12" x14ac:dyDescent="0.4">
      <c r="A3956" s="1"/>
      <c r="B3956" s="5"/>
      <c r="C3956" s="2" t="s">
        <v>0</v>
      </c>
      <c r="F3956" s="2" t="s">
        <v>0</v>
      </c>
      <c r="L3956" s="2" t="s">
        <v>0</v>
      </c>
    </row>
    <row r="3957" spans="1:12" x14ac:dyDescent="0.4">
      <c r="A3957" s="1"/>
      <c r="B3957" s="5"/>
      <c r="C3957" s="2" t="s">
        <v>0</v>
      </c>
      <c r="F3957" s="2" t="s">
        <v>0</v>
      </c>
      <c r="L3957" s="2" t="s">
        <v>0</v>
      </c>
    </row>
    <row r="3958" spans="1:12" x14ac:dyDescent="0.4">
      <c r="A3958" s="1"/>
      <c r="B3958" s="5"/>
      <c r="C3958" s="2" t="s">
        <v>0</v>
      </c>
      <c r="F3958" s="2" t="s">
        <v>0</v>
      </c>
      <c r="L3958" s="2" t="s">
        <v>0</v>
      </c>
    </row>
    <row r="3959" spans="1:12" x14ac:dyDescent="0.4">
      <c r="A3959" s="1"/>
      <c r="B3959" s="5"/>
      <c r="C3959" s="2" t="s">
        <v>0</v>
      </c>
      <c r="F3959" s="2" t="s">
        <v>0</v>
      </c>
      <c r="L3959" s="2" t="s">
        <v>0</v>
      </c>
    </row>
    <row r="3960" spans="1:12" x14ac:dyDescent="0.4">
      <c r="A3960" s="1"/>
      <c r="B3960" s="5"/>
      <c r="C3960" s="2" t="s">
        <v>0</v>
      </c>
      <c r="F3960" s="2" t="s">
        <v>0</v>
      </c>
      <c r="L3960" s="2" t="s">
        <v>0</v>
      </c>
    </row>
    <row r="3961" spans="1:12" x14ac:dyDescent="0.4">
      <c r="A3961" s="1"/>
      <c r="B3961" s="5"/>
      <c r="C3961" s="2" t="s">
        <v>0</v>
      </c>
      <c r="F3961" s="2" t="s">
        <v>0</v>
      </c>
      <c r="L3961" s="2" t="s">
        <v>0</v>
      </c>
    </row>
    <row r="3962" spans="1:12" x14ac:dyDescent="0.4">
      <c r="A3962" s="1"/>
      <c r="B3962" s="5"/>
      <c r="C3962" s="2" t="s">
        <v>0</v>
      </c>
      <c r="F3962" s="2" t="s">
        <v>0</v>
      </c>
      <c r="L3962" s="2" t="s">
        <v>0</v>
      </c>
    </row>
    <row r="3963" spans="1:12" x14ac:dyDescent="0.4">
      <c r="A3963" s="1"/>
      <c r="B3963" s="5"/>
      <c r="C3963" s="2" t="s">
        <v>0</v>
      </c>
      <c r="F3963" s="2" t="s">
        <v>0</v>
      </c>
      <c r="L3963" s="2" t="s">
        <v>0</v>
      </c>
    </row>
    <row r="3964" spans="1:12" x14ac:dyDescent="0.4">
      <c r="A3964" s="1"/>
      <c r="B3964" s="5"/>
      <c r="C3964" s="2" t="s">
        <v>0</v>
      </c>
      <c r="F3964" s="2" t="s">
        <v>0</v>
      </c>
      <c r="L3964" s="2" t="s">
        <v>0</v>
      </c>
    </row>
    <row r="3965" spans="1:12" x14ac:dyDescent="0.4">
      <c r="A3965" s="1"/>
      <c r="B3965" s="5"/>
      <c r="C3965" s="2" t="s">
        <v>0</v>
      </c>
      <c r="F3965" s="2" t="s">
        <v>0</v>
      </c>
      <c r="L3965" s="2" t="s">
        <v>0</v>
      </c>
    </row>
    <row r="3966" spans="1:12" x14ac:dyDescent="0.4">
      <c r="A3966" s="1"/>
      <c r="B3966" s="5"/>
      <c r="C3966" s="2" t="s">
        <v>0</v>
      </c>
      <c r="F3966" s="2" t="s">
        <v>0</v>
      </c>
      <c r="L3966" s="2" t="s">
        <v>0</v>
      </c>
    </row>
    <row r="3967" spans="1:12" x14ac:dyDescent="0.4">
      <c r="A3967" s="1"/>
      <c r="B3967" s="5"/>
      <c r="C3967" s="2" t="s">
        <v>0</v>
      </c>
      <c r="F3967" s="2" t="s">
        <v>0</v>
      </c>
      <c r="L3967" s="2" t="s">
        <v>0</v>
      </c>
    </row>
    <row r="3968" spans="1:12" x14ac:dyDescent="0.4">
      <c r="A3968" s="1"/>
      <c r="B3968" s="5"/>
      <c r="C3968" s="2" t="s">
        <v>0</v>
      </c>
      <c r="F3968" s="2" t="s">
        <v>0</v>
      </c>
      <c r="L3968" s="2" t="s">
        <v>0</v>
      </c>
    </row>
    <row r="3969" spans="1:12" x14ac:dyDescent="0.4">
      <c r="A3969" s="1"/>
      <c r="B3969" s="5"/>
      <c r="C3969" s="2" t="s">
        <v>0</v>
      </c>
      <c r="F3969" s="2" t="s">
        <v>0</v>
      </c>
      <c r="L3969" s="2" t="s">
        <v>0</v>
      </c>
    </row>
    <row r="3970" spans="1:12" x14ac:dyDescent="0.4">
      <c r="A3970" s="1"/>
      <c r="B3970" s="5"/>
      <c r="C3970" s="2" t="s">
        <v>0</v>
      </c>
      <c r="F3970" s="2" t="s">
        <v>0</v>
      </c>
      <c r="L3970" s="2" t="s">
        <v>0</v>
      </c>
    </row>
    <row r="3971" spans="1:12" x14ac:dyDescent="0.4">
      <c r="A3971" s="1"/>
      <c r="B3971" s="5"/>
      <c r="C3971" s="2" t="s">
        <v>0</v>
      </c>
      <c r="F3971" s="2" t="s">
        <v>0</v>
      </c>
      <c r="L3971" s="2" t="s">
        <v>0</v>
      </c>
    </row>
    <row r="3972" spans="1:12" x14ac:dyDescent="0.4">
      <c r="A3972" s="1"/>
      <c r="B3972" s="5"/>
      <c r="C3972" s="2" t="s">
        <v>0</v>
      </c>
      <c r="F3972" s="2" t="s">
        <v>0</v>
      </c>
      <c r="L3972" s="2" t="s">
        <v>0</v>
      </c>
    </row>
    <row r="3973" spans="1:12" x14ac:dyDescent="0.4">
      <c r="A3973" s="1"/>
      <c r="B3973" s="5"/>
      <c r="C3973" s="2" t="s">
        <v>0</v>
      </c>
      <c r="F3973" s="2" t="s">
        <v>0</v>
      </c>
      <c r="L3973" s="2" t="s">
        <v>0</v>
      </c>
    </row>
    <row r="3974" spans="1:12" x14ac:dyDescent="0.4">
      <c r="A3974" s="1"/>
      <c r="B3974" s="5"/>
      <c r="C3974" s="2" t="s">
        <v>0</v>
      </c>
      <c r="F3974" s="2" t="s">
        <v>0</v>
      </c>
      <c r="L3974" s="2" t="s">
        <v>0</v>
      </c>
    </row>
    <row r="3975" spans="1:12" x14ac:dyDescent="0.4">
      <c r="A3975" s="1"/>
      <c r="B3975" s="5"/>
      <c r="C3975" s="2" t="s">
        <v>0</v>
      </c>
      <c r="F3975" s="2" t="s">
        <v>0</v>
      </c>
      <c r="L3975" s="2" t="s">
        <v>0</v>
      </c>
    </row>
    <row r="3976" spans="1:12" x14ac:dyDescent="0.4">
      <c r="A3976" s="1"/>
      <c r="B3976" s="5"/>
      <c r="C3976" s="2" t="s">
        <v>0</v>
      </c>
      <c r="F3976" s="2" t="s">
        <v>0</v>
      </c>
      <c r="L3976" s="2" t="s">
        <v>0</v>
      </c>
    </row>
    <row r="3977" spans="1:12" x14ac:dyDescent="0.4">
      <c r="A3977" s="1"/>
      <c r="B3977" s="5"/>
      <c r="C3977" s="2" t="s">
        <v>0</v>
      </c>
      <c r="F3977" s="2" t="s">
        <v>0</v>
      </c>
      <c r="L3977" s="2" t="s">
        <v>0</v>
      </c>
    </row>
    <row r="3978" spans="1:12" x14ac:dyDescent="0.4">
      <c r="A3978" s="1"/>
      <c r="B3978" s="5"/>
      <c r="C3978" s="2" t="s">
        <v>0</v>
      </c>
      <c r="F3978" s="2" t="s">
        <v>0</v>
      </c>
      <c r="L3978" s="2" t="s">
        <v>0</v>
      </c>
    </row>
    <row r="3979" spans="1:12" x14ac:dyDescent="0.4">
      <c r="A3979" s="1"/>
      <c r="B3979" s="5"/>
      <c r="C3979" s="2" t="s">
        <v>0</v>
      </c>
      <c r="F3979" s="2" t="s">
        <v>0</v>
      </c>
      <c r="L3979" s="2" t="s">
        <v>0</v>
      </c>
    </row>
    <row r="3980" spans="1:12" x14ac:dyDescent="0.4">
      <c r="A3980" s="1"/>
      <c r="B3980" s="5"/>
      <c r="C3980" s="2" t="s">
        <v>0</v>
      </c>
      <c r="F3980" s="2" t="s">
        <v>0</v>
      </c>
      <c r="L3980" s="2" t="s">
        <v>0</v>
      </c>
    </row>
    <row r="3981" spans="1:12" x14ac:dyDescent="0.4">
      <c r="A3981" s="1"/>
      <c r="B3981" s="5"/>
      <c r="C3981" s="2" t="s">
        <v>0</v>
      </c>
      <c r="F3981" s="2" t="s">
        <v>0</v>
      </c>
      <c r="L3981" s="2" t="s">
        <v>0</v>
      </c>
    </row>
    <row r="3982" spans="1:12" x14ac:dyDescent="0.4">
      <c r="A3982" s="1"/>
      <c r="B3982" s="5"/>
      <c r="C3982" s="2" t="s">
        <v>0</v>
      </c>
      <c r="F3982" s="2" t="s">
        <v>0</v>
      </c>
      <c r="L3982" s="2" t="s">
        <v>0</v>
      </c>
    </row>
    <row r="3983" spans="1:12" x14ac:dyDescent="0.4">
      <c r="A3983" s="1"/>
      <c r="B3983" s="5"/>
      <c r="C3983" s="2" t="s">
        <v>0</v>
      </c>
      <c r="F3983" s="2" t="s">
        <v>0</v>
      </c>
      <c r="L3983" s="2" t="s">
        <v>0</v>
      </c>
    </row>
    <row r="3984" spans="1:12" x14ac:dyDescent="0.4">
      <c r="A3984" s="1"/>
      <c r="B3984" s="5"/>
      <c r="C3984" s="2" t="s">
        <v>0</v>
      </c>
      <c r="F3984" s="2" t="s">
        <v>0</v>
      </c>
      <c r="L3984" s="2" t="s">
        <v>0</v>
      </c>
    </row>
    <row r="3985" spans="1:12" x14ac:dyDescent="0.4">
      <c r="A3985" s="1"/>
      <c r="B3985" s="5"/>
      <c r="C3985" s="2" t="s">
        <v>0</v>
      </c>
      <c r="F3985" s="2" t="s">
        <v>0</v>
      </c>
      <c r="L3985" s="2" t="s">
        <v>0</v>
      </c>
    </row>
    <row r="3986" spans="1:12" x14ac:dyDescent="0.4">
      <c r="A3986" s="1"/>
      <c r="B3986" s="5"/>
      <c r="C3986" s="2" t="s">
        <v>0</v>
      </c>
      <c r="F3986" s="2" t="s">
        <v>0</v>
      </c>
      <c r="L3986" s="2" t="s">
        <v>0</v>
      </c>
    </row>
    <row r="3987" spans="1:12" x14ac:dyDescent="0.4">
      <c r="A3987" s="1"/>
      <c r="B3987" s="5"/>
      <c r="C3987" s="2" t="s">
        <v>0</v>
      </c>
      <c r="F3987" s="2" t="s">
        <v>0</v>
      </c>
      <c r="L3987" s="2" t="s">
        <v>0</v>
      </c>
    </row>
    <row r="3988" spans="1:12" x14ac:dyDescent="0.4">
      <c r="A3988" s="1"/>
      <c r="B3988" s="5"/>
      <c r="C3988" s="2" t="s">
        <v>0</v>
      </c>
      <c r="F3988" s="2" t="s">
        <v>0</v>
      </c>
      <c r="L3988" s="2" t="s">
        <v>0</v>
      </c>
    </row>
    <row r="3989" spans="1:12" x14ac:dyDescent="0.4">
      <c r="A3989" s="1"/>
      <c r="B3989" s="5"/>
      <c r="C3989" s="2" t="s">
        <v>0</v>
      </c>
      <c r="F3989" s="2" t="s">
        <v>0</v>
      </c>
      <c r="L3989" s="2" t="s">
        <v>0</v>
      </c>
    </row>
    <row r="3990" spans="1:12" x14ac:dyDescent="0.4">
      <c r="A3990" s="1"/>
      <c r="B3990" s="5"/>
      <c r="C3990" s="2" t="s">
        <v>0</v>
      </c>
      <c r="F3990" s="2" t="s">
        <v>0</v>
      </c>
      <c r="L3990" s="2" t="s">
        <v>0</v>
      </c>
    </row>
    <row r="3991" spans="1:12" x14ac:dyDescent="0.4">
      <c r="A3991" s="1"/>
      <c r="B3991" s="5"/>
      <c r="C3991" s="2" t="s">
        <v>0</v>
      </c>
      <c r="F3991" s="2" t="s">
        <v>0</v>
      </c>
      <c r="L3991" s="2" t="s">
        <v>0</v>
      </c>
    </row>
    <row r="3992" spans="1:12" x14ac:dyDescent="0.4">
      <c r="A3992" s="1"/>
      <c r="B3992" s="5"/>
      <c r="C3992" s="2" t="s">
        <v>0</v>
      </c>
      <c r="F3992" s="2" t="s">
        <v>0</v>
      </c>
      <c r="L3992" s="2" t="s">
        <v>0</v>
      </c>
    </row>
    <row r="3993" spans="1:12" x14ac:dyDescent="0.4">
      <c r="A3993" s="1"/>
      <c r="B3993" s="5"/>
      <c r="C3993" s="2" t="s">
        <v>0</v>
      </c>
      <c r="F3993" s="2" t="s">
        <v>0</v>
      </c>
      <c r="L3993" s="2" t="s">
        <v>0</v>
      </c>
    </row>
    <row r="3994" spans="1:12" x14ac:dyDescent="0.4">
      <c r="A3994" s="1"/>
      <c r="B3994" s="5"/>
      <c r="C3994" s="2" t="s">
        <v>0</v>
      </c>
      <c r="F3994" s="2" t="s">
        <v>0</v>
      </c>
      <c r="L3994" s="2" t="s">
        <v>0</v>
      </c>
    </row>
    <row r="3995" spans="1:12" x14ac:dyDescent="0.4">
      <c r="A3995" s="1"/>
      <c r="B3995" s="5"/>
      <c r="C3995" s="2" t="s">
        <v>0</v>
      </c>
      <c r="F3995" s="2" t="s">
        <v>0</v>
      </c>
      <c r="L3995" s="2" t="s">
        <v>0</v>
      </c>
    </row>
    <row r="3996" spans="1:12" x14ac:dyDescent="0.4">
      <c r="A3996" s="1"/>
      <c r="B3996" s="5"/>
      <c r="C3996" s="2" t="s">
        <v>0</v>
      </c>
      <c r="F3996" s="2" t="s">
        <v>0</v>
      </c>
      <c r="L3996" s="2" t="s">
        <v>0</v>
      </c>
    </row>
    <row r="3997" spans="1:12" x14ac:dyDescent="0.4">
      <c r="A3997" s="1"/>
      <c r="B3997" s="5"/>
      <c r="C3997" s="2" t="s">
        <v>0</v>
      </c>
      <c r="F3997" s="2" t="s">
        <v>0</v>
      </c>
      <c r="L3997" s="2" t="s">
        <v>0</v>
      </c>
    </row>
    <row r="3998" spans="1:12" x14ac:dyDescent="0.4">
      <c r="A3998" s="1"/>
      <c r="B3998" s="5"/>
      <c r="C3998" s="2" t="s">
        <v>0</v>
      </c>
      <c r="F3998" s="2" t="s">
        <v>0</v>
      </c>
      <c r="L3998" s="2" t="s">
        <v>0</v>
      </c>
    </row>
    <row r="3999" spans="1:12" x14ac:dyDescent="0.4">
      <c r="A3999" s="1"/>
      <c r="B3999" s="5"/>
      <c r="C3999" s="2" t="s">
        <v>0</v>
      </c>
      <c r="F3999" s="2" t="s">
        <v>0</v>
      </c>
      <c r="L3999" s="2" t="s">
        <v>0</v>
      </c>
    </row>
    <row r="4000" spans="1:12" x14ac:dyDescent="0.4">
      <c r="A4000" s="1"/>
      <c r="B4000" s="5"/>
      <c r="C4000" s="2" t="s">
        <v>0</v>
      </c>
      <c r="F4000" s="2" t="s">
        <v>0</v>
      </c>
      <c r="L4000" s="2" t="s">
        <v>0</v>
      </c>
    </row>
    <row r="4001" spans="1:12" x14ac:dyDescent="0.4">
      <c r="A4001" s="1"/>
      <c r="B4001" s="5"/>
      <c r="C4001" s="2" t="s">
        <v>0</v>
      </c>
      <c r="F4001" s="2" t="s">
        <v>0</v>
      </c>
      <c r="L4001" s="2" t="s">
        <v>0</v>
      </c>
    </row>
    <row r="4002" spans="1:12" x14ac:dyDescent="0.4">
      <c r="A4002" s="1"/>
      <c r="B4002" s="5"/>
      <c r="C4002" s="2" t="s">
        <v>0</v>
      </c>
      <c r="F4002" s="2" t="s">
        <v>0</v>
      </c>
      <c r="L4002" s="2" t="s">
        <v>0</v>
      </c>
    </row>
    <row r="4003" spans="1:12" x14ac:dyDescent="0.4">
      <c r="A4003" s="1"/>
      <c r="B4003" s="5"/>
      <c r="C4003" s="2" t="s">
        <v>0</v>
      </c>
      <c r="F4003" s="2" t="s">
        <v>0</v>
      </c>
      <c r="L4003" s="2" t="s">
        <v>0</v>
      </c>
    </row>
    <row r="4004" spans="1:12" x14ac:dyDescent="0.4">
      <c r="A4004" s="1"/>
      <c r="B4004" s="5"/>
      <c r="C4004" s="2" t="s">
        <v>0</v>
      </c>
      <c r="F4004" s="2" t="s">
        <v>0</v>
      </c>
      <c r="L4004" s="2" t="s">
        <v>0</v>
      </c>
    </row>
    <row r="4005" spans="1:12" x14ac:dyDescent="0.4">
      <c r="A4005" s="1"/>
      <c r="B4005" s="5"/>
      <c r="C4005" s="2" t="s">
        <v>0</v>
      </c>
      <c r="F4005" s="2" t="s">
        <v>0</v>
      </c>
      <c r="L4005" s="2" t="s">
        <v>0</v>
      </c>
    </row>
    <row r="4006" spans="1:12" x14ac:dyDescent="0.4">
      <c r="A4006" s="1"/>
      <c r="B4006" s="5"/>
      <c r="C4006" s="2" t="s">
        <v>0</v>
      </c>
      <c r="F4006" s="2" t="s">
        <v>0</v>
      </c>
      <c r="L4006" s="2" t="s">
        <v>0</v>
      </c>
    </row>
    <row r="4007" spans="1:12" x14ac:dyDescent="0.4">
      <c r="A4007" s="1"/>
      <c r="B4007" s="5"/>
      <c r="C4007" s="2" t="s">
        <v>0</v>
      </c>
      <c r="F4007" s="2" t="s">
        <v>0</v>
      </c>
      <c r="L4007" s="2" t="s">
        <v>0</v>
      </c>
    </row>
    <row r="4008" spans="1:12" x14ac:dyDescent="0.4">
      <c r="A4008" s="1"/>
      <c r="B4008" s="5"/>
      <c r="C4008" s="2" t="s">
        <v>0</v>
      </c>
      <c r="F4008" s="2" t="s">
        <v>0</v>
      </c>
      <c r="L4008" s="2" t="s">
        <v>0</v>
      </c>
    </row>
    <row r="4009" spans="1:12" x14ac:dyDescent="0.4">
      <c r="A4009" s="1"/>
      <c r="B4009" s="5"/>
      <c r="C4009" s="2" t="s">
        <v>0</v>
      </c>
      <c r="F4009" s="2" t="s">
        <v>0</v>
      </c>
      <c r="L4009" s="2" t="s">
        <v>0</v>
      </c>
    </row>
    <row r="4010" spans="1:12" x14ac:dyDescent="0.4">
      <c r="A4010" s="1"/>
      <c r="B4010" s="5"/>
      <c r="C4010" s="2" t="s">
        <v>0</v>
      </c>
      <c r="F4010" s="2" t="s">
        <v>0</v>
      </c>
      <c r="L4010" s="2" t="s">
        <v>0</v>
      </c>
    </row>
    <row r="4011" spans="1:12" x14ac:dyDescent="0.4">
      <c r="A4011" s="1"/>
      <c r="B4011" s="5"/>
      <c r="C4011" s="2" t="s">
        <v>0</v>
      </c>
      <c r="F4011" s="2" t="s">
        <v>0</v>
      </c>
      <c r="L4011" s="2" t="s">
        <v>0</v>
      </c>
    </row>
    <row r="4012" spans="1:12" x14ac:dyDescent="0.4">
      <c r="A4012" s="1"/>
      <c r="B4012" s="5"/>
      <c r="C4012" s="2" t="s">
        <v>0</v>
      </c>
      <c r="F4012" s="2" t="s">
        <v>0</v>
      </c>
      <c r="L4012" s="2" t="s">
        <v>0</v>
      </c>
    </row>
    <row r="4013" spans="1:12" x14ac:dyDescent="0.4">
      <c r="A4013" s="1"/>
      <c r="B4013" s="5"/>
      <c r="C4013" s="2" t="s">
        <v>0</v>
      </c>
      <c r="F4013" s="2" t="s">
        <v>0</v>
      </c>
      <c r="L4013" s="2" t="s">
        <v>0</v>
      </c>
    </row>
    <row r="4014" spans="1:12" x14ac:dyDescent="0.4">
      <c r="A4014" s="1"/>
      <c r="B4014" s="5"/>
      <c r="C4014" s="2" t="s">
        <v>0</v>
      </c>
      <c r="F4014" s="2" t="s">
        <v>0</v>
      </c>
      <c r="L4014" s="2" t="s">
        <v>0</v>
      </c>
    </row>
    <row r="4015" spans="1:12" x14ac:dyDescent="0.4">
      <c r="A4015" s="1"/>
      <c r="B4015" s="5"/>
      <c r="C4015" s="2" t="s">
        <v>0</v>
      </c>
      <c r="F4015" s="2" t="s">
        <v>0</v>
      </c>
      <c r="L4015" s="2" t="s">
        <v>0</v>
      </c>
    </row>
    <row r="4016" spans="1:12" x14ac:dyDescent="0.4">
      <c r="A4016" s="1"/>
      <c r="B4016" s="5"/>
      <c r="C4016" s="2" t="s">
        <v>0</v>
      </c>
      <c r="F4016" s="2" t="s">
        <v>0</v>
      </c>
      <c r="L4016" s="2" t="s">
        <v>0</v>
      </c>
    </row>
    <row r="4017" spans="1:12" x14ac:dyDescent="0.4">
      <c r="A4017" s="1"/>
      <c r="B4017" s="5"/>
      <c r="C4017" s="2" t="s">
        <v>0</v>
      </c>
      <c r="F4017" s="2" t="s">
        <v>0</v>
      </c>
      <c r="L4017" s="2" t="s">
        <v>0</v>
      </c>
    </row>
    <row r="4018" spans="1:12" x14ac:dyDescent="0.4">
      <c r="A4018" s="1"/>
      <c r="B4018" s="5"/>
      <c r="C4018" s="2" t="s">
        <v>0</v>
      </c>
      <c r="F4018" s="2" t="s">
        <v>0</v>
      </c>
      <c r="L4018" s="2" t="s">
        <v>0</v>
      </c>
    </row>
    <row r="4019" spans="1:12" x14ac:dyDescent="0.4">
      <c r="A4019" s="1"/>
      <c r="B4019" s="5"/>
      <c r="C4019" s="2" t="s">
        <v>0</v>
      </c>
      <c r="F4019" s="2" t="s">
        <v>0</v>
      </c>
      <c r="L4019" s="2" t="s">
        <v>0</v>
      </c>
    </row>
    <row r="4020" spans="1:12" x14ac:dyDescent="0.4">
      <c r="A4020" s="1"/>
      <c r="B4020" s="5"/>
      <c r="C4020" s="2" t="s">
        <v>0</v>
      </c>
      <c r="F4020" s="2" t="s">
        <v>0</v>
      </c>
      <c r="L4020" s="2" t="s">
        <v>0</v>
      </c>
    </row>
    <row r="4021" spans="1:12" x14ac:dyDescent="0.4">
      <c r="A4021" s="1"/>
      <c r="B4021" s="5"/>
      <c r="C4021" s="2" t="s">
        <v>0</v>
      </c>
      <c r="F4021" s="2" t="s">
        <v>0</v>
      </c>
      <c r="L4021" s="2" t="s">
        <v>0</v>
      </c>
    </row>
    <row r="4022" spans="1:12" x14ac:dyDescent="0.4">
      <c r="A4022" s="1"/>
      <c r="B4022" s="5"/>
      <c r="C4022" s="2" t="s">
        <v>0</v>
      </c>
      <c r="F4022" s="2" t="s">
        <v>0</v>
      </c>
      <c r="L4022" s="2" t="s">
        <v>0</v>
      </c>
    </row>
    <row r="4023" spans="1:12" x14ac:dyDescent="0.4">
      <c r="A4023" s="1"/>
      <c r="B4023" s="5"/>
      <c r="C4023" s="2" t="s">
        <v>0</v>
      </c>
      <c r="F4023" s="2" t="s">
        <v>0</v>
      </c>
      <c r="L4023" s="2" t="s">
        <v>0</v>
      </c>
    </row>
    <row r="4024" spans="1:12" x14ac:dyDescent="0.4">
      <c r="A4024" s="1"/>
      <c r="B4024" s="5"/>
      <c r="C4024" s="2" t="s">
        <v>0</v>
      </c>
      <c r="F4024" s="2" t="s">
        <v>0</v>
      </c>
      <c r="L4024" s="2" t="s">
        <v>0</v>
      </c>
    </row>
    <row r="4025" spans="1:12" x14ac:dyDescent="0.4">
      <c r="A4025" s="1"/>
      <c r="B4025" s="5"/>
      <c r="C4025" s="2" t="s">
        <v>0</v>
      </c>
      <c r="F4025" s="2" t="s">
        <v>0</v>
      </c>
      <c r="L4025" s="2" t="s">
        <v>0</v>
      </c>
    </row>
    <row r="4026" spans="1:12" x14ac:dyDescent="0.4">
      <c r="A4026" s="1"/>
      <c r="B4026" s="5"/>
      <c r="C4026" s="2" t="s">
        <v>0</v>
      </c>
      <c r="F4026" s="2" t="s">
        <v>0</v>
      </c>
      <c r="L4026" s="2" t="s">
        <v>0</v>
      </c>
    </row>
    <row r="4027" spans="1:12" x14ac:dyDescent="0.4">
      <c r="A4027" s="1"/>
      <c r="B4027" s="5"/>
      <c r="C4027" s="2" t="s">
        <v>0</v>
      </c>
      <c r="F4027" s="2" t="s">
        <v>0</v>
      </c>
      <c r="L4027" s="2" t="s">
        <v>0</v>
      </c>
    </row>
    <row r="4028" spans="1:12" x14ac:dyDescent="0.4">
      <c r="A4028" s="1"/>
      <c r="B4028" s="5"/>
      <c r="C4028" s="2" t="s">
        <v>0</v>
      </c>
      <c r="F4028" s="2" t="s">
        <v>0</v>
      </c>
      <c r="L4028" s="2" t="s">
        <v>0</v>
      </c>
    </row>
    <row r="4029" spans="1:12" x14ac:dyDescent="0.4">
      <c r="A4029" s="1"/>
      <c r="B4029" s="5"/>
      <c r="C4029" s="2" t="s">
        <v>0</v>
      </c>
      <c r="F4029" s="2" t="s">
        <v>0</v>
      </c>
      <c r="L4029" s="2" t="s">
        <v>0</v>
      </c>
    </row>
    <row r="4030" spans="1:12" x14ac:dyDescent="0.4">
      <c r="A4030" s="1"/>
      <c r="B4030" s="5"/>
      <c r="C4030" s="2" t="s">
        <v>0</v>
      </c>
      <c r="F4030" s="2" t="s">
        <v>0</v>
      </c>
      <c r="L4030" s="2" t="s">
        <v>0</v>
      </c>
    </row>
    <row r="4031" spans="1:12" x14ac:dyDescent="0.4">
      <c r="A4031" s="1"/>
      <c r="B4031" s="5"/>
      <c r="C4031" s="2" t="s">
        <v>0</v>
      </c>
      <c r="F4031" s="2" t="s">
        <v>0</v>
      </c>
      <c r="L4031" s="2" t="s">
        <v>0</v>
      </c>
    </row>
    <row r="4032" spans="1:12" x14ac:dyDescent="0.4">
      <c r="A4032" s="1"/>
      <c r="B4032" s="5"/>
      <c r="C4032" s="2" t="s">
        <v>0</v>
      </c>
      <c r="F4032" s="2" t="s">
        <v>0</v>
      </c>
      <c r="L4032" s="2" t="s">
        <v>0</v>
      </c>
    </row>
    <row r="4033" spans="1:12" x14ac:dyDescent="0.4">
      <c r="A4033" s="1"/>
      <c r="B4033" s="5"/>
      <c r="C4033" s="2" t="s">
        <v>0</v>
      </c>
      <c r="F4033" s="2" t="s">
        <v>0</v>
      </c>
      <c r="L4033" s="2" t="s">
        <v>0</v>
      </c>
    </row>
    <row r="4034" spans="1:12" x14ac:dyDescent="0.4">
      <c r="A4034" s="1"/>
      <c r="B4034" s="5"/>
      <c r="C4034" s="2" t="s">
        <v>0</v>
      </c>
      <c r="F4034" s="2" t="s">
        <v>0</v>
      </c>
      <c r="L4034" s="2" t="s">
        <v>0</v>
      </c>
    </row>
    <row r="4035" spans="1:12" x14ac:dyDescent="0.4">
      <c r="A4035" s="1"/>
      <c r="B4035" s="5"/>
      <c r="C4035" s="2" t="s">
        <v>0</v>
      </c>
      <c r="F4035" s="2" t="s">
        <v>0</v>
      </c>
      <c r="L4035" s="2" t="s">
        <v>0</v>
      </c>
    </row>
    <row r="4036" spans="1:12" x14ac:dyDescent="0.4">
      <c r="A4036" s="1"/>
      <c r="B4036" s="5"/>
      <c r="C4036" s="2" t="s">
        <v>0</v>
      </c>
      <c r="F4036" s="2" t="s">
        <v>0</v>
      </c>
      <c r="L4036" s="2" t="s">
        <v>0</v>
      </c>
    </row>
    <row r="4037" spans="1:12" x14ac:dyDescent="0.4">
      <c r="A4037" s="1"/>
      <c r="B4037" s="5"/>
      <c r="C4037" s="2" t="s">
        <v>0</v>
      </c>
      <c r="F4037" s="2" t="s">
        <v>0</v>
      </c>
      <c r="L4037" s="2" t="s">
        <v>0</v>
      </c>
    </row>
    <row r="4038" spans="1:12" x14ac:dyDescent="0.4">
      <c r="A4038" s="1"/>
      <c r="B4038" s="5"/>
      <c r="C4038" s="2" t="s">
        <v>0</v>
      </c>
      <c r="F4038" s="2" t="s">
        <v>0</v>
      </c>
      <c r="L4038" s="2" t="s">
        <v>0</v>
      </c>
    </row>
    <row r="4039" spans="1:12" x14ac:dyDescent="0.4">
      <c r="A4039" s="1"/>
      <c r="B4039" s="5"/>
      <c r="C4039" s="2" t="s">
        <v>0</v>
      </c>
      <c r="F4039" s="2" t="s">
        <v>0</v>
      </c>
      <c r="L4039" s="2" t="s">
        <v>0</v>
      </c>
    </row>
    <row r="4040" spans="1:12" x14ac:dyDescent="0.4">
      <c r="A4040" s="1"/>
      <c r="B4040" s="5"/>
      <c r="C4040" s="2" t="s">
        <v>0</v>
      </c>
      <c r="F4040" s="2" t="s">
        <v>0</v>
      </c>
      <c r="L4040" s="2" t="s">
        <v>0</v>
      </c>
    </row>
    <row r="4041" spans="1:12" x14ac:dyDescent="0.4">
      <c r="A4041" s="1"/>
      <c r="B4041" s="5"/>
      <c r="C4041" s="2" t="s">
        <v>0</v>
      </c>
      <c r="F4041" s="2" t="s">
        <v>0</v>
      </c>
      <c r="L4041" s="2" t="s">
        <v>0</v>
      </c>
    </row>
    <row r="4042" spans="1:12" x14ac:dyDescent="0.4">
      <c r="A4042" s="1"/>
      <c r="B4042" s="5"/>
      <c r="C4042" s="2" t="s">
        <v>0</v>
      </c>
      <c r="F4042" s="2" t="s">
        <v>0</v>
      </c>
      <c r="L4042" s="2" t="s">
        <v>0</v>
      </c>
    </row>
    <row r="4043" spans="1:12" x14ac:dyDescent="0.4">
      <c r="A4043" s="1"/>
      <c r="B4043" s="5"/>
      <c r="C4043" s="2" t="s">
        <v>0</v>
      </c>
      <c r="F4043" s="2" t="s">
        <v>0</v>
      </c>
      <c r="L4043" s="2" t="s">
        <v>0</v>
      </c>
    </row>
    <row r="4044" spans="1:12" x14ac:dyDescent="0.4">
      <c r="A4044" s="1"/>
      <c r="B4044" s="5"/>
      <c r="C4044" s="2" t="s">
        <v>0</v>
      </c>
      <c r="F4044" s="2" t="s">
        <v>0</v>
      </c>
      <c r="L4044" s="2" t="s">
        <v>0</v>
      </c>
    </row>
    <row r="4045" spans="1:12" x14ac:dyDescent="0.4">
      <c r="A4045" s="1"/>
      <c r="B4045" s="5"/>
      <c r="C4045" s="2" t="s">
        <v>0</v>
      </c>
      <c r="F4045" s="2" t="s">
        <v>0</v>
      </c>
      <c r="L4045" s="2" t="s">
        <v>0</v>
      </c>
    </row>
    <row r="4046" spans="1:12" x14ac:dyDescent="0.4">
      <c r="A4046" s="1"/>
      <c r="B4046" s="5"/>
      <c r="C4046" s="2" t="s">
        <v>0</v>
      </c>
      <c r="F4046" s="2" t="s">
        <v>0</v>
      </c>
      <c r="L4046" s="2" t="s">
        <v>0</v>
      </c>
    </row>
    <row r="4047" spans="1:12" x14ac:dyDescent="0.4">
      <c r="A4047" s="1"/>
      <c r="B4047" s="5"/>
      <c r="C4047" s="2" t="s">
        <v>0</v>
      </c>
      <c r="F4047" s="2" t="s">
        <v>0</v>
      </c>
      <c r="L4047" s="2" t="s">
        <v>0</v>
      </c>
    </row>
    <row r="4048" spans="1:12" x14ac:dyDescent="0.4">
      <c r="A4048" s="1"/>
      <c r="B4048" s="5"/>
      <c r="C4048" s="2" t="s">
        <v>0</v>
      </c>
      <c r="F4048" s="2" t="s">
        <v>0</v>
      </c>
      <c r="L4048" s="2" t="s">
        <v>0</v>
      </c>
    </row>
    <row r="4049" spans="1:12" x14ac:dyDescent="0.4">
      <c r="A4049" s="1"/>
      <c r="B4049" s="5"/>
      <c r="C4049" s="2" t="s">
        <v>0</v>
      </c>
      <c r="F4049" s="2" t="s">
        <v>0</v>
      </c>
      <c r="L4049" s="2" t="s">
        <v>0</v>
      </c>
    </row>
    <row r="4050" spans="1:12" x14ac:dyDescent="0.4">
      <c r="A4050" s="1"/>
      <c r="B4050" s="5"/>
      <c r="C4050" s="2" t="s">
        <v>0</v>
      </c>
      <c r="F4050" s="2" t="s">
        <v>0</v>
      </c>
      <c r="L4050" s="2" t="s">
        <v>0</v>
      </c>
    </row>
    <row r="4051" spans="1:12" x14ac:dyDescent="0.4">
      <c r="A4051" s="1"/>
      <c r="B4051" s="5"/>
      <c r="C4051" s="2" t="s">
        <v>0</v>
      </c>
      <c r="F4051" s="2" t="s">
        <v>0</v>
      </c>
      <c r="L4051" s="2" t="s">
        <v>0</v>
      </c>
    </row>
    <row r="4052" spans="1:12" x14ac:dyDescent="0.4">
      <c r="A4052" s="1"/>
      <c r="B4052" s="5"/>
      <c r="C4052" s="2" t="s">
        <v>0</v>
      </c>
      <c r="F4052" s="2" t="s">
        <v>0</v>
      </c>
      <c r="L4052" s="2" t="s">
        <v>0</v>
      </c>
    </row>
    <row r="4053" spans="1:12" x14ac:dyDescent="0.4">
      <c r="A4053" s="1"/>
      <c r="B4053" s="5"/>
      <c r="C4053" s="2" t="s">
        <v>0</v>
      </c>
      <c r="F4053" s="2" t="s">
        <v>0</v>
      </c>
      <c r="L4053" s="2" t="s">
        <v>0</v>
      </c>
    </row>
    <row r="4054" spans="1:12" x14ac:dyDescent="0.4">
      <c r="A4054" s="1"/>
      <c r="B4054" s="5"/>
      <c r="C4054" s="2" t="s">
        <v>0</v>
      </c>
      <c r="F4054" s="2" t="s">
        <v>0</v>
      </c>
      <c r="L4054" s="2" t="s">
        <v>0</v>
      </c>
    </row>
    <row r="4055" spans="1:12" x14ac:dyDescent="0.4">
      <c r="A4055" s="1"/>
      <c r="B4055" s="5"/>
      <c r="C4055" s="2" t="s">
        <v>0</v>
      </c>
      <c r="F4055" s="2" t="s">
        <v>0</v>
      </c>
      <c r="L4055" s="2" t="s">
        <v>0</v>
      </c>
    </row>
    <row r="4056" spans="1:12" x14ac:dyDescent="0.4">
      <c r="A4056" s="1"/>
      <c r="B4056" s="5"/>
      <c r="C4056" s="2" t="s">
        <v>0</v>
      </c>
      <c r="F4056" s="2" t="s">
        <v>0</v>
      </c>
      <c r="L4056" s="2" t="s">
        <v>0</v>
      </c>
    </row>
    <row r="4057" spans="1:12" x14ac:dyDescent="0.4">
      <c r="A4057" s="1"/>
      <c r="B4057" s="5"/>
      <c r="C4057" s="2" t="s">
        <v>0</v>
      </c>
      <c r="F4057" s="2" t="s">
        <v>0</v>
      </c>
      <c r="L4057" s="2" t="s">
        <v>0</v>
      </c>
    </row>
    <row r="4058" spans="1:12" x14ac:dyDescent="0.4">
      <c r="A4058" s="1"/>
      <c r="B4058" s="5"/>
      <c r="C4058" s="2" t="s">
        <v>0</v>
      </c>
      <c r="F4058" s="2" t="s">
        <v>0</v>
      </c>
      <c r="L4058" s="2" t="s">
        <v>0</v>
      </c>
    </row>
    <row r="4059" spans="1:12" x14ac:dyDescent="0.4">
      <c r="A4059" s="1"/>
      <c r="B4059" s="5"/>
      <c r="C4059" s="2" t="s">
        <v>0</v>
      </c>
      <c r="F4059" s="2" t="s">
        <v>0</v>
      </c>
      <c r="L4059" s="2" t="s">
        <v>0</v>
      </c>
    </row>
    <row r="4060" spans="1:12" x14ac:dyDescent="0.4">
      <c r="A4060" s="1"/>
      <c r="B4060" s="5"/>
      <c r="C4060" s="2" t="s">
        <v>0</v>
      </c>
      <c r="F4060" s="2" t="s">
        <v>0</v>
      </c>
      <c r="L4060" s="2" t="s">
        <v>0</v>
      </c>
    </row>
    <row r="4061" spans="1:12" x14ac:dyDescent="0.4">
      <c r="A4061" s="1"/>
      <c r="B4061" s="5"/>
      <c r="C4061" s="2" t="s">
        <v>0</v>
      </c>
      <c r="F4061" s="2" t="s">
        <v>0</v>
      </c>
      <c r="L4061" s="2" t="s">
        <v>0</v>
      </c>
    </row>
    <row r="4062" spans="1:12" x14ac:dyDescent="0.4">
      <c r="A4062" s="1"/>
      <c r="B4062" s="5"/>
      <c r="C4062" s="2" t="s">
        <v>0</v>
      </c>
      <c r="F4062" s="2" t="s">
        <v>0</v>
      </c>
      <c r="L4062" s="2" t="s">
        <v>0</v>
      </c>
    </row>
    <row r="4063" spans="1:12" x14ac:dyDescent="0.4">
      <c r="A4063" s="1"/>
      <c r="B4063" s="5"/>
      <c r="C4063" s="2" t="s">
        <v>0</v>
      </c>
      <c r="F4063" s="2" t="s">
        <v>0</v>
      </c>
      <c r="L4063" s="2" t="s">
        <v>0</v>
      </c>
    </row>
    <row r="4064" spans="1:12" x14ac:dyDescent="0.4">
      <c r="A4064" s="1"/>
      <c r="B4064" s="5"/>
      <c r="C4064" s="2" t="s">
        <v>0</v>
      </c>
      <c r="F4064" s="2" t="s">
        <v>0</v>
      </c>
      <c r="L4064" s="2" t="s">
        <v>0</v>
      </c>
    </row>
    <row r="4065" spans="1:12" x14ac:dyDescent="0.4">
      <c r="A4065" s="1"/>
      <c r="B4065" s="5"/>
      <c r="C4065" s="2" t="s">
        <v>0</v>
      </c>
      <c r="F4065" s="2" t="s">
        <v>0</v>
      </c>
      <c r="L4065" s="2" t="s">
        <v>0</v>
      </c>
    </row>
    <row r="4066" spans="1:12" x14ac:dyDescent="0.4">
      <c r="A4066" s="1"/>
      <c r="B4066" s="5"/>
      <c r="C4066" s="2" t="s">
        <v>0</v>
      </c>
      <c r="F4066" s="2" t="s">
        <v>0</v>
      </c>
      <c r="L4066" s="2" t="s">
        <v>0</v>
      </c>
    </row>
    <row r="4067" spans="1:12" x14ac:dyDescent="0.4">
      <c r="A4067" s="1"/>
      <c r="B4067" s="5"/>
      <c r="C4067" s="2" t="s">
        <v>0</v>
      </c>
      <c r="F4067" s="2" t="s">
        <v>0</v>
      </c>
      <c r="L4067" s="2" t="s">
        <v>0</v>
      </c>
    </row>
    <row r="4068" spans="1:12" x14ac:dyDescent="0.4">
      <c r="A4068" s="1"/>
      <c r="B4068" s="5"/>
      <c r="C4068" s="2" t="s">
        <v>0</v>
      </c>
      <c r="F4068" s="2" t="s">
        <v>0</v>
      </c>
      <c r="L4068" s="2" t="s">
        <v>0</v>
      </c>
    </row>
    <row r="4069" spans="1:12" x14ac:dyDescent="0.4">
      <c r="A4069" s="1"/>
      <c r="B4069" s="5"/>
      <c r="C4069" s="2" t="s">
        <v>0</v>
      </c>
      <c r="F4069" s="2" t="s">
        <v>0</v>
      </c>
      <c r="L4069" s="2" t="s">
        <v>0</v>
      </c>
    </row>
    <row r="4070" spans="1:12" x14ac:dyDescent="0.4">
      <c r="A4070" s="1"/>
      <c r="B4070" s="5"/>
      <c r="C4070" s="2" t="s">
        <v>0</v>
      </c>
      <c r="F4070" s="2" t="s">
        <v>0</v>
      </c>
      <c r="L4070" s="2" t="s">
        <v>0</v>
      </c>
    </row>
    <row r="4071" spans="1:12" x14ac:dyDescent="0.4">
      <c r="A4071" s="1"/>
      <c r="B4071" s="5"/>
      <c r="C4071" s="2" t="s">
        <v>0</v>
      </c>
      <c r="F4071" s="2" t="s">
        <v>0</v>
      </c>
      <c r="L4071" s="2" t="s">
        <v>0</v>
      </c>
    </row>
    <row r="4072" spans="1:12" x14ac:dyDescent="0.4">
      <c r="A4072" s="1"/>
      <c r="B4072" s="5"/>
      <c r="C4072" s="2" t="s">
        <v>0</v>
      </c>
      <c r="F4072" s="2" t="s">
        <v>0</v>
      </c>
      <c r="L4072" s="2" t="s">
        <v>0</v>
      </c>
    </row>
    <row r="4073" spans="1:12" x14ac:dyDescent="0.4">
      <c r="A4073" s="1"/>
      <c r="B4073" s="5"/>
      <c r="C4073" s="2" t="s">
        <v>0</v>
      </c>
      <c r="F4073" s="2" t="s">
        <v>0</v>
      </c>
      <c r="L4073" s="2" t="s">
        <v>0</v>
      </c>
    </row>
    <row r="4074" spans="1:12" x14ac:dyDescent="0.4">
      <c r="A4074" s="1"/>
      <c r="B4074" s="5"/>
      <c r="C4074" s="2" t="s">
        <v>0</v>
      </c>
      <c r="F4074" s="2" t="s">
        <v>0</v>
      </c>
      <c r="L4074" s="2" t="s">
        <v>0</v>
      </c>
    </row>
    <row r="4075" spans="1:12" x14ac:dyDescent="0.4">
      <c r="A4075" s="1"/>
      <c r="B4075" s="5"/>
      <c r="C4075" s="2" t="s">
        <v>0</v>
      </c>
      <c r="F4075" s="2" t="s">
        <v>0</v>
      </c>
      <c r="L4075" s="2" t="s">
        <v>0</v>
      </c>
    </row>
    <row r="4076" spans="1:12" x14ac:dyDescent="0.4">
      <c r="A4076" s="1"/>
      <c r="B4076" s="5"/>
      <c r="C4076" s="2" t="s">
        <v>0</v>
      </c>
      <c r="F4076" s="2" t="s">
        <v>0</v>
      </c>
      <c r="L4076" s="2" t="s">
        <v>0</v>
      </c>
    </row>
    <row r="4077" spans="1:12" x14ac:dyDescent="0.4">
      <c r="A4077" s="1"/>
      <c r="B4077" s="5"/>
      <c r="C4077" s="2" t="s">
        <v>0</v>
      </c>
      <c r="F4077" s="2" t="s">
        <v>0</v>
      </c>
      <c r="L4077" s="2" t="s">
        <v>0</v>
      </c>
    </row>
    <row r="4078" spans="1:12" x14ac:dyDescent="0.4">
      <c r="A4078" s="1"/>
      <c r="B4078" s="5"/>
      <c r="C4078" s="2" t="s">
        <v>0</v>
      </c>
      <c r="F4078" s="2" t="s">
        <v>0</v>
      </c>
      <c r="L4078" s="2" t="s">
        <v>0</v>
      </c>
    </row>
    <row r="4079" spans="1:12" x14ac:dyDescent="0.4">
      <c r="A4079" s="1"/>
      <c r="B4079" s="5"/>
      <c r="C4079" s="2" t="s">
        <v>0</v>
      </c>
      <c r="F4079" s="2" t="s">
        <v>0</v>
      </c>
      <c r="L4079" s="2" t="s">
        <v>0</v>
      </c>
    </row>
    <row r="4080" spans="1:12" x14ac:dyDescent="0.4">
      <c r="A4080" s="1"/>
      <c r="B4080" s="5"/>
      <c r="C4080" s="2" t="s">
        <v>0</v>
      </c>
      <c r="F4080" s="2" t="s">
        <v>0</v>
      </c>
      <c r="L4080" s="2" t="s">
        <v>0</v>
      </c>
    </row>
    <row r="4081" spans="1:12" x14ac:dyDescent="0.4">
      <c r="A4081" s="1"/>
      <c r="B4081" s="5"/>
      <c r="C4081" s="2" t="s">
        <v>0</v>
      </c>
      <c r="F4081" s="2" t="s">
        <v>0</v>
      </c>
      <c r="L4081" s="2" t="s">
        <v>0</v>
      </c>
    </row>
    <row r="4082" spans="1:12" x14ac:dyDescent="0.4">
      <c r="A4082" s="1"/>
      <c r="B4082" s="5"/>
      <c r="C4082" s="2" t="s">
        <v>0</v>
      </c>
      <c r="F4082" s="2" t="s">
        <v>0</v>
      </c>
      <c r="L4082" s="2" t="s">
        <v>0</v>
      </c>
    </row>
    <row r="4083" spans="1:12" x14ac:dyDescent="0.4">
      <c r="A4083" s="1"/>
      <c r="B4083" s="5"/>
      <c r="C4083" s="2" t="s">
        <v>0</v>
      </c>
      <c r="F4083" s="2" t="s">
        <v>0</v>
      </c>
      <c r="L4083" s="2" t="s">
        <v>0</v>
      </c>
    </row>
    <row r="4084" spans="1:12" x14ac:dyDescent="0.4">
      <c r="A4084" s="1"/>
      <c r="B4084" s="5"/>
      <c r="C4084" s="2" t="s">
        <v>0</v>
      </c>
      <c r="F4084" s="2" t="s">
        <v>0</v>
      </c>
      <c r="L4084" s="2" t="s">
        <v>0</v>
      </c>
    </row>
    <row r="4085" spans="1:12" x14ac:dyDescent="0.4">
      <c r="A4085" s="1"/>
      <c r="B4085" s="5"/>
      <c r="C4085" s="2" t="s">
        <v>0</v>
      </c>
      <c r="F4085" s="2" t="s">
        <v>0</v>
      </c>
      <c r="L4085" s="2" t="s">
        <v>0</v>
      </c>
    </row>
    <row r="4086" spans="1:12" x14ac:dyDescent="0.4">
      <c r="A4086" s="1"/>
      <c r="B4086" s="5"/>
      <c r="C4086" s="2" t="s">
        <v>0</v>
      </c>
      <c r="F4086" s="2" t="s">
        <v>0</v>
      </c>
      <c r="L4086" s="2" t="s">
        <v>0</v>
      </c>
    </row>
    <row r="4087" spans="1:12" x14ac:dyDescent="0.4">
      <c r="A4087" s="1"/>
      <c r="B4087" s="5"/>
      <c r="C4087" s="2" t="s">
        <v>0</v>
      </c>
      <c r="F4087" s="2" t="s">
        <v>0</v>
      </c>
      <c r="L4087" s="2" t="s">
        <v>0</v>
      </c>
    </row>
    <row r="4088" spans="1:12" x14ac:dyDescent="0.4">
      <c r="A4088" s="1"/>
      <c r="B4088" s="5"/>
      <c r="C4088" s="2" t="s">
        <v>0</v>
      </c>
      <c r="F4088" s="2" t="s">
        <v>0</v>
      </c>
      <c r="L4088" s="2" t="s">
        <v>0</v>
      </c>
    </row>
    <row r="4089" spans="1:12" x14ac:dyDescent="0.4">
      <c r="A4089" s="1"/>
      <c r="B4089" s="5"/>
      <c r="C4089" s="2" t="s">
        <v>0</v>
      </c>
      <c r="F4089" s="2" t="s">
        <v>0</v>
      </c>
      <c r="L4089" s="2" t="s">
        <v>0</v>
      </c>
    </row>
    <row r="4090" spans="1:12" x14ac:dyDescent="0.4">
      <c r="A4090" s="1"/>
      <c r="B4090" s="5"/>
      <c r="C4090" s="2" t="s">
        <v>0</v>
      </c>
      <c r="F4090" s="2" t="s">
        <v>0</v>
      </c>
      <c r="L4090" s="2" t="s">
        <v>0</v>
      </c>
    </row>
    <row r="4091" spans="1:12" x14ac:dyDescent="0.4">
      <c r="A4091" s="1"/>
      <c r="B4091" s="5"/>
      <c r="C4091" s="2" t="s">
        <v>0</v>
      </c>
      <c r="F4091" s="2" t="s">
        <v>0</v>
      </c>
      <c r="L4091" s="2" t="s">
        <v>0</v>
      </c>
    </row>
    <row r="4092" spans="1:12" x14ac:dyDescent="0.4">
      <c r="A4092" s="1"/>
      <c r="B4092" s="5"/>
      <c r="C4092" s="2" t="s">
        <v>0</v>
      </c>
      <c r="F4092" s="2" t="s">
        <v>0</v>
      </c>
      <c r="L4092" s="2" t="s">
        <v>0</v>
      </c>
    </row>
    <row r="4093" spans="1:12" x14ac:dyDescent="0.4">
      <c r="A4093" s="1"/>
      <c r="B4093" s="5"/>
      <c r="C4093" s="2" t="s">
        <v>0</v>
      </c>
      <c r="F4093" s="2" t="s">
        <v>0</v>
      </c>
      <c r="L4093" s="2" t="s">
        <v>0</v>
      </c>
    </row>
    <row r="4094" spans="1:12" x14ac:dyDescent="0.4">
      <c r="A4094" s="1"/>
      <c r="B4094" s="5"/>
      <c r="C4094" s="2" t="s">
        <v>0</v>
      </c>
      <c r="F4094" s="2" t="s">
        <v>0</v>
      </c>
      <c r="L4094" s="2" t="s">
        <v>0</v>
      </c>
    </row>
    <row r="4095" spans="1:12" x14ac:dyDescent="0.4">
      <c r="A4095" s="1"/>
      <c r="B4095" s="5"/>
      <c r="C4095" s="2" t="s">
        <v>0</v>
      </c>
      <c r="F4095" s="2" t="s">
        <v>0</v>
      </c>
      <c r="L4095" s="2" t="s">
        <v>0</v>
      </c>
    </row>
    <row r="4096" spans="1:12" x14ac:dyDescent="0.4">
      <c r="A4096" s="1"/>
      <c r="B4096" s="5"/>
      <c r="C4096" s="2" t="s">
        <v>0</v>
      </c>
      <c r="F4096" s="2" t="s">
        <v>0</v>
      </c>
      <c r="L4096" s="2" t="s">
        <v>0</v>
      </c>
    </row>
    <row r="4097" spans="1:12" x14ac:dyDescent="0.4">
      <c r="A4097" s="1"/>
      <c r="B4097" s="5"/>
      <c r="C4097" s="2" t="s">
        <v>0</v>
      </c>
      <c r="F4097" s="2" t="s">
        <v>0</v>
      </c>
      <c r="L4097" s="2" t="s">
        <v>0</v>
      </c>
    </row>
    <row r="4098" spans="1:12" x14ac:dyDescent="0.4">
      <c r="A4098" s="1"/>
      <c r="B4098" s="5"/>
      <c r="C4098" s="2" t="s">
        <v>0</v>
      </c>
      <c r="F4098" s="2" t="s">
        <v>0</v>
      </c>
      <c r="L4098" s="2" t="s">
        <v>0</v>
      </c>
    </row>
    <row r="4099" spans="1:12" x14ac:dyDescent="0.4">
      <c r="A4099" s="1"/>
      <c r="B4099" s="5"/>
      <c r="C4099" s="2" t="s">
        <v>0</v>
      </c>
      <c r="F4099" s="2" t="s">
        <v>0</v>
      </c>
      <c r="L4099" s="2" t="s">
        <v>0</v>
      </c>
    </row>
    <row r="4100" spans="1:12" x14ac:dyDescent="0.4">
      <c r="A4100" s="1"/>
      <c r="B4100" s="5"/>
      <c r="C4100" s="2" t="s">
        <v>0</v>
      </c>
      <c r="F4100" s="2" t="s">
        <v>0</v>
      </c>
      <c r="L4100" s="2" t="s">
        <v>0</v>
      </c>
    </row>
    <row r="4101" spans="1:12" x14ac:dyDescent="0.4">
      <c r="A4101" s="1"/>
      <c r="B4101" s="5"/>
      <c r="C4101" s="2" t="s">
        <v>0</v>
      </c>
      <c r="F4101" s="2" t="s">
        <v>0</v>
      </c>
      <c r="L4101" s="2" t="s">
        <v>0</v>
      </c>
    </row>
    <row r="4102" spans="1:12" x14ac:dyDescent="0.4">
      <c r="A4102" s="1"/>
      <c r="B4102" s="5"/>
      <c r="C4102" s="2" t="s">
        <v>0</v>
      </c>
      <c r="F4102" s="2" t="s">
        <v>0</v>
      </c>
      <c r="L4102" s="2" t="s">
        <v>0</v>
      </c>
    </row>
    <row r="4103" spans="1:12" x14ac:dyDescent="0.4">
      <c r="A4103" s="1"/>
      <c r="B4103" s="5"/>
      <c r="C4103" s="2" t="s">
        <v>0</v>
      </c>
      <c r="F4103" s="2" t="s">
        <v>0</v>
      </c>
      <c r="L4103" s="2" t="s">
        <v>0</v>
      </c>
    </row>
    <row r="4104" spans="1:12" x14ac:dyDescent="0.4">
      <c r="A4104" s="1"/>
      <c r="B4104" s="5"/>
      <c r="C4104" s="2" t="s">
        <v>0</v>
      </c>
      <c r="F4104" s="2" t="s">
        <v>0</v>
      </c>
      <c r="L4104" s="2" t="s">
        <v>0</v>
      </c>
    </row>
    <row r="4105" spans="1:12" x14ac:dyDescent="0.4">
      <c r="A4105" s="1"/>
      <c r="B4105" s="5"/>
      <c r="C4105" s="2" t="s">
        <v>0</v>
      </c>
      <c r="F4105" s="2" t="s">
        <v>0</v>
      </c>
      <c r="L4105" s="2" t="s">
        <v>0</v>
      </c>
    </row>
    <row r="4106" spans="1:12" x14ac:dyDescent="0.4">
      <c r="A4106" s="1"/>
      <c r="B4106" s="5"/>
      <c r="C4106" s="2" t="s">
        <v>0</v>
      </c>
      <c r="F4106" s="2" t="s">
        <v>0</v>
      </c>
      <c r="L4106" s="2" t="s">
        <v>0</v>
      </c>
    </row>
    <row r="4107" spans="1:12" x14ac:dyDescent="0.4">
      <c r="A4107" s="1"/>
      <c r="B4107" s="5"/>
      <c r="C4107" s="2" t="s">
        <v>0</v>
      </c>
      <c r="F4107" s="2" t="s">
        <v>0</v>
      </c>
      <c r="L4107" s="2" t="s">
        <v>0</v>
      </c>
    </row>
    <row r="4108" spans="1:12" x14ac:dyDescent="0.4">
      <c r="A4108" s="1"/>
      <c r="B4108" s="5"/>
      <c r="C4108" s="2" t="s">
        <v>0</v>
      </c>
      <c r="F4108" s="2" t="s">
        <v>0</v>
      </c>
      <c r="L4108" s="2" t="s">
        <v>0</v>
      </c>
    </row>
    <row r="4109" spans="1:12" x14ac:dyDescent="0.4">
      <c r="A4109" s="1"/>
      <c r="B4109" s="5"/>
      <c r="C4109" s="2" t="s">
        <v>0</v>
      </c>
      <c r="F4109" s="2" t="s">
        <v>0</v>
      </c>
      <c r="L4109" s="2" t="s">
        <v>0</v>
      </c>
    </row>
    <row r="4110" spans="1:12" x14ac:dyDescent="0.4">
      <c r="A4110" s="1"/>
      <c r="B4110" s="5"/>
      <c r="C4110" s="2" t="s">
        <v>0</v>
      </c>
      <c r="F4110" s="2" t="s">
        <v>0</v>
      </c>
      <c r="L4110" s="2" t="s">
        <v>0</v>
      </c>
    </row>
    <row r="4111" spans="1:12" x14ac:dyDescent="0.4">
      <c r="A4111" s="1"/>
      <c r="B4111" s="5"/>
      <c r="C4111" s="2" t="s">
        <v>0</v>
      </c>
      <c r="F4111" s="2" t="s">
        <v>0</v>
      </c>
      <c r="L4111" s="2" t="s">
        <v>0</v>
      </c>
    </row>
    <row r="4112" spans="1:12" x14ac:dyDescent="0.4">
      <c r="A4112" s="1"/>
      <c r="B4112" s="5"/>
      <c r="C4112" s="2" t="s">
        <v>0</v>
      </c>
      <c r="F4112" s="2" t="s">
        <v>0</v>
      </c>
      <c r="L4112" s="2" t="s">
        <v>0</v>
      </c>
    </row>
    <row r="4113" spans="1:12" x14ac:dyDescent="0.4">
      <c r="A4113" s="1"/>
      <c r="B4113" s="5"/>
      <c r="C4113" s="2" t="s">
        <v>0</v>
      </c>
      <c r="F4113" s="2" t="s">
        <v>0</v>
      </c>
      <c r="L4113" s="2" t="s">
        <v>0</v>
      </c>
    </row>
    <row r="4114" spans="1:12" x14ac:dyDescent="0.4">
      <c r="A4114" s="1"/>
      <c r="B4114" s="5"/>
      <c r="C4114" s="2" t="s">
        <v>0</v>
      </c>
      <c r="F4114" s="2" t="s">
        <v>0</v>
      </c>
      <c r="L4114" s="2" t="s">
        <v>0</v>
      </c>
    </row>
    <row r="4115" spans="1:12" x14ac:dyDescent="0.4">
      <c r="A4115" s="1"/>
      <c r="B4115" s="5"/>
      <c r="C4115" s="2" t="s">
        <v>0</v>
      </c>
      <c r="F4115" s="2" t="s">
        <v>0</v>
      </c>
      <c r="L4115" s="2" t="s">
        <v>0</v>
      </c>
    </row>
    <row r="4116" spans="1:12" x14ac:dyDescent="0.4">
      <c r="A4116" s="1"/>
      <c r="B4116" s="5"/>
      <c r="C4116" s="2" t="s">
        <v>0</v>
      </c>
      <c r="F4116" s="2" t="s">
        <v>0</v>
      </c>
      <c r="L4116" s="2" t="s">
        <v>0</v>
      </c>
    </row>
    <row r="4117" spans="1:12" x14ac:dyDescent="0.4">
      <c r="A4117" s="1"/>
      <c r="B4117" s="5"/>
      <c r="C4117" s="2" t="s">
        <v>0</v>
      </c>
      <c r="F4117" s="2" t="s">
        <v>0</v>
      </c>
      <c r="L4117" s="2" t="s">
        <v>0</v>
      </c>
    </row>
    <row r="4118" spans="1:12" x14ac:dyDescent="0.4">
      <c r="A4118" s="1"/>
      <c r="B4118" s="5"/>
      <c r="C4118" s="2" t="s">
        <v>0</v>
      </c>
      <c r="F4118" s="2" t="s">
        <v>0</v>
      </c>
      <c r="L4118" s="2" t="s">
        <v>0</v>
      </c>
    </row>
    <row r="4119" spans="1:12" x14ac:dyDescent="0.4">
      <c r="A4119" s="1"/>
      <c r="B4119" s="5"/>
      <c r="C4119" s="2" t="s">
        <v>0</v>
      </c>
      <c r="F4119" s="2" t="s">
        <v>0</v>
      </c>
      <c r="L4119" s="2" t="s">
        <v>0</v>
      </c>
    </row>
    <row r="4120" spans="1:12" x14ac:dyDescent="0.4">
      <c r="A4120" s="1"/>
      <c r="B4120" s="5"/>
      <c r="C4120" s="2" t="s">
        <v>0</v>
      </c>
      <c r="F4120" s="2" t="s">
        <v>0</v>
      </c>
      <c r="L4120" s="2" t="s">
        <v>0</v>
      </c>
    </row>
    <row r="4121" spans="1:12" x14ac:dyDescent="0.4">
      <c r="A4121" s="1"/>
      <c r="B4121" s="5"/>
      <c r="C4121" s="2" t="s">
        <v>0</v>
      </c>
      <c r="F4121" s="2" t="s">
        <v>0</v>
      </c>
      <c r="L4121" s="2" t="s">
        <v>0</v>
      </c>
    </row>
    <row r="4122" spans="1:12" x14ac:dyDescent="0.4">
      <c r="A4122" s="1"/>
      <c r="B4122" s="5"/>
      <c r="C4122" s="2" t="s">
        <v>0</v>
      </c>
      <c r="F4122" s="2" t="s">
        <v>0</v>
      </c>
      <c r="L4122" s="2" t="s">
        <v>0</v>
      </c>
    </row>
    <row r="4123" spans="1:12" x14ac:dyDescent="0.4">
      <c r="A4123" s="1"/>
      <c r="B4123" s="5"/>
      <c r="C4123" s="2" t="s">
        <v>0</v>
      </c>
      <c r="F4123" s="2" t="s">
        <v>0</v>
      </c>
      <c r="L4123" s="2" t="s">
        <v>0</v>
      </c>
    </row>
    <row r="4124" spans="1:12" x14ac:dyDescent="0.4">
      <c r="A4124" s="1"/>
      <c r="B4124" s="5"/>
      <c r="C4124" s="2" t="s">
        <v>0</v>
      </c>
      <c r="F4124" s="2" t="s">
        <v>0</v>
      </c>
      <c r="L4124" s="2" t="s">
        <v>0</v>
      </c>
    </row>
    <row r="4125" spans="1:12" x14ac:dyDescent="0.4">
      <c r="A4125" s="1"/>
      <c r="B4125" s="5"/>
      <c r="C4125" s="2" t="s">
        <v>0</v>
      </c>
      <c r="F4125" s="2" t="s">
        <v>0</v>
      </c>
      <c r="L4125" s="2" t="s">
        <v>0</v>
      </c>
    </row>
    <row r="4126" spans="1:12" x14ac:dyDescent="0.4">
      <c r="A4126" s="1"/>
      <c r="B4126" s="5"/>
      <c r="C4126" s="2" t="s">
        <v>0</v>
      </c>
      <c r="F4126" s="2" t="s">
        <v>0</v>
      </c>
      <c r="L4126" s="2" t="s">
        <v>0</v>
      </c>
    </row>
    <row r="4127" spans="1:12" x14ac:dyDescent="0.4">
      <c r="A4127" s="1"/>
      <c r="B4127" s="5"/>
      <c r="C4127" s="2" t="s">
        <v>0</v>
      </c>
      <c r="F4127" s="2" t="s">
        <v>0</v>
      </c>
      <c r="L4127" s="2" t="s">
        <v>0</v>
      </c>
    </row>
    <row r="4128" spans="1:12" x14ac:dyDescent="0.4">
      <c r="A4128" s="1"/>
      <c r="B4128" s="5"/>
      <c r="C4128" s="2" t="s">
        <v>0</v>
      </c>
      <c r="F4128" s="2" t="s">
        <v>0</v>
      </c>
      <c r="L4128" s="2" t="s">
        <v>0</v>
      </c>
    </row>
    <row r="4129" spans="1:12" x14ac:dyDescent="0.4">
      <c r="A4129" s="1"/>
      <c r="B4129" s="5"/>
      <c r="C4129" s="2" t="s">
        <v>0</v>
      </c>
      <c r="F4129" s="2" t="s">
        <v>0</v>
      </c>
      <c r="L4129" s="2" t="s">
        <v>0</v>
      </c>
    </row>
    <row r="4130" spans="1:12" x14ac:dyDescent="0.4">
      <c r="A4130" s="1"/>
      <c r="B4130" s="5"/>
      <c r="C4130" s="2" t="s">
        <v>0</v>
      </c>
      <c r="F4130" s="2" t="s">
        <v>0</v>
      </c>
      <c r="L4130" s="2" t="s">
        <v>0</v>
      </c>
    </row>
    <row r="4131" spans="1:12" x14ac:dyDescent="0.4">
      <c r="A4131" s="1"/>
      <c r="B4131" s="5"/>
      <c r="C4131" s="2" t="s">
        <v>0</v>
      </c>
      <c r="F4131" s="2" t="s">
        <v>0</v>
      </c>
      <c r="L4131" s="2" t="s">
        <v>0</v>
      </c>
    </row>
    <row r="4132" spans="1:12" x14ac:dyDescent="0.4">
      <c r="A4132" s="1"/>
      <c r="B4132" s="5"/>
      <c r="C4132" s="2" t="s">
        <v>0</v>
      </c>
      <c r="F4132" s="2" t="s">
        <v>0</v>
      </c>
      <c r="L4132" s="2" t="s">
        <v>0</v>
      </c>
    </row>
    <row r="4133" spans="1:12" x14ac:dyDescent="0.4">
      <c r="A4133" s="1"/>
      <c r="B4133" s="5"/>
      <c r="C4133" s="2" t="s">
        <v>0</v>
      </c>
      <c r="F4133" s="2" t="s">
        <v>0</v>
      </c>
      <c r="L4133" s="2" t="s">
        <v>0</v>
      </c>
    </row>
    <row r="4134" spans="1:12" x14ac:dyDescent="0.4">
      <c r="A4134" s="1"/>
      <c r="B4134" s="5"/>
      <c r="C4134" s="2" t="s">
        <v>0</v>
      </c>
      <c r="F4134" s="2" t="s">
        <v>0</v>
      </c>
      <c r="L4134" s="2" t="s">
        <v>0</v>
      </c>
    </row>
    <row r="4135" spans="1:12" x14ac:dyDescent="0.4">
      <c r="A4135" s="1"/>
      <c r="B4135" s="5"/>
      <c r="C4135" s="2" t="s">
        <v>0</v>
      </c>
      <c r="F4135" s="2" t="s">
        <v>0</v>
      </c>
      <c r="L4135" s="2" t="s">
        <v>0</v>
      </c>
    </row>
    <row r="4136" spans="1:12" x14ac:dyDescent="0.4">
      <c r="A4136" s="1"/>
      <c r="B4136" s="5"/>
      <c r="C4136" s="2" t="s">
        <v>0</v>
      </c>
      <c r="F4136" s="2" t="s">
        <v>0</v>
      </c>
      <c r="L4136" s="2" t="s">
        <v>0</v>
      </c>
    </row>
    <row r="4137" spans="1:12" x14ac:dyDescent="0.4">
      <c r="A4137" s="1"/>
      <c r="B4137" s="5"/>
      <c r="C4137" s="2" t="s">
        <v>0</v>
      </c>
      <c r="F4137" s="2" t="s">
        <v>0</v>
      </c>
      <c r="L4137" s="2" t="s">
        <v>0</v>
      </c>
    </row>
    <row r="4138" spans="1:12" x14ac:dyDescent="0.4">
      <c r="A4138" s="1"/>
      <c r="B4138" s="5"/>
      <c r="C4138" s="2" t="s">
        <v>0</v>
      </c>
      <c r="F4138" s="2" t="s">
        <v>0</v>
      </c>
      <c r="L4138" s="2" t="s">
        <v>0</v>
      </c>
    </row>
    <row r="4139" spans="1:12" x14ac:dyDescent="0.4">
      <c r="A4139" s="1"/>
      <c r="B4139" s="5"/>
      <c r="C4139" s="2" t="s">
        <v>0</v>
      </c>
      <c r="F4139" s="2" t="s">
        <v>0</v>
      </c>
      <c r="L4139" s="2" t="s">
        <v>0</v>
      </c>
    </row>
    <row r="4140" spans="1:12" x14ac:dyDescent="0.4">
      <c r="A4140" s="1"/>
      <c r="B4140" s="5"/>
      <c r="C4140" s="2" t="s">
        <v>0</v>
      </c>
      <c r="F4140" s="2" t="s">
        <v>0</v>
      </c>
      <c r="L4140" s="2" t="s">
        <v>0</v>
      </c>
    </row>
    <row r="4141" spans="1:12" x14ac:dyDescent="0.4">
      <c r="A4141" s="1"/>
      <c r="B4141" s="5"/>
      <c r="C4141" s="2" t="s">
        <v>0</v>
      </c>
      <c r="F4141" s="2" t="s">
        <v>0</v>
      </c>
      <c r="L4141" s="2" t="s">
        <v>0</v>
      </c>
    </row>
    <row r="4142" spans="1:12" x14ac:dyDescent="0.4">
      <c r="A4142" s="1"/>
      <c r="B4142" s="5"/>
      <c r="C4142" s="2" t="s">
        <v>0</v>
      </c>
      <c r="F4142" s="2" t="s">
        <v>0</v>
      </c>
      <c r="L4142" s="2" t="s">
        <v>0</v>
      </c>
    </row>
    <row r="4143" spans="1:12" x14ac:dyDescent="0.4">
      <c r="A4143" s="1"/>
      <c r="B4143" s="5"/>
      <c r="C4143" s="2" t="s">
        <v>0</v>
      </c>
      <c r="F4143" s="2" t="s">
        <v>0</v>
      </c>
      <c r="L4143" s="2" t="s">
        <v>0</v>
      </c>
    </row>
    <row r="4144" spans="1:12" x14ac:dyDescent="0.4">
      <c r="A4144" s="1"/>
      <c r="B4144" s="5"/>
      <c r="C4144" s="2" t="s">
        <v>0</v>
      </c>
      <c r="F4144" s="2" t="s">
        <v>0</v>
      </c>
      <c r="L4144" s="2" t="s">
        <v>0</v>
      </c>
    </row>
    <row r="4145" spans="1:12" x14ac:dyDescent="0.4">
      <c r="A4145" s="1"/>
      <c r="B4145" s="5"/>
      <c r="C4145" s="2" t="s">
        <v>0</v>
      </c>
      <c r="F4145" s="2" t="s">
        <v>0</v>
      </c>
      <c r="L4145" s="2" t="s">
        <v>0</v>
      </c>
    </row>
    <row r="4146" spans="1:12" x14ac:dyDescent="0.4">
      <c r="A4146" s="1"/>
      <c r="B4146" s="5"/>
      <c r="C4146" s="2" t="s">
        <v>0</v>
      </c>
      <c r="F4146" s="2" t="s">
        <v>0</v>
      </c>
      <c r="L4146" s="2" t="s">
        <v>0</v>
      </c>
    </row>
    <row r="4147" spans="1:12" x14ac:dyDescent="0.4">
      <c r="A4147" s="1"/>
      <c r="B4147" s="5"/>
      <c r="C4147" s="2" t="s">
        <v>0</v>
      </c>
      <c r="F4147" s="2" t="s">
        <v>0</v>
      </c>
      <c r="L4147" s="2" t="s">
        <v>0</v>
      </c>
    </row>
    <row r="4148" spans="1:12" x14ac:dyDescent="0.4">
      <c r="A4148" s="1"/>
      <c r="B4148" s="5"/>
      <c r="C4148" s="2" t="s">
        <v>0</v>
      </c>
      <c r="F4148" s="2" t="s">
        <v>0</v>
      </c>
      <c r="L4148" s="2" t="s">
        <v>0</v>
      </c>
    </row>
    <row r="4149" spans="1:12" x14ac:dyDescent="0.4">
      <c r="A4149" s="1"/>
      <c r="B4149" s="5"/>
      <c r="C4149" s="2" t="s">
        <v>0</v>
      </c>
      <c r="F4149" s="2" t="s">
        <v>0</v>
      </c>
      <c r="L4149" s="2" t="s">
        <v>0</v>
      </c>
    </row>
    <row r="4150" spans="1:12" x14ac:dyDescent="0.4">
      <c r="A4150" s="1"/>
      <c r="B4150" s="5"/>
      <c r="C4150" s="2" t="s">
        <v>0</v>
      </c>
      <c r="F4150" s="2" t="s">
        <v>0</v>
      </c>
      <c r="L4150" s="2" t="s">
        <v>0</v>
      </c>
    </row>
    <row r="4151" spans="1:12" x14ac:dyDescent="0.4">
      <c r="A4151" s="1"/>
      <c r="B4151" s="5"/>
      <c r="C4151" s="2" t="s">
        <v>0</v>
      </c>
      <c r="F4151" s="2" t="s">
        <v>0</v>
      </c>
      <c r="L4151" s="2" t="s">
        <v>0</v>
      </c>
    </row>
    <row r="4152" spans="1:12" x14ac:dyDescent="0.4">
      <c r="A4152" s="1"/>
      <c r="B4152" s="5"/>
      <c r="C4152" s="2" t="s">
        <v>0</v>
      </c>
      <c r="F4152" s="2" t="s">
        <v>0</v>
      </c>
      <c r="L4152" s="2" t="s">
        <v>0</v>
      </c>
    </row>
    <row r="4153" spans="1:12" x14ac:dyDescent="0.4">
      <c r="A4153" s="1"/>
      <c r="B4153" s="5"/>
      <c r="C4153" s="2" t="s">
        <v>0</v>
      </c>
      <c r="F4153" s="2" t="s">
        <v>0</v>
      </c>
      <c r="L4153" s="2" t="s">
        <v>0</v>
      </c>
    </row>
    <row r="4154" spans="1:12" x14ac:dyDescent="0.4">
      <c r="A4154" s="1"/>
      <c r="B4154" s="5"/>
      <c r="C4154" s="2" t="s">
        <v>0</v>
      </c>
      <c r="F4154" s="2" t="s">
        <v>0</v>
      </c>
      <c r="L4154" s="2" t="s">
        <v>0</v>
      </c>
    </row>
    <row r="4155" spans="1:12" x14ac:dyDescent="0.4">
      <c r="A4155" s="1"/>
      <c r="B4155" s="5"/>
      <c r="C4155" s="2" t="s">
        <v>0</v>
      </c>
      <c r="F4155" s="2" t="s">
        <v>0</v>
      </c>
      <c r="L4155" s="2" t="s">
        <v>0</v>
      </c>
    </row>
    <row r="4156" spans="1:12" x14ac:dyDescent="0.4">
      <c r="A4156" s="1"/>
      <c r="B4156" s="5"/>
      <c r="C4156" s="2" t="s">
        <v>0</v>
      </c>
      <c r="F4156" s="2" t="s">
        <v>0</v>
      </c>
      <c r="L4156" s="2" t="s">
        <v>0</v>
      </c>
    </row>
    <row r="4157" spans="1:12" x14ac:dyDescent="0.4">
      <c r="A4157" s="1"/>
      <c r="B4157" s="5"/>
      <c r="C4157" s="2" t="s">
        <v>0</v>
      </c>
      <c r="F4157" s="2" t="s">
        <v>0</v>
      </c>
      <c r="L4157" s="2" t="s">
        <v>0</v>
      </c>
    </row>
    <row r="4158" spans="1:12" x14ac:dyDescent="0.4">
      <c r="A4158" s="1"/>
      <c r="B4158" s="5"/>
      <c r="C4158" s="2" t="s">
        <v>0</v>
      </c>
      <c r="F4158" s="2" t="s">
        <v>0</v>
      </c>
      <c r="L4158" s="2" t="s">
        <v>0</v>
      </c>
    </row>
    <row r="4159" spans="1:12" x14ac:dyDescent="0.4">
      <c r="A4159" s="1"/>
      <c r="B4159" s="5"/>
      <c r="C4159" s="2" t="s">
        <v>0</v>
      </c>
      <c r="F4159" s="2" t="s">
        <v>0</v>
      </c>
      <c r="L4159" s="2" t="s">
        <v>0</v>
      </c>
    </row>
    <row r="4160" spans="1:12" x14ac:dyDescent="0.4">
      <c r="A4160" s="1"/>
      <c r="B4160" s="5"/>
      <c r="C4160" s="2" t="s">
        <v>0</v>
      </c>
      <c r="F4160" s="2" t="s">
        <v>0</v>
      </c>
      <c r="L4160" s="2" t="s">
        <v>0</v>
      </c>
    </row>
    <row r="4161" spans="1:12" x14ac:dyDescent="0.4">
      <c r="A4161" s="1"/>
      <c r="B4161" s="5"/>
      <c r="C4161" s="2" t="s">
        <v>0</v>
      </c>
      <c r="F4161" s="2" t="s">
        <v>0</v>
      </c>
      <c r="L4161" s="2" t="s">
        <v>0</v>
      </c>
    </row>
    <row r="4162" spans="1:12" x14ac:dyDescent="0.4">
      <c r="A4162" s="1"/>
      <c r="B4162" s="5"/>
      <c r="C4162" s="2" t="s">
        <v>0</v>
      </c>
      <c r="F4162" s="2" t="s">
        <v>0</v>
      </c>
      <c r="L4162" s="2" t="s">
        <v>0</v>
      </c>
    </row>
    <row r="4163" spans="1:12" x14ac:dyDescent="0.4">
      <c r="A4163" s="1"/>
      <c r="B4163" s="5"/>
      <c r="C4163" s="2" t="s">
        <v>0</v>
      </c>
      <c r="F4163" s="2" t="s">
        <v>0</v>
      </c>
      <c r="L4163" s="2" t="s">
        <v>0</v>
      </c>
    </row>
    <row r="4164" spans="1:12" x14ac:dyDescent="0.4">
      <c r="A4164" s="1"/>
      <c r="B4164" s="5"/>
      <c r="C4164" s="2" t="s">
        <v>0</v>
      </c>
      <c r="F4164" s="2" t="s">
        <v>0</v>
      </c>
      <c r="L4164" s="2" t="s">
        <v>0</v>
      </c>
    </row>
    <row r="4165" spans="1:12" x14ac:dyDescent="0.4">
      <c r="A4165" s="1"/>
      <c r="B4165" s="5"/>
      <c r="C4165" s="2" t="s">
        <v>0</v>
      </c>
      <c r="F4165" s="2" t="s">
        <v>0</v>
      </c>
      <c r="L4165" s="2" t="s">
        <v>0</v>
      </c>
    </row>
    <row r="4166" spans="1:12" x14ac:dyDescent="0.4">
      <c r="A4166" s="1"/>
      <c r="B4166" s="5"/>
      <c r="C4166" s="2" t="s">
        <v>0</v>
      </c>
      <c r="F4166" s="2" t="s">
        <v>0</v>
      </c>
      <c r="L4166" s="2" t="s">
        <v>0</v>
      </c>
    </row>
    <row r="4167" spans="1:12" x14ac:dyDescent="0.4">
      <c r="A4167" s="1"/>
      <c r="B4167" s="5"/>
      <c r="C4167" s="2" t="s">
        <v>0</v>
      </c>
      <c r="F4167" s="2" t="s">
        <v>0</v>
      </c>
      <c r="L4167" s="2" t="s">
        <v>0</v>
      </c>
    </row>
    <row r="4168" spans="1:12" x14ac:dyDescent="0.4">
      <c r="A4168" s="1"/>
      <c r="B4168" s="5"/>
      <c r="C4168" s="2" t="s">
        <v>0</v>
      </c>
      <c r="F4168" s="2" t="s">
        <v>0</v>
      </c>
      <c r="L4168" s="2" t="s">
        <v>0</v>
      </c>
    </row>
    <row r="4169" spans="1:12" x14ac:dyDescent="0.4">
      <c r="A4169" s="1"/>
      <c r="B4169" s="5"/>
      <c r="C4169" s="2" t="s">
        <v>0</v>
      </c>
      <c r="F4169" s="2" t="s">
        <v>0</v>
      </c>
      <c r="L4169" s="2" t="s">
        <v>0</v>
      </c>
    </row>
    <row r="4170" spans="1:12" x14ac:dyDescent="0.4">
      <c r="A4170" s="1"/>
      <c r="B4170" s="5"/>
      <c r="C4170" s="2" t="s">
        <v>0</v>
      </c>
      <c r="F4170" s="2" t="s">
        <v>0</v>
      </c>
      <c r="L4170" s="2" t="s">
        <v>0</v>
      </c>
    </row>
    <row r="4171" spans="1:12" x14ac:dyDescent="0.4">
      <c r="A4171" s="1"/>
      <c r="B4171" s="5"/>
      <c r="C4171" s="2" t="s">
        <v>0</v>
      </c>
      <c r="F4171" s="2" t="s">
        <v>0</v>
      </c>
      <c r="L4171" s="2" t="s">
        <v>0</v>
      </c>
    </row>
    <row r="4172" spans="1:12" x14ac:dyDescent="0.4">
      <c r="A4172" s="1"/>
      <c r="B4172" s="5"/>
      <c r="C4172" s="2" t="s">
        <v>0</v>
      </c>
      <c r="F4172" s="2" t="s">
        <v>0</v>
      </c>
      <c r="L4172" s="2" t="s">
        <v>0</v>
      </c>
    </row>
    <row r="4173" spans="1:12" x14ac:dyDescent="0.4">
      <c r="A4173" s="1"/>
      <c r="B4173" s="5"/>
      <c r="C4173" s="2" t="s">
        <v>0</v>
      </c>
      <c r="F4173" s="2" t="s">
        <v>0</v>
      </c>
      <c r="L4173" s="2" t="s">
        <v>0</v>
      </c>
    </row>
    <row r="4174" spans="1:12" x14ac:dyDescent="0.4">
      <c r="A4174" s="1"/>
      <c r="B4174" s="5"/>
      <c r="C4174" s="2" t="s">
        <v>0</v>
      </c>
      <c r="F4174" s="2" t="s">
        <v>0</v>
      </c>
      <c r="L4174" s="2" t="s">
        <v>0</v>
      </c>
    </row>
    <row r="4175" spans="1:12" x14ac:dyDescent="0.4">
      <c r="A4175" s="1"/>
      <c r="B4175" s="5"/>
      <c r="C4175" s="2" t="s">
        <v>0</v>
      </c>
      <c r="F4175" s="2" t="s">
        <v>0</v>
      </c>
      <c r="L4175" s="2" t="s">
        <v>0</v>
      </c>
    </row>
    <row r="4176" spans="1:12" x14ac:dyDescent="0.4">
      <c r="A4176" s="1"/>
      <c r="B4176" s="5"/>
      <c r="C4176" s="2" t="s">
        <v>0</v>
      </c>
      <c r="F4176" s="2" t="s">
        <v>0</v>
      </c>
      <c r="L4176" s="2" t="s">
        <v>0</v>
      </c>
    </row>
    <row r="4177" spans="1:12" x14ac:dyDescent="0.4">
      <c r="A4177" s="1"/>
      <c r="B4177" s="5"/>
      <c r="C4177" s="2" t="s">
        <v>0</v>
      </c>
      <c r="F4177" s="2" t="s">
        <v>0</v>
      </c>
      <c r="L4177" s="2" t="s">
        <v>0</v>
      </c>
    </row>
    <row r="4178" spans="1:12" x14ac:dyDescent="0.4">
      <c r="A4178" s="1"/>
      <c r="B4178" s="5"/>
      <c r="C4178" s="2" t="s">
        <v>0</v>
      </c>
      <c r="F4178" s="2" t="s">
        <v>0</v>
      </c>
      <c r="L4178" s="2" t="s">
        <v>0</v>
      </c>
    </row>
    <row r="4179" spans="1:12" x14ac:dyDescent="0.4">
      <c r="A4179" s="1"/>
      <c r="B4179" s="5"/>
      <c r="C4179" s="2" t="s">
        <v>0</v>
      </c>
      <c r="F4179" s="2" t="s">
        <v>0</v>
      </c>
      <c r="L4179" s="2" t="s">
        <v>0</v>
      </c>
    </row>
    <row r="4180" spans="1:12" x14ac:dyDescent="0.4">
      <c r="A4180" s="1"/>
      <c r="B4180" s="5"/>
      <c r="C4180" s="2" t="s">
        <v>0</v>
      </c>
      <c r="F4180" s="2" t="s">
        <v>0</v>
      </c>
      <c r="L4180" s="2" t="s">
        <v>0</v>
      </c>
    </row>
    <row r="4181" spans="1:12" x14ac:dyDescent="0.4">
      <c r="A4181" s="1"/>
      <c r="B4181" s="5"/>
      <c r="C4181" s="2" t="s">
        <v>0</v>
      </c>
      <c r="F4181" s="2" t="s">
        <v>0</v>
      </c>
      <c r="L4181" s="2" t="s">
        <v>0</v>
      </c>
    </row>
    <row r="4182" spans="1:12" x14ac:dyDescent="0.4">
      <c r="A4182" s="1"/>
      <c r="B4182" s="5"/>
      <c r="C4182" s="2" t="s">
        <v>0</v>
      </c>
      <c r="F4182" s="2" t="s">
        <v>0</v>
      </c>
      <c r="L4182" s="2" t="s">
        <v>0</v>
      </c>
    </row>
    <row r="4183" spans="1:12" x14ac:dyDescent="0.4">
      <c r="A4183" s="1"/>
      <c r="B4183" s="5"/>
      <c r="C4183" s="2" t="s">
        <v>0</v>
      </c>
      <c r="F4183" s="2" t="s">
        <v>0</v>
      </c>
      <c r="L4183" s="2" t="s">
        <v>0</v>
      </c>
    </row>
    <row r="4184" spans="1:12" x14ac:dyDescent="0.4">
      <c r="A4184" s="1"/>
      <c r="B4184" s="5"/>
      <c r="C4184" s="2" t="s">
        <v>0</v>
      </c>
      <c r="F4184" s="2" t="s">
        <v>0</v>
      </c>
      <c r="L4184" s="2" t="s">
        <v>0</v>
      </c>
    </row>
    <row r="4185" spans="1:12" x14ac:dyDescent="0.4">
      <c r="A4185" s="1"/>
      <c r="B4185" s="5"/>
      <c r="C4185" s="2" t="s">
        <v>0</v>
      </c>
      <c r="F4185" s="2" t="s">
        <v>0</v>
      </c>
      <c r="L4185" s="2" t="s">
        <v>0</v>
      </c>
    </row>
    <row r="4186" spans="1:12" x14ac:dyDescent="0.4">
      <c r="A4186" s="1"/>
      <c r="B4186" s="5"/>
      <c r="C4186" s="2" t="s">
        <v>0</v>
      </c>
      <c r="F4186" s="2" t="s">
        <v>0</v>
      </c>
      <c r="L4186" s="2" t="s">
        <v>0</v>
      </c>
    </row>
    <row r="4187" spans="1:12" x14ac:dyDescent="0.4">
      <c r="A4187" s="1"/>
      <c r="B4187" s="5"/>
      <c r="C4187" s="2" t="s">
        <v>0</v>
      </c>
      <c r="F4187" s="2" t="s">
        <v>0</v>
      </c>
      <c r="L4187" s="2" t="s">
        <v>0</v>
      </c>
    </row>
    <row r="4188" spans="1:12" x14ac:dyDescent="0.4">
      <c r="A4188" s="1"/>
      <c r="B4188" s="5"/>
      <c r="C4188" s="2" t="s">
        <v>0</v>
      </c>
      <c r="F4188" s="2" t="s">
        <v>0</v>
      </c>
      <c r="L4188" s="2" t="s">
        <v>0</v>
      </c>
    </row>
    <row r="4189" spans="1:12" x14ac:dyDescent="0.4">
      <c r="A4189" s="1"/>
      <c r="B4189" s="5"/>
      <c r="C4189" s="2" t="s">
        <v>0</v>
      </c>
      <c r="F4189" s="2" t="s">
        <v>0</v>
      </c>
      <c r="L4189" s="2" t="s">
        <v>0</v>
      </c>
    </row>
    <row r="4190" spans="1:12" x14ac:dyDescent="0.4">
      <c r="A4190" s="1"/>
      <c r="B4190" s="5"/>
      <c r="C4190" s="2" t="s">
        <v>0</v>
      </c>
      <c r="F4190" s="2" t="s">
        <v>0</v>
      </c>
      <c r="L4190" s="2" t="s">
        <v>0</v>
      </c>
    </row>
    <row r="4191" spans="1:12" x14ac:dyDescent="0.4">
      <c r="A4191" s="1"/>
      <c r="B4191" s="5"/>
      <c r="C4191" s="2" t="s">
        <v>0</v>
      </c>
      <c r="F4191" s="2" t="s">
        <v>0</v>
      </c>
      <c r="L4191" s="2" t="s">
        <v>0</v>
      </c>
    </row>
    <row r="4192" spans="1:12" x14ac:dyDescent="0.4">
      <c r="A4192" s="1"/>
      <c r="B4192" s="5"/>
      <c r="C4192" s="2" t="s">
        <v>0</v>
      </c>
      <c r="F4192" s="2" t="s">
        <v>0</v>
      </c>
      <c r="L4192" s="2" t="s">
        <v>0</v>
      </c>
    </row>
    <row r="4193" spans="1:12" x14ac:dyDescent="0.4">
      <c r="A4193" s="1"/>
      <c r="B4193" s="5"/>
      <c r="C4193" s="2" t="s">
        <v>0</v>
      </c>
      <c r="F4193" s="2" t="s">
        <v>0</v>
      </c>
      <c r="L4193" s="2" t="s">
        <v>0</v>
      </c>
    </row>
    <row r="4194" spans="1:12" x14ac:dyDescent="0.4">
      <c r="A4194" s="1"/>
      <c r="B4194" s="5"/>
      <c r="C4194" s="2" t="s">
        <v>0</v>
      </c>
      <c r="F4194" s="2" t="s">
        <v>0</v>
      </c>
      <c r="L4194" s="2" t="s">
        <v>0</v>
      </c>
    </row>
    <row r="4195" spans="1:12" x14ac:dyDescent="0.4">
      <c r="A4195" s="1"/>
      <c r="B4195" s="5"/>
      <c r="C4195" s="2" t="s">
        <v>0</v>
      </c>
      <c r="F4195" s="2" t="s">
        <v>0</v>
      </c>
      <c r="L4195" s="2" t="s">
        <v>0</v>
      </c>
    </row>
    <row r="4196" spans="1:12" x14ac:dyDescent="0.4">
      <c r="A4196" s="1"/>
      <c r="B4196" s="5"/>
      <c r="C4196" s="2" t="s">
        <v>0</v>
      </c>
      <c r="F4196" s="2" t="s">
        <v>0</v>
      </c>
      <c r="L4196" s="2" t="s">
        <v>0</v>
      </c>
    </row>
    <row r="4197" spans="1:12" x14ac:dyDescent="0.4">
      <c r="A4197" s="1"/>
      <c r="B4197" s="5"/>
      <c r="C4197" s="2" t="s">
        <v>0</v>
      </c>
      <c r="F4197" s="2" t="s">
        <v>0</v>
      </c>
      <c r="L4197" s="2" t="s">
        <v>0</v>
      </c>
    </row>
    <row r="4198" spans="1:12" x14ac:dyDescent="0.4">
      <c r="A4198" s="1"/>
      <c r="B4198" s="5"/>
      <c r="C4198" s="2" t="s">
        <v>0</v>
      </c>
      <c r="F4198" s="2" t="s">
        <v>0</v>
      </c>
      <c r="L4198" s="2" t="s">
        <v>0</v>
      </c>
    </row>
    <row r="4199" spans="1:12" x14ac:dyDescent="0.4">
      <c r="A4199" s="1"/>
      <c r="B4199" s="5"/>
      <c r="C4199" s="2" t="s">
        <v>0</v>
      </c>
      <c r="F4199" s="2" t="s">
        <v>0</v>
      </c>
      <c r="L4199" s="2" t="s">
        <v>0</v>
      </c>
    </row>
    <row r="4200" spans="1:12" x14ac:dyDescent="0.4">
      <c r="A4200" s="1"/>
      <c r="B4200" s="5"/>
      <c r="C4200" s="2" t="s">
        <v>0</v>
      </c>
      <c r="F4200" s="2" t="s">
        <v>0</v>
      </c>
      <c r="L4200" s="2" t="s">
        <v>0</v>
      </c>
    </row>
    <row r="4201" spans="1:12" x14ac:dyDescent="0.4">
      <c r="A4201" s="1"/>
      <c r="B4201" s="5"/>
      <c r="C4201" s="2" t="s">
        <v>0</v>
      </c>
      <c r="F4201" s="2" t="s">
        <v>0</v>
      </c>
      <c r="L4201" s="2" t="s">
        <v>0</v>
      </c>
    </row>
    <row r="4202" spans="1:12" x14ac:dyDescent="0.4">
      <c r="A4202" s="1"/>
      <c r="B4202" s="5"/>
      <c r="C4202" s="2" t="s">
        <v>0</v>
      </c>
      <c r="F4202" s="2" t="s">
        <v>0</v>
      </c>
      <c r="L4202" s="2" t="s">
        <v>0</v>
      </c>
    </row>
    <row r="4203" spans="1:12" x14ac:dyDescent="0.4">
      <c r="A4203" s="1"/>
      <c r="B4203" s="5"/>
      <c r="C4203" s="2" t="s">
        <v>0</v>
      </c>
      <c r="F4203" s="2" t="s">
        <v>0</v>
      </c>
      <c r="L4203" s="2" t="s">
        <v>0</v>
      </c>
    </row>
    <row r="4204" spans="1:12" x14ac:dyDescent="0.4">
      <c r="A4204" s="1"/>
      <c r="B4204" s="5"/>
      <c r="C4204" s="2" t="s">
        <v>0</v>
      </c>
      <c r="F4204" s="2" t="s">
        <v>0</v>
      </c>
      <c r="L4204" s="2" t="s">
        <v>0</v>
      </c>
    </row>
    <row r="4205" spans="1:12" x14ac:dyDescent="0.4">
      <c r="A4205" s="1"/>
      <c r="B4205" s="5"/>
      <c r="C4205" s="2" t="s">
        <v>0</v>
      </c>
      <c r="F4205" s="2" t="s">
        <v>0</v>
      </c>
      <c r="L4205" s="2" t="s">
        <v>0</v>
      </c>
    </row>
    <row r="4206" spans="1:12" x14ac:dyDescent="0.4">
      <c r="A4206" s="1"/>
      <c r="B4206" s="5"/>
      <c r="C4206" s="2" t="s">
        <v>0</v>
      </c>
      <c r="F4206" s="2" t="s">
        <v>0</v>
      </c>
      <c r="L4206" s="2" t="s">
        <v>0</v>
      </c>
    </row>
    <row r="4207" spans="1:12" x14ac:dyDescent="0.4">
      <c r="A4207" s="1"/>
      <c r="B4207" s="5"/>
      <c r="C4207" s="2" t="s">
        <v>0</v>
      </c>
      <c r="F4207" s="2" t="s">
        <v>0</v>
      </c>
      <c r="L4207" s="2" t="s">
        <v>0</v>
      </c>
    </row>
    <row r="4208" spans="1:12" x14ac:dyDescent="0.4">
      <c r="A4208" s="1"/>
      <c r="B4208" s="5"/>
      <c r="C4208" s="2" t="s">
        <v>0</v>
      </c>
      <c r="F4208" s="2" t="s">
        <v>0</v>
      </c>
      <c r="L4208" s="2" t="s">
        <v>0</v>
      </c>
    </row>
    <row r="4209" spans="1:12" x14ac:dyDescent="0.4">
      <c r="A4209" s="1"/>
      <c r="B4209" s="5"/>
      <c r="C4209" s="2" t="s">
        <v>0</v>
      </c>
      <c r="F4209" s="2" t="s">
        <v>0</v>
      </c>
      <c r="L4209" s="2" t="s">
        <v>0</v>
      </c>
    </row>
    <row r="4210" spans="1:12" x14ac:dyDescent="0.4">
      <c r="A4210" s="1"/>
      <c r="B4210" s="5"/>
      <c r="C4210" s="2" t="s">
        <v>0</v>
      </c>
      <c r="F4210" s="2" t="s">
        <v>0</v>
      </c>
      <c r="L4210" s="2" t="s">
        <v>0</v>
      </c>
    </row>
    <row r="4211" spans="1:12" x14ac:dyDescent="0.4">
      <c r="A4211" s="1"/>
      <c r="B4211" s="5"/>
      <c r="C4211" s="2" t="s">
        <v>0</v>
      </c>
      <c r="F4211" s="2" t="s">
        <v>0</v>
      </c>
      <c r="L4211" s="2" t="s">
        <v>0</v>
      </c>
    </row>
    <row r="4212" spans="1:12" x14ac:dyDescent="0.4">
      <c r="A4212" s="1"/>
      <c r="B4212" s="5"/>
      <c r="C4212" s="2" t="s">
        <v>0</v>
      </c>
      <c r="F4212" s="2" t="s">
        <v>0</v>
      </c>
      <c r="L4212" s="2" t="s">
        <v>0</v>
      </c>
    </row>
    <row r="4213" spans="1:12" x14ac:dyDescent="0.4">
      <c r="A4213" s="1"/>
      <c r="B4213" s="5"/>
      <c r="C4213" s="2" t="s">
        <v>0</v>
      </c>
      <c r="F4213" s="2" t="s">
        <v>0</v>
      </c>
      <c r="L4213" s="2" t="s">
        <v>0</v>
      </c>
    </row>
    <row r="4214" spans="1:12" x14ac:dyDescent="0.4">
      <c r="A4214" s="1"/>
      <c r="B4214" s="5"/>
      <c r="C4214" s="2" t="s">
        <v>0</v>
      </c>
      <c r="F4214" s="2" t="s">
        <v>0</v>
      </c>
      <c r="L4214" s="2" t="s">
        <v>0</v>
      </c>
    </row>
    <row r="4215" spans="1:12" x14ac:dyDescent="0.4">
      <c r="A4215" s="1"/>
      <c r="B4215" s="5"/>
      <c r="C4215" s="2" t="s">
        <v>0</v>
      </c>
      <c r="F4215" s="2" t="s">
        <v>0</v>
      </c>
      <c r="L4215" s="2" t="s">
        <v>0</v>
      </c>
    </row>
    <row r="4216" spans="1:12" x14ac:dyDescent="0.4">
      <c r="A4216" s="1"/>
      <c r="B4216" s="5"/>
      <c r="C4216" s="2" t="s">
        <v>0</v>
      </c>
      <c r="F4216" s="2" t="s">
        <v>0</v>
      </c>
      <c r="L4216" s="2" t="s">
        <v>0</v>
      </c>
    </row>
    <row r="4217" spans="1:12" x14ac:dyDescent="0.4">
      <c r="A4217" s="1"/>
      <c r="B4217" s="5"/>
      <c r="C4217" s="2" t="s">
        <v>0</v>
      </c>
      <c r="F4217" s="2" t="s">
        <v>0</v>
      </c>
      <c r="L4217" s="2" t="s">
        <v>0</v>
      </c>
    </row>
    <row r="4218" spans="1:12" x14ac:dyDescent="0.4">
      <c r="A4218" s="1"/>
      <c r="B4218" s="5"/>
      <c r="C4218" s="2" t="s">
        <v>0</v>
      </c>
      <c r="F4218" s="2" t="s">
        <v>0</v>
      </c>
      <c r="L4218" s="2" t="s">
        <v>0</v>
      </c>
    </row>
    <row r="4219" spans="1:12" x14ac:dyDescent="0.4">
      <c r="A4219" s="1"/>
      <c r="B4219" s="5"/>
      <c r="C4219" s="2" t="s">
        <v>0</v>
      </c>
      <c r="F4219" s="2" t="s">
        <v>0</v>
      </c>
      <c r="L4219" s="2" t="s">
        <v>0</v>
      </c>
    </row>
    <row r="4220" spans="1:12" x14ac:dyDescent="0.4">
      <c r="A4220" s="1"/>
      <c r="B4220" s="5"/>
      <c r="C4220" s="2" t="s">
        <v>0</v>
      </c>
      <c r="F4220" s="2" t="s">
        <v>0</v>
      </c>
      <c r="L4220" s="2" t="s">
        <v>0</v>
      </c>
    </row>
    <row r="4221" spans="1:12" x14ac:dyDescent="0.4">
      <c r="A4221" s="1"/>
      <c r="B4221" s="5"/>
      <c r="C4221" s="2" t="s">
        <v>0</v>
      </c>
      <c r="F4221" s="2" t="s">
        <v>0</v>
      </c>
      <c r="L4221" s="2" t="s">
        <v>0</v>
      </c>
    </row>
    <row r="4222" spans="1:12" x14ac:dyDescent="0.4">
      <c r="A4222" s="1"/>
      <c r="B4222" s="5"/>
      <c r="C4222" s="2" t="s">
        <v>0</v>
      </c>
      <c r="F4222" s="2" t="s">
        <v>0</v>
      </c>
      <c r="L4222" s="2" t="s">
        <v>0</v>
      </c>
    </row>
    <row r="4223" spans="1:12" x14ac:dyDescent="0.4">
      <c r="A4223" s="1"/>
      <c r="B4223" s="5"/>
      <c r="C4223" s="2" t="s">
        <v>0</v>
      </c>
      <c r="F4223" s="2" t="s">
        <v>0</v>
      </c>
      <c r="L4223" s="2" t="s">
        <v>0</v>
      </c>
    </row>
    <row r="4224" spans="1:12" x14ac:dyDescent="0.4">
      <c r="A4224" s="1"/>
      <c r="B4224" s="5"/>
      <c r="C4224" s="2" t="s">
        <v>0</v>
      </c>
      <c r="F4224" s="2" t="s">
        <v>0</v>
      </c>
      <c r="L4224" s="2" t="s">
        <v>0</v>
      </c>
    </row>
    <row r="4225" spans="1:12" x14ac:dyDescent="0.4">
      <c r="A4225" s="1"/>
      <c r="B4225" s="5"/>
      <c r="C4225" s="2" t="s">
        <v>0</v>
      </c>
      <c r="F4225" s="2" t="s">
        <v>0</v>
      </c>
      <c r="L4225" s="2" t="s">
        <v>0</v>
      </c>
    </row>
    <row r="4226" spans="1:12" x14ac:dyDescent="0.4">
      <c r="A4226" s="1"/>
      <c r="B4226" s="5"/>
      <c r="C4226" s="2" t="s">
        <v>0</v>
      </c>
      <c r="F4226" s="2" t="s">
        <v>0</v>
      </c>
      <c r="L4226" s="2" t="s">
        <v>0</v>
      </c>
    </row>
    <row r="4227" spans="1:12" x14ac:dyDescent="0.4">
      <c r="A4227" s="1"/>
      <c r="B4227" s="5"/>
      <c r="C4227" s="2" t="s">
        <v>0</v>
      </c>
      <c r="F4227" s="2" t="s">
        <v>0</v>
      </c>
      <c r="L4227" s="2" t="s">
        <v>0</v>
      </c>
    </row>
    <row r="4228" spans="1:12" x14ac:dyDescent="0.4">
      <c r="A4228" s="1"/>
      <c r="B4228" s="5"/>
      <c r="C4228" s="2" t="s">
        <v>0</v>
      </c>
      <c r="F4228" s="2" t="s">
        <v>0</v>
      </c>
      <c r="L4228" s="2" t="s">
        <v>0</v>
      </c>
    </row>
    <row r="4229" spans="1:12" x14ac:dyDescent="0.4">
      <c r="A4229" s="1"/>
      <c r="B4229" s="5"/>
      <c r="C4229" s="2" t="s">
        <v>0</v>
      </c>
      <c r="F4229" s="2" t="s">
        <v>0</v>
      </c>
      <c r="L4229" s="2" t="s">
        <v>0</v>
      </c>
    </row>
    <row r="4230" spans="1:12" x14ac:dyDescent="0.4">
      <c r="A4230" s="1"/>
      <c r="B4230" s="5"/>
      <c r="C4230" s="2" t="s">
        <v>0</v>
      </c>
      <c r="F4230" s="2" t="s">
        <v>0</v>
      </c>
      <c r="L4230" s="2" t="s">
        <v>0</v>
      </c>
    </row>
    <row r="4231" spans="1:12" x14ac:dyDescent="0.4">
      <c r="A4231" s="1"/>
      <c r="B4231" s="5"/>
      <c r="C4231" s="2" t="s">
        <v>0</v>
      </c>
      <c r="F4231" s="2" t="s">
        <v>0</v>
      </c>
      <c r="L4231" s="2" t="s">
        <v>0</v>
      </c>
    </row>
    <row r="4232" spans="1:12" x14ac:dyDescent="0.4">
      <c r="A4232" s="1"/>
      <c r="B4232" s="5"/>
      <c r="C4232" s="2" t="s">
        <v>0</v>
      </c>
      <c r="F4232" s="2" t="s">
        <v>0</v>
      </c>
      <c r="L4232" s="2" t="s">
        <v>0</v>
      </c>
    </row>
    <row r="4233" spans="1:12" x14ac:dyDescent="0.4">
      <c r="A4233" s="1"/>
      <c r="B4233" s="5"/>
      <c r="C4233" s="2" t="s">
        <v>0</v>
      </c>
      <c r="F4233" s="2" t="s">
        <v>0</v>
      </c>
      <c r="L4233" s="2" t="s">
        <v>0</v>
      </c>
    </row>
    <row r="4234" spans="1:12" x14ac:dyDescent="0.4">
      <c r="A4234" s="1"/>
      <c r="B4234" s="5"/>
      <c r="C4234" s="2" t="s">
        <v>0</v>
      </c>
      <c r="F4234" s="2" t="s">
        <v>0</v>
      </c>
      <c r="L4234" s="2" t="s">
        <v>0</v>
      </c>
    </row>
    <row r="4235" spans="1:12" x14ac:dyDescent="0.4">
      <c r="A4235" s="1"/>
      <c r="B4235" s="5"/>
      <c r="C4235" s="2" t="s">
        <v>0</v>
      </c>
      <c r="F4235" s="2" t="s">
        <v>0</v>
      </c>
      <c r="L4235" s="2" t="s">
        <v>0</v>
      </c>
    </row>
    <row r="4236" spans="1:12" x14ac:dyDescent="0.4">
      <c r="A4236" s="1"/>
      <c r="B4236" s="5"/>
      <c r="C4236" s="2" t="s">
        <v>0</v>
      </c>
      <c r="F4236" s="2" t="s">
        <v>0</v>
      </c>
      <c r="L4236" s="2" t="s">
        <v>0</v>
      </c>
    </row>
    <row r="4237" spans="1:12" x14ac:dyDescent="0.4">
      <c r="A4237" s="1"/>
      <c r="B4237" s="5"/>
      <c r="C4237" s="2" t="s">
        <v>0</v>
      </c>
      <c r="F4237" s="2" t="s">
        <v>0</v>
      </c>
      <c r="L4237" s="2" t="s">
        <v>0</v>
      </c>
    </row>
    <row r="4238" spans="1:12" x14ac:dyDescent="0.4">
      <c r="A4238" s="1"/>
      <c r="B4238" s="5"/>
      <c r="C4238" s="2" t="s">
        <v>0</v>
      </c>
      <c r="F4238" s="2" t="s">
        <v>0</v>
      </c>
      <c r="L4238" s="2" t="s">
        <v>0</v>
      </c>
    </row>
    <row r="4239" spans="1:12" x14ac:dyDescent="0.4">
      <c r="A4239" s="1"/>
      <c r="B4239" s="5"/>
      <c r="C4239" s="2" t="s">
        <v>0</v>
      </c>
      <c r="F4239" s="2" t="s">
        <v>0</v>
      </c>
      <c r="L4239" s="2" t="s">
        <v>0</v>
      </c>
    </row>
    <row r="4240" spans="1:12" x14ac:dyDescent="0.4">
      <c r="A4240" s="1"/>
      <c r="B4240" s="5"/>
      <c r="C4240" s="2" t="s">
        <v>0</v>
      </c>
      <c r="F4240" s="2" t="s">
        <v>0</v>
      </c>
      <c r="L4240" s="2" t="s">
        <v>0</v>
      </c>
    </row>
    <row r="4241" spans="1:12" x14ac:dyDescent="0.4">
      <c r="A4241" s="1"/>
      <c r="B4241" s="5"/>
      <c r="C4241" s="2" t="s">
        <v>0</v>
      </c>
      <c r="F4241" s="2" t="s">
        <v>0</v>
      </c>
      <c r="L4241" s="2" t="s">
        <v>0</v>
      </c>
    </row>
    <row r="4242" spans="1:12" x14ac:dyDescent="0.4">
      <c r="A4242" s="1"/>
      <c r="B4242" s="5"/>
      <c r="C4242" s="2" t="s">
        <v>0</v>
      </c>
      <c r="F4242" s="2" t="s">
        <v>0</v>
      </c>
      <c r="L4242" s="2" t="s">
        <v>0</v>
      </c>
    </row>
    <row r="4243" spans="1:12" x14ac:dyDescent="0.4">
      <c r="A4243" s="1"/>
      <c r="B4243" s="5"/>
      <c r="C4243" s="2" t="s">
        <v>0</v>
      </c>
      <c r="F4243" s="2" t="s">
        <v>0</v>
      </c>
      <c r="L4243" s="2" t="s">
        <v>0</v>
      </c>
    </row>
    <row r="4244" spans="1:12" x14ac:dyDescent="0.4">
      <c r="A4244" s="1"/>
      <c r="B4244" s="5"/>
      <c r="C4244" s="2" t="s">
        <v>0</v>
      </c>
      <c r="F4244" s="2" t="s">
        <v>0</v>
      </c>
      <c r="L4244" s="2" t="s">
        <v>0</v>
      </c>
    </row>
    <row r="4245" spans="1:12" x14ac:dyDescent="0.4">
      <c r="A4245" s="1"/>
      <c r="B4245" s="5"/>
      <c r="C4245" s="2" t="s">
        <v>0</v>
      </c>
      <c r="F4245" s="2" t="s">
        <v>0</v>
      </c>
      <c r="L4245" s="2" t="s">
        <v>0</v>
      </c>
    </row>
    <row r="4246" spans="1:12" x14ac:dyDescent="0.4">
      <c r="A4246" s="1"/>
      <c r="B4246" s="5"/>
      <c r="C4246" s="2" t="s">
        <v>0</v>
      </c>
      <c r="F4246" s="2" t="s">
        <v>0</v>
      </c>
      <c r="L4246" s="2" t="s">
        <v>0</v>
      </c>
    </row>
    <row r="4247" spans="1:12" x14ac:dyDescent="0.4">
      <c r="A4247" s="1"/>
      <c r="B4247" s="5"/>
      <c r="C4247" s="2" t="s">
        <v>0</v>
      </c>
      <c r="F4247" s="2" t="s">
        <v>0</v>
      </c>
      <c r="L4247" s="2" t="s">
        <v>0</v>
      </c>
    </row>
    <row r="4248" spans="1:12" x14ac:dyDescent="0.4">
      <c r="A4248" s="1"/>
      <c r="B4248" s="5"/>
      <c r="C4248" s="2" t="s">
        <v>0</v>
      </c>
      <c r="F4248" s="2" t="s">
        <v>0</v>
      </c>
      <c r="L4248" s="2" t="s">
        <v>0</v>
      </c>
    </row>
    <row r="4249" spans="1:12" x14ac:dyDescent="0.4">
      <c r="A4249" s="1"/>
      <c r="B4249" s="5"/>
      <c r="C4249" s="2" t="s">
        <v>0</v>
      </c>
      <c r="F4249" s="2" t="s">
        <v>0</v>
      </c>
      <c r="L4249" s="2" t="s">
        <v>0</v>
      </c>
    </row>
    <row r="4250" spans="1:12" x14ac:dyDescent="0.4">
      <c r="A4250" s="1"/>
      <c r="B4250" s="5"/>
      <c r="C4250" s="2" t="s">
        <v>0</v>
      </c>
      <c r="F4250" s="2" t="s">
        <v>0</v>
      </c>
      <c r="L4250" s="2" t="s">
        <v>0</v>
      </c>
    </row>
    <row r="4251" spans="1:12" x14ac:dyDescent="0.4">
      <c r="A4251" s="1"/>
      <c r="B4251" s="5"/>
      <c r="C4251" s="2" t="s">
        <v>0</v>
      </c>
      <c r="F4251" s="2" t="s">
        <v>0</v>
      </c>
      <c r="L4251" s="2" t="s">
        <v>0</v>
      </c>
    </row>
    <row r="4252" spans="1:12" x14ac:dyDescent="0.4">
      <c r="A4252" s="1"/>
      <c r="B4252" s="5"/>
      <c r="C4252" s="2" t="s">
        <v>0</v>
      </c>
      <c r="F4252" s="2" t="s">
        <v>0</v>
      </c>
      <c r="L4252" s="2" t="s">
        <v>0</v>
      </c>
    </row>
    <row r="4253" spans="1:12" x14ac:dyDescent="0.4">
      <c r="A4253" s="1"/>
      <c r="B4253" s="5"/>
      <c r="C4253" s="2" t="s">
        <v>0</v>
      </c>
      <c r="F4253" s="2" t="s">
        <v>0</v>
      </c>
      <c r="L4253" s="2" t="s">
        <v>0</v>
      </c>
    </row>
    <row r="4254" spans="1:12" x14ac:dyDescent="0.4">
      <c r="A4254" s="1"/>
      <c r="B4254" s="5"/>
      <c r="C4254" s="2" t="s">
        <v>0</v>
      </c>
      <c r="F4254" s="2" t="s">
        <v>0</v>
      </c>
      <c r="L4254" s="2" t="s">
        <v>0</v>
      </c>
    </row>
    <row r="4255" spans="1:12" x14ac:dyDescent="0.4">
      <c r="A4255" s="1"/>
      <c r="B4255" s="5"/>
      <c r="C4255" s="2" t="s">
        <v>0</v>
      </c>
      <c r="F4255" s="2" t="s">
        <v>0</v>
      </c>
      <c r="L4255" s="2" t="s">
        <v>0</v>
      </c>
    </row>
    <row r="4256" spans="1:12" x14ac:dyDescent="0.4">
      <c r="A4256" s="1"/>
      <c r="B4256" s="5"/>
      <c r="C4256" s="2" t="s">
        <v>0</v>
      </c>
      <c r="F4256" s="2" t="s">
        <v>0</v>
      </c>
      <c r="L4256" s="2" t="s">
        <v>0</v>
      </c>
    </row>
    <row r="4257" spans="1:12" x14ac:dyDescent="0.4">
      <c r="A4257" s="1"/>
      <c r="B4257" s="5"/>
      <c r="C4257" s="2" t="s">
        <v>0</v>
      </c>
      <c r="F4257" s="2" t="s">
        <v>0</v>
      </c>
      <c r="L4257" s="2" t="s">
        <v>0</v>
      </c>
    </row>
    <row r="4258" spans="1:12" x14ac:dyDescent="0.4">
      <c r="A4258" s="1"/>
      <c r="B4258" s="5"/>
      <c r="C4258" s="2" t="s">
        <v>0</v>
      </c>
      <c r="F4258" s="2" t="s">
        <v>0</v>
      </c>
      <c r="L4258" s="2" t="s">
        <v>0</v>
      </c>
    </row>
    <row r="4259" spans="1:12" x14ac:dyDescent="0.4">
      <c r="A4259" s="1"/>
      <c r="B4259" s="5"/>
      <c r="C4259" s="2" t="s">
        <v>0</v>
      </c>
      <c r="F4259" s="2" t="s">
        <v>0</v>
      </c>
      <c r="L4259" s="2" t="s">
        <v>0</v>
      </c>
    </row>
    <row r="4260" spans="1:12" x14ac:dyDescent="0.4">
      <c r="A4260" s="1"/>
      <c r="B4260" s="5"/>
      <c r="C4260" s="2" t="s">
        <v>0</v>
      </c>
      <c r="F4260" s="2" t="s">
        <v>0</v>
      </c>
      <c r="L4260" s="2" t="s">
        <v>0</v>
      </c>
    </row>
    <row r="4261" spans="1:12" x14ac:dyDescent="0.4">
      <c r="A4261" s="1"/>
      <c r="B4261" s="5"/>
      <c r="C4261" s="2" t="s">
        <v>0</v>
      </c>
      <c r="F4261" s="2" t="s">
        <v>0</v>
      </c>
      <c r="L4261" s="2" t="s">
        <v>0</v>
      </c>
    </row>
    <row r="4262" spans="1:12" x14ac:dyDescent="0.4">
      <c r="A4262" s="1"/>
      <c r="B4262" s="5"/>
      <c r="C4262" s="2" t="s">
        <v>0</v>
      </c>
      <c r="F4262" s="2" t="s">
        <v>0</v>
      </c>
      <c r="L4262" s="2" t="s">
        <v>0</v>
      </c>
    </row>
    <row r="4263" spans="1:12" x14ac:dyDescent="0.4">
      <c r="A4263" s="1"/>
      <c r="B4263" s="5"/>
      <c r="C4263" s="2" t="s">
        <v>0</v>
      </c>
      <c r="F4263" s="2" t="s">
        <v>0</v>
      </c>
      <c r="L4263" s="2" t="s">
        <v>0</v>
      </c>
    </row>
    <row r="4264" spans="1:12" x14ac:dyDescent="0.4">
      <c r="A4264" s="1"/>
      <c r="B4264" s="5"/>
      <c r="C4264" s="2" t="s">
        <v>0</v>
      </c>
      <c r="F4264" s="2" t="s">
        <v>0</v>
      </c>
      <c r="L4264" s="2" t="s">
        <v>0</v>
      </c>
    </row>
    <row r="4265" spans="1:12" x14ac:dyDescent="0.4">
      <c r="A4265" s="1"/>
      <c r="B4265" s="5"/>
      <c r="C4265" s="2" t="s">
        <v>0</v>
      </c>
      <c r="F4265" s="2" t="s">
        <v>0</v>
      </c>
      <c r="L4265" s="2" t="s">
        <v>0</v>
      </c>
    </row>
    <row r="4266" spans="1:12" x14ac:dyDescent="0.4">
      <c r="A4266" s="1"/>
      <c r="B4266" s="5"/>
      <c r="C4266" s="2" t="s">
        <v>0</v>
      </c>
      <c r="F4266" s="2" t="s">
        <v>0</v>
      </c>
      <c r="L4266" s="2" t="s">
        <v>0</v>
      </c>
    </row>
    <row r="4267" spans="1:12" x14ac:dyDescent="0.4">
      <c r="A4267" s="1"/>
      <c r="B4267" s="5"/>
      <c r="C4267" s="2" t="s">
        <v>0</v>
      </c>
      <c r="F4267" s="2" t="s">
        <v>0</v>
      </c>
      <c r="L4267" s="2" t="s">
        <v>0</v>
      </c>
    </row>
    <row r="4268" spans="1:12" x14ac:dyDescent="0.4">
      <c r="A4268" s="1"/>
      <c r="B4268" s="5"/>
      <c r="C4268" s="2" t="s">
        <v>0</v>
      </c>
      <c r="F4268" s="2" t="s">
        <v>0</v>
      </c>
      <c r="L4268" s="2" t="s">
        <v>0</v>
      </c>
    </row>
    <row r="4269" spans="1:12" x14ac:dyDescent="0.4">
      <c r="A4269" s="1"/>
      <c r="B4269" s="5"/>
      <c r="C4269" s="2" t="s">
        <v>0</v>
      </c>
      <c r="F4269" s="2" t="s">
        <v>0</v>
      </c>
      <c r="L4269" s="2" t="s">
        <v>0</v>
      </c>
    </row>
    <row r="4270" spans="1:12" x14ac:dyDescent="0.4">
      <c r="A4270" s="1"/>
      <c r="B4270" s="5"/>
      <c r="C4270" s="2" t="s">
        <v>0</v>
      </c>
      <c r="F4270" s="2" t="s">
        <v>0</v>
      </c>
      <c r="L4270" s="2" t="s">
        <v>0</v>
      </c>
    </row>
    <row r="4271" spans="1:12" x14ac:dyDescent="0.4">
      <c r="A4271" s="1"/>
      <c r="B4271" s="5"/>
      <c r="C4271" s="2" t="s">
        <v>0</v>
      </c>
      <c r="F4271" s="2" t="s">
        <v>0</v>
      </c>
      <c r="L4271" s="2" t="s">
        <v>0</v>
      </c>
    </row>
    <row r="4272" spans="1:12" x14ac:dyDescent="0.4">
      <c r="A4272" s="1"/>
      <c r="B4272" s="5"/>
      <c r="C4272" s="2" t="s">
        <v>0</v>
      </c>
      <c r="F4272" s="2" t="s">
        <v>0</v>
      </c>
      <c r="L4272" s="2" t="s">
        <v>0</v>
      </c>
    </row>
    <row r="4273" spans="1:12" x14ac:dyDescent="0.4">
      <c r="A4273" s="1"/>
      <c r="B4273" s="5"/>
      <c r="C4273" s="2" t="s">
        <v>0</v>
      </c>
      <c r="F4273" s="2" t="s">
        <v>0</v>
      </c>
      <c r="L4273" s="2" t="s">
        <v>0</v>
      </c>
    </row>
    <row r="4274" spans="1:12" x14ac:dyDescent="0.4">
      <c r="A4274" s="1"/>
      <c r="B4274" s="5"/>
      <c r="C4274" s="2" t="s">
        <v>0</v>
      </c>
      <c r="F4274" s="2" t="s">
        <v>0</v>
      </c>
      <c r="L4274" s="2" t="s">
        <v>0</v>
      </c>
    </row>
    <row r="4275" spans="1:12" x14ac:dyDescent="0.4">
      <c r="A4275" s="1"/>
      <c r="B4275" s="5"/>
      <c r="C4275" s="2" t="s">
        <v>0</v>
      </c>
      <c r="F4275" s="2" t="s">
        <v>0</v>
      </c>
      <c r="L4275" s="2" t="s">
        <v>0</v>
      </c>
    </row>
    <row r="4276" spans="1:12" x14ac:dyDescent="0.4">
      <c r="A4276" s="1"/>
      <c r="B4276" s="5"/>
      <c r="C4276" s="2" t="s">
        <v>0</v>
      </c>
      <c r="F4276" s="2" t="s">
        <v>0</v>
      </c>
      <c r="L4276" s="2" t="s">
        <v>0</v>
      </c>
    </row>
    <row r="4277" spans="1:12" x14ac:dyDescent="0.4">
      <c r="A4277" s="1"/>
      <c r="B4277" s="5"/>
      <c r="C4277" s="2" t="s">
        <v>0</v>
      </c>
      <c r="F4277" s="2" t="s">
        <v>0</v>
      </c>
      <c r="L4277" s="2" t="s">
        <v>0</v>
      </c>
    </row>
    <row r="4278" spans="1:12" x14ac:dyDescent="0.4">
      <c r="A4278" s="1"/>
      <c r="B4278" s="5"/>
      <c r="C4278" s="2" t="s">
        <v>0</v>
      </c>
      <c r="F4278" s="2" t="s">
        <v>0</v>
      </c>
      <c r="L4278" s="2" t="s">
        <v>0</v>
      </c>
    </row>
    <row r="4279" spans="1:12" x14ac:dyDescent="0.4">
      <c r="A4279" s="1"/>
      <c r="B4279" s="5"/>
      <c r="C4279" s="2" t="s">
        <v>0</v>
      </c>
      <c r="F4279" s="2" t="s">
        <v>0</v>
      </c>
      <c r="L4279" s="2" t="s">
        <v>0</v>
      </c>
    </row>
    <row r="4280" spans="1:12" x14ac:dyDescent="0.4">
      <c r="A4280" s="1"/>
      <c r="B4280" s="5"/>
      <c r="C4280" s="2" t="s">
        <v>0</v>
      </c>
      <c r="F4280" s="2" t="s">
        <v>0</v>
      </c>
      <c r="L4280" s="2" t="s">
        <v>0</v>
      </c>
    </row>
    <row r="4281" spans="1:12" x14ac:dyDescent="0.4">
      <c r="A4281" s="1"/>
      <c r="B4281" s="5"/>
      <c r="C4281" s="2" t="s">
        <v>0</v>
      </c>
      <c r="F4281" s="2" t="s">
        <v>0</v>
      </c>
      <c r="L4281" s="2" t="s">
        <v>0</v>
      </c>
    </row>
    <row r="4282" spans="1:12" x14ac:dyDescent="0.4">
      <c r="A4282" s="1"/>
      <c r="B4282" s="5"/>
      <c r="C4282" s="2" t="s">
        <v>0</v>
      </c>
      <c r="F4282" s="2" t="s">
        <v>0</v>
      </c>
      <c r="L4282" s="2" t="s">
        <v>0</v>
      </c>
    </row>
    <row r="4283" spans="1:12" x14ac:dyDescent="0.4">
      <c r="A4283" s="1"/>
      <c r="B4283" s="5"/>
      <c r="C4283" s="2" t="s">
        <v>0</v>
      </c>
      <c r="F4283" s="2" t="s">
        <v>0</v>
      </c>
      <c r="L4283" s="2" t="s">
        <v>0</v>
      </c>
    </row>
    <row r="4284" spans="1:12" x14ac:dyDescent="0.4">
      <c r="A4284" s="1"/>
      <c r="B4284" s="5"/>
      <c r="C4284" s="2" t="s">
        <v>0</v>
      </c>
      <c r="F4284" s="2" t="s">
        <v>0</v>
      </c>
      <c r="L4284" s="2" t="s">
        <v>0</v>
      </c>
    </row>
    <row r="4285" spans="1:12" x14ac:dyDescent="0.4">
      <c r="A4285" s="1"/>
      <c r="B4285" s="5"/>
      <c r="C4285" s="2" t="s">
        <v>0</v>
      </c>
      <c r="F4285" s="2" t="s">
        <v>0</v>
      </c>
      <c r="L4285" s="2" t="s">
        <v>0</v>
      </c>
    </row>
    <row r="4286" spans="1:12" x14ac:dyDescent="0.4">
      <c r="A4286" s="1"/>
      <c r="B4286" s="5"/>
      <c r="C4286" s="2" t="s">
        <v>0</v>
      </c>
      <c r="F4286" s="2" t="s">
        <v>0</v>
      </c>
      <c r="L4286" s="2" t="s">
        <v>0</v>
      </c>
    </row>
    <row r="4287" spans="1:12" x14ac:dyDescent="0.4">
      <c r="A4287" s="1"/>
      <c r="B4287" s="5"/>
      <c r="C4287" s="2" t="s">
        <v>0</v>
      </c>
      <c r="F4287" s="2" t="s">
        <v>0</v>
      </c>
      <c r="L4287" s="2" t="s">
        <v>0</v>
      </c>
    </row>
    <row r="4288" spans="1:12" x14ac:dyDescent="0.4">
      <c r="A4288" s="1"/>
      <c r="B4288" s="5"/>
      <c r="C4288" s="2" t="s">
        <v>0</v>
      </c>
      <c r="F4288" s="2" t="s">
        <v>0</v>
      </c>
      <c r="L4288" s="2" t="s">
        <v>0</v>
      </c>
    </row>
    <row r="4289" spans="1:12" x14ac:dyDescent="0.4">
      <c r="A4289" s="1"/>
      <c r="B4289" s="5"/>
      <c r="C4289" s="2" t="s">
        <v>0</v>
      </c>
      <c r="F4289" s="2" t="s">
        <v>0</v>
      </c>
      <c r="L4289" s="2" t="s">
        <v>0</v>
      </c>
    </row>
    <row r="4290" spans="1:12" x14ac:dyDescent="0.4">
      <c r="A4290" s="1"/>
      <c r="B4290" s="5"/>
      <c r="C4290" s="2" t="s">
        <v>0</v>
      </c>
      <c r="F4290" s="2" t="s">
        <v>0</v>
      </c>
      <c r="L4290" s="2" t="s">
        <v>0</v>
      </c>
    </row>
    <row r="4291" spans="1:12" x14ac:dyDescent="0.4">
      <c r="A4291" s="1"/>
      <c r="B4291" s="5"/>
      <c r="C4291" s="2" t="s">
        <v>0</v>
      </c>
      <c r="F4291" s="2" t="s">
        <v>0</v>
      </c>
      <c r="L4291" s="2" t="s">
        <v>0</v>
      </c>
    </row>
    <row r="4292" spans="1:12" x14ac:dyDescent="0.4">
      <c r="A4292" s="1"/>
      <c r="B4292" s="5"/>
      <c r="C4292" s="2" t="s">
        <v>0</v>
      </c>
      <c r="F4292" s="2" t="s">
        <v>0</v>
      </c>
      <c r="L4292" s="2" t="s">
        <v>0</v>
      </c>
    </row>
    <row r="4293" spans="1:12" x14ac:dyDescent="0.4">
      <c r="A4293" s="1"/>
      <c r="B4293" s="5"/>
      <c r="C4293" s="2" t="s">
        <v>0</v>
      </c>
      <c r="F4293" s="2" t="s">
        <v>0</v>
      </c>
      <c r="L4293" s="2" t="s">
        <v>0</v>
      </c>
    </row>
    <row r="4294" spans="1:12" x14ac:dyDescent="0.4">
      <c r="A4294" s="1"/>
      <c r="B4294" s="5"/>
      <c r="C4294" s="2" t="s">
        <v>0</v>
      </c>
      <c r="F4294" s="2" t="s">
        <v>0</v>
      </c>
      <c r="L4294" s="2" t="s">
        <v>0</v>
      </c>
    </row>
    <row r="4295" spans="1:12" x14ac:dyDescent="0.4">
      <c r="A4295" s="1"/>
      <c r="B4295" s="5"/>
      <c r="C4295" s="2" t="s">
        <v>0</v>
      </c>
      <c r="F4295" s="2" t="s">
        <v>0</v>
      </c>
      <c r="L4295" s="2" t="s">
        <v>0</v>
      </c>
    </row>
    <row r="4296" spans="1:12" x14ac:dyDescent="0.4">
      <c r="A4296" s="1"/>
      <c r="B4296" s="5"/>
      <c r="C4296" s="2" t="s">
        <v>0</v>
      </c>
      <c r="F4296" s="2" t="s">
        <v>0</v>
      </c>
      <c r="L4296" s="2" t="s">
        <v>0</v>
      </c>
    </row>
    <row r="4297" spans="1:12" x14ac:dyDescent="0.4">
      <c r="A4297" s="1"/>
      <c r="B4297" s="5"/>
      <c r="C4297" s="2" t="s">
        <v>0</v>
      </c>
      <c r="F4297" s="2" t="s">
        <v>0</v>
      </c>
      <c r="L4297" s="2" t="s">
        <v>0</v>
      </c>
    </row>
    <row r="4298" spans="1:12" x14ac:dyDescent="0.4">
      <c r="A4298" s="1"/>
      <c r="B4298" s="5"/>
      <c r="C4298" s="2" t="s">
        <v>0</v>
      </c>
      <c r="F4298" s="2" t="s">
        <v>0</v>
      </c>
      <c r="L4298" s="2" t="s">
        <v>0</v>
      </c>
    </row>
    <row r="4299" spans="1:12" x14ac:dyDescent="0.4">
      <c r="A4299" s="1"/>
      <c r="B4299" s="5"/>
      <c r="C4299" s="2" t="s">
        <v>0</v>
      </c>
      <c r="F4299" s="2" t="s">
        <v>0</v>
      </c>
      <c r="L4299" s="2" t="s">
        <v>0</v>
      </c>
    </row>
    <row r="4300" spans="1:12" x14ac:dyDescent="0.4">
      <c r="A4300" s="1"/>
      <c r="B4300" s="5"/>
      <c r="C4300" s="2" t="s">
        <v>0</v>
      </c>
      <c r="F4300" s="2" t="s">
        <v>0</v>
      </c>
      <c r="L4300" s="2" t="s">
        <v>0</v>
      </c>
    </row>
    <row r="4301" spans="1:12" x14ac:dyDescent="0.4">
      <c r="A4301" s="1"/>
      <c r="B4301" s="5"/>
      <c r="C4301" s="2" t="s">
        <v>0</v>
      </c>
      <c r="F4301" s="2" t="s">
        <v>0</v>
      </c>
      <c r="L4301" s="2" t="s">
        <v>0</v>
      </c>
    </row>
    <row r="4302" spans="1:12" x14ac:dyDescent="0.4">
      <c r="A4302" s="1"/>
      <c r="B4302" s="5"/>
      <c r="C4302" s="2" t="s">
        <v>0</v>
      </c>
      <c r="F4302" s="2" t="s">
        <v>0</v>
      </c>
      <c r="L4302" s="2" t="s">
        <v>0</v>
      </c>
    </row>
    <row r="4303" spans="1:12" x14ac:dyDescent="0.4">
      <c r="A4303" s="1"/>
      <c r="B4303" s="5"/>
      <c r="C4303" s="2" t="s">
        <v>0</v>
      </c>
      <c r="F4303" s="2" t="s">
        <v>0</v>
      </c>
      <c r="L4303" s="2" t="s">
        <v>0</v>
      </c>
    </row>
    <row r="4304" spans="1:12" x14ac:dyDescent="0.4">
      <c r="A4304" s="1"/>
      <c r="B4304" s="5"/>
      <c r="C4304" s="2" t="s">
        <v>0</v>
      </c>
      <c r="F4304" s="2" t="s">
        <v>0</v>
      </c>
      <c r="L4304" s="2" t="s">
        <v>0</v>
      </c>
    </row>
    <row r="4305" spans="1:12" x14ac:dyDescent="0.4">
      <c r="A4305" s="1"/>
      <c r="B4305" s="5"/>
      <c r="C4305" s="2" t="s">
        <v>0</v>
      </c>
      <c r="F4305" s="2" t="s">
        <v>0</v>
      </c>
      <c r="L4305" s="2" t="s">
        <v>0</v>
      </c>
    </row>
    <row r="4306" spans="1:12" x14ac:dyDescent="0.4">
      <c r="A4306" s="1"/>
      <c r="B4306" s="5"/>
      <c r="C4306" s="2" t="s">
        <v>0</v>
      </c>
      <c r="F4306" s="2" t="s">
        <v>0</v>
      </c>
      <c r="L4306" s="2" t="s">
        <v>0</v>
      </c>
    </row>
    <row r="4307" spans="1:12" x14ac:dyDescent="0.4">
      <c r="A4307" s="1"/>
      <c r="B4307" s="5"/>
      <c r="C4307" s="2" t="s">
        <v>0</v>
      </c>
      <c r="F4307" s="2" t="s">
        <v>0</v>
      </c>
      <c r="L4307" s="2" t="s">
        <v>0</v>
      </c>
    </row>
    <row r="4308" spans="1:12" x14ac:dyDescent="0.4">
      <c r="A4308" s="1"/>
      <c r="B4308" s="5"/>
      <c r="C4308" s="2" t="s">
        <v>0</v>
      </c>
      <c r="F4308" s="2" t="s">
        <v>0</v>
      </c>
      <c r="L4308" s="2" t="s">
        <v>0</v>
      </c>
    </row>
    <row r="4309" spans="1:12" x14ac:dyDescent="0.4">
      <c r="A4309" s="1"/>
      <c r="B4309" s="5"/>
      <c r="C4309" s="2" t="s">
        <v>0</v>
      </c>
      <c r="F4309" s="2" t="s">
        <v>0</v>
      </c>
      <c r="L4309" s="2" t="s">
        <v>0</v>
      </c>
    </row>
    <row r="4310" spans="1:12" x14ac:dyDescent="0.4">
      <c r="A4310" s="1"/>
      <c r="B4310" s="5"/>
      <c r="C4310" s="2" t="s">
        <v>0</v>
      </c>
      <c r="F4310" s="2" t="s">
        <v>0</v>
      </c>
      <c r="L4310" s="2" t="s">
        <v>0</v>
      </c>
    </row>
    <row r="4311" spans="1:12" x14ac:dyDescent="0.4">
      <c r="A4311" s="1"/>
      <c r="B4311" s="5"/>
      <c r="C4311" s="2" t="s">
        <v>0</v>
      </c>
      <c r="F4311" s="2" t="s">
        <v>0</v>
      </c>
      <c r="L4311" s="2" t="s">
        <v>0</v>
      </c>
    </row>
    <row r="4312" spans="1:12" x14ac:dyDescent="0.4">
      <c r="A4312" s="1"/>
      <c r="B4312" s="5"/>
      <c r="C4312" s="2" t="s">
        <v>0</v>
      </c>
      <c r="F4312" s="2" t="s">
        <v>0</v>
      </c>
      <c r="L4312" s="2" t="s">
        <v>0</v>
      </c>
    </row>
    <row r="4313" spans="1:12" x14ac:dyDescent="0.4">
      <c r="A4313" s="1"/>
      <c r="B4313" s="5"/>
      <c r="C4313" s="2" t="s">
        <v>0</v>
      </c>
      <c r="F4313" s="2" t="s">
        <v>0</v>
      </c>
      <c r="L4313" s="2" t="s">
        <v>0</v>
      </c>
    </row>
    <row r="4314" spans="1:12" x14ac:dyDescent="0.4">
      <c r="A4314" s="1"/>
      <c r="B4314" s="5"/>
      <c r="C4314" s="2" t="s">
        <v>0</v>
      </c>
      <c r="F4314" s="2" t="s">
        <v>0</v>
      </c>
      <c r="L4314" s="2" t="s">
        <v>0</v>
      </c>
    </row>
    <row r="4315" spans="1:12" x14ac:dyDescent="0.4">
      <c r="A4315" s="1"/>
      <c r="B4315" s="5"/>
      <c r="C4315" s="2" t="s">
        <v>0</v>
      </c>
      <c r="F4315" s="2" t="s">
        <v>0</v>
      </c>
      <c r="L4315" s="2" t="s">
        <v>0</v>
      </c>
    </row>
    <row r="4316" spans="1:12" x14ac:dyDescent="0.4">
      <c r="A4316" s="1"/>
      <c r="B4316" s="5"/>
      <c r="C4316" s="2" t="s">
        <v>0</v>
      </c>
      <c r="F4316" s="2" t="s">
        <v>0</v>
      </c>
      <c r="L4316" s="2" t="s">
        <v>0</v>
      </c>
    </row>
    <row r="4317" spans="1:12" x14ac:dyDescent="0.4">
      <c r="A4317" s="1"/>
      <c r="B4317" s="5"/>
      <c r="C4317" s="2" t="s">
        <v>0</v>
      </c>
      <c r="F4317" s="2" t="s">
        <v>0</v>
      </c>
      <c r="L4317" s="2" t="s">
        <v>0</v>
      </c>
    </row>
    <row r="4318" spans="1:12" x14ac:dyDescent="0.4">
      <c r="A4318" s="1"/>
      <c r="B4318" s="5"/>
      <c r="C4318" s="2" t="s">
        <v>0</v>
      </c>
      <c r="F4318" s="2" t="s">
        <v>0</v>
      </c>
      <c r="L4318" s="2" t="s">
        <v>0</v>
      </c>
    </row>
    <row r="4319" spans="1:12" x14ac:dyDescent="0.4">
      <c r="A4319" s="1"/>
      <c r="B4319" s="5"/>
      <c r="C4319" s="2" t="s">
        <v>0</v>
      </c>
      <c r="F4319" s="2" t="s">
        <v>0</v>
      </c>
      <c r="L4319" s="2" t="s">
        <v>0</v>
      </c>
    </row>
    <row r="4320" spans="1:12" x14ac:dyDescent="0.4">
      <c r="A4320" s="1"/>
      <c r="B4320" s="5"/>
      <c r="C4320" s="2" t="s">
        <v>0</v>
      </c>
      <c r="F4320" s="2" t="s">
        <v>0</v>
      </c>
      <c r="L4320" s="2" t="s">
        <v>0</v>
      </c>
    </row>
    <row r="4321" spans="1:12" x14ac:dyDescent="0.4">
      <c r="A4321" s="1"/>
      <c r="B4321" s="5"/>
      <c r="C4321" s="2" t="s">
        <v>0</v>
      </c>
      <c r="F4321" s="2" t="s">
        <v>0</v>
      </c>
      <c r="L4321" s="2" t="s">
        <v>0</v>
      </c>
    </row>
    <row r="4322" spans="1:12" x14ac:dyDescent="0.4">
      <c r="A4322" s="1"/>
      <c r="B4322" s="5"/>
      <c r="C4322" s="2" t="s">
        <v>0</v>
      </c>
      <c r="F4322" s="2" t="s">
        <v>0</v>
      </c>
      <c r="L4322" s="2" t="s">
        <v>0</v>
      </c>
    </row>
    <row r="4323" spans="1:12" x14ac:dyDescent="0.4">
      <c r="A4323" s="1"/>
      <c r="B4323" s="5"/>
      <c r="C4323" s="2" t="s">
        <v>0</v>
      </c>
      <c r="F4323" s="2" t="s">
        <v>0</v>
      </c>
      <c r="L4323" s="2" t="s">
        <v>0</v>
      </c>
    </row>
    <row r="4324" spans="1:12" x14ac:dyDescent="0.4">
      <c r="A4324" s="1"/>
      <c r="B4324" s="5"/>
      <c r="C4324" s="2" t="s">
        <v>0</v>
      </c>
      <c r="F4324" s="2" t="s">
        <v>0</v>
      </c>
      <c r="L4324" s="2" t="s">
        <v>0</v>
      </c>
    </row>
    <row r="4325" spans="1:12" x14ac:dyDescent="0.4">
      <c r="A4325" s="1"/>
      <c r="B4325" s="5"/>
      <c r="C4325" s="2" t="s">
        <v>0</v>
      </c>
      <c r="F4325" s="2" t="s">
        <v>0</v>
      </c>
      <c r="L4325" s="2" t="s">
        <v>0</v>
      </c>
    </row>
    <row r="4326" spans="1:12" x14ac:dyDescent="0.4">
      <c r="A4326" s="1"/>
      <c r="B4326" s="5"/>
      <c r="C4326" s="2" t="s">
        <v>0</v>
      </c>
      <c r="F4326" s="2" t="s">
        <v>0</v>
      </c>
      <c r="L4326" s="2" t="s">
        <v>0</v>
      </c>
    </row>
    <row r="4327" spans="1:12" x14ac:dyDescent="0.4">
      <c r="A4327" s="1"/>
      <c r="B4327" s="5"/>
      <c r="C4327" s="2" t="s">
        <v>0</v>
      </c>
      <c r="F4327" s="2" t="s">
        <v>0</v>
      </c>
      <c r="L4327" s="2" t="s">
        <v>0</v>
      </c>
    </row>
    <row r="4328" spans="1:12" x14ac:dyDescent="0.4">
      <c r="A4328" s="1"/>
      <c r="B4328" s="5"/>
      <c r="C4328" s="2" t="s">
        <v>0</v>
      </c>
      <c r="F4328" s="2" t="s">
        <v>0</v>
      </c>
      <c r="L4328" s="2" t="s">
        <v>0</v>
      </c>
    </row>
    <row r="4329" spans="1:12" x14ac:dyDescent="0.4">
      <c r="A4329" s="1"/>
      <c r="B4329" s="5"/>
      <c r="C4329" s="2" t="s">
        <v>0</v>
      </c>
      <c r="F4329" s="2" t="s">
        <v>0</v>
      </c>
      <c r="L4329" s="2" t="s">
        <v>0</v>
      </c>
    </row>
    <row r="4330" spans="1:12" x14ac:dyDescent="0.4">
      <c r="A4330" s="1"/>
      <c r="B4330" s="5"/>
      <c r="C4330" s="2" t="s">
        <v>0</v>
      </c>
      <c r="F4330" s="2" t="s">
        <v>0</v>
      </c>
      <c r="L4330" s="2" t="s">
        <v>0</v>
      </c>
    </row>
    <row r="4331" spans="1:12" x14ac:dyDescent="0.4">
      <c r="A4331" s="1"/>
      <c r="B4331" s="5"/>
      <c r="C4331" s="2" t="s">
        <v>0</v>
      </c>
      <c r="F4331" s="2" t="s">
        <v>0</v>
      </c>
      <c r="L4331" s="2" t="s">
        <v>0</v>
      </c>
    </row>
    <row r="4332" spans="1:12" x14ac:dyDescent="0.4">
      <c r="A4332" s="1"/>
      <c r="B4332" s="5"/>
      <c r="C4332" s="2" t="s">
        <v>0</v>
      </c>
      <c r="F4332" s="2" t="s">
        <v>0</v>
      </c>
      <c r="L4332" s="2" t="s">
        <v>0</v>
      </c>
    </row>
    <row r="4333" spans="1:12" x14ac:dyDescent="0.4">
      <c r="A4333" s="1"/>
      <c r="B4333" s="5"/>
      <c r="C4333" s="2" t="s">
        <v>0</v>
      </c>
      <c r="F4333" s="2" t="s">
        <v>0</v>
      </c>
      <c r="L4333" s="2" t="s">
        <v>0</v>
      </c>
    </row>
    <row r="4334" spans="1:12" x14ac:dyDescent="0.4">
      <c r="A4334" s="1"/>
      <c r="B4334" s="5"/>
      <c r="C4334" s="2" t="s">
        <v>0</v>
      </c>
      <c r="F4334" s="2" t="s">
        <v>0</v>
      </c>
      <c r="L4334" s="2" t="s">
        <v>0</v>
      </c>
    </row>
    <row r="4335" spans="1:12" x14ac:dyDescent="0.4">
      <c r="A4335" s="1"/>
      <c r="B4335" s="5"/>
      <c r="C4335" s="2" t="s">
        <v>0</v>
      </c>
      <c r="F4335" s="2" t="s">
        <v>0</v>
      </c>
      <c r="L4335" s="2" t="s">
        <v>0</v>
      </c>
    </row>
    <row r="4336" spans="1:12" x14ac:dyDescent="0.4">
      <c r="A4336" s="1"/>
      <c r="B4336" s="5"/>
      <c r="C4336" s="2" t="s">
        <v>0</v>
      </c>
      <c r="F4336" s="2" t="s">
        <v>0</v>
      </c>
      <c r="L4336" s="2" t="s">
        <v>0</v>
      </c>
    </row>
    <row r="4337" spans="1:12" x14ac:dyDescent="0.4">
      <c r="A4337" s="1"/>
      <c r="B4337" s="5"/>
      <c r="C4337" s="2" t="s">
        <v>0</v>
      </c>
      <c r="F4337" s="2" t="s">
        <v>0</v>
      </c>
      <c r="L4337" s="2" t="s">
        <v>0</v>
      </c>
    </row>
    <row r="4338" spans="1:12" x14ac:dyDescent="0.4">
      <c r="A4338" s="1"/>
      <c r="B4338" s="5"/>
      <c r="C4338" s="2" t="s">
        <v>0</v>
      </c>
      <c r="F4338" s="2" t="s">
        <v>0</v>
      </c>
      <c r="L4338" s="2" t="s">
        <v>0</v>
      </c>
    </row>
    <row r="4339" spans="1:12" x14ac:dyDescent="0.4">
      <c r="A4339" s="1"/>
      <c r="B4339" s="5"/>
      <c r="C4339" s="2" t="s">
        <v>0</v>
      </c>
      <c r="F4339" s="2" t="s">
        <v>0</v>
      </c>
      <c r="L4339" s="2" t="s">
        <v>0</v>
      </c>
    </row>
    <row r="4340" spans="1:12" x14ac:dyDescent="0.4">
      <c r="A4340" s="1"/>
      <c r="B4340" s="5"/>
      <c r="C4340" s="2" t="s">
        <v>0</v>
      </c>
      <c r="F4340" s="2" t="s">
        <v>0</v>
      </c>
      <c r="L4340" s="2" t="s">
        <v>0</v>
      </c>
    </row>
    <row r="4341" spans="1:12" x14ac:dyDescent="0.4">
      <c r="A4341" s="1"/>
      <c r="B4341" s="5"/>
      <c r="C4341" s="2" t="s">
        <v>0</v>
      </c>
      <c r="F4341" s="2" t="s">
        <v>0</v>
      </c>
      <c r="L4341" s="2" t="s">
        <v>0</v>
      </c>
    </row>
    <row r="4342" spans="1:12" x14ac:dyDescent="0.4">
      <c r="A4342" s="1"/>
      <c r="B4342" s="5"/>
      <c r="C4342" s="2" t="s">
        <v>0</v>
      </c>
      <c r="F4342" s="2" t="s">
        <v>0</v>
      </c>
      <c r="L4342" s="2" t="s">
        <v>0</v>
      </c>
    </row>
    <row r="4343" spans="1:12" x14ac:dyDescent="0.4">
      <c r="A4343" s="1"/>
      <c r="B4343" s="5"/>
      <c r="C4343" s="2" t="s">
        <v>0</v>
      </c>
      <c r="F4343" s="2" t="s">
        <v>0</v>
      </c>
      <c r="L4343" s="2" t="s">
        <v>0</v>
      </c>
    </row>
    <row r="4344" spans="1:12" x14ac:dyDescent="0.4">
      <c r="A4344" s="1"/>
      <c r="B4344" s="5"/>
      <c r="C4344" s="2" t="s">
        <v>0</v>
      </c>
      <c r="F4344" s="2" t="s">
        <v>0</v>
      </c>
      <c r="L4344" s="2" t="s">
        <v>0</v>
      </c>
    </row>
    <row r="4345" spans="1:12" x14ac:dyDescent="0.4">
      <c r="A4345" s="1"/>
      <c r="B4345" s="5"/>
      <c r="C4345" s="2" t="s">
        <v>0</v>
      </c>
      <c r="F4345" s="2" t="s">
        <v>0</v>
      </c>
      <c r="L4345" s="2" t="s">
        <v>0</v>
      </c>
    </row>
    <row r="4346" spans="1:12" x14ac:dyDescent="0.4">
      <c r="A4346" s="1"/>
      <c r="B4346" s="5"/>
      <c r="C4346" s="2" t="s">
        <v>0</v>
      </c>
      <c r="F4346" s="2" t="s">
        <v>0</v>
      </c>
      <c r="L4346" s="2" t="s">
        <v>0</v>
      </c>
    </row>
    <row r="4347" spans="1:12" x14ac:dyDescent="0.4">
      <c r="A4347" s="1"/>
      <c r="B4347" s="5"/>
      <c r="C4347" s="2" t="s">
        <v>0</v>
      </c>
      <c r="F4347" s="2" t="s">
        <v>0</v>
      </c>
      <c r="L4347" s="2" t="s">
        <v>0</v>
      </c>
    </row>
    <row r="4348" spans="1:12" x14ac:dyDescent="0.4">
      <c r="A4348" s="1"/>
      <c r="B4348" s="5"/>
      <c r="C4348" s="2" t="s">
        <v>0</v>
      </c>
      <c r="F4348" s="2" t="s">
        <v>0</v>
      </c>
      <c r="L4348" s="2" t="s">
        <v>0</v>
      </c>
    </row>
    <row r="4349" spans="1:12" x14ac:dyDescent="0.4">
      <c r="A4349" s="1"/>
      <c r="B4349" s="5"/>
      <c r="C4349" s="2" t="s">
        <v>0</v>
      </c>
      <c r="F4349" s="2" t="s">
        <v>0</v>
      </c>
      <c r="L4349" s="2" t="s">
        <v>0</v>
      </c>
    </row>
    <row r="4350" spans="1:12" x14ac:dyDescent="0.4">
      <c r="A4350" s="1"/>
      <c r="B4350" s="5"/>
      <c r="C4350" s="2" t="s">
        <v>0</v>
      </c>
      <c r="F4350" s="2" t="s">
        <v>0</v>
      </c>
      <c r="L4350" s="2" t="s">
        <v>0</v>
      </c>
    </row>
    <row r="4351" spans="1:12" x14ac:dyDescent="0.4">
      <c r="A4351" s="1"/>
      <c r="B4351" s="5"/>
      <c r="C4351" s="2" t="s">
        <v>0</v>
      </c>
      <c r="F4351" s="2" t="s">
        <v>0</v>
      </c>
      <c r="L4351" s="2" t="s">
        <v>0</v>
      </c>
    </row>
    <row r="4352" spans="1:12" x14ac:dyDescent="0.4">
      <c r="A4352" s="1"/>
      <c r="B4352" s="5"/>
      <c r="C4352" s="2" t="s">
        <v>0</v>
      </c>
      <c r="F4352" s="2" t="s">
        <v>0</v>
      </c>
      <c r="L4352" s="2" t="s">
        <v>0</v>
      </c>
    </row>
    <row r="4353" spans="1:12" x14ac:dyDescent="0.4">
      <c r="A4353" s="1"/>
      <c r="B4353" s="5"/>
      <c r="C4353" s="2" t="s">
        <v>0</v>
      </c>
      <c r="F4353" s="2" t="s">
        <v>0</v>
      </c>
      <c r="L4353" s="2" t="s">
        <v>0</v>
      </c>
    </row>
    <row r="4354" spans="1:12" x14ac:dyDescent="0.4">
      <c r="A4354" s="1"/>
      <c r="B4354" s="5"/>
      <c r="C4354" s="2" t="s">
        <v>0</v>
      </c>
      <c r="F4354" s="2" t="s">
        <v>0</v>
      </c>
      <c r="L4354" s="2" t="s">
        <v>0</v>
      </c>
    </row>
    <row r="4355" spans="1:12" x14ac:dyDescent="0.4">
      <c r="A4355" s="1"/>
      <c r="B4355" s="5"/>
      <c r="C4355" s="2" t="s">
        <v>0</v>
      </c>
      <c r="F4355" s="2" t="s">
        <v>0</v>
      </c>
      <c r="L4355" s="2" t="s">
        <v>0</v>
      </c>
    </row>
    <row r="4356" spans="1:12" x14ac:dyDescent="0.4">
      <c r="A4356" s="1"/>
      <c r="B4356" s="5"/>
      <c r="C4356" s="2" t="s">
        <v>0</v>
      </c>
      <c r="F4356" s="2" t="s">
        <v>0</v>
      </c>
      <c r="L4356" s="2" t="s">
        <v>0</v>
      </c>
    </row>
    <row r="4357" spans="1:12" x14ac:dyDescent="0.4">
      <c r="A4357" s="1"/>
      <c r="B4357" s="5"/>
      <c r="C4357" s="2" t="s">
        <v>0</v>
      </c>
      <c r="F4357" s="2" t="s">
        <v>0</v>
      </c>
      <c r="L4357" s="2" t="s">
        <v>0</v>
      </c>
    </row>
    <row r="4358" spans="1:12" x14ac:dyDescent="0.4">
      <c r="A4358" s="1"/>
      <c r="B4358" s="5"/>
      <c r="C4358" s="2" t="s">
        <v>0</v>
      </c>
      <c r="F4358" s="2" t="s">
        <v>0</v>
      </c>
      <c r="L4358" s="2" t="s">
        <v>0</v>
      </c>
    </row>
    <row r="4359" spans="1:12" x14ac:dyDescent="0.4">
      <c r="A4359" s="1"/>
      <c r="B4359" s="5"/>
      <c r="C4359" s="2" t="s">
        <v>0</v>
      </c>
      <c r="F4359" s="2" t="s">
        <v>0</v>
      </c>
      <c r="L4359" s="2" t="s">
        <v>0</v>
      </c>
    </row>
    <row r="4360" spans="1:12" x14ac:dyDescent="0.4">
      <c r="A4360" s="1"/>
      <c r="B4360" s="5"/>
      <c r="C4360" s="2" t="s">
        <v>0</v>
      </c>
      <c r="F4360" s="2" t="s">
        <v>0</v>
      </c>
      <c r="L4360" s="2" t="s">
        <v>0</v>
      </c>
    </row>
    <row r="4361" spans="1:12" x14ac:dyDescent="0.4">
      <c r="A4361" s="1"/>
      <c r="B4361" s="5"/>
      <c r="C4361" s="2" t="s">
        <v>0</v>
      </c>
      <c r="F4361" s="2" t="s">
        <v>0</v>
      </c>
      <c r="L4361" s="2" t="s">
        <v>0</v>
      </c>
    </row>
    <row r="4362" spans="1:12" x14ac:dyDescent="0.4">
      <c r="A4362" s="1"/>
      <c r="B4362" s="5"/>
      <c r="C4362" s="2" t="s">
        <v>0</v>
      </c>
      <c r="F4362" s="2" t="s">
        <v>0</v>
      </c>
      <c r="L4362" s="2" t="s">
        <v>0</v>
      </c>
    </row>
    <row r="4363" spans="1:12" x14ac:dyDescent="0.4">
      <c r="A4363" s="1"/>
      <c r="B4363" s="5"/>
      <c r="C4363" s="2" t="s">
        <v>0</v>
      </c>
      <c r="F4363" s="2" t="s">
        <v>0</v>
      </c>
      <c r="L4363" s="2" t="s">
        <v>0</v>
      </c>
    </row>
    <row r="4364" spans="1:12" x14ac:dyDescent="0.4">
      <c r="A4364" s="1"/>
      <c r="B4364" s="5"/>
      <c r="C4364" s="2" t="s">
        <v>0</v>
      </c>
      <c r="F4364" s="2" t="s">
        <v>0</v>
      </c>
      <c r="L4364" s="2" t="s">
        <v>0</v>
      </c>
    </row>
    <row r="4365" spans="1:12" x14ac:dyDescent="0.4">
      <c r="A4365" s="1"/>
      <c r="B4365" s="5"/>
      <c r="C4365" s="2" t="s">
        <v>0</v>
      </c>
      <c r="F4365" s="2" t="s">
        <v>0</v>
      </c>
      <c r="L4365" s="2" t="s">
        <v>0</v>
      </c>
    </row>
    <row r="4366" spans="1:12" x14ac:dyDescent="0.4">
      <c r="A4366" s="1"/>
      <c r="B4366" s="5"/>
      <c r="C4366" s="2" t="s">
        <v>0</v>
      </c>
      <c r="F4366" s="2" t="s">
        <v>0</v>
      </c>
      <c r="L4366" s="2" t="s">
        <v>0</v>
      </c>
    </row>
    <row r="4367" spans="1:12" x14ac:dyDescent="0.4">
      <c r="A4367" s="1"/>
      <c r="B4367" s="5"/>
      <c r="C4367" s="2" t="s">
        <v>0</v>
      </c>
      <c r="F4367" s="2" t="s">
        <v>0</v>
      </c>
      <c r="L4367" s="2" t="s">
        <v>0</v>
      </c>
    </row>
    <row r="4368" spans="1:12" x14ac:dyDescent="0.4">
      <c r="A4368" s="1"/>
      <c r="B4368" s="5"/>
      <c r="C4368" s="2" t="s">
        <v>0</v>
      </c>
      <c r="F4368" s="2" t="s">
        <v>0</v>
      </c>
      <c r="L4368" s="2" t="s">
        <v>0</v>
      </c>
    </row>
    <row r="4369" spans="1:12" x14ac:dyDescent="0.4">
      <c r="A4369" s="1"/>
      <c r="B4369" s="5"/>
      <c r="C4369" s="2" t="s">
        <v>0</v>
      </c>
      <c r="F4369" s="2" t="s">
        <v>0</v>
      </c>
      <c r="L4369" s="2" t="s">
        <v>0</v>
      </c>
    </row>
    <row r="4370" spans="1:12" x14ac:dyDescent="0.4">
      <c r="A4370" s="1"/>
      <c r="B4370" s="5"/>
      <c r="C4370" s="2" t="s">
        <v>0</v>
      </c>
      <c r="F4370" s="2" t="s">
        <v>0</v>
      </c>
      <c r="L4370" s="2" t="s">
        <v>0</v>
      </c>
    </row>
    <row r="4371" spans="1:12" x14ac:dyDescent="0.4">
      <c r="A4371" s="1"/>
      <c r="B4371" s="5"/>
      <c r="C4371" s="2" t="s">
        <v>0</v>
      </c>
      <c r="F4371" s="2" t="s">
        <v>0</v>
      </c>
      <c r="L4371" s="2" t="s">
        <v>0</v>
      </c>
    </row>
    <row r="4372" spans="1:12" x14ac:dyDescent="0.4">
      <c r="A4372" s="1"/>
      <c r="B4372" s="5"/>
      <c r="C4372" s="2" t="s">
        <v>0</v>
      </c>
      <c r="F4372" s="2" t="s">
        <v>0</v>
      </c>
      <c r="L4372" s="2" t="s">
        <v>0</v>
      </c>
    </row>
    <row r="4373" spans="1:12" x14ac:dyDescent="0.4">
      <c r="A4373" s="1"/>
      <c r="B4373" s="5"/>
      <c r="C4373" s="2" t="s">
        <v>0</v>
      </c>
      <c r="F4373" s="2" t="s">
        <v>0</v>
      </c>
      <c r="L4373" s="2" t="s">
        <v>0</v>
      </c>
    </row>
    <row r="4374" spans="1:12" x14ac:dyDescent="0.4">
      <c r="A4374" s="1"/>
      <c r="B4374" s="5"/>
      <c r="C4374" s="2" t="s">
        <v>0</v>
      </c>
      <c r="F4374" s="2" t="s">
        <v>0</v>
      </c>
      <c r="L4374" s="2" t="s">
        <v>0</v>
      </c>
    </row>
    <row r="4375" spans="1:12" x14ac:dyDescent="0.4">
      <c r="A4375" s="1"/>
      <c r="B4375" s="5"/>
      <c r="C4375" s="2" t="s">
        <v>0</v>
      </c>
      <c r="F4375" s="2" t="s">
        <v>0</v>
      </c>
      <c r="L4375" s="2" t="s">
        <v>0</v>
      </c>
    </row>
    <row r="4376" spans="1:12" x14ac:dyDescent="0.4">
      <c r="A4376" s="1"/>
      <c r="B4376" s="5"/>
      <c r="C4376" s="2" t="s">
        <v>0</v>
      </c>
      <c r="F4376" s="2" t="s">
        <v>0</v>
      </c>
      <c r="L4376" s="2" t="s">
        <v>0</v>
      </c>
    </row>
    <row r="4377" spans="1:12" x14ac:dyDescent="0.4">
      <c r="A4377" s="1"/>
      <c r="B4377" s="5"/>
      <c r="C4377" s="2" t="s">
        <v>0</v>
      </c>
      <c r="F4377" s="2" t="s">
        <v>0</v>
      </c>
      <c r="L4377" s="2" t="s">
        <v>0</v>
      </c>
    </row>
    <row r="4378" spans="1:12" x14ac:dyDescent="0.4">
      <c r="A4378" s="1"/>
      <c r="B4378" s="5"/>
      <c r="C4378" s="2" t="s">
        <v>0</v>
      </c>
      <c r="F4378" s="2" t="s">
        <v>0</v>
      </c>
      <c r="L4378" s="2" t="s">
        <v>0</v>
      </c>
    </row>
    <row r="4379" spans="1:12" x14ac:dyDescent="0.4">
      <c r="A4379" s="1"/>
      <c r="B4379" s="5"/>
      <c r="C4379" s="2" t="s">
        <v>0</v>
      </c>
      <c r="F4379" s="2" t="s">
        <v>0</v>
      </c>
      <c r="L4379" s="2" t="s">
        <v>0</v>
      </c>
    </row>
    <row r="4380" spans="1:12" x14ac:dyDescent="0.4">
      <c r="A4380" s="1"/>
      <c r="B4380" s="5"/>
      <c r="C4380" s="2" t="s">
        <v>0</v>
      </c>
      <c r="F4380" s="2" t="s">
        <v>0</v>
      </c>
      <c r="L4380" s="2" t="s">
        <v>0</v>
      </c>
    </row>
    <row r="4381" spans="1:12" x14ac:dyDescent="0.4">
      <c r="A4381" s="1"/>
      <c r="B4381" s="5"/>
      <c r="C4381" s="2" t="s">
        <v>0</v>
      </c>
      <c r="F4381" s="2" t="s">
        <v>0</v>
      </c>
      <c r="L4381" s="2" t="s">
        <v>0</v>
      </c>
    </row>
    <row r="4382" spans="1:12" x14ac:dyDescent="0.4">
      <c r="A4382" s="1"/>
      <c r="B4382" s="5"/>
      <c r="C4382" s="2" t="s">
        <v>0</v>
      </c>
      <c r="F4382" s="2" t="s">
        <v>0</v>
      </c>
      <c r="L4382" s="2" t="s">
        <v>0</v>
      </c>
    </row>
    <row r="4383" spans="1:12" x14ac:dyDescent="0.4">
      <c r="A4383" s="1"/>
      <c r="B4383" s="5"/>
      <c r="C4383" s="2" t="s">
        <v>0</v>
      </c>
      <c r="F4383" s="2" t="s">
        <v>0</v>
      </c>
      <c r="L4383" s="2" t="s">
        <v>0</v>
      </c>
    </row>
    <row r="4384" spans="1:12" x14ac:dyDescent="0.4">
      <c r="A4384" s="1"/>
      <c r="B4384" s="5"/>
      <c r="C4384" s="2" t="s">
        <v>0</v>
      </c>
      <c r="F4384" s="2" t="s">
        <v>0</v>
      </c>
      <c r="L4384" s="2" t="s">
        <v>0</v>
      </c>
    </row>
    <row r="4385" spans="1:12" x14ac:dyDescent="0.4">
      <c r="A4385" s="1"/>
      <c r="B4385" s="5"/>
      <c r="C4385" s="2" t="s">
        <v>0</v>
      </c>
      <c r="F4385" s="2" t="s">
        <v>0</v>
      </c>
      <c r="L4385" s="2" t="s">
        <v>0</v>
      </c>
    </row>
    <row r="4386" spans="1:12" x14ac:dyDescent="0.4">
      <c r="A4386" s="1"/>
      <c r="B4386" s="5"/>
      <c r="C4386" s="2" t="s">
        <v>0</v>
      </c>
      <c r="F4386" s="2" t="s">
        <v>0</v>
      </c>
      <c r="L4386" s="2" t="s">
        <v>0</v>
      </c>
    </row>
    <row r="4387" spans="1:12" x14ac:dyDescent="0.4">
      <c r="A4387" s="1"/>
      <c r="B4387" s="5"/>
      <c r="C4387" s="2" t="s">
        <v>0</v>
      </c>
      <c r="F4387" s="2" t="s">
        <v>0</v>
      </c>
      <c r="L4387" s="2" t="s">
        <v>0</v>
      </c>
    </row>
    <row r="4388" spans="1:12" x14ac:dyDescent="0.4">
      <c r="A4388" s="1"/>
      <c r="B4388" s="5"/>
      <c r="C4388" s="2" t="s">
        <v>0</v>
      </c>
      <c r="F4388" s="2" t="s">
        <v>0</v>
      </c>
      <c r="L4388" s="2" t="s">
        <v>0</v>
      </c>
    </row>
    <row r="4389" spans="1:12" x14ac:dyDescent="0.4">
      <c r="A4389" s="1"/>
      <c r="B4389" s="5"/>
      <c r="C4389" s="2" t="s">
        <v>0</v>
      </c>
      <c r="F4389" s="2" t="s">
        <v>0</v>
      </c>
      <c r="L4389" s="2" t="s">
        <v>0</v>
      </c>
    </row>
    <row r="4390" spans="1:12" x14ac:dyDescent="0.4">
      <c r="A4390" s="1"/>
      <c r="B4390" s="5"/>
      <c r="C4390" s="2" t="s">
        <v>0</v>
      </c>
      <c r="F4390" s="2" t="s">
        <v>0</v>
      </c>
      <c r="L4390" s="2" t="s">
        <v>0</v>
      </c>
    </row>
    <row r="4391" spans="1:12" x14ac:dyDescent="0.4">
      <c r="A4391" s="1"/>
      <c r="B4391" s="5"/>
      <c r="C4391" s="2" t="s">
        <v>0</v>
      </c>
      <c r="F4391" s="2" t="s">
        <v>0</v>
      </c>
      <c r="L4391" s="2" t="s">
        <v>0</v>
      </c>
    </row>
    <row r="4392" spans="1:12" x14ac:dyDescent="0.4">
      <c r="A4392" s="1"/>
      <c r="B4392" s="5"/>
      <c r="C4392" s="2" t="s">
        <v>0</v>
      </c>
      <c r="F4392" s="2" t="s">
        <v>0</v>
      </c>
      <c r="L4392" s="2" t="s">
        <v>0</v>
      </c>
    </row>
    <row r="4393" spans="1:12" x14ac:dyDescent="0.4">
      <c r="A4393" s="1"/>
      <c r="B4393" s="5"/>
      <c r="C4393" s="2" t="s">
        <v>0</v>
      </c>
      <c r="F4393" s="2" t="s">
        <v>0</v>
      </c>
      <c r="L4393" s="2" t="s">
        <v>0</v>
      </c>
    </row>
    <row r="4394" spans="1:12" x14ac:dyDescent="0.4">
      <c r="A4394" s="1"/>
      <c r="B4394" s="5"/>
      <c r="C4394" s="2" t="s">
        <v>0</v>
      </c>
      <c r="F4394" s="2" t="s">
        <v>0</v>
      </c>
      <c r="L4394" s="2" t="s">
        <v>0</v>
      </c>
    </row>
    <row r="4395" spans="1:12" x14ac:dyDescent="0.4">
      <c r="A4395" s="1"/>
      <c r="B4395" s="5"/>
      <c r="C4395" s="2" t="s">
        <v>0</v>
      </c>
      <c r="F4395" s="2" t="s">
        <v>0</v>
      </c>
      <c r="L4395" s="2" t="s">
        <v>0</v>
      </c>
    </row>
    <row r="4396" spans="1:12" x14ac:dyDescent="0.4">
      <c r="A4396" s="1"/>
      <c r="B4396" s="5"/>
      <c r="C4396" s="2" t="s">
        <v>0</v>
      </c>
      <c r="F4396" s="2" t="s">
        <v>0</v>
      </c>
      <c r="L4396" s="2" t="s">
        <v>0</v>
      </c>
    </row>
    <row r="4397" spans="1:12" x14ac:dyDescent="0.4">
      <c r="A4397" s="1"/>
      <c r="B4397" s="5"/>
      <c r="C4397" s="2" t="s">
        <v>0</v>
      </c>
      <c r="F4397" s="2" t="s">
        <v>0</v>
      </c>
      <c r="L4397" s="2" t="s">
        <v>0</v>
      </c>
    </row>
    <row r="4398" spans="1:12" x14ac:dyDescent="0.4">
      <c r="A4398" s="1"/>
      <c r="B4398" s="5"/>
      <c r="C4398" s="2" t="s">
        <v>0</v>
      </c>
      <c r="F4398" s="2" t="s">
        <v>0</v>
      </c>
      <c r="L4398" s="2" t="s">
        <v>0</v>
      </c>
    </row>
    <row r="4399" spans="1:12" x14ac:dyDescent="0.4">
      <c r="A4399" s="1"/>
      <c r="B4399" s="5"/>
      <c r="C4399" s="2" t="s">
        <v>0</v>
      </c>
      <c r="F4399" s="2" t="s">
        <v>0</v>
      </c>
      <c r="L4399" s="2" t="s">
        <v>0</v>
      </c>
    </row>
    <row r="4400" spans="1:12" x14ac:dyDescent="0.4">
      <c r="A4400" s="1"/>
      <c r="B4400" s="5"/>
      <c r="C4400" s="2" t="s">
        <v>0</v>
      </c>
      <c r="F4400" s="2" t="s">
        <v>0</v>
      </c>
      <c r="L4400" s="2" t="s">
        <v>0</v>
      </c>
    </row>
    <row r="4401" spans="1:12" x14ac:dyDescent="0.4">
      <c r="A4401" s="1"/>
      <c r="B4401" s="5"/>
      <c r="C4401" s="2" t="s">
        <v>0</v>
      </c>
      <c r="F4401" s="2" t="s">
        <v>0</v>
      </c>
      <c r="L4401" s="2" t="s">
        <v>0</v>
      </c>
    </row>
    <row r="4402" spans="1:12" x14ac:dyDescent="0.4">
      <c r="A4402" s="1"/>
      <c r="B4402" s="5"/>
      <c r="C4402" s="2" t="s">
        <v>0</v>
      </c>
      <c r="F4402" s="2" t="s">
        <v>0</v>
      </c>
      <c r="L4402" s="2" t="s">
        <v>0</v>
      </c>
    </row>
    <row r="4403" spans="1:12" x14ac:dyDescent="0.4">
      <c r="A4403" s="1"/>
      <c r="B4403" s="5"/>
      <c r="C4403" s="2" t="s">
        <v>0</v>
      </c>
      <c r="F4403" s="2" t="s">
        <v>0</v>
      </c>
      <c r="L4403" s="2" t="s">
        <v>0</v>
      </c>
    </row>
    <row r="4404" spans="1:12" x14ac:dyDescent="0.4">
      <c r="A4404" s="1"/>
      <c r="B4404" s="5"/>
      <c r="C4404" s="2" t="s">
        <v>0</v>
      </c>
      <c r="F4404" s="2" t="s">
        <v>0</v>
      </c>
      <c r="L4404" s="2" t="s">
        <v>0</v>
      </c>
    </row>
    <row r="4405" spans="1:12" x14ac:dyDescent="0.4">
      <c r="A4405" s="1"/>
      <c r="B4405" s="5"/>
      <c r="C4405" s="2" t="s">
        <v>0</v>
      </c>
      <c r="F4405" s="2" t="s">
        <v>0</v>
      </c>
      <c r="L4405" s="2" t="s">
        <v>0</v>
      </c>
    </row>
    <row r="4406" spans="1:12" x14ac:dyDescent="0.4">
      <c r="A4406" s="1"/>
      <c r="B4406" s="5"/>
      <c r="C4406" s="2" t="s">
        <v>0</v>
      </c>
      <c r="F4406" s="2" t="s">
        <v>0</v>
      </c>
      <c r="L4406" s="2" t="s">
        <v>0</v>
      </c>
    </row>
    <row r="4407" spans="1:12" x14ac:dyDescent="0.4">
      <c r="A4407" s="1"/>
      <c r="B4407" s="5"/>
      <c r="C4407" s="2" t="s">
        <v>0</v>
      </c>
      <c r="F4407" s="2" t="s">
        <v>0</v>
      </c>
      <c r="L4407" s="2" t="s">
        <v>0</v>
      </c>
    </row>
    <row r="4408" spans="1:12" x14ac:dyDescent="0.4">
      <c r="A4408" s="1"/>
      <c r="B4408" s="5"/>
      <c r="C4408" s="2" t="s">
        <v>0</v>
      </c>
      <c r="F4408" s="2" t="s">
        <v>0</v>
      </c>
      <c r="L4408" s="2" t="s">
        <v>0</v>
      </c>
    </row>
    <row r="4409" spans="1:12" x14ac:dyDescent="0.4">
      <c r="A4409" s="1"/>
      <c r="B4409" s="5"/>
      <c r="C4409" s="2" t="s">
        <v>0</v>
      </c>
      <c r="F4409" s="2" t="s">
        <v>0</v>
      </c>
      <c r="L4409" s="2" t="s">
        <v>0</v>
      </c>
    </row>
    <row r="4410" spans="1:12" x14ac:dyDescent="0.4">
      <c r="A4410" s="1"/>
      <c r="B4410" s="5"/>
      <c r="C4410" s="2" t="s">
        <v>0</v>
      </c>
      <c r="F4410" s="2" t="s">
        <v>0</v>
      </c>
      <c r="L4410" s="2" t="s">
        <v>0</v>
      </c>
    </row>
    <row r="4411" spans="1:12" x14ac:dyDescent="0.4">
      <c r="A4411" s="1"/>
      <c r="B4411" s="5"/>
      <c r="C4411" s="2" t="s">
        <v>0</v>
      </c>
      <c r="F4411" s="2" t="s">
        <v>0</v>
      </c>
      <c r="L4411" s="2" t="s">
        <v>0</v>
      </c>
    </row>
    <row r="4412" spans="1:12" x14ac:dyDescent="0.4">
      <c r="A4412" s="1"/>
      <c r="B4412" s="5"/>
      <c r="C4412" s="2" t="s">
        <v>0</v>
      </c>
      <c r="F4412" s="2" t="s">
        <v>0</v>
      </c>
      <c r="L4412" s="2" t="s">
        <v>0</v>
      </c>
    </row>
    <row r="4413" spans="1:12" x14ac:dyDescent="0.4">
      <c r="A4413" s="1"/>
      <c r="B4413" s="5"/>
      <c r="C4413" s="2" t="s">
        <v>0</v>
      </c>
      <c r="F4413" s="2" t="s">
        <v>0</v>
      </c>
      <c r="L4413" s="2" t="s">
        <v>0</v>
      </c>
    </row>
    <row r="4414" spans="1:12" x14ac:dyDescent="0.4">
      <c r="A4414" s="1"/>
      <c r="B4414" s="5"/>
      <c r="C4414" s="2" t="s">
        <v>0</v>
      </c>
      <c r="F4414" s="2" t="s">
        <v>0</v>
      </c>
      <c r="L4414" s="2" t="s">
        <v>0</v>
      </c>
    </row>
    <row r="4415" spans="1:12" x14ac:dyDescent="0.4">
      <c r="A4415" s="1"/>
      <c r="B4415" s="5"/>
      <c r="C4415" s="2" t="s">
        <v>0</v>
      </c>
      <c r="F4415" s="2" t="s">
        <v>0</v>
      </c>
      <c r="L4415" s="2" t="s">
        <v>0</v>
      </c>
    </row>
    <row r="4416" spans="1:12" x14ac:dyDescent="0.4">
      <c r="A4416" s="1"/>
      <c r="B4416" s="5"/>
      <c r="C4416" s="2" t="s">
        <v>0</v>
      </c>
      <c r="F4416" s="2" t="s">
        <v>0</v>
      </c>
      <c r="L4416" s="2" t="s">
        <v>0</v>
      </c>
    </row>
    <row r="4417" spans="1:12" x14ac:dyDescent="0.4">
      <c r="A4417" s="1"/>
      <c r="B4417" s="5"/>
      <c r="C4417" s="2" t="s">
        <v>0</v>
      </c>
      <c r="F4417" s="2" t="s">
        <v>0</v>
      </c>
      <c r="L4417" s="2" t="s">
        <v>0</v>
      </c>
    </row>
    <row r="4418" spans="1:12" x14ac:dyDescent="0.4">
      <c r="A4418" s="1"/>
      <c r="B4418" s="5"/>
      <c r="C4418" s="2" t="s">
        <v>0</v>
      </c>
      <c r="F4418" s="2" t="s">
        <v>0</v>
      </c>
      <c r="L4418" s="2" t="s">
        <v>0</v>
      </c>
    </row>
    <row r="4419" spans="1:12" x14ac:dyDescent="0.4">
      <c r="A4419" s="1"/>
      <c r="B4419" s="5"/>
      <c r="C4419" s="2" t="s">
        <v>0</v>
      </c>
      <c r="F4419" s="2" t="s">
        <v>0</v>
      </c>
      <c r="L4419" s="2" t="s">
        <v>0</v>
      </c>
    </row>
    <row r="4420" spans="1:12" x14ac:dyDescent="0.4">
      <c r="A4420" s="1"/>
      <c r="B4420" s="5"/>
      <c r="C4420" s="2" t="s">
        <v>0</v>
      </c>
      <c r="F4420" s="2" t="s">
        <v>0</v>
      </c>
      <c r="L4420" s="2" t="s">
        <v>0</v>
      </c>
    </row>
    <row r="4421" spans="1:12" x14ac:dyDescent="0.4">
      <c r="A4421" s="1"/>
      <c r="B4421" s="5"/>
      <c r="C4421" s="2" t="s">
        <v>0</v>
      </c>
      <c r="F4421" s="2" t="s">
        <v>0</v>
      </c>
      <c r="L4421" s="2" t="s">
        <v>0</v>
      </c>
    </row>
    <row r="4422" spans="1:12" x14ac:dyDescent="0.4">
      <c r="A4422" s="1"/>
      <c r="B4422" s="5"/>
      <c r="C4422" s="2" t="s">
        <v>0</v>
      </c>
      <c r="F4422" s="2" t="s">
        <v>0</v>
      </c>
      <c r="L4422" s="2" t="s">
        <v>0</v>
      </c>
    </row>
    <row r="4423" spans="1:12" x14ac:dyDescent="0.4">
      <c r="A4423" s="1"/>
      <c r="B4423" s="5"/>
      <c r="C4423" s="2" t="s">
        <v>0</v>
      </c>
      <c r="F4423" s="2" t="s">
        <v>0</v>
      </c>
      <c r="L4423" s="2" t="s">
        <v>0</v>
      </c>
    </row>
    <row r="4424" spans="1:12" x14ac:dyDescent="0.4">
      <c r="A4424" s="1"/>
      <c r="B4424" s="5"/>
      <c r="C4424" s="2" t="s">
        <v>0</v>
      </c>
      <c r="F4424" s="2" t="s">
        <v>0</v>
      </c>
      <c r="L4424" s="2" t="s">
        <v>0</v>
      </c>
    </row>
    <row r="4425" spans="1:12" x14ac:dyDescent="0.4">
      <c r="A4425" s="1"/>
      <c r="B4425" s="5"/>
      <c r="C4425" s="2" t="s">
        <v>0</v>
      </c>
      <c r="F4425" s="2" t="s">
        <v>0</v>
      </c>
      <c r="L4425" s="2" t="s">
        <v>0</v>
      </c>
    </row>
    <row r="4426" spans="1:12" x14ac:dyDescent="0.4">
      <c r="A4426" s="1"/>
      <c r="B4426" s="5"/>
      <c r="C4426" s="2" t="s">
        <v>0</v>
      </c>
      <c r="F4426" s="2" t="s">
        <v>0</v>
      </c>
      <c r="L4426" s="2" t="s">
        <v>0</v>
      </c>
    </row>
    <row r="4427" spans="1:12" x14ac:dyDescent="0.4">
      <c r="A4427" s="1"/>
      <c r="B4427" s="5"/>
      <c r="C4427" s="2" t="s">
        <v>0</v>
      </c>
      <c r="F4427" s="2" t="s">
        <v>0</v>
      </c>
      <c r="L4427" s="2" t="s">
        <v>0</v>
      </c>
    </row>
    <row r="4428" spans="1:12" x14ac:dyDescent="0.4">
      <c r="A4428" s="1"/>
      <c r="B4428" s="5"/>
      <c r="C4428" s="2" t="s">
        <v>0</v>
      </c>
      <c r="F4428" s="2" t="s">
        <v>0</v>
      </c>
      <c r="L4428" s="2" t="s">
        <v>0</v>
      </c>
    </row>
    <row r="4429" spans="1:12" x14ac:dyDescent="0.4">
      <c r="A4429" s="1"/>
      <c r="B4429" s="5"/>
      <c r="C4429" s="2" t="s">
        <v>0</v>
      </c>
      <c r="F4429" s="2" t="s">
        <v>0</v>
      </c>
      <c r="L4429" s="2" t="s">
        <v>0</v>
      </c>
    </row>
    <row r="4430" spans="1:12" x14ac:dyDescent="0.4">
      <c r="A4430" s="1"/>
      <c r="B4430" s="5"/>
      <c r="C4430" s="2" t="s">
        <v>0</v>
      </c>
      <c r="F4430" s="2" t="s">
        <v>0</v>
      </c>
      <c r="L4430" s="2" t="s">
        <v>0</v>
      </c>
    </row>
    <row r="4431" spans="1:12" x14ac:dyDescent="0.4">
      <c r="A4431" s="1"/>
      <c r="B4431" s="5"/>
      <c r="C4431" s="2" t="s">
        <v>0</v>
      </c>
      <c r="F4431" s="2" t="s">
        <v>0</v>
      </c>
      <c r="L4431" s="2" t="s">
        <v>0</v>
      </c>
    </row>
    <row r="4432" spans="1:12" x14ac:dyDescent="0.4">
      <c r="A4432" s="1"/>
      <c r="B4432" s="5"/>
      <c r="C4432" s="2" t="s">
        <v>0</v>
      </c>
      <c r="F4432" s="2" t="s">
        <v>0</v>
      </c>
      <c r="L4432" s="2" t="s">
        <v>0</v>
      </c>
    </row>
    <row r="4433" spans="1:12" x14ac:dyDescent="0.4">
      <c r="A4433" s="1"/>
      <c r="B4433" s="5"/>
      <c r="C4433" s="2" t="s">
        <v>0</v>
      </c>
      <c r="F4433" s="2" t="s">
        <v>0</v>
      </c>
      <c r="L4433" s="2" t="s">
        <v>0</v>
      </c>
    </row>
    <row r="4434" spans="1:12" x14ac:dyDescent="0.4">
      <c r="A4434" s="1"/>
      <c r="B4434" s="5"/>
      <c r="C4434" s="2" t="s">
        <v>0</v>
      </c>
      <c r="F4434" s="2" t="s">
        <v>0</v>
      </c>
      <c r="L4434" s="2" t="s">
        <v>0</v>
      </c>
    </row>
    <row r="4435" spans="1:12" x14ac:dyDescent="0.4">
      <c r="A4435" s="1"/>
      <c r="B4435" s="5"/>
      <c r="C4435" s="2" t="s">
        <v>0</v>
      </c>
      <c r="F4435" s="2" t="s">
        <v>0</v>
      </c>
      <c r="L4435" s="2" t="s">
        <v>0</v>
      </c>
    </row>
    <row r="4436" spans="1:12" x14ac:dyDescent="0.4">
      <c r="A4436" s="1"/>
      <c r="B4436" s="5"/>
      <c r="C4436" s="2" t="s">
        <v>0</v>
      </c>
      <c r="F4436" s="2" t="s">
        <v>0</v>
      </c>
      <c r="L4436" s="2" t="s">
        <v>0</v>
      </c>
    </row>
    <row r="4437" spans="1:12" x14ac:dyDescent="0.4">
      <c r="A4437" s="1"/>
      <c r="B4437" s="5"/>
      <c r="C4437" s="2" t="s">
        <v>0</v>
      </c>
      <c r="F4437" s="2" t="s">
        <v>0</v>
      </c>
      <c r="L4437" s="2" t="s">
        <v>0</v>
      </c>
    </row>
    <row r="4438" spans="1:12" x14ac:dyDescent="0.4">
      <c r="A4438" s="1"/>
      <c r="B4438" s="5"/>
      <c r="C4438" s="2" t="s">
        <v>0</v>
      </c>
      <c r="F4438" s="2" t="s">
        <v>0</v>
      </c>
      <c r="L4438" s="2" t="s">
        <v>0</v>
      </c>
    </row>
    <row r="4439" spans="1:12" x14ac:dyDescent="0.4">
      <c r="A4439" s="1"/>
      <c r="B4439" s="5"/>
      <c r="C4439" s="2" t="s">
        <v>0</v>
      </c>
      <c r="F4439" s="2" t="s">
        <v>0</v>
      </c>
      <c r="L4439" s="2" t="s">
        <v>0</v>
      </c>
    </row>
    <row r="4440" spans="1:12" x14ac:dyDescent="0.4">
      <c r="A4440" s="1"/>
      <c r="B4440" s="5"/>
      <c r="C4440" s="2" t="s">
        <v>0</v>
      </c>
      <c r="F4440" s="2" t="s">
        <v>0</v>
      </c>
      <c r="L4440" s="2" t="s">
        <v>0</v>
      </c>
    </row>
    <row r="4441" spans="1:12" x14ac:dyDescent="0.4">
      <c r="A4441" s="1"/>
      <c r="B4441" s="5"/>
      <c r="C4441" s="2" t="s">
        <v>0</v>
      </c>
      <c r="F4441" s="2" t="s">
        <v>0</v>
      </c>
      <c r="L4441" s="2" t="s">
        <v>0</v>
      </c>
    </row>
    <row r="4442" spans="1:12" x14ac:dyDescent="0.4">
      <c r="A4442" s="1"/>
      <c r="B4442" s="5"/>
      <c r="C4442" s="2" t="s">
        <v>0</v>
      </c>
      <c r="F4442" s="2" t="s">
        <v>0</v>
      </c>
      <c r="L4442" s="2" t="s">
        <v>0</v>
      </c>
    </row>
    <row r="4443" spans="1:12" x14ac:dyDescent="0.4">
      <c r="A4443" s="1"/>
      <c r="B4443" s="5"/>
      <c r="C4443" s="2" t="s">
        <v>0</v>
      </c>
      <c r="F4443" s="2" t="s">
        <v>0</v>
      </c>
      <c r="L4443" s="2" t="s">
        <v>0</v>
      </c>
    </row>
    <row r="4444" spans="1:12" x14ac:dyDescent="0.4">
      <c r="A4444" s="1"/>
      <c r="B4444" s="5"/>
      <c r="C4444" s="2" t="s">
        <v>0</v>
      </c>
      <c r="F4444" s="2" t="s">
        <v>0</v>
      </c>
      <c r="L4444" s="2" t="s">
        <v>0</v>
      </c>
    </row>
    <row r="4445" spans="1:12" x14ac:dyDescent="0.4">
      <c r="A4445" s="1"/>
      <c r="B4445" s="5"/>
      <c r="C4445" s="2" t="s">
        <v>0</v>
      </c>
      <c r="F4445" s="2" t="s">
        <v>0</v>
      </c>
      <c r="L4445" s="2" t="s">
        <v>0</v>
      </c>
    </row>
    <row r="4446" spans="1:12" x14ac:dyDescent="0.4">
      <c r="A4446" s="1"/>
      <c r="B4446" s="5"/>
      <c r="C4446" s="2" t="s">
        <v>0</v>
      </c>
      <c r="F4446" s="2" t="s">
        <v>0</v>
      </c>
      <c r="L4446" s="2" t="s">
        <v>0</v>
      </c>
    </row>
    <row r="4447" spans="1:12" x14ac:dyDescent="0.4">
      <c r="A4447" s="1"/>
      <c r="B4447" s="5"/>
      <c r="C4447" s="2" t="s">
        <v>0</v>
      </c>
      <c r="F4447" s="2" t="s">
        <v>0</v>
      </c>
      <c r="L4447" s="2" t="s">
        <v>0</v>
      </c>
    </row>
    <row r="4448" spans="1:12" x14ac:dyDescent="0.4">
      <c r="A4448" s="1"/>
      <c r="B4448" s="5"/>
      <c r="C4448" s="2" t="s">
        <v>0</v>
      </c>
      <c r="F4448" s="2" t="s">
        <v>0</v>
      </c>
      <c r="L4448" s="2" t="s">
        <v>0</v>
      </c>
    </row>
    <row r="4449" spans="1:12" x14ac:dyDescent="0.4">
      <c r="A4449" s="1"/>
      <c r="B4449" s="5"/>
      <c r="C4449" s="2" t="s">
        <v>0</v>
      </c>
      <c r="F4449" s="2" t="s">
        <v>0</v>
      </c>
      <c r="L4449" s="2" t="s">
        <v>0</v>
      </c>
    </row>
    <row r="4450" spans="1:12" x14ac:dyDescent="0.4">
      <c r="A4450" s="1"/>
      <c r="B4450" s="5"/>
      <c r="C4450" s="2" t="s">
        <v>0</v>
      </c>
      <c r="F4450" s="2" t="s">
        <v>0</v>
      </c>
      <c r="L4450" s="2" t="s">
        <v>0</v>
      </c>
    </row>
    <row r="4451" spans="1:12" x14ac:dyDescent="0.4">
      <c r="A4451" s="1"/>
      <c r="B4451" s="5"/>
      <c r="C4451" s="2" t="s">
        <v>0</v>
      </c>
      <c r="F4451" s="2" t="s">
        <v>0</v>
      </c>
      <c r="L4451" s="2" t="s">
        <v>0</v>
      </c>
    </row>
    <row r="4452" spans="1:12" x14ac:dyDescent="0.4">
      <c r="A4452" s="1"/>
      <c r="B4452" s="5"/>
      <c r="C4452" s="2" t="s">
        <v>0</v>
      </c>
      <c r="F4452" s="2" t="s">
        <v>0</v>
      </c>
      <c r="L4452" s="2" t="s">
        <v>0</v>
      </c>
    </row>
    <row r="4453" spans="1:12" x14ac:dyDescent="0.4">
      <c r="A4453" s="1"/>
      <c r="B4453" s="5"/>
      <c r="C4453" s="2" t="s">
        <v>0</v>
      </c>
      <c r="F4453" s="2" t="s">
        <v>0</v>
      </c>
      <c r="L4453" s="2" t="s">
        <v>0</v>
      </c>
    </row>
    <row r="4454" spans="1:12" x14ac:dyDescent="0.4">
      <c r="A4454" s="1"/>
      <c r="B4454" s="5"/>
      <c r="C4454" s="2" t="s">
        <v>0</v>
      </c>
      <c r="F4454" s="2" t="s">
        <v>0</v>
      </c>
      <c r="L4454" s="2" t="s">
        <v>0</v>
      </c>
    </row>
    <row r="4455" spans="1:12" x14ac:dyDescent="0.4">
      <c r="A4455" s="1"/>
      <c r="B4455" s="5"/>
      <c r="C4455" s="2" t="s">
        <v>0</v>
      </c>
      <c r="F4455" s="2" t="s">
        <v>0</v>
      </c>
      <c r="L4455" s="2" t="s">
        <v>0</v>
      </c>
    </row>
    <row r="4456" spans="1:12" x14ac:dyDescent="0.4">
      <c r="A4456" s="1"/>
      <c r="B4456" s="5"/>
      <c r="C4456" s="2" t="s">
        <v>0</v>
      </c>
      <c r="F4456" s="2" t="s">
        <v>0</v>
      </c>
      <c r="L4456" s="2" t="s">
        <v>0</v>
      </c>
    </row>
    <row r="4457" spans="1:12" x14ac:dyDescent="0.4">
      <c r="A4457" s="1"/>
      <c r="B4457" s="5"/>
      <c r="C4457" s="2" t="s">
        <v>0</v>
      </c>
      <c r="F4457" s="2" t="s">
        <v>0</v>
      </c>
      <c r="L4457" s="2" t="s">
        <v>0</v>
      </c>
    </row>
    <row r="4458" spans="1:12" x14ac:dyDescent="0.4">
      <c r="A4458" s="1"/>
      <c r="B4458" s="5"/>
      <c r="C4458" s="2" t="s">
        <v>0</v>
      </c>
      <c r="F4458" s="2" t="s">
        <v>0</v>
      </c>
      <c r="L4458" s="2" t="s">
        <v>0</v>
      </c>
    </row>
    <row r="4459" spans="1:12" x14ac:dyDescent="0.4">
      <c r="A4459" s="1"/>
      <c r="B4459" s="5"/>
      <c r="C4459" s="2" t="s">
        <v>0</v>
      </c>
      <c r="F4459" s="2" t="s">
        <v>0</v>
      </c>
      <c r="L4459" s="2" t="s">
        <v>0</v>
      </c>
    </row>
    <row r="4460" spans="1:12" x14ac:dyDescent="0.4">
      <c r="A4460" s="1"/>
      <c r="B4460" s="5"/>
      <c r="C4460" s="2" t="s">
        <v>0</v>
      </c>
      <c r="F4460" s="2" t="s">
        <v>0</v>
      </c>
      <c r="L4460" s="2" t="s">
        <v>0</v>
      </c>
    </row>
    <row r="4461" spans="1:12" x14ac:dyDescent="0.4">
      <c r="A4461" s="1"/>
      <c r="B4461" s="5"/>
      <c r="C4461" s="2" t="s">
        <v>0</v>
      </c>
      <c r="F4461" s="2" t="s">
        <v>0</v>
      </c>
      <c r="L4461" s="2" t="s">
        <v>0</v>
      </c>
    </row>
    <row r="4462" spans="1:12" x14ac:dyDescent="0.4">
      <c r="A4462" s="1"/>
      <c r="B4462" s="5"/>
      <c r="C4462" s="2" t="s">
        <v>0</v>
      </c>
      <c r="F4462" s="2" t="s">
        <v>0</v>
      </c>
      <c r="L4462" s="2" t="s">
        <v>0</v>
      </c>
    </row>
    <row r="4463" spans="1:12" x14ac:dyDescent="0.4">
      <c r="A4463" s="1"/>
      <c r="B4463" s="5"/>
      <c r="C4463" s="2" t="s">
        <v>0</v>
      </c>
      <c r="F4463" s="2" t="s">
        <v>0</v>
      </c>
      <c r="L4463" s="2" t="s">
        <v>0</v>
      </c>
    </row>
    <row r="4464" spans="1:12" x14ac:dyDescent="0.4">
      <c r="A4464" s="1"/>
      <c r="B4464" s="5"/>
      <c r="C4464" s="2" t="s">
        <v>0</v>
      </c>
      <c r="F4464" s="2" t="s">
        <v>0</v>
      </c>
      <c r="L4464" s="2" t="s">
        <v>0</v>
      </c>
    </row>
    <row r="4465" spans="1:12" x14ac:dyDescent="0.4">
      <c r="A4465" s="1"/>
      <c r="B4465" s="5"/>
      <c r="C4465" s="2" t="s">
        <v>0</v>
      </c>
      <c r="F4465" s="2" t="s">
        <v>0</v>
      </c>
      <c r="L4465" s="2" t="s">
        <v>0</v>
      </c>
    </row>
    <row r="4466" spans="1:12" x14ac:dyDescent="0.4">
      <c r="A4466" s="1"/>
      <c r="B4466" s="5"/>
      <c r="C4466" s="2" t="s">
        <v>0</v>
      </c>
      <c r="F4466" s="2" t="s">
        <v>0</v>
      </c>
      <c r="L4466" s="2" t="s">
        <v>0</v>
      </c>
    </row>
    <row r="4467" spans="1:12" x14ac:dyDescent="0.4">
      <c r="A4467" s="1"/>
      <c r="B4467" s="5"/>
      <c r="C4467" s="2" t="s">
        <v>0</v>
      </c>
      <c r="F4467" s="2" t="s">
        <v>0</v>
      </c>
      <c r="L4467" s="2" t="s">
        <v>0</v>
      </c>
    </row>
    <row r="4468" spans="1:12" x14ac:dyDescent="0.4">
      <c r="A4468" s="1"/>
      <c r="B4468" s="5"/>
      <c r="C4468" s="2" t="s">
        <v>0</v>
      </c>
      <c r="F4468" s="2" t="s">
        <v>0</v>
      </c>
      <c r="L4468" s="2" t="s">
        <v>0</v>
      </c>
    </row>
    <row r="4469" spans="1:12" x14ac:dyDescent="0.4">
      <c r="A4469" s="1"/>
      <c r="B4469" s="5"/>
      <c r="C4469" s="2" t="s">
        <v>0</v>
      </c>
      <c r="F4469" s="2" t="s">
        <v>0</v>
      </c>
      <c r="L4469" s="2" t="s">
        <v>0</v>
      </c>
    </row>
    <row r="4470" spans="1:12" x14ac:dyDescent="0.4">
      <c r="A4470" s="1"/>
      <c r="B4470" s="5"/>
      <c r="C4470" s="2" t="s">
        <v>0</v>
      </c>
      <c r="F4470" s="2" t="s">
        <v>0</v>
      </c>
      <c r="L4470" s="2" t="s">
        <v>0</v>
      </c>
    </row>
    <row r="4471" spans="1:12" x14ac:dyDescent="0.4">
      <c r="A4471" s="1"/>
      <c r="B4471" s="5"/>
      <c r="C4471" s="2" t="s">
        <v>0</v>
      </c>
      <c r="F4471" s="2" t="s">
        <v>0</v>
      </c>
      <c r="L4471" s="2" t="s">
        <v>0</v>
      </c>
    </row>
    <row r="4472" spans="1:12" x14ac:dyDescent="0.4">
      <c r="A4472" s="1"/>
      <c r="B4472" s="5"/>
      <c r="C4472" s="2" t="s">
        <v>0</v>
      </c>
      <c r="F4472" s="2" t="s">
        <v>0</v>
      </c>
      <c r="L4472" s="2" t="s">
        <v>0</v>
      </c>
    </row>
    <row r="4473" spans="1:12" x14ac:dyDescent="0.4">
      <c r="A4473" s="1"/>
      <c r="B4473" s="5"/>
      <c r="C4473" s="2" t="s">
        <v>0</v>
      </c>
      <c r="F4473" s="2" t="s">
        <v>0</v>
      </c>
      <c r="L4473" s="2" t="s">
        <v>0</v>
      </c>
    </row>
    <row r="4474" spans="1:12" x14ac:dyDescent="0.4">
      <c r="A4474" s="1"/>
      <c r="B4474" s="5"/>
      <c r="C4474" s="2" t="s">
        <v>0</v>
      </c>
      <c r="F4474" s="2" t="s">
        <v>0</v>
      </c>
      <c r="L4474" s="2" t="s">
        <v>0</v>
      </c>
    </row>
    <row r="4475" spans="1:12" x14ac:dyDescent="0.4">
      <c r="A4475" s="1"/>
      <c r="B4475" s="5"/>
      <c r="C4475" s="2" t="s">
        <v>0</v>
      </c>
      <c r="F4475" s="2" t="s">
        <v>0</v>
      </c>
      <c r="L4475" s="2" t="s">
        <v>0</v>
      </c>
    </row>
    <row r="4476" spans="1:12" x14ac:dyDescent="0.4">
      <c r="A4476" s="1"/>
      <c r="B4476" s="5"/>
      <c r="C4476" s="2" t="s">
        <v>0</v>
      </c>
      <c r="F4476" s="2" t="s">
        <v>0</v>
      </c>
      <c r="L4476" s="2" t="s">
        <v>0</v>
      </c>
    </row>
    <row r="4477" spans="1:12" x14ac:dyDescent="0.4">
      <c r="A4477" s="1"/>
      <c r="B4477" s="5"/>
      <c r="C4477" s="2" t="s">
        <v>0</v>
      </c>
      <c r="F4477" s="2" t="s">
        <v>0</v>
      </c>
      <c r="L4477" s="2" t="s">
        <v>0</v>
      </c>
    </row>
    <row r="4478" spans="1:12" x14ac:dyDescent="0.4">
      <c r="A4478" s="1"/>
      <c r="B4478" s="5"/>
      <c r="C4478" s="2" t="s">
        <v>0</v>
      </c>
      <c r="F4478" s="2" t="s">
        <v>0</v>
      </c>
      <c r="L4478" s="2" t="s">
        <v>0</v>
      </c>
    </row>
    <row r="4479" spans="1:12" x14ac:dyDescent="0.4">
      <c r="A4479" s="1"/>
      <c r="B4479" s="5"/>
      <c r="C4479" s="2" t="s">
        <v>0</v>
      </c>
      <c r="F4479" s="2" t="s">
        <v>0</v>
      </c>
      <c r="L4479" s="2" t="s">
        <v>0</v>
      </c>
    </row>
    <row r="4480" spans="1:12" x14ac:dyDescent="0.4">
      <c r="A4480" s="1"/>
      <c r="B4480" s="5"/>
      <c r="C4480" s="2" t="s">
        <v>0</v>
      </c>
      <c r="F4480" s="2" t="s">
        <v>0</v>
      </c>
      <c r="L4480" s="2" t="s">
        <v>0</v>
      </c>
    </row>
    <row r="4481" spans="1:12" x14ac:dyDescent="0.4">
      <c r="A4481" s="1"/>
      <c r="B4481" s="5"/>
      <c r="C4481" s="2" t="s">
        <v>0</v>
      </c>
      <c r="F4481" s="2" t="s">
        <v>0</v>
      </c>
      <c r="L4481" s="2" t="s">
        <v>0</v>
      </c>
    </row>
    <row r="4482" spans="1:12" x14ac:dyDescent="0.4">
      <c r="A4482" s="1"/>
      <c r="B4482" s="5"/>
      <c r="C4482" s="2" t="s">
        <v>0</v>
      </c>
      <c r="F4482" s="2" t="s">
        <v>0</v>
      </c>
      <c r="L4482" s="2" t="s">
        <v>0</v>
      </c>
    </row>
    <row r="4483" spans="1:12" x14ac:dyDescent="0.4">
      <c r="A4483" s="1"/>
      <c r="B4483" s="5"/>
      <c r="C4483" s="2" t="s">
        <v>0</v>
      </c>
      <c r="F4483" s="2" t="s">
        <v>0</v>
      </c>
      <c r="L4483" s="2" t="s">
        <v>0</v>
      </c>
    </row>
    <row r="4484" spans="1:12" x14ac:dyDescent="0.4">
      <c r="A4484" s="1"/>
      <c r="B4484" s="5"/>
      <c r="C4484" s="2" t="s">
        <v>0</v>
      </c>
      <c r="F4484" s="2" t="s">
        <v>0</v>
      </c>
      <c r="L4484" s="2" t="s">
        <v>0</v>
      </c>
    </row>
    <row r="4485" spans="1:12" x14ac:dyDescent="0.4">
      <c r="A4485" s="1"/>
      <c r="B4485" s="5"/>
      <c r="C4485" s="2" t="s">
        <v>0</v>
      </c>
      <c r="F4485" s="2" t="s">
        <v>0</v>
      </c>
      <c r="L4485" s="2" t="s">
        <v>0</v>
      </c>
    </row>
    <row r="4486" spans="1:12" x14ac:dyDescent="0.4">
      <c r="A4486" s="1"/>
      <c r="B4486" s="5"/>
      <c r="C4486" s="2" t="s">
        <v>0</v>
      </c>
      <c r="F4486" s="2" t="s">
        <v>0</v>
      </c>
      <c r="L4486" s="2" t="s">
        <v>0</v>
      </c>
    </row>
    <row r="4487" spans="1:12" x14ac:dyDescent="0.4">
      <c r="A4487" s="1"/>
      <c r="B4487" s="5"/>
      <c r="C4487" s="2" t="s">
        <v>0</v>
      </c>
      <c r="F4487" s="2" t="s">
        <v>0</v>
      </c>
      <c r="L4487" s="2" t="s">
        <v>0</v>
      </c>
    </row>
    <row r="4488" spans="1:12" x14ac:dyDescent="0.4">
      <c r="A4488" s="1"/>
      <c r="B4488" s="5"/>
      <c r="C4488" s="2" t="s">
        <v>0</v>
      </c>
      <c r="F4488" s="2" t="s">
        <v>0</v>
      </c>
      <c r="L4488" s="2" t="s">
        <v>0</v>
      </c>
    </row>
    <row r="4489" spans="1:12" x14ac:dyDescent="0.4">
      <c r="A4489" s="1"/>
      <c r="B4489" s="5"/>
      <c r="C4489" s="2" t="s">
        <v>0</v>
      </c>
      <c r="F4489" s="2" t="s">
        <v>0</v>
      </c>
      <c r="L4489" s="2" t="s">
        <v>0</v>
      </c>
    </row>
    <row r="4490" spans="1:12" x14ac:dyDescent="0.4">
      <c r="A4490" s="1"/>
      <c r="B4490" s="5"/>
      <c r="C4490" s="2" t="s">
        <v>0</v>
      </c>
      <c r="F4490" s="2" t="s">
        <v>0</v>
      </c>
      <c r="L4490" s="2" t="s">
        <v>0</v>
      </c>
    </row>
    <row r="4491" spans="1:12" x14ac:dyDescent="0.4">
      <c r="A4491" s="1"/>
      <c r="B4491" s="5"/>
      <c r="C4491" s="2" t="s">
        <v>0</v>
      </c>
      <c r="F4491" s="2" t="s">
        <v>0</v>
      </c>
      <c r="L4491" s="2" t="s">
        <v>0</v>
      </c>
    </row>
    <row r="4492" spans="1:12" x14ac:dyDescent="0.4">
      <c r="A4492" s="1"/>
      <c r="B4492" s="5"/>
      <c r="C4492" s="2" t="s">
        <v>0</v>
      </c>
      <c r="F4492" s="2" t="s">
        <v>0</v>
      </c>
      <c r="L4492" s="2" t="s">
        <v>0</v>
      </c>
    </row>
    <row r="4493" spans="1:12" x14ac:dyDescent="0.4">
      <c r="A4493" s="1"/>
      <c r="B4493" s="5"/>
      <c r="C4493" s="2" t="s">
        <v>0</v>
      </c>
      <c r="F4493" s="2" t="s">
        <v>0</v>
      </c>
      <c r="L4493" s="2" t="s">
        <v>0</v>
      </c>
    </row>
    <row r="4494" spans="1:12" x14ac:dyDescent="0.4">
      <c r="A4494" s="1"/>
      <c r="B4494" s="5"/>
      <c r="C4494" s="2" t="s">
        <v>0</v>
      </c>
      <c r="F4494" s="2" t="s">
        <v>0</v>
      </c>
      <c r="L4494" s="2" t="s">
        <v>0</v>
      </c>
    </row>
    <row r="4495" spans="1:12" x14ac:dyDescent="0.4">
      <c r="A4495" s="1"/>
      <c r="B4495" s="5"/>
      <c r="C4495" s="2" t="s">
        <v>0</v>
      </c>
      <c r="F4495" s="2" t="s">
        <v>0</v>
      </c>
      <c r="L4495" s="2" t="s">
        <v>0</v>
      </c>
    </row>
    <row r="4496" spans="1:12" x14ac:dyDescent="0.4">
      <c r="A4496" s="1"/>
      <c r="B4496" s="5"/>
      <c r="C4496" s="2" t="s">
        <v>0</v>
      </c>
      <c r="F4496" s="2" t="s">
        <v>0</v>
      </c>
      <c r="L4496" s="2" t="s">
        <v>0</v>
      </c>
    </row>
    <row r="4497" spans="1:12" x14ac:dyDescent="0.4">
      <c r="A4497" s="1"/>
      <c r="B4497" s="5"/>
      <c r="C4497" s="2" t="s">
        <v>0</v>
      </c>
      <c r="F4497" s="2" t="s">
        <v>0</v>
      </c>
      <c r="L4497" s="2" t="s">
        <v>0</v>
      </c>
    </row>
    <row r="4498" spans="1:12" x14ac:dyDescent="0.4">
      <c r="A4498" s="1"/>
      <c r="B4498" s="5"/>
      <c r="C4498" s="2" t="s">
        <v>0</v>
      </c>
      <c r="F4498" s="2" t="s">
        <v>0</v>
      </c>
      <c r="L4498" s="2" t="s">
        <v>0</v>
      </c>
    </row>
    <row r="4499" spans="1:12" x14ac:dyDescent="0.4">
      <c r="A4499" s="1"/>
      <c r="B4499" s="5"/>
      <c r="C4499" s="2" t="s">
        <v>0</v>
      </c>
      <c r="F4499" s="2" t="s">
        <v>0</v>
      </c>
      <c r="L4499" s="2" t="s">
        <v>0</v>
      </c>
    </row>
    <row r="4500" spans="1:12" x14ac:dyDescent="0.4">
      <c r="A4500" s="1"/>
      <c r="B4500" s="5"/>
      <c r="C4500" s="2" t="s">
        <v>0</v>
      </c>
      <c r="F4500" s="2" t="s">
        <v>0</v>
      </c>
      <c r="L4500" s="2" t="s">
        <v>0</v>
      </c>
    </row>
    <row r="4501" spans="1:12" x14ac:dyDescent="0.4">
      <c r="A4501" s="1"/>
      <c r="B4501" s="5"/>
      <c r="C4501" s="2" t="s">
        <v>0</v>
      </c>
      <c r="F4501" s="2" t="s">
        <v>0</v>
      </c>
      <c r="L4501" s="2" t="s">
        <v>0</v>
      </c>
    </row>
    <row r="4502" spans="1:12" x14ac:dyDescent="0.4">
      <c r="A4502" s="1"/>
      <c r="B4502" s="5"/>
      <c r="C4502" s="2" t="s">
        <v>0</v>
      </c>
      <c r="F4502" s="2" t="s">
        <v>0</v>
      </c>
      <c r="L4502" s="2" t="s">
        <v>0</v>
      </c>
    </row>
    <row r="4503" spans="1:12" x14ac:dyDescent="0.4">
      <c r="A4503" s="1"/>
      <c r="B4503" s="5"/>
      <c r="C4503" s="2" t="s">
        <v>0</v>
      </c>
      <c r="F4503" s="2" t="s">
        <v>0</v>
      </c>
      <c r="L4503" s="2" t="s">
        <v>0</v>
      </c>
    </row>
    <row r="4504" spans="1:12" x14ac:dyDescent="0.4">
      <c r="A4504" s="1"/>
      <c r="B4504" s="5"/>
      <c r="C4504" s="2" t="s">
        <v>0</v>
      </c>
      <c r="F4504" s="2" t="s">
        <v>0</v>
      </c>
      <c r="L4504" s="2" t="s">
        <v>0</v>
      </c>
    </row>
    <row r="4505" spans="1:12" x14ac:dyDescent="0.4">
      <c r="A4505" s="1"/>
      <c r="B4505" s="5"/>
      <c r="C4505" s="2" t="s">
        <v>0</v>
      </c>
      <c r="F4505" s="2" t="s">
        <v>0</v>
      </c>
      <c r="L4505" s="2" t="s">
        <v>0</v>
      </c>
    </row>
    <row r="4506" spans="1:12" x14ac:dyDescent="0.4">
      <c r="A4506" s="1"/>
      <c r="B4506" s="5"/>
      <c r="C4506" s="2" t="s">
        <v>0</v>
      </c>
      <c r="F4506" s="2" t="s">
        <v>0</v>
      </c>
      <c r="L4506" s="2" t="s">
        <v>0</v>
      </c>
    </row>
    <row r="4507" spans="1:12" x14ac:dyDescent="0.4">
      <c r="A4507" s="1"/>
      <c r="B4507" s="5"/>
      <c r="C4507" s="2" t="s">
        <v>0</v>
      </c>
      <c r="F4507" s="2" t="s">
        <v>0</v>
      </c>
      <c r="L4507" s="2" t="s">
        <v>0</v>
      </c>
    </row>
    <row r="4508" spans="1:12" x14ac:dyDescent="0.4">
      <c r="A4508" s="1"/>
      <c r="B4508" s="5"/>
      <c r="C4508" s="2" t="s">
        <v>0</v>
      </c>
      <c r="F4508" s="2" t="s">
        <v>0</v>
      </c>
      <c r="L4508" s="2" t="s">
        <v>0</v>
      </c>
    </row>
    <row r="4509" spans="1:12" x14ac:dyDescent="0.4">
      <c r="A4509" s="1"/>
      <c r="B4509" s="5"/>
      <c r="C4509" s="2" t="s">
        <v>0</v>
      </c>
      <c r="F4509" s="2" t="s">
        <v>0</v>
      </c>
      <c r="L4509" s="2" t="s">
        <v>0</v>
      </c>
    </row>
    <row r="4510" spans="1:12" x14ac:dyDescent="0.4">
      <c r="A4510" s="1"/>
      <c r="B4510" s="5"/>
      <c r="C4510" s="2" t="s">
        <v>0</v>
      </c>
      <c r="F4510" s="2" t="s">
        <v>0</v>
      </c>
      <c r="L4510" s="2" t="s">
        <v>0</v>
      </c>
    </row>
    <row r="4511" spans="1:12" x14ac:dyDescent="0.4">
      <c r="A4511" s="1"/>
      <c r="B4511" s="5"/>
      <c r="C4511" s="2" t="s">
        <v>0</v>
      </c>
      <c r="F4511" s="2" t="s">
        <v>0</v>
      </c>
      <c r="L4511" s="2" t="s">
        <v>0</v>
      </c>
    </row>
    <row r="4512" spans="1:12" x14ac:dyDescent="0.4">
      <c r="A4512" s="1"/>
      <c r="B4512" s="5"/>
      <c r="C4512" s="2" t="s">
        <v>0</v>
      </c>
      <c r="F4512" s="2" t="s">
        <v>0</v>
      </c>
      <c r="L4512" s="2" t="s">
        <v>0</v>
      </c>
    </row>
    <row r="4513" spans="1:12" x14ac:dyDescent="0.4">
      <c r="A4513" s="1"/>
      <c r="B4513" s="5"/>
      <c r="C4513" s="2" t="s">
        <v>0</v>
      </c>
      <c r="F4513" s="2" t="s">
        <v>0</v>
      </c>
      <c r="L4513" s="2" t="s">
        <v>0</v>
      </c>
    </row>
    <row r="4514" spans="1:12" x14ac:dyDescent="0.4">
      <c r="A4514" s="1"/>
      <c r="B4514" s="5"/>
      <c r="C4514" s="2" t="s">
        <v>0</v>
      </c>
      <c r="F4514" s="2" t="s">
        <v>0</v>
      </c>
      <c r="L4514" s="2" t="s">
        <v>0</v>
      </c>
    </row>
    <row r="4515" spans="1:12" x14ac:dyDescent="0.4">
      <c r="A4515" s="1"/>
      <c r="B4515" s="5"/>
      <c r="C4515" s="2" t="s">
        <v>0</v>
      </c>
      <c r="F4515" s="2" t="s">
        <v>0</v>
      </c>
      <c r="L4515" s="2" t="s">
        <v>0</v>
      </c>
    </row>
    <row r="4516" spans="1:12" x14ac:dyDescent="0.4">
      <c r="A4516" s="1"/>
      <c r="B4516" s="5"/>
      <c r="C4516" s="2" t="s">
        <v>0</v>
      </c>
      <c r="F4516" s="2" t="s">
        <v>0</v>
      </c>
      <c r="L4516" s="2" t="s">
        <v>0</v>
      </c>
    </row>
    <row r="4517" spans="1:12" x14ac:dyDescent="0.4">
      <c r="A4517" s="1"/>
      <c r="B4517" s="5"/>
      <c r="C4517" s="2" t="s">
        <v>0</v>
      </c>
      <c r="F4517" s="2" t="s">
        <v>0</v>
      </c>
      <c r="L4517" s="2" t="s">
        <v>0</v>
      </c>
    </row>
    <row r="4518" spans="1:12" x14ac:dyDescent="0.4">
      <c r="A4518" s="1"/>
      <c r="B4518" s="5"/>
      <c r="C4518" s="2" t="s">
        <v>0</v>
      </c>
      <c r="F4518" s="2" t="s">
        <v>0</v>
      </c>
      <c r="L4518" s="2" t="s">
        <v>0</v>
      </c>
    </row>
    <row r="4519" spans="1:12" x14ac:dyDescent="0.4">
      <c r="A4519" s="1"/>
      <c r="B4519" s="5"/>
      <c r="C4519" s="2" t="s">
        <v>0</v>
      </c>
      <c r="F4519" s="2" t="s">
        <v>0</v>
      </c>
      <c r="L4519" s="2" t="s">
        <v>0</v>
      </c>
    </row>
    <row r="4520" spans="1:12" x14ac:dyDescent="0.4">
      <c r="A4520" s="1"/>
      <c r="B4520" s="5"/>
      <c r="C4520" s="2" t="s">
        <v>0</v>
      </c>
      <c r="F4520" s="2" t="s">
        <v>0</v>
      </c>
      <c r="L4520" s="2" t="s">
        <v>0</v>
      </c>
    </row>
    <row r="4521" spans="1:12" x14ac:dyDescent="0.4">
      <c r="A4521" s="1"/>
      <c r="B4521" s="5"/>
      <c r="C4521" s="2" t="s">
        <v>0</v>
      </c>
      <c r="F4521" s="2" t="s">
        <v>0</v>
      </c>
      <c r="L4521" s="2" t="s">
        <v>0</v>
      </c>
    </row>
    <row r="4522" spans="1:12" x14ac:dyDescent="0.4">
      <c r="A4522" s="1"/>
      <c r="B4522" s="5"/>
      <c r="C4522" s="2" t="s">
        <v>0</v>
      </c>
      <c r="F4522" s="2" t="s">
        <v>0</v>
      </c>
      <c r="L4522" s="2" t="s">
        <v>0</v>
      </c>
    </row>
    <row r="4523" spans="1:12" x14ac:dyDescent="0.4">
      <c r="A4523" s="1"/>
      <c r="B4523" s="5"/>
      <c r="C4523" s="2" t="s">
        <v>0</v>
      </c>
      <c r="F4523" s="2" t="s">
        <v>0</v>
      </c>
      <c r="L4523" s="2" t="s">
        <v>0</v>
      </c>
    </row>
    <row r="4524" spans="1:12" x14ac:dyDescent="0.4">
      <c r="A4524" s="1"/>
      <c r="B4524" s="5"/>
      <c r="C4524" s="2" t="s">
        <v>0</v>
      </c>
      <c r="F4524" s="2" t="s">
        <v>0</v>
      </c>
      <c r="L4524" s="2" t="s">
        <v>0</v>
      </c>
    </row>
    <row r="4525" spans="1:12" x14ac:dyDescent="0.4">
      <c r="A4525" s="1"/>
      <c r="B4525" s="5"/>
      <c r="C4525" s="2" t="s">
        <v>0</v>
      </c>
      <c r="F4525" s="2" t="s">
        <v>0</v>
      </c>
      <c r="L4525" s="2" t="s">
        <v>0</v>
      </c>
    </row>
    <row r="4526" spans="1:12" x14ac:dyDescent="0.4">
      <c r="A4526" s="1"/>
      <c r="B4526" s="5"/>
      <c r="C4526" s="2" t="s">
        <v>0</v>
      </c>
      <c r="F4526" s="2" t="s">
        <v>0</v>
      </c>
      <c r="L4526" s="2" t="s">
        <v>0</v>
      </c>
    </row>
    <row r="4527" spans="1:12" x14ac:dyDescent="0.4">
      <c r="A4527" s="1"/>
      <c r="B4527" s="5"/>
      <c r="C4527" s="2" t="s">
        <v>0</v>
      </c>
      <c r="F4527" s="2" t="s">
        <v>0</v>
      </c>
      <c r="L4527" s="2" t="s">
        <v>0</v>
      </c>
    </row>
    <row r="4528" spans="1:12" x14ac:dyDescent="0.4">
      <c r="A4528" s="1"/>
      <c r="B4528" s="5"/>
      <c r="C4528" s="2" t="s">
        <v>0</v>
      </c>
      <c r="F4528" s="2" t="s">
        <v>0</v>
      </c>
      <c r="L4528" s="2" t="s">
        <v>0</v>
      </c>
    </row>
    <row r="4529" spans="1:12" x14ac:dyDescent="0.4">
      <c r="A4529" s="1"/>
      <c r="B4529" s="5"/>
      <c r="C4529" s="2" t="s">
        <v>0</v>
      </c>
      <c r="F4529" s="2" t="s">
        <v>0</v>
      </c>
      <c r="L4529" s="2" t="s">
        <v>0</v>
      </c>
    </row>
    <row r="4530" spans="1:12" x14ac:dyDescent="0.4">
      <c r="A4530" s="1"/>
      <c r="B4530" s="5"/>
      <c r="C4530" s="2" t="s">
        <v>0</v>
      </c>
      <c r="F4530" s="2" t="s">
        <v>0</v>
      </c>
      <c r="L4530" s="2" t="s">
        <v>0</v>
      </c>
    </row>
    <row r="4531" spans="1:12" x14ac:dyDescent="0.4">
      <c r="A4531" s="1"/>
      <c r="B4531" s="5"/>
      <c r="C4531" s="2" t="s">
        <v>0</v>
      </c>
      <c r="F4531" s="2" t="s">
        <v>0</v>
      </c>
      <c r="L4531" s="2" t="s">
        <v>0</v>
      </c>
    </row>
    <row r="4532" spans="1:12" x14ac:dyDescent="0.4">
      <c r="A4532" s="1"/>
      <c r="B4532" s="5"/>
      <c r="C4532" s="2" t="s">
        <v>0</v>
      </c>
      <c r="F4532" s="2" t="s">
        <v>0</v>
      </c>
      <c r="L4532" s="2" t="s">
        <v>0</v>
      </c>
    </row>
    <row r="4533" spans="1:12" x14ac:dyDescent="0.4">
      <c r="A4533" s="1"/>
      <c r="B4533" s="5"/>
      <c r="C4533" s="2" t="s">
        <v>0</v>
      </c>
      <c r="F4533" s="2" t="s">
        <v>0</v>
      </c>
      <c r="L4533" s="2" t="s">
        <v>0</v>
      </c>
    </row>
    <row r="4534" spans="1:12" x14ac:dyDescent="0.4">
      <c r="A4534" s="1"/>
      <c r="B4534" s="5"/>
      <c r="C4534" s="2" t="s">
        <v>0</v>
      </c>
      <c r="F4534" s="2" t="s">
        <v>0</v>
      </c>
      <c r="L4534" s="2" t="s">
        <v>0</v>
      </c>
    </row>
    <row r="4535" spans="1:12" x14ac:dyDescent="0.4">
      <c r="A4535" s="1"/>
      <c r="B4535" s="5"/>
      <c r="C4535" s="2" t="s">
        <v>0</v>
      </c>
      <c r="F4535" s="2" t="s">
        <v>0</v>
      </c>
      <c r="L4535" s="2" t="s">
        <v>0</v>
      </c>
    </row>
    <row r="4536" spans="1:12" x14ac:dyDescent="0.4">
      <c r="A4536" s="1"/>
      <c r="B4536" s="5"/>
      <c r="C4536" s="2" t="s">
        <v>0</v>
      </c>
      <c r="F4536" s="2" t="s">
        <v>0</v>
      </c>
      <c r="L4536" s="2" t="s">
        <v>0</v>
      </c>
    </row>
    <row r="4537" spans="1:12" x14ac:dyDescent="0.4">
      <c r="A4537" s="1"/>
      <c r="B4537" s="5"/>
      <c r="C4537" s="2" t="s">
        <v>0</v>
      </c>
      <c r="F4537" s="2" t="s">
        <v>0</v>
      </c>
      <c r="L4537" s="2" t="s">
        <v>0</v>
      </c>
    </row>
    <row r="4538" spans="1:12" x14ac:dyDescent="0.4">
      <c r="A4538" s="1"/>
      <c r="B4538" s="5"/>
      <c r="C4538" s="2" t="s">
        <v>0</v>
      </c>
      <c r="F4538" s="2" t="s">
        <v>0</v>
      </c>
      <c r="L4538" s="2" t="s">
        <v>0</v>
      </c>
    </row>
    <row r="4539" spans="1:12" x14ac:dyDescent="0.4">
      <c r="A4539" s="1"/>
      <c r="B4539" s="5"/>
      <c r="C4539" s="2" t="s">
        <v>0</v>
      </c>
      <c r="F4539" s="2" t="s">
        <v>0</v>
      </c>
      <c r="L4539" s="2" t="s">
        <v>0</v>
      </c>
    </row>
    <row r="4540" spans="1:12" x14ac:dyDescent="0.4">
      <c r="A4540" s="1"/>
      <c r="B4540" s="5"/>
      <c r="C4540" s="2" t="s">
        <v>0</v>
      </c>
      <c r="F4540" s="2" t="s">
        <v>0</v>
      </c>
      <c r="L4540" s="2" t="s">
        <v>0</v>
      </c>
    </row>
    <row r="4541" spans="1:12" x14ac:dyDescent="0.4">
      <c r="A4541" s="1"/>
      <c r="B4541" s="5"/>
      <c r="C4541" s="2" t="s">
        <v>0</v>
      </c>
      <c r="F4541" s="2" t="s">
        <v>0</v>
      </c>
      <c r="L4541" s="2" t="s">
        <v>0</v>
      </c>
    </row>
    <row r="4542" spans="1:12" x14ac:dyDescent="0.4">
      <c r="A4542" s="1"/>
      <c r="B4542" s="5"/>
      <c r="C4542" s="2" t="s">
        <v>0</v>
      </c>
      <c r="F4542" s="2" t="s">
        <v>0</v>
      </c>
      <c r="L4542" s="2" t="s">
        <v>0</v>
      </c>
    </row>
    <row r="4543" spans="1:12" x14ac:dyDescent="0.4">
      <c r="A4543" s="1"/>
      <c r="B4543" s="5"/>
      <c r="C4543" s="2" t="s">
        <v>0</v>
      </c>
      <c r="F4543" s="2" t="s">
        <v>0</v>
      </c>
      <c r="L4543" s="2" t="s">
        <v>0</v>
      </c>
    </row>
    <row r="4544" spans="1:12" x14ac:dyDescent="0.4">
      <c r="A4544" s="1"/>
      <c r="B4544" s="5"/>
      <c r="C4544" s="2" t="s">
        <v>0</v>
      </c>
      <c r="F4544" s="2" t="s">
        <v>0</v>
      </c>
      <c r="L4544" s="2" t="s">
        <v>0</v>
      </c>
    </row>
    <row r="4545" spans="1:12" x14ac:dyDescent="0.4">
      <c r="A4545" s="1"/>
      <c r="B4545" s="5"/>
      <c r="C4545" s="2" t="s">
        <v>0</v>
      </c>
      <c r="F4545" s="2" t="s">
        <v>0</v>
      </c>
      <c r="L4545" s="2" t="s">
        <v>0</v>
      </c>
    </row>
    <row r="4546" spans="1:12" x14ac:dyDescent="0.4">
      <c r="A4546" s="1"/>
      <c r="B4546" s="5"/>
      <c r="C4546" s="2" t="s">
        <v>0</v>
      </c>
      <c r="F4546" s="2" t="s">
        <v>0</v>
      </c>
      <c r="L4546" s="2" t="s">
        <v>0</v>
      </c>
    </row>
    <row r="4547" spans="1:12" x14ac:dyDescent="0.4">
      <c r="A4547" s="1"/>
      <c r="B4547" s="5"/>
      <c r="C4547" s="2" t="s">
        <v>0</v>
      </c>
      <c r="F4547" s="2" t="s">
        <v>0</v>
      </c>
      <c r="L4547" s="2" t="s">
        <v>0</v>
      </c>
    </row>
    <row r="4548" spans="1:12" x14ac:dyDescent="0.4">
      <c r="A4548" s="1"/>
      <c r="B4548" s="5"/>
      <c r="C4548" s="2" t="s">
        <v>0</v>
      </c>
      <c r="F4548" s="2" t="s">
        <v>0</v>
      </c>
      <c r="L4548" s="2" t="s">
        <v>0</v>
      </c>
    </row>
    <row r="4549" spans="1:12" x14ac:dyDescent="0.4">
      <c r="A4549" s="1"/>
      <c r="B4549" s="5"/>
      <c r="C4549" s="2" t="s">
        <v>0</v>
      </c>
      <c r="F4549" s="2" t="s">
        <v>0</v>
      </c>
      <c r="L4549" s="2" t="s">
        <v>0</v>
      </c>
    </row>
    <row r="4550" spans="1:12" x14ac:dyDescent="0.4">
      <c r="A4550" s="1"/>
      <c r="B4550" s="5"/>
      <c r="C4550" s="2" t="s">
        <v>0</v>
      </c>
      <c r="F4550" s="2" t="s">
        <v>0</v>
      </c>
      <c r="L4550" s="2" t="s">
        <v>0</v>
      </c>
    </row>
    <row r="4551" spans="1:12" x14ac:dyDescent="0.4">
      <c r="A4551" s="1"/>
      <c r="B4551" s="5"/>
      <c r="C4551" s="2" t="s">
        <v>0</v>
      </c>
      <c r="F4551" s="2" t="s">
        <v>0</v>
      </c>
      <c r="L4551" s="2" t="s">
        <v>0</v>
      </c>
    </row>
    <row r="4552" spans="1:12" x14ac:dyDescent="0.4">
      <c r="A4552" s="1"/>
      <c r="B4552" s="5"/>
      <c r="C4552" s="2" t="s">
        <v>0</v>
      </c>
      <c r="F4552" s="2" t="s">
        <v>0</v>
      </c>
      <c r="L4552" s="2" t="s">
        <v>0</v>
      </c>
    </row>
    <row r="4553" spans="1:12" x14ac:dyDescent="0.4">
      <c r="A4553" s="1"/>
      <c r="B4553" s="5"/>
      <c r="C4553" s="2" t="s">
        <v>0</v>
      </c>
      <c r="F4553" s="2" t="s">
        <v>0</v>
      </c>
      <c r="L4553" s="2" t="s">
        <v>0</v>
      </c>
    </row>
    <row r="4554" spans="1:12" x14ac:dyDescent="0.4">
      <c r="A4554" s="1"/>
      <c r="B4554" s="5"/>
      <c r="C4554" s="2" t="s">
        <v>0</v>
      </c>
      <c r="F4554" s="2" t="s">
        <v>0</v>
      </c>
      <c r="L4554" s="2" t="s">
        <v>0</v>
      </c>
    </row>
    <row r="4555" spans="1:12" x14ac:dyDescent="0.4">
      <c r="A4555" s="1"/>
      <c r="B4555" s="5"/>
      <c r="C4555" s="2" t="s">
        <v>0</v>
      </c>
      <c r="F4555" s="2" t="s">
        <v>0</v>
      </c>
      <c r="L4555" s="2" t="s">
        <v>0</v>
      </c>
    </row>
    <row r="4556" spans="1:12" x14ac:dyDescent="0.4">
      <c r="A4556" s="1"/>
      <c r="B4556" s="5"/>
      <c r="C4556" s="2" t="s">
        <v>0</v>
      </c>
      <c r="F4556" s="2" t="s">
        <v>0</v>
      </c>
      <c r="L4556" s="2" t="s">
        <v>0</v>
      </c>
    </row>
    <row r="4557" spans="1:12" x14ac:dyDescent="0.4">
      <c r="A4557" s="1"/>
      <c r="B4557" s="5"/>
      <c r="C4557" s="2" t="s">
        <v>0</v>
      </c>
      <c r="F4557" s="2" t="s">
        <v>0</v>
      </c>
      <c r="L4557" s="2" t="s">
        <v>0</v>
      </c>
    </row>
    <row r="4558" spans="1:12" x14ac:dyDescent="0.4">
      <c r="A4558" s="1"/>
      <c r="B4558" s="5"/>
      <c r="C4558" s="2" t="s">
        <v>0</v>
      </c>
      <c r="F4558" s="2" t="s">
        <v>0</v>
      </c>
      <c r="L4558" s="2" t="s">
        <v>0</v>
      </c>
    </row>
    <row r="4559" spans="1:12" x14ac:dyDescent="0.4">
      <c r="A4559" s="1"/>
      <c r="B4559" s="5"/>
      <c r="C4559" s="2" t="s">
        <v>0</v>
      </c>
      <c r="F4559" s="2" t="s">
        <v>0</v>
      </c>
      <c r="L4559" s="2" t="s">
        <v>0</v>
      </c>
    </row>
    <row r="4560" spans="1:12" x14ac:dyDescent="0.4">
      <c r="A4560" s="1"/>
      <c r="B4560" s="5"/>
      <c r="C4560" s="2" t="s">
        <v>0</v>
      </c>
      <c r="F4560" s="2" t="s">
        <v>0</v>
      </c>
      <c r="L4560" s="2" t="s">
        <v>0</v>
      </c>
    </row>
    <row r="4561" spans="1:12" x14ac:dyDescent="0.4">
      <c r="A4561" s="1"/>
      <c r="B4561" s="5"/>
      <c r="C4561" s="2" t="s">
        <v>0</v>
      </c>
      <c r="F4561" s="2" t="s">
        <v>0</v>
      </c>
      <c r="L4561" s="2" t="s">
        <v>0</v>
      </c>
    </row>
    <row r="4562" spans="1:12" x14ac:dyDescent="0.4">
      <c r="A4562" s="1"/>
      <c r="B4562" s="5"/>
      <c r="C4562" s="2" t="s">
        <v>0</v>
      </c>
      <c r="F4562" s="2" t="s">
        <v>0</v>
      </c>
      <c r="L4562" s="2" t="s">
        <v>0</v>
      </c>
    </row>
    <row r="4563" spans="1:12" x14ac:dyDescent="0.4">
      <c r="A4563" s="1"/>
      <c r="B4563" s="5"/>
      <c r="C4563" s="2" t="s">
        <v>0</v>
      </c>
      <c r="F4563" s="2" t="s">
        <v>0</v>
      </c>
      <c r="L4563" s="2" t="s">
        <v>0</v>
      </c>
    </row>
    <row r="4564" spans="1:12" x14ac:dyDescent="0.4">
      <c r="A4564" s="1"/>
      <c r="B4564" s="5"/>
      <c r="C4564" s="2" t="s">
        <v>0</v>
      </c>
      <c r="F4564" s="2" t="s">
        <v>0</v>
      </c>
      <c r="L4564" s="2" t="s">
        <v>0</v>
      </c>
    </row>
    <row r="4565" spans="1:12" x14ac:dyDescent="0.4">
      <c r="A4565" s="1"/>
      <c r="B4565" s="5"/>
      <c r="C4565" s="2" t="s">
        <v>0</v>
      </c>
      <c r="F4565" s="2" t="s">
        <v>0</v>
      </c>
      <c r="L4565" s="2" t="s">
        <v>0</v>
      </c>
    </row>
    <row r="4566" spans="1:12" x14ac:dyDescent="0.4">
      <c r="A4566" s="1"/>
      <c r="B4566" s="5"/>
      <c r="C4566" s="2" t="s">
        <v>0</v>
      </c>
      <c r="F4566" s="2" t="s">
        <v>0</v>
      </c>
      <c r="L4566" s="2" t="s">
        <v>0</v>
      </c>
    </row>
    <row r="4567" spans="1:12" x14ac:dyDescent="0.4">
      <c r="A4567" s="1"/>
      <c r="B4567" s="5"/>
      <c r="C4567" s="2" t="s">
        <v>0</v>
      </c>
      <c r="F4567" s="2" t="s">
        <v>0</v>
      </c>
      <c r="L4567" s="2" t="s">
        <v>0</v>
      </c>
    </row>
    <row r="4568" spans="1:12" x14ac:dyDescent="0.4">
      <c r="A4568" s="1"/>
      <c r="B4568" s="5"/>
      <c r="C4568" s="2" t="s">
        <v>0</v>
      </c>
      <c r="F4568" s="2" t="s">
        <v>0</v>
      </c>
      <c r="L4568" s="2" t="s">
        <v>0</v>
      </c>
    </row>
    <row r="4569" spans="1:12" x14ac:dyDescent="0.4">
      <c r="A4569" s="1"/>
      <c r="B4569" s="5"/>
      <c r="C4569" s="2" t="s">
        <v>0</v>
      </c>
      <c r="F4569" s="2" t="s">
        <v>0</v>
      </c>
      <c r="L4569" s="2" t="s">
        <v>0</v>
      </c>
    </row>
    <row r="4570" spans="1:12" x14ac:dyDescent="0.4">
      <c r="A4570" s="1"/>
      <c r="B4570" s="5"/>
      <c r="C4570" s="2" t="s">
        <v>0</v>
      </c>
      <c r="F4570" s="2" t="s">
        <v>0</v>
      </c>
      <c r="L4570" s="2" t="s">
        <v>0</v>
      </c>
    </row>
    <row r="4571" spans="1:12" x14ac:dyDescent="0.4">
      <c r="A4571" s="1"/>
      <c r="B4571" s="5"/>
      <c r="C4571" s="2" t="s">
        <v>0</v>
      </c>
      <c r="F4571" s="2" t="s">
        <v>0</v>
      </c>
      <c r="L4571" s="2" t="s">
        <v>0</v>
      </c>
    </row>
    <row r="4572" spans="1:12" x14ac:dyDescent="0.4">
      <c r="A4572" s="1"/>
      <c r="B4572" s="5"/>
      <c r="C4572" s="2" t="s">
        <v>0</v>
      </c>
      <c r="F4572" s="2" t="s">
        <v>0</v>
      </c>
      <c r="L4572" s="2" t="s">
        <v>0</v>
      </c>
    </row>
    <row r="4573" spans="1:12" x14ac:dyDescent="0.4">
      <c r="A4573" s="1"/>
      <c r="B4573" s="5"/>
      <c r="C4573" s="2" t="s">
        <v>0</v>
      </c>
      <c r="F4573" s="2" t="s">
        <v>0</v>
      </c>
      <c r="L4573" s="2" t="s">
        <v>0</v>
      </c>
    </row>
    <row r="4574" spans="1:12" x14ac:dyDescent="0.4">
      <c r="A4574" s="1"/>
      <c r="B4574" s="5"/>
      <c r="C4574" s="2" t="s">
        <v>0</v>
      </c>
      <c r="F4574" s="2" t="s">
        <v>0</v>
      </c>
      <c r="L4574" s="2" t="s">
        <v>0</v>
      </c>
    </row>
    <row r="4575" spans="1:12" x14ac:dyDescent="0.4">
      <c r="A4575" s="1"/>
      <c r="B4575" s="5"/>
      <c r="C4575" s="2" t="s">
        <v>0</v>
      </c>
      <c r="F4575" s="2" t="s">
        <v>0</v>
      </c>
      <c r="L4575" s="2" t="s">
        <v>0</v>
      </c>
    </row>
    <row r="4576" spans="1:12" x14ac:dyDescent="0.4">
      <c r="A4576" s="1"/>
      <c r="B4576" s="5"/>
      <c r="C4576" s="2" t="s">
        <v>0</v>
      </c>
      <c r="F4576" s="2" t="s">
        <v>0</v>
      </c>
      <c r="L4576" s="2" t="s">
        <v>0</v>
      </c>
    </row>
    <row r="4577" spans="1:12" x14ac:dyDescent="0.4">
      <c r="A4577" s="1"/>
      <c r="B4577" s="5"/>
      <c r="C4577" s="2" t="s">
        <v>0</v>
      </c>
      <c r="F4577" s="2" t="s">
        <v>0</v>
      </c>
      <c r="L4577" s="2" t="s">
        <v>0</v>
      </c>
    </row>
    <row r="4578" spans="1:12" x14ac:dyDescent="0.4">
      <c r="A4578" s="1"/>
      <c r="B4578" s="5"/>
      <c r="C4578" s="2" t="s">
        <v>0</v>
      </c>
      <c r="F4578" s="2" t="s">
        <v>0</v>
      </c>
      <c r="L4578" s="2" t="s">
        <v>0</v>
      </c>
    </row>
    <row r="4579" spans="1:12" x14ac:dyDescent="0.4">
      <c r="A4579" s="1"/>
      <c r="B4579" s="5"/>
      <c r="C4579" s="2" t="s">
        <v>0</v>
      </c>
      <c r="F4579" s="2" t="s">
        <v>0</v>
      </c>
      <c r="L4579" s="2" t="s">
        <v>0</v>
      </c>
    </row>
    <row r="4580" spans="1:12" x14ac:dyDescent="0.4">
      <c r="A4580" s="1"/>
      <c r="B4580" s="5"/>
      <c r="C4580" s="2" t="s">
        <v>0</v>
      </c>
      <c r="F4580" s="2" t="s">
        <v>0</v>
      </c>
      <c r="L4580" s="2" t="s">
        <v>0</v>
      </c>
    </row>
    <row r="4581" spans="1:12" x14ac:dyDescent="0.4">
      <c r="A4581" s="1"/>
      <c r="B4581" s="5"/>
      <c r="C4581" s="2" t="s">
        <v>0</v>
      </c>
      <c r="F4581" s="2" t="s">
        <v>0</v>
      </c>
      <c r="L4581" s="2" t="s">
        <v>0</v>
      </c>
    </row>
    <row r="4582" spans="1:12" x14ac:dyDescent="0.4">
      <c r="A4582" s="1"/>
      <c r="B4582" s="5"/>
      <c r="C4582" s="2" t="s">
        <v>0</v>
      </c>
      <c r="F4582" s="2" t="s">
        <v>0</v>
      </c>
      <c r="L4582" s="2" t="s">
        <v>0</v>
      </c>
    </row>
    <row r="4583" spans="1:12" x14ac:dyDescent="0.4">
      <c r="A4583" s="1"/>
      <c r="B4583" s="5"/>
      <c r="C4583" s="2" t="s">
        <v>0</v>
      </c>
      <c r="F4583" s="2" t="s">
        <v>0</v>
      </c>
      <c r="L4583" s="2" t="s">
        <v>0</v>
      </c>
    </row>
    <row r="4584" spans="1:12" x14ac:dyDescent="0.4">
      <c r="A4584" s="1"/>
      <c r="B4584" s="5"/>
      <c r="C4584" s="2" t="s">
        <v>0</v>
      </c>
      <c r="F4584" s="2" t="s">
        <v>0</v>
      </c>
      <c r="L4584" s="2" t="s">
        <v>0</v>
      </c>
    </row>
    <row r="4585" spans="1:12" x14ac:dyDescent="0.4">
      <c r="A4585" s="1"/>
      <c r="B4585" s="5"/>
      <c r="C4585" s="2" t="s">
        <v>0</v>
      </c>
      <c r="F4585" s="2" t="s">
        <v>0</v>
      </c>
      <c r="L4585" s="2" t="s">
        <v>0</v>
      </c>
    </row>
    <row r="4586" spans="1:12" x14ac:dyDescent="0.4">
      <c r="A4586" s="1"/>
      <c r="B4586" s="5"/>
      <c r="C4586" s="2" t="s">
        <v>0</v>
      </c>
      <c r="F4586" s="2" t="s">
        <v>0</v>
      </c>
      <c r="L4586" s="2" t="s">
        <v>0</v>
      </c>
    </row>
    <row r="4587" spans="1:12" x14ac:dyDescent="0.4">
      <c r="A4587" s="1"/>
      <c r="B4587" s="5"/>
      <c r="C4587" s="2" t="s">
        <v>0</v>
      </c>
      <c r="F4587" s="2" t="s">
        <v>0</v>
      </c>
      <c r="L4587" s="2" t="s">
        <v>0</v>
      </c>
    </row>
    <row r="4588" spans="1:12" x14ac:dyDescent="0.4">
      <c r="A4588" s="1"/>
      <c r="B4588" s="5"/>
      <c r="C4588" s="2" t="s">
        <v>0</v>
      </c>
      <c r="F4588" s="2" t="s">
        <v>0</v>
      </c>
      <c r="L4588" s="2" t="s">
        <v>0</v>
      </c>
    </row>
    <row r="4589" spans="1:12" x14ac:dyDescent="0.4">
      <c r="A4589" s="1"/>
      <c r="B4589" s="5"/>
      <c r="C4589" s="2" t="s">
        <v>0</v>
      </c>
      <c r="F4589" s="2" t="s">
        <v>0</v>
      </c>
      <c r="L4589" s="2" t="s">
        <v>0</v>
      </c>
    </row>
    <row r="4590" spans="1:12" x14ac:dyDescent="0.4">
      <c r="A4590" s="1"/>
      <c r="B4590" s="5"/>
      <c r="C4590" s="2" t="s">
        <v>0</v>
      </c>
      <c r="F4590" s="2" t="s">
        <v>0</v>
      </c>
      <c r="L4590" s="2" t="s">
        <v>0</v>
      </c>
    </row>
    <row r="4591" spans="1:12" x14ac:dyDescent="0.4">
      <c r="A4591" s="1"/>
      <c r="B4591" s="5"/>
      <c r="C4591" s="2" t="s">
        <v>0</v>
      </c>
      <c r="F4591" s="2" t="s">
        <v>0</v>
      </c>
      <c r="L4591" s="2" t="s">
        <v>0</v>
      </c>
    </row>
    <row r="4592" spans="1:12" x14ac:dyDescent="0.4">
      <c r="A4592" s="1"/>
      <c r="B4592" s="5"/>
      <c r="C4592" s="2" t="s">
        <v>0</v>
      </c>
      <c r="F4592" s="2" t="s">
        <v>0</v>
      </c>
      <c r="L4592" s="2" t="s">
        <v>0</v>
      </c>
    </row>
    <row r="4593" spans="1:12" x14ac:dyDescent="0.4">
      <c r="A4593" s="1"/>
      <c r="B4593" s="5"/>
      <c r="C4593" s="2" t="s">
        <v>0</v>
      </c>
      <c r="F4593" s="2" t="s">
        <v>0</v>
      </c>
      <c r="L4593" s="2" t="s">
        <v>0</v>
      </c>
    </row>
    <row r="4594" spans="1:12" x14ac:dyDescent="0.4">
      <c r="A4594" s="1"/>
      <c r="B4594" s="5"/>
      <c r="C4594" s="2" t="s">
        <v>0</v>
      </c>
      <c r="F4594" s="2" t="s">
        <v>0</v>
      </c>
      <c r="L4594" s="2" t="s">
        <v>0</v>
      </c>
    </row>
    <row r="4595" spans="1:12" x14ac:dyDescent="0.4">
      <c r="A4595" s="1"/>
      <c r="B4595" s="5"/>
      <c r="C4595" s="2" t="s">
        <v>0</v>
      </c>
      <c r="F4595" s="2" t="s">
        <v>0</v>
      </c>
      <c r="L4595" s="2" t="s">
        <v>0</v>
      </c>
    </row>
    <row r="4596" spans="1:12" x14ac:dyDescent="0.4">
      <c r="A4596" s="1"/>
      <c r="B4596" s="5"/>
      <c r="C4596" s="2" t="s">
        <v>0</v>
      </c>
      <c r="F4596" s="2" t="s">
        <v>0</v>
      </c>
      <c r="L4596" s="2" t="s">
        <v>0</v>
      </c>
    </row>
    <row r="4597" spans="1:12" x14ac:dyDescent="0.4">
      <c r="A4597" s="1"/>
      <c r="B4597" s="5"/>
      <c r="C4597" s="2" t="s">
        <v>0</v>
      </c>
      <c r="F4597" s="2" t="s">
        <v>0</v>
      </c>
      <c r="L4597" s="2" t="s">
        <v>0</v>
      </c>
    </row>
    <row r="4598" spans="1:12" x14ac:dyDescent="0.4">
      <c r="A4598" s="1"/>
      <c r="B4598" s="5"/>
      <c r="C4598" s="2" t="s">
        <v>0</v>
      </c>
      <c r="F4598" s="2" t="s">
        <v>0</v>
      </c>
      <c r="L4598" s="2" t="s">
        <v>0</v>
      </c>
    </row>
    <row r="4599" spans="1:12" x14ac:dyDescent="0.4">
      <c r="A4599" s="1"/>
      <c r="B4599" s="5"/>
      <c r="C4599" s="2" t="s">
        <v>0</v>
      </c>
      <c r="F4599" s="2" t="s">
        <v>0</v>
      </c>
      <c r="L4599" s="2" t="s">
        <v>0</v>
      </c>
    </row>
    <row r="4600" spans="1:12" x14ac:dyDescent="0.4">
      <c r="A4600" s="1"/>
      <c r="B4600" s="5"/>
      <c r="C4600" s="2" t="s">
        <v>0</v>
      </c>
      <c r="F4600" s="2" t="s">
        <v>0</v>
      </c>
      <c r="L4600" s="2" t="s">
        <v>0</v>
      </c>
    </row>
    <row r="4601" spans="1:12" x14ac:dyDescent="0.4">
      <c r="A4601" s="1"/>
      <c r="B4601" s="5"/>
      <c r="C4601" s="2" t="s">
        <v>0</v>
      </c>
      <c r="F4601" s="2" t="s">
        <v>0</v>
      </c>
      <c r="L4601" s="2" t="s">
        <v>0</v>
      </c>
    </row>
    <row r="4602" spans="1:12" x14ac:dyDescent="0.4">
      <c r="A4602" s="1"/>
      <c r="B4602" s="5"/>
      <c r="C4602" s="2" t="s">
        <v>0</v>
      </c>
      <c r="F4602" s="2" t="s">
        <v>0</v>
      </c>
      <c r="L4602" s="2" t="s">
        <v>0</v>
      </c>
    </row>
    <row r="4603" spans="1:12" x14ac:dyDescent="0.4">
      <c r="A4603" s="1"/>
      <c r="B4603" s="5"/>
      <c r="C4603" s="2" t="s">
        <v>0</v>
      </c>
      <c r="F4603" s="2" t="s">
        <v>0</v>
      </c>
      <c r="L4603" s="2" t="s">
        <v>0</v>
      </c>
    </row>
    <row r="4604" spans="1:12" x14ac:dyDescent="0.4">
      <c r="A4604" s="1"/>
      <c r="B4604" s="5"/>
      <c r="C4604" s="2" t="s">
        <v>0</v>
      </c>
      <c r="F4604" s="2" t="s">
        <v>0</v>
      </c>
      <c r="L4604" s="2" t="s">
        <v>0</v>
      </c>
    </row>
    <row r="4605" spans="1:12" x14ac:dyDescent="0.4">
      <c r="A4605" s="1"/>
      <c r="B4605" s="5"/>
      <c r="C4605" s="2" t="s">
        <v>0</v>
      </c>
      <c r="F4605" s="2" t="s">
        <v>0</v>
      </c>
      <c r="L4605" s="2" t="s">
        <v>0</v>
      </c>
    </row>
    <row r="4606" spans="1:12" x14ac:dyDescent="0.4">
      <c r="A4606" s="1"/>
      <c r="B4606" s="5"/>
      <c r="C4606" s="2" t="s">
        <v>0</v>
      </c>
      <c r="F4606" s="2" t="s">
        <v>0</v>
      </c>
      <c r="L4606" s="2" t="s">
        <v>0</v>
      </c>
    </row>
    <row r="4607" spans="1:12" x14ac:dyDescent="0.4">
      <c r="A4607" s="1"/>
      <c r="B4607" s="5"/>
      <c r="C4607" s="2" t="s">
        <v>0</v>
      </c>
      <c r="F4607" s="2" t="s">
        <v>0</v>
      </c>
      <c r="L4607" s="2" t="s">
        <v>0</v>
      </c>
    </row>
    <row r="4608" spans="1:12" x14ac:dyDescent="0.4">
      <c r="A4608" s="1"/>
      <c r="B4608" s="5"/>
      <c r="C4608" s="2" t="s">
        <v>0</v>
      </c>
      <c r="F4608" s="2" t="s">
        <v>0</v>
      </c>
      <c r="L4608" s="2" t="s">
        <v>0</v>
      </c>
    </row>
    <row r="4609" spans="1:12" x14ac:dyDescent="0.4">
      <c r="A4609" s="1"/>
      <c r="B4609" s="5"/>
      <c r="C4609" s="2" t="s">
        <v>0</v>
      </c>
      <c r="F4609" s="2" t="s">
        <v>0</v>
      </c>
      <c r="L4609" s="2" t="s">
        <v>0</v>
      </c>
    </row>
    <row r="4610" spans="1:12" x14ac:dyDescent="0.4">
      <c r="A4610" s="1"/>
      <c r="B4610" s="5"/>
      <c r="C4610" s="2" t="s">
        <v>0</v>
      </c>
      <c r="F4610" s="2" t="s">
        <v>0</v>
      </c>
      <c r="L4610" s="2" t="s">
        <v>0</v>
      </c>
    </row>
    <row r="4611" spans="1:12" x14ac:dyDescent="0.4">
      <c r="A4611" s="1"/>
      <c r="B4611" s="5"/>
      <c r="C4611" s="2" t="s">
        <v>0</v>
      </c>
      <c r="F4611" s="2" t="s">
        <v>0</v>
      </c>
      <c r="L4611" s="2" t="s">
        <v>0</v>
      </c>
    </row>
    <row r="4612" spans="1:12" x14ac:dyDescent="0.4">
      <c r="A4612" s="1"/>
      <c r="B4612" s="5"/>
      <c r="C4612" s="2" t="s">
        <v>0</v>
      </c>
      <c r="F4612" s="2" t="s">
        <v>0</v>
      </c>
      <c r="L4612" s="2" t="s">
        <v>0</v>
      </c>
    </row>
    <row r="4613" spans="1:12" x14ac:dyDescent="0.4">
      <c r="A4613" s="1"/>
      <c r="B4613" s="5"/>
      <c r="C4613" s="2" t="s">
        <v>0</v>
      </c>
      <c r="F4613" s="2" t="s">
        <v>0</v>
      </c>
      <c r="L4613" s="2" t="s">
        <v>0</v>
      </c>
    </row>
    <row r="4614" spans="1:12" x14ac:dyDescent="0.4">
      <c r="A4614" s="1"/>
      <c r="B4614" s="5"/>
      <c r="C4614" s="2" t="s">
        <v>0</v>
      </c>
      <c r="F4614" s="2" t="s">
        <v>0</v>
      </c>
      <c r="L4614" s="2" t="s">
        <v>0</v>
      </c>
    </row>
    <row r="4615" spans="1:12" x14ac:dyDescent="0.4">
      <c r="A4615" s="1"/>
      <c r="B4615" s="5"/>
      <c r="C4615" s="2" t="s">
        <v>0</v>
      </c>
      <c r="F4615" s="2" t="s">
        <v>0</v>
      </c>
      <c r="L4615" s="2" t="s">
        <v>0</v>
      </c>
    </row>
    <row r="4616" spans="1:12" x14ac:dyDescent="0.4">
      <c r="A4616" s="1"/>
      <c r="B4616" s="5"/>
      <c r="C4616" s="2" t="s">
        <v>0</v>
      </c>
      <c r="F4616" s="2" t="s">
        <v>0</v>
      </c>
      <c r="L4616" s="2" t="s">
        <v>0</v>
      </c>
    </row>
    <row r="4617" spans="1:12" x14ac:dyDescent="0.4">
      <c r="A4617" s="1"/>
      <c r="B4617" s="5"/>
      <c r="C4617" s="2" t="s">
        <v>0</v>
      </c>
      <c r="F4617" s="2" t="s">
        <v>0</v>
      </c>
      <c r="L4617" s="2" t="s">
        <v>0</v>
      </c>
    </row>
    <row r="4618" spans="1:12" x14ac:dyDescent="0.4">
      <c r="A4618" s="1"/>
      <c r="B4618" s="5"/>
      <c r="C4618" s="2" t="s">
        <v>0</v>
      </c>
      <c r="F4618" s="2" t="s">
        <v>0</v>
      </c>
      <c r="L4618" s="2" t="s">
        <v>0</v>
      </c>
    </row>
    <row r="4619" spans="1:12" x14ac:dyDescent="0.4">
      <c r="A4619" s="1"/>
      <c r="B4619" s="5"/>
      <c r="C4619" s="2" t="s">
        <v>0</v>
      </c>
      <c r="F4619" s="2" t="s">
        <v>0</v>
      </c>
      <c r="L4619" s="2" t="s">
        <v>0</v>
      </c>
    </row>
    <row r="4620" spans="1:12" x14ac:dyDescent="0.4">
      <c r="A4620" s="1"/>
      <c r="B4620" s="5"/>
      <c r="C4620" s="2" t="s">
        <v>0</v>
      </c>
      <c r="F4620" s="2" t="s">
        <v>0</v>
      </c>
      <c r="L4620" s="2" t="s">
        <v>0</v>
      </c>
    </row>
    <row r="4621" spans="1:12" x14ac:dyDescent="0.4">
      <c r="A4621" s="1"/>
      <c r="B4621" s="5"/>
      <c r="C4621" s="2" t="s">
        <v>0</v>
      </c>
      <c r="F4621" s="2" t="s">
        <v>0</v>
      </c>
      <c r="L4621" s="2" t="s">
        <v>0</v>
      </c>
    </row>
    <row r="4622" spans="1:12" x14ac:dyDescent="0.4">
      <c r="A4622" s="1"/>
      <c r="B4622" s="5"/>
      <c r="C4622" s="2" t="s">
        <v>0</v>
      </c>
      <c r="F4622" s="2" t="s">
        <v>0</v>
      </c>
      <c r="L4622" s="2" t="s">
        <v>0</v>
      </c>
    </row>
    <row r="4623" spans="1:12" x14ac:dyDescent="0.4">
      <c r="A4623" s="1"/>
      <c r="B4623" s="5"/>
      <c r="C4623" s="2" t="s">
        <v>0</v>
      </c>
      <c r="F4623" s="2" t="s">
        <v>0</v>
      </c>
      <c r="L4623" s="2" t="s">
        <v>0</v>
      </c>
    </row>
    <row r="4624" spans="1:12" x14ac:dyDescent="0.4">
      <c r="A4624" s="1"/>
      <c r="B4624" s="5"/>
      <c r="C4624" s="2" t="s">
        <v>0</v>
      </c>
      <c r="F4624" s="2" t="s">
        <v>0</v>
      </c>
      <c r="L4624" s="2" t="s">
        <v>0</v>
      </c>
    </row>
    <row r="4625" spans="1:12" x14ac:dyDescent="0.4">
      <c r="A4625" s="1"/>
      <c r="B4625" s="5"/>
      <c r="C4625" s="2" t="s">
        <v>0</v>
      </c>
      <c r="F4625" s="2" t="s">
        <v>0</v>
      </c>
      <c r="L4625" s="2" t="s">
        <v>0</v>
      </c>
    </row>
    <row r="4626" spans="1:12" x14ac:dyDescent="0.4">
      <c r="A4626" s="1"/>
      <c r="B4626" s="5"/>
      <c r="C4626" s="2" t="s">
        <v>0</v>
      </c>
      <c r="F4626" s="2" t="s">
        <v>0</v>
      </c>
      <c r="L4626" s="2" t="s">
        <v>0</v>
      </c>
    </row>
    <row r="4627" spans="1:12" x14ac:dyDescent="0.4">
      <c r="A4627" s="1"/>
      <c r="B4627" s="5"/>
      <c r="C4627" s="2" t="s">
        <v>0</v>
      </c>
      <c r="F4627" s="2" t="s">
        <v>0</v>
      </c>
      <c r="L4627" s="2" t="s">
        <v>0</v>
      </c>
    </row>
    <row r="4628" spans="1:12" x14ac:dyDescent="0.4">
      <c r="A4628" s="1"/>
      <c r="B4628" s="5"/>
      <c r="C4628" s="2" t="s">
        <v>0</v>
      </c>
      <c r="F4628" s="2" t="s">
        <v>0</v>
      </c>
      <c r="L4628" s="2" t="s">
        <v>0</v>
      </c>
    </row>
    <row r="4629" spans="1:12" x14ac:dyDescent="0.4">
      <c r="A4629" s="1"/>
      <c r="B4629" s="5"/>
      <c r="C4629" s="2" t="s">
        <v>0</v>
      </c>
      <c r="F4629" s="2" t="s">
        <v>0</v>
      </c>
      <c r="L4629" s="2" t="s">
        <v>0</v>
      </c>
    </row>
    <row r="4630" spans="1:12" x14ac:dyDescent="0.4">
      <c r="A4630" s="1"/>
      <c r="B4630" s="5"/>
      <c r="C4630" s="2" t="s">
        <v>0</v>
      </c>
      <c r="F4630" s="2" t="s">
        <v>0</v>
      </c>
      <c r="L4630" s="2" t="s">
        <v>0</v>
      </c>
    </row>
    <row r="4631" spans="1:12" x14ac:dyDescent="0.4">
      <c r="A4631" s="1"/>
      <c r="B4631" s="5"/>
      <c r="C4631" s="2" t="s">
        <v>0</v>
      </c>
      <c r="F4631" s="2" t="s">
        <v>0</v>
      </c>
      <c r="L4631" s="2" t="s">
        <v>0</v>
      </c>
    </row>
    <row r="4632" spans="1:12" x14ac:dyDescent="0.4">
      <c r="A4632" s="1"/>
      <c r="B4632" s="5"/>
      <c r="C4632" s="2" t="s">
        <v>0</v>
      </c>
      <c r="F4632" s="2" t="s">
        <v>0</v>
      </c>
      <c r="L4632" s="2" t="s">
        <v>0</v>
      </c>
    </row>
    <row r="4633" spans="1:12" x14ac:dyDescent="0.4">
      <c r="A4633" s="1"/>
      <c r="B4633" s="5"/>
      <c r="C4633" s="2" t="s">
        <v>0</v>
      </c>
      <c r="F4633" s="2" t="s">
        <v>0</v>
      </c>
      <c r="L4633" s="2" t="s">
        <v>0</v>
      </c>
    </row>
    <row r="4634" spans="1:12" x14ac:dyDescent="0.4">
      <c r="A4634" s="1"/>
      <c r="B4634" s="5"/>
      <c r="C4634" s="2" t="s">
        <v>0</v>
      </c>
      <c r="F4634" s="2" t="s">
        <v>0</v>
      </c>
      <c r="L4634" s="2" t="s">
        <v>0</v>
      </c>
    </row>
    <row r="4635" spans="1:12" x14ac:dyDescent="0.4">
      <c r="A4635" s="1"/>
      <c r="B4635" s="5"/>
      <c r="C4635" s="2" t="s">
        <v>0</v>
      </c>
      <c r="F4635" s="2" t="s">
        <v>0</v>
      </c>
      <c r="L4635" s="2" t="s">
        <v>0</v>
      </c>
    </row>
    <row r="4636" spans="1:12" x14ac:dyDescent="0.4">
      <c r="A4636" s="1"/>
      <c r="B4636" s="5"/>
      <c r="C4636" s="2" t="s">
        <v>0</v>
      </c>
      <c r="F4636" s="2" t="s">
        <v>0</v>
      </c>
      <c r="L4636" s="2" t="s">
        <v>0</v>
      </c>
    </row>
    <row r="4637" spans="1:12" x14ac:dyDescent="0.4">
      <c r="A4637" s="1"/>
      <c r="B4637" s="5"/>
      <c r="C4637" s="2" t="s">
        <v>0</v>
      </c>
      <c r="F4637" s="2" t="s">
        <v>0</v>
      </c>
      <c r="L4637" s="2" t="s">
        <v>0</v>
      </c>
    </row>
    <row r="4638" spans="1:12" x14ac:dyDescent="0.4">
      <c r="A4638" s="1"/>
      <c r="B4638" s="5"/>
      <c r="C4638" s="2" t="s">
        <v>0</v>
      </c>
      <c r="F4638" s="2" t="s">
        <v>0</v>
      </c>
      <c r="L4638" s="2" t="s">
        <v>0</v>
      </c>
    </row>
    <row r="4639" spans="1:12" x14ac:dyDescent="0.4">
      <c r="A4639" s="1"/>
      <c r="B4639" s="5"/>
      <c r="C4639" s="2" t="s">
        <v>0</v>
      </c>
      <c r="F4639" s="2" t="s">
        <v>0</v>
      </c>
      <c r="L4639" s="2" t="s">
        <v>0</v>
      </c>
    </row>
    <row r="4640" spans="1:12" x14ac:dyDescent="0.4">
      <c r="A4640" s="1"/>
      <c r="B4640" s="5"/>
      <c r="C4640" s="2" t="s">
        <v>0</v>
      </c>
      <c r="F4640" s="2" t="s">
        <v>0</v>
      </c>
      <c r="L4640" s="2" t="s">
        <v>0</v>
      </c>
    </row>
    <row r="4641" spans="1:12" x14ac:dyDescent="0.4">
      <c r="A4641" s="1"/>
      <c r="B4641" s="5"/>
      <c r="C4641" s="2" t="s">
        <v>0</v>
      </c>
      <c r="F4641" s="2" t="s">
        <v>0</v>
      </c>
      <c r="L4641" s="2" t="s">
        <v>0</v>
      </c>
    </row>
    <row r="4642" spans="1:12" x14ac:dyDescent="0.4">
      <c r="A4642" s="1"/>
      <c r="B4642" s="5"/>
      <c r="C4642" s="2" t="s">
        <v>0</v>
      </c>
      <c r="F4642" s="2" t="s">
        <v>0</v>
      </c>
      <c r="L4642" s="2" t="s">
        <v>0</v>
      </c>
    </row>
    <row r="4643" spans="1:12" x14ac:dyDescent="0.4">
      <c r="A4643" s="1"/>
      <c r="B4643" s="5"/>
      <c r="C4643" s="2" t="s">
        <v>0</v>
      </c>
      <c r="F4643" s="2" t="s">
        <v>0</v>
      </c>
      <c r="L4643" s="2" t="s">
        <v>0</v>
      </c>
    </row>
    <row r="4644" spans="1:12" x14ac:dyDescent="0.4">
      <c r="A4644" s="1"/>
      <c r="B4644" s="5"/>
      <c r="C4644" s="2" t="s">
        <v>0</v>
      </c>
      <c r="F4644" s="2" t="s">
        <v>0</v>
      </c>
      <c r="L4644" s="2" t="s">
        <v>0</v>
      </c>
    </row>
    <row r="4645" spans="1:12" x14ac:dyDescent="0.4">
      <c r="A4645" s="1"/>
      <c r="B4645" s="5"/>
      <c r="C4645" s="2" t="s">
        <v>0</v>
      </c>
      <c r="F4645" s="2" t="s">
        <v>0</v>
      </c>
      <c r="L4645" s="2" t="s">
        <v>0</v>
      </c>
    </row>
    <row r="4646" spans="1:12" x14ac:dyDescent="0.4">
      <c r="A4646" s="1"/>
      <c r="B4646" s="5"/>
      <c r="C4646" s="2" t="s">
        <v>0</v>
      </c>
      <c r="F4646" s="2" t="s">
        <v>0</v>
      </c>
      <c r="L4646" s="2" t="s">
        <v>0</v>
      </c>
    </row>
    <row r="4647" spans="1:12" x14ac:dyDescent="0.4">
      <c r="A4647" s="1"/>
      <c r="B4647" s="5"/>
      <c r="C4647" s="2" t="s">
        <v>0</v>
      </c>
      <c r="F4647" s="2" t="s">
        <v>0</v>
      </c>
      <c r="L4647" s="2" t="s">
        <v>0</v>
      </c>
    </row>
    <row r="4648" spans="1:12" x14ac:dyDescent="0.4">
      <c r="A4648" s="1"/>
      <c r="B4648" s="5"/>
      <c r="C4648" s="2" t="s">
        <v>0</v>
      </c>
      <c r="F4648" s="2" t="s">
        <v>0</v>
      </c>
      <c r="L4648" s="2" t="s">
        <v>0</v>
      </c>
    </row>
    <row r="4649" spans="1:12" x14ac:dyDescent="0.4">
      <c r="A4649" s="1"/>
      <c r="B4649" s="5"/>
      <c r="C4649" s="2" t="s">
        <v>0</v>
      </c>
      <c r="F4649" s="2" t="s">
        <v>0</v>
      </c>
      <c r="L4649" s="2" t="s">
        <v>0</v>
      </c>
    </row>
    <row r="4650" spans="1:12" x14ac:dyDescent="0.4">
      <c r="A4650" s="1"/>
      <c r="B4650" s="5"/>
      <c r="C4650" s="2" t="s">
        <v>0</v>
      </c>
      <c r="F4650" s="2" t="s">
        <v>0</v>
      </c>
      <c r="L4650" s="2" t="s">
        <v>0</v>
      </c>
    </row>
    <row r="4651" spans="1:12" x14ac:dyDescent="0.4">
      <c r="A4651" s="1"/>
      <c r="B4651" s="5"/>
      <c r="C4651" s="2" t="s">
        <v>0</v>
      </c>
      <c r="F4651" s="2" t="s">
        <v>0</v>
      </c>
      <c r="L4651" s="2" t="s">
        <v>0</v>
      </c>
    </row>
    <row r="4652" spans="1:12" x14ac:dyDescent="0.4">
      <c r="A4652" s="1"/>
      <c r="B4652" s="5"/>
      <c r="C4652" s="2" t="s">
        <v>0</v>
      </c>
      <c r="F4652" s="2" t="s">
        <v>0</v>
      </c>
      <c r="L4652" s="2" t="s">
        <v>0</v>
      </c>
    </row>
    <row r="4653" spans="1:12" x14ac:dyDescent="0.4">
      <c r="A4653" s="1"/>
      <c r="B4653" s="5"/>
      <c r="C4653" s="2" t="s">
        <v>0</v>
      </c>
      <c r="F4653" s="2" t="s">
        <v>0</v>
      </c>
      <c r="L4653" s="2" t="s">
        <v>0</v>
      </c>
    </row>
    <row r="4654" spans="1:12" x14ac:dyDescent="0.4">
      <c r="A4654" s="1"/>
      <c r="B4654" s="5"/>
      <c r="C4654" s="2" t="s">
        <v>0</v>
      </c>
      <c r="F4654" s="2" t="s">
        <v>0</v>
      </c>
      <c r="L4654" s="2" t="s">
        <v>0</v>
      </c>
    </row>
    <row r="4655" spans="1:12" x14ac:dyDescent="0.4">
      <c r="A4655" s="1"/>
      <c r="B4655" s="5"/>
      <c r="C4655" s="2" t="s">
        <v>0</v>
      </c>
      <c r="F4655" s="2" t="s">
        <v>0</v>
      </c>
      <c r="L4655" s="2" t="s">
        <v>0</v>
      </c>
    </row>
    <row r="4656" spans="1:12" x14ac:dyDescent="0.4">
      <c r="A4656" s="1"/>
      <c r="B4656" s="5"/>
      <c r="C4656" s="2" t="s">
        <v>0</v>
      </c>
      <c r="F4656" s="2" t="s">
        <v>0</v>
      </c>
      <c r="L4656" s="2" t="s">
        <v>0</v>
      </c>
    </row>
    <row r="4657" spans="1:12" x14ac:dyDescent="0.4">
      <c r="A4657" s="1"/>
      <c r="B4657" s="5"/>
      <c r="C4657" s="2" t="s">
        <v>0</v>
      </c>
      <c r="F4657" s="2" t="s">
        <v>0</v>
      </c>
      <c r="L4657" s="2" t="s">
        <v>0</v>
      </c>
    </row>
    <row r="4658" spans="1:12" x14ac:dyDescent="0.4">
      <c r="A4658" s="1"/>
      <c r="B4658" s="5"/>
      <c r="C4658" s="2" t="s">
        <v>0</v>
      </c>
      <c r="F4658" s="2" t="s">
        <v>0</v>
      </c>
      <c r="L4658" s="2" t="s">
        <v>0</v>
      </c>
    </row>
    <row r="4659" spans="1:12" x14ac:dyDescent="0.4">
      <c r="A4659" s="1"/>
      <c r="B4659" s="5"/>
      <c r="C4659" s="2" t="s">
        <v>0</v>
      </c>
      <c r="F4659" s="2" t="s">
        <v>0</v>
      </c>
      <c r="L4659" s="2" t="s">
        <v>0</v>
      </c>
    </row>
    <row r="4660" spans="1:12" x14ac:dyDescent="0.4">
      <c r="A4660" s="1"/>
      <c r="B4660" s="5"/>
      <c r="C4660" s="2" t="s">
        <v>0</v>
      </c>
      <c r="F4660" s="2" t="s">
        <v>0</v>
      </c>
      <c r="L4660" s="2" t="s">
        <v>0</v>
      </c>
    </row>
    <row r="4661" spans="1:12" x14ac:dyDescent="0.4">
      <c r="A4661" s="1"/>
      <c r="B4661" s="5"/>
      <c r="C4661" s="2" t="s">
        <v>0</v>
      </c>
      <c r="F4661" s="2" t="s">
        <v>0</v>
      </c>
      <c r="L4661" s="2" t="s">
        <v>0</v>
      </c>
    </row>
    <row r="4662" spans="1:12" x14ac:dyDescent="0.4">
      <c r="A4662" s="1"/>
      <c r="B4662" s="5"/>
      <c r="C4662" s="2" t="s">
        <v>0</v>
      </c>
      <c r="F4662" s="2" t="s">
        <v>0</v>
      </c>
      <c r="L4662" s="2" t="s">
        <v>0</v>
      </c>
    </row>
    <row r="4663" spans="1:12" x14ac:dyDescent="0.4">
      <c r="A4663" s="1"/>
      <c r="B4663" s="5"/>
      <c r="C4663" s="2" t="s">
        <v>0</v>
      </c>
      <c r="F4663" s="2" t="s">
        <v>0</v>
      </c>
      <c r="L4663" s="2" t="s">
        <v>0</v>
      </c>
    </row>
    <row r="4664" spans="1:12" x14ac:dyDescent="0.4">
      <c r="A4664" s="1"/>
      <c r="B4664" s="5"/>
      <c r="C4664" s="2" t="s">
        <v>0</v>
      </c>
      <c r="F4664" s="2" t="s">
        <v>0</v>
      </c>
      <c r="L4664" s="2" t="s">
        <v>0</v>
      </c>
    </row>
    <row r="4665" spans="1:12" x14ac:dyDescent="0.4">
      <c r="A4665" s="1"/>
      <c r="B4665" s="5"/>
      <c r="C4665" s="2" t="s">
        <v>0</v>
      </c>
      <c r="F4665" s="2" t="s">
        <v>0</v>
      </c>
      <c r="L4665" s="2" t="s">
        <v>0</v>
      </c>
    </row>
    <row r="4666" spans="1:12" x14ac:dyDescent="0.4">
      <c r="A4666" s="1"/>
      <c r="B4666" s="5"/>
      <c r="C4666" s="2" t="s">
        <v>0</v>
      </c>
      <c r="F4666" s="2" t="s">
        <v>0</v>
      </c>
      <c r="L4666" s="2" t="s">
        <v>0</v>
      </c>
    </row>
    <row r="4667" spans="1:12" x14ac:dyDescent="0.4">
      <c r="A4667" s="1"/>
      <c r="B4667" s="5"/>
      <c r="C4667" s="2" t="s">
        <v>0</v>
      </c>
      <c r="F4667" s="2" t="s">
        <v>0</v>
      </c>
      <c r="L4667" s="2" t="s">
        <v>0</v>
      </c>
    </row>
    <row r="4668" spans="1:12" x14ac:dyDescent="0.4">
      <c r="A4668" s="1"/>
      <c r="B4668" s="5"/>
      <c r="C4668" s="2" t="s">
        <v>0</v>
      </c>
      <c r="F4668" s="2" t="s">
        <v>0</v>
      </c>
      <c r="L4668" s="2" t="s">
        <v>0</v>
      </c>
    </row>
    <row r="4669" spans="1:12" x14ac:dyDescent="0.4">
      <c r="A4669" s="1"/>
      <c r="B4669" s="5"/>
      <c r="C4669" s="2" t="s">
        <v>0</v>
      </c>
      <c r="F4669" s="2" t="s">
        <v>0</v>
      </c>
      <c r="L4669" s="2" t="s">
        <v>0</v>
      </c>
    </row>
    <row r="4670" spans="1:12" x14ac:dyDescent="0.4">
      <c r="A4670" s="1"/>
      <c r="B4670" s="5"/>
      <c r="C4670" s="2" t="s">
        <v>0</v>
      </c>
      <c r="F4670" s="2" t="s">
        <v>0</v>
      </c>
      <c r="L4670" s="2" t="s">
        <v>0</v>
      </c>
    </row>
    <row r="4671" spans="1:12" x14ac:dyDescent="0.4">
      <c r="A4671" s="1"/>
      <c r="B4671" s="5"/>
      <c r="C4671" s="2" t="s">
        <v>0</v>
      </c>
      <c r="F4671" s="2" t="s">
        <v>0</v>
      </c>
      <c r="L4671" s="2" t="s">
        <v>0</v>
      </c>
    </row>
    <row r="4672" spans="1:12" x14ac:dyDescent="0.4">
      <c r="A4672" s="1"/>
      <c r="B4672" s="5"/>
      <c r="C4672" s="2" t="s">
        <v>0</v>
      </c>
      <c r="F4672" s="2" t="s">
        <v>0</v>
      </c>
      <c r="L4672" s="2" t="s">
        <v>0</v>
      </c>
    </row>
    <row r="4673" spans="1:12" x14ac:dyDescent="0.4">
      <c r="A4673" s="1"/>
      <c r="B4673" s="5"/>
      <c r="C4673" s="2" t="s">
        <v>0</v>
      </c>
      <c r="F4673" s="2" t="s">
        <v>0</v>
      </c>
      <c r="L4673" s="2" t="s">
        <v>0</v>
      </c>
    </row>
    <row r="4674" spans="1:12" x14ac:dyDescent="0.4">
      <c r="A4674" s="1"/>
      <c r="B4674" s="5"/>
      <c r="C4674" s="2" t="s">
        <v>0</v>
      </c>
      <c r="F4674" s="2" t="s">
        <v>0</v>
      </c>
      <c r="L4674" s="2" t="s">
        <v>0</v>
      </c>
    </row>
    <row r="4675" spans="1:12" x14ac:dyDescent="0.4">
      <c r="A4675" s="1"/>
      <c r="B4675" s="5"/>
      <c r="C4675" s="2" t="s">
        <v>0</v>
      </c>
      <c r="F4675" s="2" t="s">
        <v>0</v>
      </c>
      <c r="L4675" s="2" t="s">
        <v>0</v>
      </c>
    </row>
    <row r="4676" spans="1:12" x14ac:dyDescent="0.4">
      <c r="A4676" s="1"/>
      <c r="B4676" s="5"/>
      <c r="C4676" s="2" t="s">
        <v>0</v>
      </c>
      <c r="F4676" s="2" t="s">
        <v>0</v>
      </c>
      <c r="L4676" s="2" t="s">
        <v>0</v>
      </c>
    </row>
    <row r="4677" spans="1:12" x14ac:dyDescent="0.4">
      <c r="A4677" s="1"/>
      <c r="B4677" s="5"/>
      <c r="C4677" s="2" t="s">
        <v>0</v>
      </c>
      <c r="F4677" s="2" t="s">
        <v>0</v>
      </c>
      <c r="L4677" s="2" t="s">
        <v>0</v>
      </c>
    </row>
    <row r="4678" spans="1:12" x14ac:dyDescent="0.4">
      <c r="A4678" s="1"/>
      <c r="B4678" s="5"/>
      <c r="C4678" s="2" t="s">
        <v>0</v>
      </c>
      <c r="F4678" s="2" t="s">
        <v>0</v>
      </c>
      <c r="L4678" s="2" t="s">
        <v>0</v>
      </c>
    </row>
    <row r="4679" spans="1:12" x14ac:dyDescent="0.4">
      <c r="A4679" s="1"/>
      <c r="B4679" s="5"/>
      <c r="C4679" s="2" t="s">
        <v>0</v>
      </c>
      <c r="F4679" s="2" t="s">
        <v>0</v>
      </c>
      <c r="L4679" s="2" t="s">
        <v>0</v>
      </c>
    </row>
    <row r="4680" spans="1:12" x14ac:dyDescent="0.4">
      <c r="A4680" s="1"/>
      <c r="B4680" s="5"/>
      <c r="C4680" s="2" t="s">
        <v>0</v>
      </c>
      <c r="F4680" s="2" t="s">
        <v>0</v>
      </c>
      <c r="L4680" s="2" t="s">
        <v>0</v>
      </c>
    </row>
    <row r="4681" spans="1:12" x14ac:dyDescent="0.4">
      <c r="A4681" s="1"/>
      <c r="B4681" s="5"/>
      <c r="C4681" s="2" t="s">
        <v>0</v>
      </c>
      <c r="F4681" s="2" t="s">
        <v>0</v>
      </c>
      <c r="L4681" s="2" t="s">
        <v>0</v>
      </c>
    </row>
    <row r="4682" spans="1:12" x14ac:dyDescent="0.4">
      <c r="A4682" s="1"/>
      <c r="B4682" s="5"/>
      <c r="C4682" s="2" t="s">
        <v>0</v>
      </c>
      <c r="F4682" s="2" t="s">
        <v>0</v>
      </c>
      <c r="L4682" s="2" t="s">
        <v>0</v>
      </c>
    </row>
    <row r="4683" spans="1:12" x14ac:dyDescent="0.4">
      <c r="A4683" s="1"/>
      <c r="B4683" s="5"/>
      <c r="C4683" s="2" t="s">
        <v>0</v>
      </c>
      <c r="F4683" s="2" t="s">
        <v>0</v>
      </c>
      <c r="L4683" s="2" t="s">
        <v>0</v>
      </c>
    </row>
    <row r="4684" spans="1:12" x14ac:dyDescent="0.4">
      <c r="A4684" s="1"/>
      <c r="B4684" s="5"/>
      <c r="C4684" s="2" t="s">
        <v>0</v>
      </c>
      <c r="F4684" s="2" t="s">
        <v>0</v>
      </c>
      <c r="L4684" s="2" t="s">
        <v>0</v>
      </c>
    </row>
    <row r="4685" spans="1:12" x14ac:dyDescent="0.4">
      <c r="A4685" s="1"/>
      <c r="B4685" s="5"/>
      <c r="C4685" s="2" t="s">
        <v>0</v>
      </c>
      <c r="F4685" s="2" t="s">
        <v>0</v>
      </c>
      <c r="L4685" s="2" t="s">
        <v>0</v>
      </c>
    </row>
    <row r="4686" spans="1:12" x14ac:dyDescent="0.4">
      <c r="A4686" s="1"/>
      <c r="B4686" s="5"/>
      <c r="C4686" s="2" t="s">
        <v>0</v>
      </c>
      <c r="F4686" s="2" t="s">
        <v>0</v>
      </c>
      <c r="L4686" s="2" t="s">
        <v>0</v>
      </c>
    </row>
    <row r="4687" spans="1:12" x14ac:dyDescent="0.4">
      <c r="A4687" s="1"/>
      <c r="B4687" s="5"/>
      <c r="C4687" s="2" t="s">
        <v>0</v>
      </c>
      <c r="F4687" s="2" t="s">
        <v>0</v>
      </c>
      <c r="L4687" s="2" t="s">
        <v>0</v>
      </c>
    </row>
    <row r="4688" spans="1:12" x14ac:dyDescent="0.4">
      <c r="A4688" s="1"/>
      <c r="B4688" s="5"/>
      <c r="C4688" s="2" t="s">
        <v>0</v>
      </c>
      <c r="F4688" s="2" t="s">
        <v>0</v>
      </c>
      <c r="L4688" s="2" t="s">
        <v>0</v>
      </c>
    </row>
    <row r="4689" spans="1:12" x14ac:dyDescent="0.4">
      <c r="A4689" s="1"/>
      <c r="B4689" s="5"/>
      <c r="C4689" s="2" t="s">
        <v>0</v>
      </c>
      <c r="F4689" s="2" t="s">
        <v>0</v>
      </c>
      <c r="L4689" s="2" t="s">
        <v>0</v>
      </c>
    </row>
    <row r="4690" spans="1:12" x14ac:dyDescent="0.4">
      <c r="A4690" s="1"/>
      <c r="B4690" s="5"/>
      <c r="C4690" s="2" t="s">
        <v>0</v>
      </c>
      <c r="F4690" s="2" t="s">
        <v>0</v>
      </c>
      <c r="L4690" s="2" t="s">
        <v>0</v>
      </c>
    </row>
    <row r="4691" spans="1:12" x14ac:dyDescent="0.4">
      <c r="A4691" s="1"/>
      <c r="B4691" s="5"/>
      <c r="C4691" s="2" t="s">
        <v>0</v>
      </c>
      <c r="F4691" s="2" t="s">
        <v>0</v>
      </c>
      <c r="L4691" s="2" t="s">
        <v>0</v>
      </c>
    </row>
    <row r="4692" spans="1:12" x14ac:dyDescent="0.4">
      <c r="A4692" s="1"/>
      <c r="B4692" s="5"/>
      <c r="C4692" s="2" t="s">
        <v>0</v>
      </c>
      <c r="F4692" s="2" t="s">
        <v>0</v>
      </c>
      <c r="L4692" s="2" t="s">
        <v>0</v>
      </c>
    </row>
    <row r="4693" spans="1:12" x14ac:dyDescent="0.4">
      <c r="A4693" s="1"/>
      <c r="B4693" s="5"/>
      <c r="C4693" s="2" t="s">
        <v>0</v>
      </c>
      <c r="F4693" s="2" t="s">
        <v>0</v>
      </c>
      <c r="L4693" s="2" t="s">
        <v>0</v>
      </c>
    </row>
    <row r="4694" spans="1:12" x14ac:dyDescent="0.4">
      <c r="A4694" s="1"/>
      <c r="B4694" s="5"/>
      <c r="C4694" s="2" t="s">
        <v>0</v>
      </c>
      <c r="F4694" s="2" t="s">
        <v>0</v>
      </c>
      <c r="L4694" s="2" t="s">
        <v>0</v>
      </c>
    </row>
    <row r="4695" spans="1:12" x14ac:dyDescent="0.4">
      <c r="A4695" s="1"/>
      <c r="B4695" s="5"/>
      <c r="C4695" s="2" t="s">
        <v>0</v>
      </c>
      <c r="F4695" s="2" t="s">
        <v>0</v>
      </c>
      <c r="L4695" s="2" t="s">
        <v>0</v>
      </c>
    </row>
    <row r="4696" spans="1:12" x14ac:dyDescent="0.4">
      <c r="A4696" s="1"/>
      <c r="B4696" s="5"/>
      <c r="C4696" s="2" t="s">
        <v>0</v>
      </c>
      <c r="F4696" s="2" t="s">
        <v>0</v>
      </c>
      <c r="L4696" s="2" t="s">
        <v>0</v>
      </c>
    </row>
    <row r="4697" spans="1:12" x14ac:dyDescent="0.4">
      <c r="A4697" s="1"/>
      <c r="B4697" s="5"/>
      <c r="C4697" s="2" t="s">
        <v>0</v>
      </c>
      <c r="F4697" s="2" t="s">
        <v>0</v>
      </c>
      <c r="L4697" s="2" t="s">
        <v>0</v>
      </c>
    </row>
    <row r="4698" spans="1:12" x14ac:dyDescent="0.4">
      <c r="A4698" s="1"/>
      <c r="B4698" s="5"/>
      <c r="C4698" s="2" t="s">
        <v>0</v>
      </c>
      <c r="F4698" s="2" t="s">
        <v>0</v>
      </c>
      <c r="L4698" s="2" t="s">
        <v>0</v>
      </c>
    </row>
    <row r="4699" spans="1:12" x14ac:dyDescent="0.4">
      <c r="A4699" s="1"/>
      <c r="B4699" s="5"/>
      <c r="C4699" s="2" t="s">
        <v>0</v>
      </c>
      <c r="F4699" s="2" t="s">
        <v>0</v>
      </c>
      <c r="L4699" s="2" t="s">
        <v>0</v>
      </c>
    </row>
    <row r="4700" spans="1:12" x14ac:dyDescent="0.4">
      <c r="A4700" s="1"/>
      <c r="B4700" s="5"/>
      <c r="C4700" s="2" t="s">
        <v>0</v>
      </c>
      <c r="F4700" s="2" t="s">
        <v>0</v>
      </c>
      <c r="L4700" s="2" t="s">
        <v>0</v>
      </c>
    </row>
    <row r="4701" spans="1:12" x14ac:dyDescent="0.4">
      <c r="A4701" s="1"/>
      <c r="B4701" s="5"/>
      <c r="C4701" s="2" t="s">
        <v>0</v>
      </c>
      <c r="F4701" s="2" t="s">
        <v>0</v>
      </c>
      <c r="L4701" s="2" t="s">
        <v>0</v>
      </c>
    </row>
    <row r="4702" spans="1:12" x14ac:dyDescent="0.4">
      <c r="A4702" s="1"/>
      <c r="B4702" s="5"/>
      <c r="C4702" s="2" t="s">
        <v>0</v>
      </c>
      <c r="F4702" s="2" t="s">
        <v>0</v>
      </c>
      <c r="L4702" s="2" t="s">
        <v>0</v>
      </c>
    </row>
    <row r="4703" spans="1:12" x14ac:dyDescent="0.4">
      <c r="A4703" s="1"/>
      <c r="B4703" s="5"/>
      <c r="C4703" s="2" t="s">
        <v>0</v>
      </c>
      <c r="F4703" s="2" t="s">
        <v>0</v>
      </c>
      <c r="L4703" s="2" t="s">
        <v>0</v>
      </c>
    </row>
    <row r="4704" spans="1:12" x14ac:dyDescent="0.4">
      <c r="A4704" s="1"/>
      <c r="B4704" s="5"/>
      <c r="C4704" s="2" t="s">
        <v>0</v>
      </c>
      <c r="F4704" s="2" t="s">
        <v>0</v>
      </c>
      <c r="L4704" s="2" t="s">
        <v>0</v>
      </c>
    </row>
    <row r="4705" spans="1:12" x14ac:dyDescent="0.4">
      <c r="A4705" s="1"/>
      <c r="B4705" s="5"/>
      <c r="C4705" s="2" t="s">
        <v>0</v>
      </c>
      <c r="F4705" s="2" t="s">
        <v>0</v>
      </c>
      <c r="L4705" s="2" t="s">
        <v>0</v>
      </c>
    </row>
    <row r="4706" spans="1:12" x14ac:dyDescent="0.4">
      <c r="A4706" s="1"/>
      <c r="B4706" s="5"/>
      <c r="C4706" s="2" t="s">
        <v>0</v>
      </c>
      <c r="F4706" s="2" t="s">
        <v>0</v>
      </c>
      <c r="L4706" s="2" t="s">
        <v>0</v>
      </c>
    </row>
    <row r="4707" spans="1:12" x14ac:dyDescent="0.4">
      <c r="A4707" s="1"/>
      <c r="B4707" s="5"/>
      <c r="C4707" s="2" t="s">
        <v>0</v>
      </c>
      <c r="F4707" s="2" t="s">
        <v>0</v>
      </c>
      <c r="L4707" s="2" t="s">
        <v>0</v>
      </c>
    </row>
    <row r="4708" spans="1:12" x14ac:dyDescent="0.4">
      <c r="A4708" s="1"/>
      <c r="B4708" s="5"/>
      <c r="C4708" s="2" t="s">
        <v>0</v>
      </c>
      <c r="F4708" s="2" t="s">
        <v>0</v>
      </c>
      <c r="L4708" s="2" t="s">
        <v>0</v>
      </c>
    </row>
    <row r="4709" spans="1:12" x14ac:dyDescent="0.4">
      <c r="A4709" s="1"/>
      <c r="B4709" s="5"/>
      <c r="C4709" s="2" t="s">
        <v>0</v>
      </c>
      <c r="F4709" s="2" t="s">
        <v>0</v>
      </c>
      <c r="L4709" s="2" t="s">
        <v>0</v>
      </c>
    </row>
    <row r="4710" spans="1:12" x14ac:dyDescent="0.4">
      <c r="A4710" s="1"/>
      <c r="B4710" s="5"/>
      <c r="C4710" s="2" t="s">
        <v>0</v>
      </c>
      <c r="F4710" s="2" t="s">
        <v>0</v>
      </c>
      <c r="L4710" s="2" t="s">
        <v>0</v>
      </c>
    </row>
    <row r="4711" spans="1:12" x14ac:dyDescent="0.4">
      <c r="A4711" s="1"/>
      <c r="B4711" s="5"/>
      <c r="C4711" s="2" t="s">
        <v>0</v>
      </c>
      <c r="F4711" s="2" t="s">
        <v>0</v>
      </c>
      <c r="L4711" s="2" t="s">
        <v>0</v>
      </c>
    </row>
    <row r="4712" spans="1:12" x14ac:dyDescent="0.4">
      <c r="A4712" s="1"/>
      <c r="B4712" s="5"/>
      <c r="C4712" s="2" t="s">
        <v>0</v>
      </c>
      <c r="F4712" s="2" t="s">
        <v>0</v>
      </c>
      <c r="L4712" s="2" t="s">
        <v>0</v>
      </c>
    </row>
    <row r="4713" spans="1:12" x14ac:dyDescent="0.4">
      <c r="A4713" s="1"/>
      <c r="B4713" s="5"/>
      <c r="C4713" s="2" t="s">
        <v>0</v>
      </c>
      <c r="F4713" s="2" t="s">
        <v>0</v>
      </c>
      <c r="L4713" s="2" t="s">
        <v>0</v>
      </c>
    </row>
    <row r="4714" spans="1:12" x14ac:dyDescent="0.4">
      <c r="A4714" s="1"/>
      <c r="B4714" s="5"/>
      <c r="C4714" s="2" t="s">
        <v>0</v>
      </c>
      <c r="F4714" s="2" t="s">
        <v>0</v>
      </c>
      <c r="L4714" s="2" t="s">
        <v>0</v>
      </c>
    </row>
    <row r="4715" spans="1:12" x14ac:dyDescent="0.4">
      <c r="A4715" s="1"/>
      <c r="B4715" s="5"/>
      <c r="C4715" s="2" t="s">
        <v>0</v>
      </c>
      <c r="F4715" s="2" t="s">
        <v>0</v>
      </c>
      <c r="L4715" s="2" t="s">
        <v>0</v>
      </c>
    </row>
    <row r="4716" spans="1:12" x14ac:dyDescent="0.4">
      <c r="A4716" s="1"/>
      <c r="B4716" s="5"/>
      <c r="C4716" s="2" t="s">
        <v>0</v>
      </c>
      <c r="F4716" s="2" t="s">
        <v>0</v>
      </c>
      <c r="L4716" s="2" t="s">
        <v>0</v>
      </c>
    </row>
    <row r="4717" spans="1:12" x14ac:dyDescent="0.4">
      <c r="A4717" s="1"/>
      <c r="B4717" s="5"/>
      <c r="C4717" s="2" t="s">
        <v>0</v>
      </c>
      <c r="F4717" s="2" t="s">
        <v>0</v>
      </c>
      <c r="L4717" s="2" t="s">
        <v>0</v>
      </c>
    </row>
    <row r="4718" spans="1:12" x14ac:dyDescent="0.4">
      <c r="A4718" s="1"/>
      <c r="B4718" s="5"/>
      <c r="C4718" s="2" t="s">
        <v>0</v>
      </c>
      <c r="F4718" s="2" t="s">
        <v>0</v>
      </c>
      <c r="L4718" s="2" t="s">
        <v>0</v>
      </c>
    </row>
    <row r="4719" spans="1:12" x14ac:dyDescent="0.4">
      <c r="A4719" s="1"/>
      <c r="B4719" s="5"/>
      <c r="C4719" s="2" t="s">
        <v>0</v>
      </c>
      <c r="F4719" s="2" t="s">
        <v>0</v>
      </c>
      <c r="L4719" s="2" t="s">
        <v>0</v>
      </c>
    </row>
    <row r="4720" spans="1:12" x14ac:dyDescent="0.4">
      <c r="A4720" s="1"/>
      <c r="B4720" s="5"/>
      <c r="C4720" s="2" t="s">
        <v>0</v>
      </c>
      <c r="F4720" s="2" t="s">
        <v>0</v>
      </c>
      <c r="L4720" s="2" t="s">
        <v>0</v>
      </c>
    </row>
    <row r="4721" spans="1:12" x14ac:dyDescent="0.4">
      <c r="A4721" s="1"/>
      <c r="B4721" s="5"/>
      <c r="C4721" s="2" t="s">
        <v>0</v>
      </c>
      <c r="F4721" s="2" t="s">
        <v>0</v>
      </c>
      <c r="L4721" s="2" t="s">
        <v>0</v>
      </c>
    </row>
    <row r="4722" spans="1:12" x14ac:dyDescent="0.4">
      <c r="A4722" s="1"/>
      <c r="B4722" s="5"/>
      <c r="C4722" s="2" t="s">
        <v>0</v>
      </c>
      <c r="F4722" s="2" t="s">
        <v>0</v>
      </c>
      <c r="L4722" s="2" t="s">
        <v>0</v>
      </c>
    </row>
    <row r="4723" spans="1:12" x14ac:dyDescent="0.4">
      <c r="A4723" s="1"/>
      <c r="B4723" s="5"/>
      <c r="C4723" s="2" t="s">
        <v>0</v>
      </c>
      <c r="F4723" s="2" t="s">
        <v>0</v>
      </c>
      <c r="L4723" s="2" t="s">
        <v>0</v>
      </c>
    </row>
    <row r="4724" spans="1:12" x14ac:dyDescent="0.4">
      <c r="A4724" s="1"/>
      <c r="B4724" s="5"/>
      <c r="C4724" s="2" t="s">
        <v>0</v>
      </c>
      <c r="F4724" s="2" t="s">
        <v>0</v>
      </c>
      <c r="L4724" s="2" t="s">
        <v>0</v>
      </c>
    </row>
    <row r="4725" spans="1:12" x14ac:dyDescent="0.4">
      <c r="A4725" s="1"/>
      <c r="B4725" s="5"/>
      <c r="C4725" s="2" t="s">
        <v>0</v>
      </c>
      <c r="F4725" s="2" t="s">
        <v>0</v>
      </c>
      <c r="L4725" s="2" t="s">
        <v>0</v>
      </c>
    </row>
    <row r="4726" spans="1:12" x14ac:dyDescent="0.4">
      <c r="A4726" s="1"/>
      <c r="B4726" s="5"/>
      <c r="C4726" s="2" t="s">
        <v>0</v>
      </c>
      <c r="F4726" s="2" t="s">
        <v>0</v>
      </c>
      <c r="L4726" s="2" t="s">
        <v>0</v>
      </c>
    </row>
    <row r="4727" spans="1:12" x14ac:dyDescent="0.4">
      <c r="A4727" s="1"/>
      <c r="B4727" s="5"/>
      <c r="C4727" s="2" t="s">
        <v>0</v>
      </c>
      <c r="F4727" s="2" t="s">
        <v>0</v>
      </c>
      <c r="L4727" s="2" t="s">
        <v>0</v>
      </c>
    </row>
    <row r="4728" spans="1:12" x14ac:dyDescent="0.4">
      <c r="A4728" s="1"/>
      <c r="B4728" s="5"/>
      <c r="C4728" s="2" t="s">
        <v>0</v>
      </c>
      <c r="F4728" s="2" t="s">
        <v>0</v>
      </c>
      <c r="L4728" s="2" t="s">
        <v>0</v>
      </c>
    </row>
    <row r="4729" spans="1:12" x14ac:dyDescent="0.4">
      <c r="A4729" s="1"/>
      <c r="B4729" s="5"/>
      <c r="C4729" s="2" t="s">
        <v>0</v>
      </c>
      <c r="F4729" s="2" t="s">
        <v>0</v>
      </c>
      <c r="L4729" s="2" t="s">
        <v>0</v>
      </c>
    </row>
    <row r="4730" spans="1:12" x14ac:dyDescent="0.4">
      <c r="A4730" s="1"/>
      <c r="B4730" s="5"/>
      <c r="C4730" s="2" t="s">
        <v>0</v>
      </c>
      <c r="F4730" s="2" t="s">
        <v>0</v>
      </c>
      <c r="L4730" s="2" t="s">
        <v>0</v>
      </c>
    </row>
    <row r="4731" spans="1:12" x14ac:dyDescent="0.4">
      <c r="A4731" s="1"/>
      <c r="B4731" s="5"/>
      <c r="C4731" s="2" t="s">
        <v>0</v>
      </c>
      <c r="F4731" s="2" t="s">
        <v>0</v>
      </c>
      <c r="L4731" s="2" t="s">
        <v>0</v>
      </c>
    </row>
    <row r="4732" spans="1:12" x14ac:dyDescent="0.4">
      <c r="A4732" s="1"/>
      <c r="B4732" s="5"/>
      <c r="C4732" s="2" t="s">
        <v>0</v>
      </c>
      <c r="F4732" s="2" t="s">
        <v>0</v>
      </c>
      <c r="L4732" s="2" t="s">
        <v>0</v>
      </c>
    </row>
    <row r="4733" spans="1:12" x14ac:dyDescent="0.4">
      <c r="A4733" s="1"/>
      <c r="B4733" s="5"/>
      <c r="C4733" s="2" t="s">
        <v>0</v>
      </c>
      <c r="F4733" s="2" t="s">
        <v>0</v>
      </c>
      <c r="L4733" s="2" t="s">
        <v>0</v>
      </c>
    </row>
    <row r="4734" spans="1:12" x14ac:dyDescent="0.4">
      <c r="A4734" s="1"/>
      <c r="B4734" s="5"/>
      <c r="C4734" s="2" t="s">
        <v>0</v>
      </c>
      <c r="F4734" s="2" t="s">
        <v>0</v>
      </c>
      <c r="L4734" s="2" t="s">
        <v>0</v>
      </c>
    </row>
    <row r="4735" spans="1:12" x14ac:dyDescent="0.4">
      <c r="A4735" s="1"/>
      <c r="B4735" s="5"/>
      <c r="C4735" s="2" t="s">
        <v>0</v>
      </c>
      <c r="F4735" s="2" t="s">
        <v>0</v>
      </c>
      <c r="L4735" s="2" t="s">
        <v>0</v>
      </c>
    </row>
    <row r="4736" spans="1:12" x14ac:dyDescent="0.4">
      <c r="A4736" s="1"/>
      <c r="B4736" s="5"/>
      <c r="C4736" s="2" t="s">
        <v>0</v>
      </c>
      <c r="F4736" s="2" t="s">
        <v>0</v>
      </c>
      <c r="L4736" s="2" t="s">
        <v>0</v>
      </c>
    </row>
    <row r="4737" spans="1:12" x14ac:dyDescent="0.4">
      <c r="A4737" s="1"/>
      <c r="B4737" s="5"/>
      <c r="C4737" s="2" t="s">
        <v>0</v>
      </c>
      <c r="F4737" s="2" t="s">
        <v>0</v>
      </c>
      <c r="L4737" s="2" t="s">
        <v>0</v>
      </c>
    </row>
    <row r="4738" spans="1:12" x14ac:dyDescent="0.4">
      <c r="A4738" s="1"/>
      <c r="B4738" s="5"/>
      <c r="C4738" s="2" t="s">
        <v>0</v>
      </c>
      <c r="F4738" s="2" t="s">
        <v>0</v>
      </c>
      <c r="L4738" s="2" t="s">
        <v>0</v>
      </c>
    </row>
    <row r="4739" spans="1:12" x14ac:dyDescent="0.4">
      <c r="A4739" s="1"/>
      <c r="B4739" s="5"/>
      <c r="C4739" s="2" t="s">
        <v>0</v>
      </c>
      <c r="F4739" s="2" t="s">
        <v>0</v>
      </c>
      <c r="L4739" s="2" t="s">
        <v>0</v>
      </c>
    </row>
    <row r="4740" spans="1:12" x14ac:dyDescent="0.4">
      <c r="A4740" s="1"/>
      <c r="B4740" s="5"/>
      <c r="C4740" s="2" t="s">
        <v>0</v>
      </c>
      <c r="F4740" s="2" t="s">
        <v>0</v>
      </c>
      <c r="L4740" s="2" t="s">
        <v>0</v>
      </c>
    </row>
    <row r="4741" spans="1:12" x14ac:dyDescent="0.4">
      <c r="A4741" s="1"/>
      <c r="B4741" s="5"/>
      <c r="C4741" s="2" t="s">
        <v>0</v>
      </c>
      <c r="F4741" s="2" t="s">
        <v>0</v>
      </c>
      <c r="L4741" s="2" t="s">
        <v>0</v>
      </c>
    </row>
    <row r="4742" spans="1:12" x14ac:dyDescent="0.4">
      <c r="A4742" s="1"/>
      <c r="B4742" s="5"/>
      <c r="C4742" s="2" t="s">
        <v>0</v>
      </c>
      <c r="F4742" s="2" t="s">
        <v>0</v>
      </c>
      <c r="L4742" s="2" t="s">
        <v>0</v>
      </c>
    </row>
    <row r="4743" spans="1:12" x14ac:dyDescent="0.4">
      <c r="A4743" s="1"/>
      <c r="B4743" s="5"/>
      <c r="C4743" s="2" t="s">
        <v>0</v>
      </c>
      <c r="F4743" s="2" t="s">
        <v>0</v>
      </c>
      <c r="L4743" s="2" t="s">
        <v>0</v>
      </c>
    </row>
    <row r="4744" spans="1:12" x14ac:dyDescent="0.4">
      <c r="A4744" s="1"/>
      <c r="B4744" s="5"/>
      <c r="C4744" s="2" t="s">
        <v>0</v>
      </c>
      <c r="F4744" s="2" t="s">
        <v>0</v>
      </c>
      <c r="L4744" s="2" t="s">
        <v>0</v>
      </c>
    </row>
    <row r="4745" spans="1:12" x14ac:dyDescent="0.4">
      <c r="A4745" s="1"/>
      <c r="B4745" s="5"/>
      <c r="C4745" s="2" t="s">
        <v>0</v>
      </c>
      <c r="F4745" s="2" t="s">
        <v>0</v>
      </c>
      <c r="L4745" s="2" t="s">
        <v>0</v>
      </c>
    </row>
    <row r="4746" spans="1:12" x14ac:dyDescent="0.4">
      <c r="A4746" s="1"/>
      <c r="B4746" s="5"/>
      <c r="C4746" s="2" t="s">
        <v>0</v>
      </c>
      <c r="F4746" s="2" t="s">
        <v>0</v>
      </c>
      <c r="L4746" s="2" t="s">
        <v>0</v>
      </c>
    </row>
    <row r="4747" spans="1:12" x14ac:dyDescent="0.4">
      <c r="A4747" s="1"/>
      <c r="B4747" s="5"/>
      <c r="C4747" s="2" t="s">
        <v>0</v>
      </c>
      <c r="F4747" s="2" t="s">
        <v>0</v>
      </c>
      <c r="L4747" s="2" t="s">
        <v>0</v>
      </c>
    </row>
    <row r="4748" spans="1:12" x14ac:dyDescent="0.4">
      <c r="A4748" s="1"/>
      <c r="B4748" s="5"/>
      <c r="C4748" s="2" t="s">
        <v>0</v>
      </c>
      <c r="F4748" s="2" t="s">
        <v>0</v>
      </c>
      <c r="L4748" s="2" t="s">
        <v>0</v>
      </c>
    </row>
    <row r="4749" spans="1:12" x14ac:dyDescent="0.4">
      <c r="A4749" s="1"/>
      <c r="B4749" s="5"/>
      <c r="C4749" s="2" t="s">
        <v>0</v>
      </c>
      <c r="F4749" s="2" t="s">
        <v>0</v>
      </c>
      <c r="L4749" s="2" t="s">
        <v>0</v>
      </c>
    </row>
    <row r="4750" spans="1:12" x14ac:dyDescent="0.4">
      <c r="A4750" s="1"/>
      <c r="B4750" s="5"/>
      <c r="C4750" s="2" t="s">
        <v>0</v>
      </c>
      <c r="F4750" s="2" t="s">
        <v>0</v>
      </c>
      <c r="L4750" s="2" t="s">
        <v>0</v>
      </c>
    </row>
    <row r="4751" spans="1:12" x14ac:dyDescent="0.4">
      <c r="A4751" s="1"/>
      <c r="B4751" s="5"/>
      <c r="C4751" s="2" t="s">
        <v>0</v>
      </c>
      <c r="F4751" s="2" t="s">
        <v>0</v>
      </c>
      <c r="L4751" s="2" t="s">
        <v>0</v>
      </c>
    </row>
    <row r="4752" spans="1:12" x14ac:dyDescent="0.4">
      <c r="A4752" s="1"/>
      <c r="B4752" s="5"/>
      <c r="C4752" s="2" t="s">
        <v>0</v>
      </c>
      <c r="F4752" s="2" t="s">
        <v>0</v>
      </c>
      <c r="L4752" s="2" t="s">
        <v>0</v>
      </c>
    </row>
    <row r="4753" spans="1:12" x14ac:dyDescent="0.4">
      <c r="A4753" s="1"/>
      <c r="B4753" s="5"/>
      <c r="C4753" s="2" t="s">
        <v>0</v>
      </c>
      <c r="F4753" s="2" t="s">
        <v>0</v>
      </c>
      <c r="L4753" s="2" t="s">
        <v>0</v>
      </c>
    </row>
    <row r="4754" spans="1:12" x14ac:dyDescent="0.4">
      <c r="A4754" s="1"/>
      <c r="B4754" s="5"/>
      <c r="C4754" s="2" t="s">
        <v>0</v>
      </c>
      <c r="F4754" s="2" t="s">
        <v>0</v>
      </c>
      <c r="L4754" s="2" t="s">
        <v>0</v>
      </c>
    </row>
    <row r="4755" spans="1:12" x14ac:dyDescent="0.4">
      <c r="A4755" s="1"/>
      <c r="B4755" s="5"/>
      <c r="C4755" s="2" t="s">
        <v>0</v>
      </c>
      <c r="F4755" s="2" t="s">
        <v>0</v>
      </c>
      <c r="L4755" s="2" t="s">
        <v>0</v>
      </c>
    </row>
    <row r="4756" spans="1:12" x14ac:dyDescent="0.4">
      <c r="A4756" s="1"/>
      <c r="B4756" s="5"/>
      <c r="C4756" s="2" t="s">
        <v>0</v>
      </c>
      <c r="F4756" s="2" t="s">
        <v>0</v>
      </c>
      <c r="L4756" s="2" t="s">
        <v>0</v>
      </c>
    </row>
    <row r="4757" spans="1:12" x14ac:dyDescent="0.4">
      <c r="A4757" s="1"/>
      <c r="B4757" s="5"/>
      <c r="C4757" s="2" t="s">
        <v>0</v>
      </c>
      <c r="F4757" s="2" t="s">
        <v>0</v>
      </c>
      <c r="L4757" s="2" t="s">
        <v>0</v>
      </c>
    </row>
    <row r="4758" spans="1:12" x14ac:dyDescent="0.4">
      <c r="A4758" s="1"/>
      <c r="B4758" s="5"/>
      <c r="C4758" s="2" t="s">
        <v>0</v>
      </c>
      <c r="F4758" s="2" t="s">
        <v>0</v>
      </c>
      <c r="L4758" s="2" t="s">
        <v>0</v>
      </c>
    </row>
    <row r="4759" spans="1:12" x14ac:dyDescent="0.4">
      <c r="A4759" s="1"/>
      <c r="B4759" s="5"/>
      <c r="C4759" s="2" t="s">
        <v>0</v>
      </c>
      <c r="F4759" s="2" t="s">
        <v>0</v>
      </c>
      <c r="L4759" s="2" t="s">
        <v>0</v>
      </c>
    </row>
    <row r="4760" spans="1:12" x14ac:dyDescent="0.4">
      <c r="A4760" s="1"/>
      <c r="B4760" s="5"/>
      <c r="C4760" s="2" t="s">
        <v>0</v>
      </c>
      <c r="F4760" s="2" t="s">
        <v>0</v>
      </c>
      <c r="L4760" s="2" t="s">
        <v>0</v>
      </c>
    </row>
    <row r="4761" spans="1:12" x14ac:dyDescent="0.4">
      <c r="A4761" s="1"/>
      <c r="B4761" s="5"/>
      <c r="C4761" s="2" t="s">
        <v>0</v>
      </c>
      <c r="F4761" s="2" t="s">
        <v>0</v>
      </c>
      <c r="L4761" s="2" t="s">
        <v>0</v>
      </c>
    </row>
    <row r="4762" spans="1:12" x14ac:dyDescent="0.4">
      <c r="A4762" s="1"/>
      <c r="B4762" s="5"/>
      <c r="C4762" s="2" t="s">
        <v>0</v>
      </c>
      <c r="F4762" s="2" t="s">
        <v>0</v>
      </c>
      <c r="L4762" s="2" t="s">
        <v>0</v>
      </c>
    </row>
    <row r="4763" spans="1:12" x14ac:dyDescent="0.4">
      <c r="A4763" s="1"/>
      <c r="B4763" s="5"/>
      <c r="C4763" s="2" t="s">
        <v>0</v>
      </c>
      <c r="F4763" s="2" t="s">
        <v>0</v>
      </c>
      <c r="L4763" s="2" t="s">
        <v>0</v>
      </c>
    </row>
    <row r="4764" spans="1:12" x14ac:dyDescent="0.4">
      <c r="A4764" s="1"/>
      <c r="B4764" s="5"/>
      <c r="C4764" s="2" t="s">
        <v>0</v>
      </c>
      <c r="F4764" s="2" t="s">
        <v>0</v>
      </c>
      <c r="L4764" s="2" t="s">
        <v>0</v>
      </c>
    </row>
    <row r="4765" spans="1:12" x14ac:dyDescent="0.4">
      <c r="A4765" s="1"/>
      <c r="B4765" s="5"/>
      <c r="C4765" s="2" t="s">
        <v>0</v>
      </c>
      <c r="F4765" s="2" t="s">
        <v>0</v>
      </c>
      <c r="L4765" s="2" t="s">
        <v>0</v>
      </c>
    </row>
    <row r="4766" spans="1:12" x14ac:dyDescent="0.4">
      <c r="A4766" s="1"/>
      <c r="B4766" s="5"/>
      <c r="C4766" s="2" t="s">
        <v>0</v>
      </c>
      <c r="F4766" s="2" t="s">
        <v>0</v>
      </c>
      <c r="L4766" s="2" t="s">
        <v>0</v>
      </c>
    </row>
    <row r="4767" spans="1:12" x14ac:dyDescent="0.4">
      <c r="A4767" s="1"/>
      <c r="B4767" s="5"/>
      <c r="C4767" s="2" t="s">
        <v>0</v>
      </c>
      <c r="F4767" s="2" t="s">
        <v>0</v>
      </c>
      <c r="L4767" s="2" t="s">
        <v>0</v>
      </c>
    </row>
    <row r="4768" spans="1:12" x14ac:dyDescent="0.4">
      <c r="A4768" s="1"/>
      <c r="B4768" s="5"/>
      <c r="C4768" s="2" t="s">
        <v>0</v>
      </c>
      <c r="F4768" s="2" t="s">
        <v>0</v>
      </c>
      <c r="L4768" s="2" t="s">
        <v>0</v>
      </c>
    </row>
    <row r="4769" spans="1:12" x14ac:dyDescent="0.4">
      <c r="A4769" s="1"/>
      <c r="B4769" s="5"/>
      <c r="C4769" s="2" t="s">
        <v>0</v>
      </c>
      <c r="F4769" s="2" t="s">
        <v>0</v>
      </c>
      <c r="L4769" s="2" t="s">
        <v>0</v>
      </c>
    </row>
    <row r="4770" spans="1:12" x14ac:dyDescent="0.4">
      <c r="A4770" s="1"/>
      <c r="B4770" s="5"/>
      <c r="C4770" s="2" t="s">
        <v>0</v>
      </c>
      <c r="F4770" s="2" t="s">
        <v>0</v>
      </c>
      <c r="L4770" s="2" t="s">
        <v>0</v>
      </c>
    </row>
    <row r="4771" spans="1:12" x14ac:dyDescent="0.4">
      <c r="A4771" s="1"/>
      <c r="B4771" s="5"/>
      <c r="C4771" s="2" t="s">
        <v>0</v>
      </c>
      <c r="F4771" s="2" t="s">
        <v>0</v>
      </c>
      <c r="L4771" s="2" t="s">
        <v>0</v>
      </c>
    </row>
    <row r="4772" spans="1:12" x14ac:dyDescent="0.4">
      <c r="A4772" s="1"/>
      <c r="B4772" s="5"/>
      <c r="C4772" s="2" t="s">
        <v>0</v>
      </c>
      <c r="F4772" s="2" t="s">
        <v>0</v>
      </c>
      <c r="L4772" s="2" t="s">
        <v>0</v>
      </c>
    </row>
    <row r="4773" spans="1:12" x14ac:dyDescent="0.4">
      <c r="A4773" s="1"/>
      <c r="B4773" s="5"/>
      <c r="C4773" s="2" t="s">
        <v>0</v>
      </c>
      <c r="F4773" s="2" t="s">
        <v>0</v>
      </c>
      <c r="L4773" s="2" t="s">
        <v>0</v>
      </c>
    </row>
    <row r="4774" spans="1:12" x14ac:dyDescent="0.4">
      <c r="A4774" s="1"/>
      <c r="B4774" s="5"/>
      <c r="C4774" s="2" t="s">
        <v>0</v>
      </c>
      <c r="F4774" s="2" t="s">
        <v>0</v>
      </c>
      <c r="L4774" s="2" t="s">
        <v>0</v>
      </c>
    </row>
    <row r="4775" spans="1:12" x14ac:dyDescent="0.4">
      <c r="A4775" s="1"/>
      <c r="B4775" s="5"/>
      <c r="C4775" s="2" t="s">
        <v>0</v>
      </c>
      <c r="F4775" s="2" t="s">
        <v>0</v>
      </c>
      <c r="L4775" s="2" t="s">
        <v>0</v>
      </c>
    </row>
    <row r="4776" spans="1:12" x14ac:dyDescent="0.4">
      <c r="A4776" s="1"/>
      <c r="B4776" s="5"/>
      <c r="C4776" s="2" t="s">
        <v>0</v>
      </c>
      <c r="F4776" s="2" t="s">
        <v>0</v>
      </c>
      <c r="L4776" s="2" t="s">
        <v>0</v>
      </c>
    </row>
    <row r="4777" spans="1:12" x14ac:dyDescent="0.4">
      <c r="A4777" s="1"/>
      <c r="B4777" s="5"/>
      <c r="C4777" s="2" t="s">
        <v>0</v>
      </c>
      <c r="F4777" s="2" t="s">
        <v>0</v>
      </c>
      <c r="L4777" s="2" t="s">
        <v>0</v>
      </c>
    </row>
    <row r="4778" spans="1:12" x14ac:dyDescent="0.4">
      <c r="A4778" s="1"/>
      <c r="B4778" s="5"/>
      <c r="C4778" s="2" t="s">
        <v>0</v>
      </c>
      <c r="F4778" s="2" t="s">
        <v>0</v>
      </c>
      <c r="L4778" s="2" t="s">
        <v>0</v>
      </c>
    </row>
    <row r="4779" spans="1:12" x14ac:dyDescent="0.4">
      <c r="A4779" s="1"/>
      <c r="B4779" s="5"/>
      <c r="C4779" s="2" t="s">
        <v>0</v>
      </c>
      <c r="F4779" s="2" t="s">
        <v>0</v>
      </c>
      <c r="L4779" s="2" t="s">
        <v>0</v>
      </c>
    </row>
    <row r="4780" spans="1:12" x14ac:dyDescent="0.4">
      <c r="A4780" s="1"/>
      <c r="B4780" s="5"/>
      <c r="C4780" s="2" t="s">
        <v>0</v>
      </c>
      <c r="F4780" s="2" t="s">
        <v>0</v>
      </c>
      <c r="L4780" s="2" t="s">
        <v>0</v>
      </c>
    </row>
    <row r="4781" spans="1:12" x14ac:dyDescent="0.4">
      <c r="A4781" s="1"/>
      <c r="B4781" s="5"/>
      <c r="C4781" s="2" t="s">
        <v>0</v>
      </c>
      <c r="F4781" s="2" t="s">
        <v>0</v>
      </c>
      <c r="L4781" s="2" t="s">
        <v>0</v>
      </c>
    </row>
    <row r="4782" spans="1:12" x14ac:dyDescent="0.4">
      <c r="A4782" s="1"/>
      <c r="B4782" s="5"/>
      <c r="C4782" s="2" t="s">
        <v>0</v>
      </c>
      <c r="F4782" s="2" t="s">
        <v>0</v>
      </c>
      <c r="L4782" s="2" t="s">
        <v>0</v>
      </c>
    </row>
    <row r="4783" spans="1:12" x14ac:dyDescent="0.4">
      <c r="A4783" s="1"/>
      <c r="B4783" s="5"/>
      <c r="C4783" s="2" t="s">
        <v>0</v>
      </c>
      <c r="F4783" s="2" t="s">
        <v>0</v>
      </c>
      <c r="L4783" s="2" t="s">
        <v>0</v>
      </c>
    </row>
    <row r="4784" spans="1:12" x14ac:dyDescent="0.4">
      <c r="A4784" s="1"/>
      <c r="B4784" s="5"/>
      <c r="C4784" s="2" t="s">
        <v>0</v>
      </c>
      <c r="F4784" s="2" t="s">
        <v>0</v>
      </c>
      <c r="L4784" s="2" t="s">
        <v>0</v>
      </c>
    </row>
    <row r="4785" spans="1:12" x14ac:dyDescent="0.4">
      <c r="A4785" s="1"/>
      <c r="B4785" s="5"/>
      <c r="C4785" s="2" t="s">
        <v>0</v>
      </c>
      <c r="F4785" s="2" t="s">
        <v>0</v>
      </c>
      <c r="L4785" s="2" t="s">
        <v>0</v>
      </c>
    </row>
    <row r="4786" spans="1:12" x14ac:dyDescent="0.4">
      <c r="A4786" s="1"/>
      <c r="B4786" s="5"/>
      <c r="C4786" s="2" t="s">
        <v>0</v>
      </c>
      <c r="F4786" s="2" t="s">
        <v>0</v>
      </c>
      <c r="L4786" s="2" t="s">
        <v>0</v>
      </c>
    </row>
    <row r="4787" spans="1:12" x14ac:dyDescent="0.4">
      <c r="A4787" s="1"/>
      <c r="B4787" s="5"/>
      <c r="C4787" s="2" t="s">
        <v>0</v>
      </c>
      <c r="F4787" s="2" t="s">
        <v>0</v>
      </c>
      <c r="L4787" s="2" t="s">
        <v>0</v>
      </c>
    </row>
    <row r="4788" spans="1:12" x14ac:dyDescent="0.4">
      <c r="A4788" s="1"/>
      <c r="B4788" s="5"/>
      <c r="C4788" s="2" t="s">
        <v>0</v>
      </c>
      <c r="F4788" s="2" t="s">
        <v>0</v>
      </c>
      <c r="L4788" s="2" t="s">
        <v>0</v>
      </c>
    </row>
    <row r="4789" spans="1:12" x14ac:dyDescent="0.4">
      <c r="A4789" s="1"/>
      <c r="B4789" s="5"/>
      <c r="C4789" s="2" t="s">
        <v>0</v>
      </c>
      <c r="F4789" s="2" t="s">
        <v>0</v>
      </c>
      <c r="L4789" s="2" t="s">
        <v>0</v>
      </c>
    </row>
    <row r="4790" spans="1:12" x14ac:dyDescent="0.4">
      <c r="A4790" s="1"/>
      <c r="B4790" s="5"/>
      <c r="C4790" s="2" t="s">
        <v>0</v>
      </c>
      <c r="F4790" s="2" t="s">
        <v>0</v>
      </c>
      <c r="L4790" s="2" t="s">
        <v>0</v>
      </c>
    </row>
    <row r="4791" spans="1:12" x14ac:dyDescent="0.4">
      <c r="A4791" s="1"/>
      <c r="B4791" s="5"/>
      <c r="C4791" s="2" t="s">
        <v>0</v>
      </c>
      <c r="F4791" s="2" t="s">
        <v>0</v>
      </c>
      <c r="L4791" s="2" t="s">
        <v>0</v>
      </c>
    </row>
    <row r="4792" spans="1:12" x14ac:dyDescent="0.4">
      <c r="A4792" s="1"/>
      <c r="B4792" s="5"/>
      <c r="C4792" s="2" t="s">
        <v>0</v>
      </c>
      <c r="F4792" s="2" t="s">
        <v>0</v>
      </c>
      <c r="L4792" s="2" t="s">
        <v>0</v>
      </c>
    </row>
    <row r="4793" spans="1:12" x14ac:dyDescent="0.4">
      <c r="A4793" s="1"/>
      <c r="B4793" s="5"/>
      <c r="C4793" s="2" t="s">
        <v>0</v>
      </c>
      <c r="F4793" s="2" t="s">
        <v>0</v>
      </c>
      <c r="L4793" s="2" t="s">
        <v>0</v>
      </c>
    </row>
    <row r="4794" spans="1:12" x14ac:dyDescent="0.4">
      <c r="A4794" s="1"/>
      <c r="B4794" s="5"/>
      <c r="C4794" s="2" t="s">
        <v>0</v>
      </c>
      <c r="F4794" s="2" t="s">
        <v>0</v>
      </c>
      <c r="L4794" s="2" t="s">
        <v>0</v>
      </c>
    </row>
    <row r="4795" spans="1:12" x14ac:dyDescent="0.4">
      <c r="A4795" s="1"/>
      <c r="B4795" s="5"/>
      <c r="C4795" s="2" t="s">
        <v>0</v>
      </c>
      <c r="F4795" s="2" t="s">
        <v>0</v>
      </c>
      <c r="L4795" s="2" t="s">
        <v>0</v>
      </c>
    </row>
    <row r="4796" spans="1:12" x14ac:dyDescent="0.4">
      <c r="A4796" s="1"/>
      <c r="B4796" s="5"/>
      <c r="C4796" s="2" t="s">
        <v>0</v>
      </c>
      <c r="F4796" s="2" t="s">
        <v>0</v>
      </c>
      <c r="L4796" s="2" t="s">
        <v>0</v>
      </c>
    </row>
    <row r="4797" spans="1:12" x14ac:dyDescent="0.4">
      <c r="A4797" s="1"/>
      <c r="B4797" s="5"/>
      <c r="C4797" s="2" t="s">
        <v>0</v>
      </c>
      <c r="F4797" s="2" t="s">
        <v>0</v>
      </c>
      <c r="L4797" s="2" t="s">
        <v>0</v>
      </c>
    </row>
    <row r="4798" spans="1:12" x14ac:dyDescent="0.4">
      <c r="A4798" s="1"/>
      <c r="B4798" s="5"/>
      <c r="C4798" s="2" t="s">
        <v>0</v>
      </c>
      <c r="F4798" s="2" t="s">
        <v>0</v>
      </c>
      <c r="L4798" s="2" t="s">
        <v>0</v>
      </c>
    </row>
    <row r="4799" spans="1:12" x14ac:dyDescent="0.4">
      <c r="A4799" s="1"/>
      <c r="B4799" s="5"/>
      <c r="C4799" s="2" t="s">
        <v>0</v>
      </c>
      <c r="F4799" s="2" t="s">
        <v>0</v>
      </c>
      <c r="L4799" s="2" t="s">
        <v>0</v>
      </c>
    </row>
    <row r="4800" spans="1:12" x14ac:dyDescent="0.4">
      <c r="A4800" s="1"/>
      <c r="B4800" s="5"/>
      <c r="C4800" s="2" t="s">
        <v>0</v>
      </c>
      <c r="F4800" s="2" t="s">
        <v>0</v>
      </c>
      <c r="L4800" s="2" t="s">
        <v>0</v>
      </c>
    </row>
    <row r="4801" spans="1:12" x14ac:dyDescent="0.4">
      <c r="A4801" s="1"/>
      <c r="B4801" s="5"/>
      <c r="C4801" s="2" t="s">
        <v>0</v>
      </c>
      <c r="F4801" s="2" t="s">
        <v>0</v>
      </c>
      <c r="L4801" s="2" t="s">
        <v>0</v>
      </c>
    </row>
    <row r="4802" spans="1:12" x14ac:dyDescent="0.4">
      <c r="A4802" s="1"/>
      <c r="B4802" s="5"/>
      <c r="C4802" s="2" t="s">
        <v>0</v>
      </c>
      <c r="F4802" s="2" t="s">
        <v>0</v>
      </c>
      <c r="L4802" s="2" t="s">
        <v>0</v>
      </c>
    </row>
    <row r="4803" spans="1:12" x14ac:dyDescent="0.4">
      <c r="A4803" s="1"/>
      <c r="B4803" s="5"/>
      <c r="C4803" s="2" t="s">
        <v>0</v>
      </c>
      <c r="F4803" s="2" t="s">
        <v>0</v>
      </c>
      <c r="L4803" s="2" t="s">
        <v>0</v>
      </c>
    </row>
    <row r="4804" spans="1:12" x14ac:dyDescent="0.4">
      <c r="A4804" s="1"/>
      <c r="B4804" s="5"/>
      <c r="C4804" s="2" t="s">
        <v>0</v>
      </c>
      <c r="F4804" s="2" t="s">
        <v>0</v>
      </c>
      <c r="L4804" s="2" t="s">
        <v>0</v>
      </c>
    </row>
    <row r="4805" spans="1:12" x14ac:dyDescent="0.4">
      <c r="A4805" s="1"/>
      <c r="B4805" s="5"/>
      <c r="C4805" s="2" t="s">
        <v>0</v>
      </c>
      <c r="F4805" s="2" t="s">
        <v>0</v>
      </c>
      <c r="L4805" s="2" t="s">
        <v>0</v>
      </c>
    </row>
    <row r="4806" spans="1:12" x14ac:dyDescent="0.4">
      <c r="A4806" s="1"/>
      <c r="B4806" s="5"/>
      <c r="C4806" s="2" t="s">
        <v>0</v>
      </c>
      <c r="F4806" s="2" t="s">
        <v>0</v>
      </c>
      <c r="L4806" s="2" t="s">
        <v>0</v>
      </c>
    </row>
    <row r="4807" spans="1:12" x14ac:dyDescent="0.4">
      <c r="A4807" s="1"/>
      <c r="B4807" s="5"/>
      <c r="C4807" s="2" t="s">
        <v>0</v>
      </c>
      <c r="F4807" s="2" t="s">
        <v>0</v>
      </c>
      <c r="L4807" s="2" t="s">
        <v>0</v>
      </c>
    </row>
    <row r="4808" spans="1:12" x14ac:dyDescent="0.4">
      <c r="A4808" s="1"/>
      <c r="B4808" s="5"/>
      <c r="C4808" s="2" t="s">
        <v>0</v>
      </c>
      <c r="F4808" s="2" t="s">
        <v>0</v>
      </c>
      <c r="L4808" s="2" t="s">
        <v>0</v>
      </c>
    </row>
    <row r="4809" spans="1:12" x14ac:dyDescent="0.4">
      <c r="A4809" s="1"/>
      <c r="B4809" s="5"/>
      <c r="C4809" s="2" t="s">
        <v>0</v>
      </c>
      <c r="F4809" s="2" t="s">
        <v>0</v>
      </c>
      <c r="L4809" s="2" t="s">
        <v>0</v>
      </c>
    </row>
    <row r="4810" spans="1:12" x14ac:dyDescent="0.4">
      <c r="A4810" s="1"/>
      <c r="B4810" s="5"/>
      <c r="C4810" s="2" t="s">
        <v>0</v>
      </c>
      <c r="F4810" s="2" t="s">
        <v>0</v>
      </c>
      <c r="L4810" s="2" t="s">
        <v>0</v>
      </c>
    </row>
    <row r="4811" spans="1:12" x14ac:dyDescent="0.4">
      <c r="A4811" s="1"/>
      <c r="B4811" s="5"/>
      <c r="C4811" s="2" t="s">
        <v>0</v>
      </c>
      <c r="F4811" s="2" t="s">
        <v>0</v>
      </c>
      <c r="L4811" s="2" t="s">
        <v>0</v>
      </c>
    </row>
    <row r="4812" spans="1:12" x14ac:dyDescent="0.4">
      <c r="A4812" s="1"/>
      <c r="B4812" s="5"/>
      <c r="C4812" s="2" t="s">
        <v>0</v>
      </c>
      <c r="F4812" s="2" t="s">
        <v>0</v>
      </c>
      <c r="L4812" s="2" t="s">
        <v>0</v>
      </c>
    </row>
    <row r="4813" spans="1:12" x14ac:dyDescent="0.4">
      <c r="A4813" s="1"/>
      <c r="B4813" s="5"/>
      <c r="C4813" s="2" t="s">
        <v>0</v>
      </c>
      <c r="F4813" s="2" t="s">
        <v>0</v>
      </c>
      <c r="L4813" s="2" t="s">
        <v>0</v>
      </c>
    </row>
    <row r="4814" spans="1:12" x14ac:dyDescent="0.4">
      <c r="A4814" s="1"/>
      <c r="B4814" s="5"/>
      <c r="C4814" s="2" t="s">
        <v>0</v>
      </c>
      <c r="F4814" s="2" t="s">
        <v>0</v>
      </c>
      <c r="L4814" s="2" t="s">
        <v>0</v>
      </c>
    </row>
    <row r="4815" spans="1:12" x14ac:dyDescent="0.4">
      <c r="A4815" s="1"/>
      <c r="B4815" s="5"/>
      <c r="C4815" s="2" t="s">
        <v>0</v>
      </c>
      <c r="F4815" s="2" t="s">
        <v>0</v>
      </c>
      <c r="L4815" s="2" t="s">
        <v>0</v>
      </c>
    </row>
    <row r="4816" spans="1:12" x14ac:dyDescent="0.4">
      <c r="A4816" s="1"/>
      <c r="B4816" s="5"/>
      <c r="C4816" s="2" t="s">
        <v>0</v>
      </c>
      <c r="F4816" s="2" t="s">
        <v>0</v>
      </c>
      <c r="L4816" s="2" t="s">
        <v>0</v>
      </c>
    </row>
    <row r="4817" spans="1:12" x14ac:dyDescent="0.4">
      <c r="A4817" s="1"/>
      <c r="B4817" s="5"/>
      <c r="C4817" s="2" t="s">
        <v>0</v>
      </c>
      <c r="F4817" s="2" t="s">
        <v>0</v>
      </c>
      <c r="L4817" s="2" t="s">
        <v>0</v>
      </c>
    </row>
    <row r="4818" spans="1:12" x14ac:dyDescent="0.4">
      <c r="A4818" s="1"/>
      <c r="B4818" s="5"/>
      <c r="C4818" s="2" t="s">
        <v>0</v>
      </c>
      <c r="F4818" s="2" t="s">
        <v>0</v>
      </c>
      <c r="L4818" s="2" t="s">
        <v>0</v>
      </c>
    </row>
    <row r="4819" spans="1:12" x14ac:dyDescent="0.4">
      <c r="A4819" s="1"/>
      <c r="B4819" s="5"/>
      <c r="C4819" s="2" t="s">
        <v>0</v>
      </c>
      <c r="F4819" s="2" t="s">
        <v>0</v>
      </c>
      <c r="L4819" s="2" t="s">
        <v>0</v>
      </c>
    </row>
    <row r="4820" spans="1:12" x14ac:dyDescent="0.4">
      <c r="A4820" s="1"/>
      <c r="B4820" s="5"/>
      <c r="C4820" s="2" t="s">
        <v>0</v>
      </c>
      <c r="F4820" s="2" t="s">
        <v>0</v>
      </c>
      <c r="L4820" s="2" t="s">
        <v>0</v>
      </c>
    </row>
    <row r="4821" spans="1:12" x14ac:dyDescent="0.4">
      <c r="A4821" s="1"/>
      <c r="B4821" s="5"/>
      <c r="C4821" s="2" t="s">
        <v>0</v>
      </c>
      <c r="F4821" s="2" t="s">
        <v>0</v>
      </c>
      <c r="L4821" s="2" t="s">
        <v>0</v>
      </c>
    </row>
    <row r="4822" spans="1:12" x14ac:dyDescent="0.4">
      <c r="A4822" s="1"/>
      <c r="B4822" s="5"/>
      <c r="C4822" s="2" t="s">
        <v>0</v>
      </c>
      <c r="F4822" s="2" t="s">
        <v>0</v>
      </c>
      <c r="L4822" s="2" t="s">
        <v>0</v>
      </c>
    </row>
    <row r="4823" spans="1:12" x14ac:dyDescent="0.4">
      <c r="A4823" s="1"/>
      <c r="B4823" s="5"/>
      <c r="C4823" s="2" t="s">
        <v>0</v>
      </c>
      <c r="F4823" s="2" t="s">
        <v>0</v>
      </c>
      <c r="L4823" s="2" t="s">
        <v>0</v>
      </c>
    </row>
    <row r="4824" spans="1:12" x14ac:dyDescent="0.4">
      <c r="A4824" s="1"/>
      <c r="B4824" s="5"/>
      <c r="C4824" s="2" t="s">
        <v>0</v>
      </c>
      <c r="F4824" s="2" t="s">
        <v>0</v>
      </c>
      <c r="L4824" s="2" t="s">
        <v>0</v>
      </c>
    </row>
    <row r="4825" spans="1:12" x14ac:dyDescent="0.4">
      <c r="A4825" s="1"/>
      <c r="B4825" s="5"/>
      <c r="C4825" s="2" t="s">
        <v>0</v>
      </c>
      <c r="F4825" s="2" t="s">
        <v>0</v>
      </c>
      <c r="L4825" s="2" t="s">
        <v>0</v>
      </c>
    </row>
    <row r="4826" spans="1:12" x14ac:dyDescent="0.4">
      <c r="A4826" s="1"/>
      <c r="B4826" s="5"/>
      <c r="C4826" s="2" t="s">
        <v>0</v>
      </c>
      <c r="F4826" s="2" t="s">
        <v>0</v>
      </c>
      <c r="L4826" s="2" t="s">
        <v>0</v>
      </c>
    </row>
    <row r="4827" spans="1:12" x14ac:dyDescent="0.4">
      <c r="A4827" s="1"/>
      <c r="B4827" s="5"/>
      <c r="C4827" s="2" t="s">
        <v>0</v>
      </c>
      <c r="F4827" s="2" t="s">
        <v>0</v>
      </c>
      <c r="L4827" s="2" t="s">
        <v>0</v>
      </c>
    </row>
    <row r="4828" spans="1:12" x14ac:dyDescent="0.4">
      <c r="A4828" s="1"/>
      <c r="B4828" s="5"/>
      <c r="C4828" s="2" t="s">
        <v>0</v>
      </c>
      <c r="F4828" s="2" t="s">
        <v>0</v>
      </c>
      <c r="L4828" s="2" t="s">
        <v>0</v>
      </c>
    </row>
    <row r="4829" spans="1:12" x14ac:dyDescent="0.4">
      <c r="A4829" s="1"/>
      <c r="B4829" s="5"/>
      <c r="C4829" s="2" t="s">
        <v>0</v>
      </c>
      <c r="F4829" s="2" t="s">
        <v>0</v>
      </c>
      <c r="L4829" s="2" t="s">
        <v>0</v>
      </c>
    </row>
    <row r="4830" spans="1:12" x14ac:dyDescent="0.4">
      <c r="A4830" s="1"/>
      <c r="B4830" s="5"/>
      <c r="C4830" s="2" t="s">
        <v>0</v>
      </c>
      <c r="F4830" s="2" t="s">
        <v>0</v>
      </c>
      <c r="L4830" s="2" t="s">
        <v>0</v>
      </c>
    </row>
    <row r="4831" spans="1:12" x14ac:dyDescent="0.4">
      <c r="A4831" s="1"/>
      <c r="B4831" s="5"/>
      <c r="C4831" s="2" t="s">
        <v>0</v>
      </c>
      <c r="F4831" s="2" t="s">
        <v>0</v>
      </c>
      <c r="L4831" s="2" t="s">
        <v>0</v>
      </c>
    </row>
    <row r="4832" spans="1:12" x14ac:dyDescent="0.4">
      <c r="A4832" s="1"/>
      <c r="B4832" s="5"/>
      <c r="C4832" s="2" t="s">
        <v>0</v>
      </c>
      <c r="F4832" s="2" t="s">
        <v>0</v>
      </c>
      <c r="L4832" s="2" t="s">
        <v>0</v>
      </c>
    </row>
    <row r="4833" spans="1:12" x14ac:dyDescent="0.4">
      <c r="A4833" s="1"/>
      <c r="B4833" s="5"/>
      <c r="C4833" s="2" t="s">
        <v>0</v>
      </c>
      <c r="F4833" s="2" t="s">
        <v>0</v>
      </c>
      <c r="L4833" s="2" t="s">
        <v>0</v>
      </c>
    </row>
    <row r="4834" spans="1:12" x14ac:dyDescent="0.4">
      <c r="A4834" s="1"/>
      <c r="B4834" s="5"/>
      <c r="C4834" s="2" t="s">
        <v>0</v>
      </c>
      <c r="F4834" s="2" t="s">
        <v>0</v>
      </c>
      <c r="L4834" s="2" t="s">
        <v>0</v>
      </c>
    </row>
    <row r="4835" spans="1:12" x14ac:dyDescent="0.4">
      <c r="A4835" s="1"/>
      <c r="B4835" s="5"/>
      <c r="C4835" s="2" t="s">
        <v>0</v>
      </c>
      <c r="F4835" s="2" t="s">
        <v>0</v>
      </c>
      <c r="L4835" s="2" t="s">
        <v>0</v>
      </c>
    </row>
    <row r="4836" spans="1:12" x14ac:dyDescent="0.4">
      <c r="A4836" s="1"/>
      <c r="B4836" s="5"/>
      <c r="C4836" s="2" t="s">
        <v>0</v>
      </c>
      <c r="F4836" s="2" t="s">
        <v>0</v>
      </c>
      <c r="L4836" s="2" t="s">
        <v>0</v>
      </c>
    </row>
    <row r="4837" spans="1:12" x14ac:dyDescent="0.4">
      <c r="A4837" s="1"/>
      <c r="B4837" s="5"/>
      <c r="C4837" s="2" t="s">
        <v>0</v>
      </c>
      <c r="F4837" s="2" t="s">
        <v>0</v>
      </c>
      <c r="L4837" s="2" t="s">
        <v>0</v>
      </c>
    </row>
    <row r="4838" spans="1:12" x14ac:dyDescent="0.4">
      <c r="A4838" s="1"/>
      <c r="B4838" s="5"/>
      <c r="C4838" s="2" t="s">
        <v>0</v>
      </c>
      <c r="F4838" s="2" t="s">
        <v>0</v>
      </c>
      <c r="L4838" s="2" t="s">
        <v>0</v>
      </c>
    </row>
    <row r="4839" spans="1:12" x14ac:dyDescent="0.4">
      <c r="A4839" s="1"/>
      <c r="B4839" s="5"/>
      <c r="C4839" s="2" t="s">
        <v>0</v>
      </c>
      <c r="F4839" s="2" t="s">
        <v>0</v>
      </c>
      <c r="L4839" s="2" t="s">
        <v>0</v>
      </c>
    </row>
    <row r="4840" spans="1:12" x14ac:dyDescent="0.4">
      <c r="A4840" s="1"/>
      <c r="B4840" s="5"/>
      <c r="C4840" s="2" t="s">
        <v>0</v>
      </c>
      <c r="F4840" s="2" t="s">
        <v>0</v>
      </c>
      <c r="L4840" s="2" t="s">
        <v>0</v>
      </c>
    </row>
    <row r="4841" spans="1:12" x14ac:dyDescent="0.4">
      <c r="A4841" s="1"/>
      <c r="B4841" s="5"/>
      <c r="C4841" s="2" t="s">
        <v>0</v>
      </c>
      <c r="F4841" s="2" t="s">
        <v>0</v>
      </c>
      <c r="L4841" s="2" t="s">
        <v>0</v>
      </c>
    </row>
    <row r="4842" spans="1:12" x14ac:dyDescent="0.4">
      <c r="A4842" s="1"/>
      <c r="B4842" s="5"/>
      <c r="C4842" s="2" t="s">
        <v>0</v>
      </c>
      <c r="F4842" s="2" t="s">
        <v>0</v>
      </c>
      <c r="L4842" s="2" t="s">
        <v>0</v>
      </c>
    </row>
    <row r="4843" spans="1:12" x14ac:dyDescent="0.4">
      <c r="A4843" s="1"/>
      <c r="B4843" s="5"/>
      <c r="C4843" s="2" t="s">
        <v>0</v>
      </c>
      <c r="F4843" s="2" t="s">
        <v>0</v>
      </c>
      <c r="L4843" s="2" t="s">
        <v>0</v>
      </c>
    </row>
    <row r="4844" spans="1:12" x14ac:dyDescent="0.4">
      <c r="A4844" s="1"/>
      <c r="B4844" s="5"/>
      <c r="C4844" s="2" t="s">
        <v>0</v>
      </c>
      <c r="F4844" s="2" t="s">
        <v>0</v>
      </c>
      <c r="L4844" s="2" t="s">
        <v>0</v>
      </c>
    </row>
    <row r="4845" spans="1:12" x14ac:dyDescent="0.4">
      <c r="A4845" s="1"/>
      <c r="B4845" s="5"/>
      <c r="C4845" s="2" t="s">
        <v>0</v>
      </c>
      <c r="F4845" s="2" t="s">
        <v>0</v>
      </c>
      <c r="L4845" s="2" t="s">
        <v>0</v>
      </c>
    </row>
    <row r="4846" spans="1:12" x14ac:dyDescent="0.4">
      <c r="A4846" s="1"/>
      <c r="B4846" s="5"/>
      <c r="C4846" s="2" t="s">
        <v>0</v>
      </c>
      <c r="F4846" s="2" t="s">
        <v>0</v>
      </c>
      <c r="L4846" s="2" t="s">
        <v>0</v>
      </c>
    </row>
    <row r="4847" spans="1:12" x14ac:dyDescent="0.4">
      <c r="A4847" s="1"/>
      <c r="B4847" s="5"/>
      <c r="C4847" s="2" t="s">
        <v>0</v>
      </c>
      <c r="F4847" s="2" t="s">
        <v>0</v>
      </c>
      <c r="L4847" s="2" t="s">
        <v>0</v>
      </c>
    </row>
    <row r="4848" spans="1:12" x14ac:dyDescent="0.4">
      <c r="A4848" s="1"/>
      <c r="B4848" s="5"/>
      <c r="C4848" s="2" t="s">
        <v>0</v>
      </c>
      <c r="F4848" s="2" t="s">
        <v>0</v>
      </c>
      <c r="L4848" s="2" t="s">
        <v>0</v>
      </c>
    </row>
    <row r="4849" spans="1:12" x14ac:dyDescent="0.4">
      <c r="A4849" s="1"/>
      <c r="B4849" s="5"/>
      <c r="C4849" s="2" t="s">
        <v>0</v>
      </c>
      <c r="F4849" s="2" t="s">
        <v>0</v>
      </c>
      <c r="L4849" s="2" t="s">
        <v>0</v>
      </c>
    </row>
    <row r="4850" spans="1:12" x14ac:dyDescent="0.4">
      <c r="A4850" s="1"/>
      <c r="B4850" s="5"/>
      <c r="C4850" s="2" t="s">
        <v>0</v>
      </c>
      <c r="F4850" s="2" t="s">
        <v>0</v>
      </c>
      <c r="L4850" s="2" t="s">
        <v>0</v>
      </c>
    </row>
    <row r="4851" spans="1:12" x14ac:dyDescent="0.4">
      <c r="A4851" s="1"/>
      <c r="B4851" s="5"/>
      <c r="C4851" s="2" t="s">
        <v>0</v>
      </c>
      <c r="F4851" s="2" t="s">
        <v>0</v>
      </c>
      <c r="L4851" s="2" t="s">
        <v>0</v>
      </c>
    </row>
    <row r="4852" spans="1:12" x14ac:dyDescent="0.4">
      <c r="A4852" s="1"/>
      <c r="B4852" s="5"/>
      <c r="C4852" s="2" t="s">
        <v>0</v>
      </c>
      <c r="F4852" s="2" t="s">
        <v>0</v>
      </c>
      <c r="L4852" s="2" t="s">
        <v>0</v>
      </c>
    </row>
    <row r="4853" spans="1:12" x14ac:dyDescent="0.4">
      <c r="A4853" s="1"/>
      <c r="B4853" s="5"/>
      <c r="C4853" s="2" t="s">
        <v>0</v>
      </c>
      <c r="F4853" s="2" t="s">
        <v>0</v>
      </c>
      <c r="L4853" s="2" t="s">
        <v>0</v>
      </c>
    </row>
    <row r="4854" spans="1:12" x14ac:dyDescent="0.4">
      <c r="A4854" s="1"/>
      <c r="B4854" s="5"/>
      <c r="C4854" s="2" t="s">
        <v>0</v>
      </c>
      <c r="F4854" s="2" t="s">
        <v>0</v>
      </c>
      <c r="L4854" s="2" t="s">
        <v>0</v>
      </c>
    </row>
    <row r="4855" spans="1:12" x14ac:dyDescent="0.4">
      <c r="A4855" s="1"/>
      <c r="B4855" s="5"/>
      <c r="C4855" s="2" t="s">
        <v>0</v>
      </c>
      <c r="F4855" s="2" t="s">
        <v>0</v>
      </c>
      <c r="L4855" s="2" t="s">
        <v>0</v>
      </c>
    </row>
    <row r="4856" spans="1:12" x14ac:dyDescent="0.4">
      <c r="A4856" s="1"/>
      <c r="B4856" s="5"/>
      <c r="C4856" s="2" t="s">
        <v>0</v>
      </c>
      <c r="F4856" s="2" t="s">
        <v>0</v>
      </c>
      <c r="L4856" s="2" t="s">
        <v>0</v>
      </c>
    </row>
    <row r="4857" spans="1:12" x14ac:dyDescent="0.4">
      <c r="A4857" s="1"/>
      <c r="B4857" s="5"/>
      <c r="C4857" s="2" t="s">
        <v>0</v>
      </c>
      <c r="F4857" s="2" t="s">
        <v>0</v>
      </c>
      <c r="L4857" s="2" t="s">
        <v>0</v>
      </c>
    </row>
    <row r="4858" spans="1:12" x14ac:dyDescent="0.4">
      <c r="A4858" s="1"/>
      <c r="B4858" s="5"/>
      <c r="C4858" s="2" t="s">
        <v>0</v>
      </c>
      <c r="F4858" s="2" t="s">
        <v>0</v>
      </c>
      <c r="L4858" s="2" t="s">
        <v>0</v>
      </c>
    </row>
    <row r="4859" spans="1:12" x14ac:dyDescent="0.4">
      <c r="A4859" s="1"/>
      <c r="B4859" s="5"/>
      <c r="C4859" s="2" t="s">
        <v>0</v>
      </c>
      <c r="F4859" s="2" t="s">
        <v>0</v>
      </c>
      <c r="L4859" s="2" t="s">
        <v>0</v>
      </c>
    </row>
    <row r="4860" spans="1:12" x14ac:dyDescent="0.4">
      <c r="A4860" s="1"/>
      <c r="B4860" s="5"/>
      <c r="C4860" s="2" t="s">
        <v>0</v>
      </c>
      <c r="F4860" s="2" t="s">
        <v>0</v>
      </c>
      <c r="L4860" s="2" t="s">
        <v>0</v>
      </c>
    </row>
    <row r="4861" spans="1:12" x14ac:dyDescent="0.4">
      <c r="A4861" s="1"/>
      <c r="B4861" s="5"/>
      <c r="C4861" s="2" t="s">
        <v>0</v>
      </c>
      <c r="F4861" s="2" t="s">
        <v>0</v>
      </c>
      <c r="L4861" s="2" t="s">
        <v>0</v>
      </c>
    </row>
    <row r="4862" spans="1:12" x14ac:dyDescent="0.4">
      <c r="A4862" s="1"/>
      <c r="B4862" s="5"/>
      <c r="C4862" s="2" t="s">
        <v>0</v>
      </c>
      <c r="F4862" s="2" t="s">
        <v>0</v>
      </c>
      <c r="L4862" s="2" t="s">
        <v>0</v>
      </c>
    </row>
    <row r="4863" spans="1:12" x14ac:dyDescent="0.4">
      <c r="A4863" s="1"/>
      <c r="B4863" s="5"/>
      <c r="C4863" s="2" t="s">
        <v>0</v>
      </c>
      <c r="F4863" s="2" t="s">
        <v>0</v>
      </c>
      <c r="L4863" s="2" t="s">
        <v>0</v>
      </c>
    </row>
    <row r="4864" spans="1:12" x14ac:dyDescent="0.4">
      <c r="A4864" s="1"/>
      <c r="B4864" s="5"/>
      <c r="C4864" s="2" t="s">
        <v>0</v>
      </c>
      <c r="F4864" s="2" t="s">
        <v>0</v>
      </c>
      <c r="L4864" s="2" t="s">
        <v>0</v>
      </c>
    </row>
    <row r="4865" spans="1:12" x14ac:dyDescent="0.4">
      <c r="A4865" s="1"/>
      <c r="B4865" s="5"/>
      <c r="C4865" s="2" t="s">
        <v>0</v>
      </c>
      <c r="F4865" s="2" t="s">
        <v>0</v>
      </c>
      <c r="L4865" s="2" t="s">
        <v>0</v>
      </c>
    </row>
    <row r="4866" spans="1:12" x14ac:dyDescent="0.4">
      <c r="A4866" s="1"/>
      <c r="B4866" s="5"/>
      <c r="C4866" s="2" t="s">
        <v>0</v>
      </c>
      <c r="F4866" s="2" t="s">
        <v>0</v>
      </c>
      <c r="L4866" s="2" t="s">
        <v>0</v>
      </c>
    </row>
    <row r="4867" spans="1:12" x14ac:dyDescent="0.4">
      <c r="A4867" s="1"/>
      <c r="B4867" s="5"/>
      <c r="C4867" s="2" t="s">
        <v>0</v>
      </c>
      <c r="F4867" s="2" t="s">
        <v>0</v>
      </c>
      <c r="L4867" s="2" t="s">
        <v>0</v>
      </c>
    </row>
    <row r="4868" spans="1:12" x14ac:dyDescent="0.4">
      <c r="A4868" s="1"/>
      <c r="B4868" s="5"/>
      <c r="C4868" s="2" t="s">
        <v>0</v>
      </c>
      <c r="F4868" s="2" t="s">
        <v>0</v>
      </c>
      <c r="L4868" s="2" t="s">
        <v>0</v>
      </c>
    </row>
    <row r="4869" spans="1:12" x14ac:dyDescent="0.4">
      <c r="A4869" s="1"/>
      <c r="B4869" s="5"/>
      <c r="C4869" s="2" t="s">
        <v>0</v>
      </c>
      <c r="F4869" s="2" t="s">
        <v>0</v>
      </c>
      <c r="L4869" s="2" t="s">
        <v>0</v>
      </c>
    </row>
    <row r="4870" spans="1:12" x14ac:dyDescent="0.4">
      <c r="A4870" s="1"/>
      <c r="B4870" s="5"/>
      <c r="C4870" s="2" t="s">
        <v>0</v>
      </c>
      <c r="F4870" s="2" t="s">
        <v>0</v>
      </c>
      <c r="L4870" s="2" t="s">
        <v>0</v>
      </c>
    </row>
    <row r="4871" spans="1:12" x14ac:dyDescent="0.4">
      <c r="A4871" s="1"/>
      <c r="B4871" s="5"/>
      <c r="C4871" s="2" t="s">
        <v>0</v>
      </c>
      <c r="F4871" s="2" t="s">
        <v>0</v>
      </c>
      <c r="L4871" s="2" t="s">
        <v>0</v>
      </c>
    </row>
    <row r="4872" spans="1:12" x14ac:dyDescent="0.4">
      <c r="A4872" s="1"/>
      <c r="B4872" s="5"/>
      <c r="C4872" s="2" t="s">
        <v>0</v>
      </c>
      <c r="F4872" s="2" t="s">
        <v>0</v>
      </c>
      <c r="L4872" s="2" t="s">
        <v>0</v>
      </c>
    </row>
    <row r="4873" spans="1:12" x14ac:dyDescent="0.4">
      <c r="A4873" s="1"/>
      <c r="B4873" s="5"/>
      <c r="C4873" s="2" t="s">
        <v>0</v>
      </c>
      <c r="F4873" s="2" t="s">
        <v>0</v>
      </c>
      <c r="L4873" s="2" t="s">
        <v>0</v>
      </c>
    </row>
    <row r="4874" spans="1:12" x14ac:dyDescent="0.4">
      <c r="A4874" s="1"/>
      <c r="B4874" s="5"/>
      <c r="C4874" s="2" t="s">
        <v>0</v>
      </c>
      <c r="F4874" s="2" t="s">
        <v>0</v>
      </c>
      <c r="L4874" s="2" t="s">
        <v>0</v>
      </c>
    </row>
    <row r="4875" spans="1:12" x14ac:dyDescent="0.4">
      <c r="A4875" s="1"/>
      <c r="B4875" s="5"/>
      <c r="C4875" s="2" t="s">
        <v>0</v>
      </c>
      <c r="F4875" s="2" t="s">
        <v>0</v>
      </c>
      <c r="L4875" s="2" t="s">
        <v>0</v>
      </c>
    </row>
    <row r="4876" spans="1:12" x14ac:dyDescent="0.4">
      <c r="A4876" s="1"/>
      <c r="B4876" s="5"/>
      <c r="C4876" s="2" t="s">
        <v>0</v>
      </c>
      <c r="F4876" s="2" t="s">
        <v>0</v>
      </c>
      <c r="L4876" s="2" t="s">
        <v>0</v>
      </c>
    </row>
    <row r="4877" spans="1:12" x14ac:dyDescent="0.4">
      <c r="A4877" s="1"/>
      <c r="B4877" s="5"/>
      <c r="C4877" s="2" t="s">
        <v>0</v>
      </c>
      <c r="F4877" s="2" t="s">
        <v>0</v>
      </c>
      <c r="L4877" s="2" t="s">
        <v>0</v>
      </c>
    </row>
    <row r="4878" spans="1:12" x14ac:dyDescent="0.4">
      <c r="A4878" s="1"/>
      <c r="B4878" s="5"/>
      <c r="C4878" s="2" t="s">
        <v>0</v>
      </c>
      <c r="F4878" s="2" t="s">
        <v>0</v>
      </c>
      <c r="L4878" s="2" t="s">
        <v>0</v>
      </c>
    </row>
    <row r="4879" spans="1:12" x14ac:dyDescent="0.4">
      <c r="A4879" s="1"/>
      <c r="B4879" s="5"/>
      <c r="C4879" s="2" t="s">
        <v>0</v>
      </c>
      <c r="F4879" s="2" t="s">
        <v>0</v>
      </c>
      <c r="L4879" s="2" t="s">
        <v>0</v>
      </c>
    </row>
    <row r="4880" spans="1:12" x14ac:dyDescent="0.4">
      <c r="A4880" s="1"/>
      <c r="B4880" s="5"/>
      <c r="C4880" s="2" t="s">
        <v>0</v>
      </c>
      <c r="F4880" s="2" t="s">
        <v>0</v>
      </c>
      <c r="L4880" s="2" t="s">
        <v>0</v>
      </c>
    </row>
    <row r="4881" spans="1:12" x14ac:dyDescent="0.4">
      <c r="A4881" s="1"/>
      <c r="B4881" s="5"/>
      <c r="C4881" s="2" t="s">
        <v>0</v>
      </c>
      <c r="F4881" s="2" t="s">
        <v>0</v>
      </c>
      <c r="L4881" s="2" t="s">
        <v>0</v>
      </c>
    </row>
    <row r="4882" spans="1:12" x14ac:dyDescent="0.4">
      <c r="A4882" s="1"/>
      <c r="B4882" s="5"/>
      <c r="C4882" s="2" t="s">
        <v>0</v>
      </c>
      <c r="F4882" s="2" t="s">
        <v>0</v>
      </c>
      <c r="L4882" s="2" t="s">
        <v>0</v>
      </c>
    </row>
    <row r="4883" spans="1:12" x14ac:dyDescent="0.4">
      <c r="A4883" s="1"/>
      <c r="B4883" s="5"/>
      <c r="C4883" s="2" t="s">
        <v>0</v>
      </c>
      <c r="F4883" s="2" t="s">
        <v>0</v>
      </c>
      <c r="L4883" s="2" t="s">
        <v>0</v>
      </c>
    </row>
    <row r="4884" spans="1:12" x14ac:dyDescent="0.4">
      <c r="A4884" s="1"/>
      <c r="B4884" s="5"/>
      <c r="C4884" s="2" t="s">
        <v>0</v>
      </c>
      <c r="F4884" s="2" t="s">
        <v>0</v>
      </c>
      <c r="L4884" s="2" t="s">
        <v>0</v>
      </c>
    </row>
    <row r="4885" spans="1:12" x14ac:dyDescent="0.4">
      <c r="A4885" s="1"/>
      <c r="B4885" s="5"/>
      <c r="C4885" s="2" t="s">
        <v>0</v>
      </c>
      <c r="F4885" s="2" t="s">
        <v>0</v>
      </c>
      <c r="L4885" s="2" t="s">
        <v>0</v>
      </c>
    </row>
    <row r="4886" spans="1:12" x14ac:dyDescent="0.4">
      <c r="A4886" s="1"/>
      <c r="B4886" s="5"/>
      <c r="C4886" s="2" t="s">
        <v>0</v>
      </c>
      <c r="F4886" s="2" t="s">
        <v>0</v>
      </c>
      <c r="L4886" s="2" t="s">
        <v>0</v>
      </c>
    </row>
    <row r="4887" spans="1:12" x14ac:dyDescent="0.4">
      <c r="A4887" s="1"/>
      <c r="B4887" s="5"/>
      <c r="C4887" s="2" t="s">
        <v>0</v>
      </c>
      <c r="F4887" s="2" t="s">
        <v>0</v>
      </c>
      <c r="L4887" s="2" t="s">
        <v>0</v>
      </c>
    </row>
    <row r="4888" spans="1:12" x14ac:dyDescent="0.4">
      <c r="A4888" s="1"/>
      <c r="B4888" s="5"/>
      <c r="C4888" s="2" t="s">
        <v>0</v>
      </c>
      <c r="F4888" s="2" t="s">
        <v>0</v>
      </c>
      <c r="L4888" s="2" t="s">
        <v>0</v>
      </c>
    </row>
    <row r="4889" spans="1:12" x14ac:dyDescent="0.4">
      <c r="A4889" s="1"/>
      <c r="B4889" s="5"/>
      <c r="C4889" s="2" t="s">
        <v>0</v>
      </c>
      <c r="F4889" s="2" t="s">
        <v>0</v>
      </c>
      <c r="L4889" s="2" t="s">
        <v>0</v>
      </c>
    </row>
    <row r="4890" spans="1:12" x14ac:dyDescent="0.4">
      <c r="A4890" s="1"/>
      <c r="B4890" s="5"/>
      <c r="C4890" s="2" t="s">
        <v>0</v>
      </c>
      <c r="F4890" s="2" t="s">
        <v>0</v>
      </c>
      <c r="L4890" s="2" t="s">
        <v>0</v>
      </c>
    </row>
    <row r="4891" spans="1:12" x14ac:dyDescent="0.4">
      <c r="A4891" s="1"/>
      <c r="B4891" s="5"/>
      <c r="C4891" s="2" t="s">
        <v>0</v>
      </c>
      <c r="F4891" s="2" t="s">
        <v>0</v>
      </c>
      <c r="L4891" s="2" t="s">
        <v>0</v>
      </c>
    </row>
    <row r="4892" spans="1:12" x14ac:dyDescent="0.4">
      <c r="A4892" s="1"/>
      <c r="B4892" s="5"/>
      <c r="C4892" s="2" t="s">
        <v>0</v>
      </c>
      <c r="F4892" s="2" t="s">
        <v>0</v>
      </c>
      <c r="L4892" s="2" t="s">
        <v>0</v>
      </c>
    </row>
    <row r="4893" spans="1:12" x14ac:dyDescent="0.4">
      <c r="A4893" s="1"/>
      <c r="B4893" s="5"/>
      <c r="C4893" s="2" t="s">
        <v>0</v>
      </c>
      <c r="F4893" s="2" t="s">
        <v>0</v>
      </c>
      <c r="L4893" s="2" t="s">
        <v>0</v>
      </c>
    </row>
    <row r="4894" spans="1:12" x14ac:dyDescent="0.4">
      <c r="A4894" s="1"/>
      <c r="B4894" s="5"/>
      <c r="C4894" s="2" t="s">
        <v>0</v>
      </c>
      <c r="F4894" s="2" t="s">
        <v>0</v>
      </c>
      <c r="L4894" s="2" t="s">
        <v>0</v>
      </c>
    </row>
    <row r="4895" spans="1:12" x14ac:dyDescent="0.4">
      <c r="A4895" s="1"/>
      <c r="B4895" s="5"/>
      <c r="C4895" s="2" t="s">
        <v>0</v>
      </c>
      <c r="F4895" s="2" t="s">
        <v>0</v>
      </c>
      <c r="L4895" s="2" t="s">
        <v>0</v>
      </c>
    </row>
    <row r="4896" spans="1:12" x14ac:dyDescent="0.4">
      <c r="A4896" s="1"/>
      <c r="B4896" s="5"/>
      <c r="C4896" s="2" t="s">
        <v>0</v>
      </c>
      <c r="F4896" s="2" t="s">
        <v>0</v>
      </c>
      <c r="L4896" s="2" t="s">
        <v>0</v>
      </c>
    </row>
    <row r="4897" spans="1:12" x14ac:dyDescent="0.4">
      <c r="A4897" s="1"/>
      <c r="B4897" s="5"/>
      <c r="C4897" s="2" t="s">
        <v>0</v>
      </c>
      <c r="F4897" s="2" t="s">
        <v>0</v>
      </c>
      <c r="L4897" s="2" t="s">
        <v>0</v>
      </c>
    </row>
    <row r="4898" spans="1:12" x14ac:dyDescent="0.4">
      <c r="A4898" s="1"/>
      <c r="B4898" s="5"/>
      <c r="C4898" s="2" t="s">
        <v>0</v>
      </c>
      <c r="F4898" s="2" t="s">
        <v>0</v>
      </c>
      <c r="L4898" s="2" t="s">
        <v>0</v>
      </c>
    </row>
    <row r="4899" spans="1:12" x14ac:dyDescent="0.4">
      <c r="A4899" s="1"/>
      <c r="B4899" s="5"/>
      <c r="C4899" s="2" t="s">
        <v>0</v>
      </c>
      <c r="F4899" s="2" t="s">
        <v>0</v>
      </c>
      <c r="L4899" s="2" t="s">
        <v>0</v>
      </c>
    </row>
    <row r="4900" spans="1:12" x14ac:dyDescent="0.4">
      <c r="A4900" s="1"/>
      <c r="B4900" s="5"/>
      <c r="C4900" s="2" t="s">
        <v>0</v>
      </c>
      <c r="F4900" s="2" t="s">
        <v>0</v>
      </c>
      <c r="L4900" s="2" t="s">
        <v>0</v>
      </c>
    </row>
    <row r="4901" spans="1:12" x14ac:dyDescent="0.4">
      <c r="A4901" s="1"/>
      <c r="B4901" s="5"/>
      <c r="C4901" s="2" t="s">
        <v>0</v>
      </c>
      <c r="F4901" s="2" t="s">
        <v>0</v>
      </c>
      <c r="L4901" s="2" t="s">
        <v>0</v>
      </c>
    </row>
    <row r="4902" spans="1:12" x14ac:dyDescent="0.4">
      <c r="A4902" s="1"/>
      <c r="B4902" s="5"/>
      <c r="C4902" s="2" t="s">
        <v>0</v>
      </c>
      <c r="F4902" s="2" t="s">
        <v>0</v>
      </c>
      <c r="L4902" s="2" t="s">
        <v>0</v>
      </c>
    </row>
    <row r="4903" spans="1:12" x14ac:dyDescent="0.4">
      <c r="A4903" s="1"/>
      <c r="B4903" s="5"/>
      <c r="C4903" s="2" t="s">
        <v>0</v>
      </c>
      <c r="F4903" s="2" t="s">
        <v>0</v>
      </c>
      <c r="L4903" s="2" t="s">
        <v>0</v>
      </c>
    </row>
    <row r="4904" spans="1:12" x14ac:dyDescent="0.4">
      <c r="A4904" s="1"/>
      <c r="B4904" s="5"/>
      <c r="C4904" s="2" t="s">
        <v>0</v>
      </c>
      <c r="F4904" s="2" t="s">
        <v>0</v>
      </c>
      <c r="L4904" s="2" t="s">
        <v>0</v>
      </c>
    </row>
    <row r="4905" spans="1:12" x14ac:dyDescent="0.4">
      <c r="A4905" s="1"/>
      <c r="B4905" s="5"/>
      <c r="C4905" s="2" t="s">
        <v>0</v>
      </c>
      <c r="F4905" s="2" t="s">
        <v>0</v>
      </c>
      <c r="L4905" s="2" t="s">
        <v>0</v>
      </c>
    </row>
    <row r="4906" spans="1:12" x14ac:dyDescent="0.4">
      <c r="A4906" s="1"/>
      <c r="B4906" s="5"/>
      <c r="C4906" s="2" t="s">
        <v>0</v>
      </c>
      <c r="F4906" s="2" t="s">
        <v>0</v>
      </c>
      <c r="L4906" s="2" t="s">
        <v>0</v>
      </c>
    </row>
    <row r="4907" spans="1:12" x14ac:dyDescent="0.4">
      <c r="A4907" s="1"/>
      <c r="B4907" s="5"/>
      <c r="C4907" s="2" t="s">
        <v>0</v>
      </c>
      <c r="F4907" s="2" t="s">
        <v>0</v>
      </c>
      <c r="L4907" s="2" t="s">
        <v>0</v>
      </c>
    </row>
    <row r="4908" spans="1:12" x14ac:dyDescent="0.4">
      <c r="A4908" s="1"/>
      <c r="B4908" s="5"/>
      <c r="C4908" s="2" t="s">
        <v>0</v>
      </c>
      <c r="F4908" s="2" t="s">
        <v>0</v>
      </c>
      <c r="L4908" s="2" t="s">
        <v>0</v>
      </c>
    </row>
    <row r="4909" spans="1:12" x14ac:dyDescent="0.4">
      <c r="A4909" s="1"/>
      <c r="B4909" s="5"/>
      <c r="C4909" s="2" t="s">
        <v>0</v>
      </c>
      <c r="F4909" s="2" t="s">
        <v>0</v>
      </c>
      <c r="L4909" s="2" t="s">
        <v>0</v>
      </c>
    </row>
    <row r="4910" spans="1:12" x14ac:dyDescent="0.4">
      <c r="A4910" s="1"/>
      <c r="B4910" s="5"/>
      <c r="C4910" s="2" t="s">
        <v>0</v>
      </c>
      <c r="F4910" s="2" t="s">
        <v>0</v>
      </c>
      <c r="L4910" s="2" t="s">
        <v>0</v>
      </c>
    </row>
    <row r="4911" spans="1:12" x14ac:dyDescent="0.4">
      <c r="A4911" s="1"/>
      <c r="B4911" s="5"/>
      <c r="C4911" s="2" t="s">
        <v>0</v>
      </c>
      <c r="F4911" s="2" t="s">
        <v>0</v>
      </c>
      <c r="L4911" s="2" t="s">
        <v>0</v>
      </c>
    </row>
    <row r="4912" spans="1:12" x14ac:dyDescent="0.4">
      <c r="A4912" s="1"/>
      <c r="B4912" s="5"/>
      <c r="C4912" s="2" t="s">
        <v>0</v>
      </c>
      <c r="F4912" s="2" t="s">
        <v>0</v>
      </c>
      <c r="L4912" s="2" t="s">
        <v>0</v>
      </c>
    </row>
    <row r="4913" spans="1:12" x14ac:dyDescent="0.4">
      <c r="A4913" s="1"/>
      <c r="B4913" s="5"/>
      <c r="C4913" s="2" t="s">
        <v>0</v>
      </c>
      <c r="F4913" s="2" t="s">
        <v>0</v>
      </c>
      <c r="L4913" s="2" t="s">
        <v>0</v>
      </c>
    </row>
    <row r="4914" spans="1:12" x14ac:dyDescent="0.4">
      <c r="A4914" s="1"/>
      <c r="B4914" s="5"/>
      <c r="C4914" s="2" t="s">
        <v>0</v>
      </c>
      <c r="F4914" s="2" t="s">
        <v>0</v>
      </c>
      <c r="L4914" s="2" t="s">
        <v>0</v>
      </c>
    </row>
    <row r="4915" spans="1:12" x14ac:dyDescent="0.4">
      <c r="A4915" s="1"/>
      <c r="B4915" s="5"/>
      <c r="C4915" s="2" t="s">
        <v>0</v>
      </c>
      <c r="F4915" s="2" t="s">
        <v>0</v>
      </c>
      <c r="L4915" s="2" t="s">
        <v>0</v>
      </c>
    </row>
    <row r="4916" spans="1:12" x14ac:dyDescent="0.4">
      <c r="A4916" s="1"/>
      <c r="B4916" s="5"/>
      <c r="C4916" s="2" t="s">
        <v>0</v>
      </c>
      <c r="F4916" s="2" t="s">
        <v>0</v>
      </c>
      <c r="L4916" s="2" t="s">
        <v>0</v>
      </c>
    </row>
    <row r="4917" spans="1:12" x14ac:dyDescent="0.4">
      <c r="A4917" s="1"/>
      <c r="B4917" s="5"/>
      <c r="C4917" s="2" t="s">
        <v>0</v>
      </c>
      <c r="F4917" s="2" t="s">
        <v>0</v>
      </c>
      <c r="L4917" s="2" t="s">
        <v>0</v>
      </c>
    </row>
    <row r="4918" spans="1:12" x14ac:dyDescent="0.4">
      <c r="A4918" s="1"/>
      <c r="B4918" s="5"/>
      <c r="C4918" s="2" t="s">
        <v>0</v>
      </c>
      <c r="F4918" s="2" t="s">
        <v>0</v>
      </c>
      <c r="L4918" s="2" t="s">
        <v>0</v>
      </c>
    </row>
    <row r="4919" spans="1:12" x14ac:dyDescent="0.4">
      <c r="A4919" s="1"/>
      <c r="B4919" s="5"/>
      <c r="C4919" s="2" t="s">
        <v>0</v>
      </c>
      <c r="F4919" s="2" t="s">
        <v>0</v>
      </c>
      <c r="L4919" s="2" t="s">
        <v>0</v>
      </c>
    </row>
    <row r="4920" spans="1:12" x14ac:dyDescent="0.4">
      <c r="A4920" s="1"/>
      <c r="B4920" s="5"/>
      <c r="C4920" s="2" t="s">
        <v>0</v>
      </c>
      <c r="F4920" s="2" t="s">
        <v>0</v>
      </c>
      <c r="L4920" s="2" t="s">
        <v>0</v>
      </c>
    </row>
    <row r="4921" spans="1:12" x14ac:dyDescent="0.4">
      <c r="A4921" s="1"/>
      <c r="B4921" s="5"/>
      <c r="C4921" s="2" t="s">
        <v>0</v>
      </c>
      <c r="F4921" s="2" t="s">
        <v>0</v>
      </c>
      <c r="L4921" s="2" t="s">
        <v>0</v>
      </c>
    </row>
    <row r="4922" spans="1:12" x14ac:dyDescent="0.4">
      <c r="A4922" s="1"/>
      <c r="B4922" s="5"/>
      <c r="C4922" s="2" t="s">
        <v>0</v>
      </c>
      <c r="F4922" s="2" t="s">
        <v>0</v>
      </c>
      <c r="L4922" s="2" t="s">
        <v>0</v>
      </c>
    </row>
    <row r="4923" spans="1:12" x14ac:dyDescent="0.4">
      <c r="A4923" s="1"/>
      <c r="B4923" s="5"/>
      <c r="C4923" s="2" t="s">
        <v>0</v>
      </c>
      <c r="F4923" s="2" t="s">
        <v>0</v>
      </c>
      <c r="L4923" s="2" t="s">
        <v>0</v>
      </c>
    </row>
    <row r="4924" spans="1:12" x14ac:dyDescent="0.4">
      <c r="A4924" s="1"/>
      <c r="B4924" s="5"/>
      <c r="C4924" s="2" t="s">
        <v>0</v>
      </c>
      <c r="F4924" s="2" t="s">
        <v>0</v>
      </c>
      <c r="L4924" s="2" t="s">
        <v>0</v>
      </c>
    </row>
    <row r="4925" spans="1:12" x14ac:dyDescent="0.4">
      <c r="A4925" s="1"/>
      <c r="B4925" s="5"/>
      <c r="C4925" s="2" t="s">
        <v>0</v>
      </c>
      <c r="F4925" s="2" t="s">
        <v>0</v>
      </c>
      <c r="L4925" s="2" t="s">
        <v>0</v>
      </c>
    </row>
    <row r="4926" spans="1:12" x14ac:dyDescent="0.4">
      <c r="A4926" s="1"/>
      <c r="B4926" s="5"/>
      <c r="C4926" s="2" t="s">
        <v>0</v>
      </c>
      <c r="F4926" s="2" t="s">
        <v>0</v>
      </c>
      <c r="L4926" s="2" t="s">
        <v>0</v>
      </c>
    </row>
    <row r="4927" spans="1:12" x14ac:dyDescent="0.4">
      <c r="A4927" s="1"/>
      <c r="B4927" s="5"/>
      <c r="C4927" s="2" t="s">
        <v>0</v>
      </c>
      <c r="F4927" s="2" t="s">
        <v>0</v>
      </c>
      <c r="L4927" s="2" t="s">
        <v>0</v>
      </c>
    </row>
    <row r="4928" spans="1:12" x14ac:dyDescent="0.4">
      <c r="A4928" s="1"/>
      <c r="B4928" s="5"/>
      <c r="C4928" s="2" t="s">
        <v>0</v>
      </c>
      <c r="F4928" s="2" t="s">
        <v>0</v>
      </c>
      <c r="L4928" s="2" t="s">
        <v>0</v>
      </c>
    </row>
    <row r="4929" spans="1:12" x14ac:dyDescent="0.4">
      <c r="A4929" s="1"/>
      <c r="B4929" s="5"/>
      <c r="C4929" s="2" t="s">
        <v>0</v>
      </c>
      <c r="F4929" s="2" t="s">
        <v>0</v>
      </c>
      <c r="L4929" s="2" t="s">
        <v>0</v>
      </c>
    </row>
    <row r="4930" spans="1:12" x14ac:dyDescent="0.4">
      <c r="A4930" s="1"/>
      <c r="B4930" s="5"/>
      <c r="C4930" s="2" t="s">
        <v>0</v>
      </c>
      <c r="F4930" s="2" t="s">
        <v>0</v>
      </c>
      <c r="L4930" s="2" t="s">
        <v>0</v>
      </c>
    </row>
    <row r="4931" spans="1:12" x14ac:dyDescent="0.4">
      <c r="A4931" s="1"/>
      <c r="B4931" s="5"/>
      <c r="C4931" s="2" t="s">
        <v>0</v>
      </c>
      <c r="F4931" s="2" t="s">
        <v>0</v>
      </c>
      <c r="L4931" s="2" t="s">
        <v>0</v>
      </c>
    </row>
    <row r="4932" spans="1:12" x14ac:dyDescent="0.4">
      <c r="A4932" s="1"/>
      <c r="B4932" s="5"/>
      <c r="C4932" s="2" t="s">
        <v>0</v>
      </c>
      <c r="F4932" s="2" t="s">
        <v>0</v>
      </c>
      <c r="L4932" s="2" t="s">
        <v>0</v>
      </c>
    </row>
    <row r="4933" spans="1:12" x14ac:dyDescent="0.4">
      <c r="A4933" s="1"/>
      <c r="B4933" s="5"/>
      <c r="C4933" s="2" t="s">
        <v>0</v>
      </c>
      <c r="F4933" s="2" t="s">
        <v>0</v>
      </c>
      <c r="L4933" s="2" t="s">
        <v>0</v>
      </c>
    </row>
    <row r="4934" spans="1:12" x14ac:dyDescent="0.4">
      <c r="A4934" s="1"/>
      <c r="B4934" s="5"/>
      <c r="C4934" s="2" t="s">
        <v>0</v>
      </c>
      <c r="F4934" s="2" t="s">
        <v>0</v>
      </c>
      <c r="L4934" s="2" t="s">
        <v>0</v>
      </c>
    </row>
    <row r="4935" spans="1:12" x14ac:dyDescent="0.4">
      <c r="A4935" s="1"/>
      <c r="B4935" s="5"/>
      <c r="C4935" s="2" t="s">
        <v>0</v>
      </c>
      <c r="F4935" s="2" t="s">
        <v>0</v>
      </c>
      <c r="L4935" s="2" t="s">
        <v>0</v>
      </c>
    </row>
    <row r="4936" spans="1:12" x14ac:dyDescent="0.4">
      <c r="A4936" s="1"/>
      <c r="B4936" s="5"/>
      <c r="C4936" s="2" t="s">
        <v>0</v>
      </c>
      <c r="F4936" s="2" t="s">
        <v>0</v>
      </c>
      <c r="L4936" s="2" t="s">
        <v>0</v>
      </c>
    </row>
    <row r="4937" spans="1:12" x14ac:dyDescent="0.4">
      <c r="A4937" s="1"/>
      <c r="B4937" s="5"/>
      <c r="C4937" s="2" t="s">
        <v>0</v>
      </c>
      <c r="F4937" s="2" t="s">
        <v>0</v>
      </c>
      <c r="L4937" s="2" t="s">
        <v>0</v>
      </c>
    </row>
    <row r="4938" spans="1:12" x14ac:dyDescent="0.4">
      <c r="A4938" s="1"/>
      <c r="B4938" s="5"/>
      <c r="C4938" s="2" t="s">
        <v>0</v>
      </c>
      <c r="F4938" s="2" t="s">
        <v>0</v>
      </c>
      <c r="L4938" s="2" t="s">
        <v>0</v>
      </c>
    </row>
    <row r="4939" spans="1:12" x14ac:dyDescent="0.4">
      <c r="A4939" s="1"/>
      <c r="B4939" s="5"/>
      <c r="C4939" s="2" t="s">
        <v>0</v>
      </c>
      <c r="F4939" s="2" t="s">
        <v>0</v>
      </c>
      <c r="L4939" s="2" t="s">
        <v>0</v>
      </c>
    </row>
    <row r="4940" spans="1:12" x14ac:dyDescent="0.4">
      <c r="A4940" s="1"/>
      <c r="B4940" s="5"/>
      <c r="C4940" s="2" t="s">
        <v>0</v>
      </c>
      <c r="F4940" s="2" t="s">
        <v>0</v>
      </c>
      <c r="L4940" s="2" t="s">
        <v>0</v>
      </c>
    </row>
    <row r="4941" spans="1:12" x14ac:dyDescent="0.4">
      <c r="A4941" s="1"/>
      <c r="B4941" s="5"/>
      <c r="C4941" s="2" t="s">
        <v>0</v>
      </c>
      <c r="F4941" s="2" t="s">
        <v>0</v>
      </c>
      <c r="L4941" s="2" t="s">
        <v>0</v>
      </c>
    </row>
    <row r="4942" spans="1:12" x14ac:dyDescent="0.4">
      <c r="A4942" s="1"/>
      <c r="B4942" s="5"/>
      <c r="C4942" s="2" t="s">
        <v>0</v>
      </c>
      <c r="F4942" s="2" t="s">
        <v>0</v>
      </c>
      <c r="L4942" s="2" t="s">
        <v>0</v>
      </c>
    </row>
    <row r="4943" spans="1:12" x14ac:dyDescent="0.4">
      <c r="A4943" s="1"/>
      <c r="B4943" s="5"/>
      <c r="C4943" s="2" t="s">
        <v>0</v>
      </c>
      <c r="F4943" s="2" t="s">
        <v>0</v>
      </c>
      <c r="L4943" s="2" t="s">
        <v>0</v>
      </c>
    </row>
    <row r="4944" spans="1:12" x14ac:dyDescent="0.4">
      <c r="A4944" s="1"/>
      <c r="B4944" s="5"/>
      <c r="C4944" s="2" t="s">
        <v>0</v>
      </c>
      <c r="F4944" s="2" t="s">
        <v>0</v>
      </c>
      <c r="L4944" s="2" t="s">
        <v>0</v>
      </c>
    </row>
    <row r="4945" spans="1:12" x14ac:dyDescent="0.4">
      <c r="A4945" s="1"/>
      <c r="B4945" s="5"/>
      <c r="C4945" s="2" t="s">
        <v>0</v>
      </c>
      <c r="F4945" s="2" t="s">
        <v>0</v>
      </c>
      <c r="L4945" s="2" t="s">
        <v>0</v>
      </c>
    </row>
    <row r="4946" spans="1:12" x14ac:dyDescent="0.4">
      <c r="A4946" s="1"/>
      <c r="B4946" s="5"/>
      <c r="C4946" s="2" t="s">
        <v>0</v>
      </c>
      <c r="F4946" s="2" t="s">
        <v>0</v>
      </c>
      <c r="L4946" s="2" t="s">
        <v>0</v>
      </c>
    </row>
    <row r="4947" spans="1:12" x14ac:dyDescent="0.4">
      <c r="A4947" s="1"/>
      <c r="B4947" s="5"/>
      <c r="C4947" s="2" t="s">
        <v>0</v>
      </c>
      <c r="F4947" s="2" t="s">
        <v>0</v>
      </c>
      <c r="L4947" s="2" t="s">
        <v>0</v>
      </c>
    </row>
    <row r="4948" spans="1:12" x14ac:dyDescent="0.4">
      <c r="A4948" s="1"/>
      <c r="B4948" s="5"/>
      <c r="C4948" s="2" t="s">
        <v>0</v>
      </c>
      <c r="F4948" s="2" t="s">
        <v>0</v>
      </c>
      <c r="L4948" s="2" t="s">
        <v>0</v>
      </c>
    </row>
    <row r="4949" spans="1:12" x14ac:dyDescent="0.4">
      <c r="A4949" s="1"/>
      <c r="B4949" s="5"/>
      <c r="C4949" s="2" t="s">
        <v>0</v>
      </c>
      <c r="F4949" s="2" t="s">
        <v>0</v>
      </c>
      <c r="L4949" s="2" t="s">
        <v>0</v>
      </c>
    </row>
    <row r="4950" spans="1:12" x14ac:dyDescent="0.4">
      <c r="A4950" s="1"/>
      <c r="B4950" s="5"/>
      <c r="C4950" s="2" t="s">
        <v>0</v>
      </c>
      <c r="F4950" s="2" t="s">
        <v>0</v>
      </c>
      <c r="L4950" s="2" t="s">
        <v>0</v>
      </c>
    </row>
    <row r="4951" spans="1:12" x14ac:dyDescent="0.4">
      <c r="A4951" s="1"/>
      <c r="B4951" s="5"/>
      <c r="C4951" s="2" t="s">
        <v>0</v>
      </c>
      <c r="F4951" s="2" t="s">
        <v>0</v>
      </c>
      <c r="L4951" s="2" t="s">
        <v>0</v>
      </c>
    </row>
    <row r="4952" spans="1:12" x14ac:dyDescent="0.4">
      <c r="A4952" s="1"/>
      <c r="B4952" s="5"/>
      <c r="C4952" s="2" t="s">
        <v>0</v>
      </c>
      <c r="F4952" s="2" t="s">
        <v>0</v>
      </c>
      <c r="L4952" s="2" t="s">
        <v>0</v>
      </c>
    </row>
    <row r="4953" spans="1:12" x14ac:dyDescent="0.4">
      <c r="A4953" s="1"/>
      <c r="B4953" s="5"/>
      <c r="C4953" s="2" t="s">
        <v>0</v>
      </c>
      <c r="F4953" s="2" t="s">
        <v>0</v>
      </c>
      <c r="L4953" s="2" t="s">
        <v>0</v>
      </c>
    </row>
    <row r="4954" spans="1:12" x14ac:dyDescent="0.4">
      <c r="A4954" s="1"/>
      <c r="B4954" s="5"/>
      <c r="C4954" s="2" t="s">
        <v>0</v>
      </c>
      <c r="F4954" s="2" t="s">
        <v>0</v>
      </c>
      <c r="L4954" s="2" t="s">
        <v>0</v>
      </c>
    </row>
    <row r="4955" spans="1:12" x14ac:dyDescent="0.4">
      <c r="A4955" s="1"/>
      <c r="B4955" s="5"/>
      <c r="C4955" s="2" t="s">
        <v>0</v>
      </c>
      <c r="F4955" s="2" t="s">
        <v>0</v>
      </c>
      <c r="L4955" s="2" t="s">
        <v>0</v>
      </c>
    </row>
    <row r="4956" spans="1:12" x14ac:dyDescent="0.4">
      <c r="A4956" s="1"/>
      <c r="B4956" s="5"/>
      <c r="C4956" s="2" t="s">
        <v>0</v>
      </c>
      <c r="F4956" s="2" t="s">
        <v>0</v>
      </c>
      <c r="L4956" s="2" t="s">
        <v>0</v>
      </c>
    </row>
    <row r="4957" spans="1:12" x14ac:dyDescent="0.4">
      <c r="A4957" s="1"/>
      <c r="B4957" s="5"/>
      <c r="C4957" s="2" t="s">
        <v>0</v>
      </c>
      <c r="F4957" s="2" t="s">
        <v>0</v>
      </c>
      <c r="L4957" s="2" t="s">
        <v>0</v>
      </c>
    </row>
    <row r="4958" spans="1:12" x14ac:dyDescent="0.4">
      <c r="A4958" s="1"/>
      <c r="B4958" s="5"/>
      <c r="C4958" s="2" t="s">
        <v>0</v>
      </c>
      <c r="F4958" s="2" t="s">
        <v>0</v>
      </c>
      <c r="L4958" s="2" t="s">
        <v>0</v>
      </c>
    </row>
    <row r="4959" spans="1:12" x14ac:dyDescent="0.4">
      <c r="A4959" s="1"/>
      <c r="B4959" s="5"/>
      <c r="C4959" s="2" t="s">
        <v>0</v>
      </c>
      <c r="F4959" s="2" t="s">
        <v>0</v>
      </c>
      <c r="L4959" s="2" t="s">
        <v>0</v>
      </c>
    </row>
    <row r="4960" spans="1:12" x14ac:dyDescent="0.4">
      <c r="A4960" s="1"/>
      <c r="B4960" s="5"/>
      <c r="C4960" s="2" t="s">
        <v>0</v>
      </c>
      <c r="F4960" s="2" t="s">
        <v>0</v>
      </c>
      <c r="L4960" s="2" t="s">
        <v>0</v>
      </c>
    </row>
    <row r="4961" spans="1:12" x14ac:dyDescent="0.4">
      <c r="A4961" s="1"/>
      <c r="B4961" s="5"/>
      <c r="C4961" s="2" t="s">
        <v>0</v>
      </c>
      <c r="F4961" s="2" t="s">
        <v>0</v>
      </c>
      <c r="L4961" s="2" t="s">
        <v>0</v>
      </c>
    </row>
    <row r="4962" spans="1:12" x14ac:dyDescent="0.4">
      <c r="A4962" s="1"/>
      <c r="B4962" s="5"/>
      <c r="C4962" s="2" t="s">
        <v>0</v>
      </c>
      <c r="F4962" s="2" t="s">
        <v>0</v>
      </c>
      <c r="L4962" s="2" t="s">
        <v>0</v>
      </c>
    </row>
    <row r="4963" spans="1:12" x14ac:dyDescent="0.4">
      <c r="A4963" s="1"/>
      <c r="B4963" s="5"/>
      <c r="C4963" s="2" t="s">
        <v>0</v>
      </c>
      <c r="F4963" s="2" t="s">
        <v>0</v>
      </c>
      <c r="L4963" s="2" t="s">
        <v>0</v>
      </c>
    </row>
    <row r="4964" spans="1:12" x14ac:dyDescent="0.4">
      <c r="A4964" s="1"/>
      <c r="B4964" s="5"/>
      <c r="C4964" s="2" t="s">
        <v>0</v>
      </c>
      <c r="F4964" s="2" t="s">
        <v>0</v>
      </c>
      <c r="L4964" s="2" t="s">
        <v>0</v>
      </c>
    </row>
    <row r="4965" spans="1:12" x14ac:dyDescent="0.4">
      <c r="A4965" s="1"/>
      <c r="B4965" s="5"/>
      <c r="C4965" s="2" t="s">
        <v>0</v>
      </c>
      <c r="F4965" s="2" t="s">
        <v>0</v>
      </c>
      <c r="L4965" s="2" t="s">
        <v>0</v>
      </c>
    </row>
    <row r="4966" spans="1:12" x14ac:dyDescent="0.4">
      <c r="A4966" s="1"/>
      <c r="B4966" s="5"/>
      <c r="C4966" s="2" t="s">
        <v>0</v>
      </c>
      <c r="F4966" s="2" t="s">
        <v>0</v>
      </c>
      <c r="L4966" s="2" t="s">
        <v>0</v>
      </c>
    </row>
    <row r="4967" spans="1:12" x14ac:dyDescent="0.4">
      <c r="A4967" s="1"/>
      <c r="B4967" s="5"/>
      <c r="C4967" s="2" t="s">
        <v>0</v>
      </c>
      <c r="F4967" s="2" t="s">
        <v>0</v>
      </c>
      <c r="L4967" s="2" t="s">
        <v>0</v>
      </c>
    </row>
    <row r="4968" spans="1:12" x14ac:dyDescent="0.4">
      <c r="A4968" s="1"/>
      <c r="B4968" s="5"/>
      <c r="C4968" s="2" t="s">
        <v>0</v>
      </c>
      <c r="F4968" s="2" t="s">
        <v>0</v>
      </c>
      <c r="L4968" s="2" t="s">
        <v>0</v>
      </c>
    </row>
    <row r="4969" spans="1:12" x14ac:dyDescent="0.4">
      <c r="A4969" s="1"/>
      <c r="B4969" s="5"/>
      <c r="C4969" s="2" t="s">
        <v>0</v>
      </c>
      <c r="F4969" s="2" t="s">
        <v>0</v>
      </c>
      <c r="L4969" s="2" t="s">
        <v>0</v>
      </c>
    </row>
    <row r="4970" spans="1:12" x14ac:dyDescent="0.4">
      <c r="A4970" s="1"/>
      <c r="B4970" s="5"/>
      <c r="C4970" s="2" t="s">
        <v>0</v>
      </c>
      <c r="F4970" s="2" t="s">
        <v>0</v>
      </c>
      <c r="L4970" s="2" t="s">
        <v>0</v>
      </c>
    </row>
    <row r="4971" spans="1:12" x14ac:dyDescent="0.4">
      <c r="A4971" s="1"/>
      <c r="B4971" s="5"/>
      <c r="C4971" s="2" t="s">
        <v>0</v>
      </c>
      <c r="F4971" s="2" t="s">
        <v>0</v>
      </c>
      <c r="L4971" s="2" t="s">
        <v>0</v>
      </c>
    </row>
    <row r="4972" spans="1:12" x14ac:dyDescent="0.4">
      <c r="A4972" s="1"/>
      <c r="B4972" s="5"/>
      <c r="C4972" s="2" t="s">
        <v>0</v>
      </c>
      <c r="F4972" s="2" t="s">
        <v>0</v>
      </c>
      <c r="L4972" s="2" t="s">
        <v>0</v>
      </c>
    </row>
    <row r="4973" spans="1:12" x14ac:dyDescent="0.4">
      <c r="A4973" s="1"/>
      <c r="B4973" s="5"/>
      <c r="C4973" s="2" t="s">
        <v>0</v>
      </c>
      <c r="F4973" s="2" t="s">
        <v>0</v>
      </c>
      <c r="L4973" s="2" t="s">
        <v>0</v>
      </c>
    </row>
    <row r="4974" spans="1:12" x14ac:dyDescent="0.4">
      <c r="A4974" s="1"/>
      <c r="B4974" s="5"/>
      <c r="C4974" s="2" t="s">
        <v>0</v>
      </c>
      <c r="F4974" s="2" t="s">
        <v>0</v>
      </c>
      <c r="L4974" s="2" t="s">
        <v>0</v>
      </c>
    </row>
    <row r="4975" spans="1:12" x14ac:dyDescent="0.4">
      <c r="A4975" s="1"/>
      <c r="B4975" s="5"/>
      <c r="C4975" s="2" t="s">
        <v>0</v>
      </c>
      <c r="F4975" s="2" t="s">
        <v>0</v>
      </c>
      <c r="L4975" s="2" t="s">
        <v>0</v>
      </c>
    </row>
    <row r="4976" spans="1:12" x14ac:dyDescent="0.4">
      <c r="A4976" s="1"/>
      <c r="B4976" s="5"/>
      <c r="C4976" s="2" t="s">
        <v>0</v>
      </c>
      <c r="F4976" s="2" t="s">
        <v>0</v>
      </c>
      <c r="L4976" s="2" t="s">
        <v>0</v>
      </c>
    </row>
    <row r="4977" spans="1:12" x14ac:dyDescent="0.4">
      <c r="A4977" s="1"/>
      <c r="B4977" s="5"/>
      <c r="C4977" s="2" t="s">
        <v>0</v>
      </c>
      <c r="F4977" s="2" t="s">
        <v>0</v>
      </c>
      <c r="L4977" s="2" t="s">
        <v>0</v>
      </c>
    </row>
    <row r="4978" spans="1:12" x14ac:dyDescent="0.4">
      <c r="A4978" s="1"/>
      <c r="B4978" s="5"/>
      <c r="C4978" s="2" t="s">
        <v>0</v>
      </c>
      <c r="F4978" s="2" t="s">
        <v>0</v>
      </c>
      <c r="L4978" s="2" t="s">
        <v>0</v>
      </c>
    </row>
    <row r="4979" spans="1:12" x14ac:dyDescent="0.4">
      <c r="A4979" s="1"/>
      <c r="B4979" s="5"/>
      <c r="C4979" s="2" t="s">
        <v>0</v>
      </c>
      <c r="F4979" s="2" t="s">
        <v>0</v>
      </c>
      <c r="L4979" s="2" t="s">
        <v>0</v>
      </c>
    </row>
    <row r="4980" spans="1:12" x14ac:dyDescent="0.4">
      <c r="A4980" s="1"/>
      <c r="B4980" s="5"/>
      <c r="C4980" s="2" t="s">
        <v>0</v>
      </c>
      <c r="F4980" s="2" t="s">
        <v>0</v>
      </c>
      <c r="L4980" s="2" t="s">
        <v>0</v>
      </c>
    </row>
    <row r="4981" spans="1:12" x14ac:dyDescent="0.4">
      <c r="A4981" s="1"/>
      <c r="B4981" s="5"/>
      <c r="C4981" s="2" t="s">
        <v>0</v>
      </c>
      <c r="F4981" s="2" t="s">
        <v>0</v>
      </c>
      <c r="L4981" s="2" t="s">
        <v>0</v>
      </c>
    </row>
    <row r="4982" spans="1:12" x14ac:dyDescent="0.4">
      <c r="A4982" s="1"/>
      <c r="B4982" s="5"/>
      <c r="C4982" s="2" t="s">
        <v>0</v>
      </c>
      <c r="F4982" s="2" t="s">
        <v>0</v>
      </c>
      <c r="L4982" s="2" t="s">
        <v>0</v>
      </c>
    </row>
    <row r="4983" spans="1:12" x14ac:dyDescent="0.4">
      <c r="A4983" s="1"/>
      <c r="B4983" s="5"/>
      <c r="C4983" s="2" t="s">
        <v>0</v>
      </c>
      <c r="F4983" s="2" t="s">
        <v>0</v>
      </c>
      <c r="L4983" s="2" t="s">
        <v>0</v>
      </c>
    </row>
    <row r="4984" spans="1:12" x14ac:dyDescent="0.4">
      <c r="A4984" s="1"/>
      <c r="B4984" s="5"/>
      <c r="C4984" s="2" t="s">
        <v>0</v>
      </c>
      <c r="F4984" s="2" t="s">
        <v>0</v>
      </c>
      <c r="L4984" s="2" t="s">
        <v>0</v>
      </c>
    </row>
    <row r="4985" spans="1:12" x14ac:dyDescent="0.4">
      <c r="A4985" s="1"/>
      <c r="B4985" s="5"/>
      <c r="C4985" s="2" t="s">
        <v>0</v>
      </c>
      <c r="F4985" s="2" t="s">
        <v>0</v>
      </c>
      <c r="L4985" s="2" t="s">
        <v>0</v>
      </c>
    </row>
    <row r="4986" spans="1:12" x14ac:dyDescent="0.4">
      <c r="A4986" s="1"/>
      <c r="B4986" s="5"/>
      <c r="C4986" s="2" t="s">
        <v>0</v>
      </c>
      <c r="F4986" s="2" t="s">
        <v>0</v>
      </c>
      <c r="L4986" s="2" t="s">
        <v>0</v>
      </c>
    </row>
    <row r="4987" spans="1:12" x14ac:dyDescent="0.4">
      <c r="A4987" s="1"/>
      <c r="B4987" s="5"/>
      <c r="C4987" s="2" t="s">
        <v>0</v>
      </c>
      <c r="F4987" s="2" t="s">
        <v>0</v>
      </c>
      <c r="L4987" s="2" t="s">
        <v>0</v>
      </c>
    </row>
    <row r="4988" spans="1:12" x14ac:dyDescent="0.4">
      <c r="A4988" s="1"/>
      <c r="B4988" s="5"/>
      <c r="C4988" s="2" t="s">
        <v>0</v>
      </c>
      <c r="F4988" s="2" t="s">
        <v>0</v>
      </c>
      <c r="L4988" s="2" t="s">
        <v>0</v>
      </c>
    </row>
    <row r="4989" spans="1:12" x14ac:dyDescent="0.4">
      <c r="A4989" s="1"/>
      <c r="B4989" s="5"/>
      <c r="C4989" s="2" t="s">
        <v>0</v>
      </c>
      <c r="F4989" s="2" t="s">
        <v>0</v>
      </c>
      <c r="L4989" s="2" t="s">
        <v>0</v>
      </c>
    </row>
    <row r="4990" spans="1:12" x14ac:dyDescent="0.4">
      <c r="A4990" s="1"/>
      <c r="B4990" s="5"/>
      <c r="C4990" s="2" t="s">
        <v>0</v>
      </c>
      <c r="F4990" s="2" t="s">
        <v>0</v>
      </c>
      <c r="L4990" s="2" t="s">
        <v>0</v>
      </c>
    </row>
    <row r="4991" spans="1:12" x14ac:dyDescent="0.4">
      <c r="A4991" s="1"/>
      <c r="B4991" s="5"/>
      <c r="C4991" s="2" t="s">
        <v>0</v>
      </c>
      <c r="F4991" s="2" t="s">
        <v>0</v>
      </c>
      <c r="L4991" s="2" t="s">
        <v>0</v>
      </c>
    </row>
    <row r="4992" spans="1:12" x14ac:dyDescent="0.4">
      <c r="A4992" s="1"/>
      <c r="B4992" s="5"/>
      <c r="C4992" s="2" t="s">
        <v>0</v>
      </c>
      <c r="F4992" s="2" t="s">
        <v>0</v>
      </c>
      <c r="L4992" s="2" t="s">
        <v>0</v>
      </c>
    </row>
    <row r="4993" spans="1:12" x14ac:dyDescent="0.4">
      <c r="A4993" s="1"/>
      <c r="B4993" s="5"/>
      <c r="C4993" s="2" t="s">
        <v>0</v>
      </c>
      <c r="F4993" s="2" t="s">
        <v>0</v>
      </c>
      <c r="L4993" s="2" t="s">
        <v>0</v>
      </c>
    </row>
    <row r="4994" spans="1:12" x14ac:dyDescent="0.4">
      <c r="A4994" s="1"/>
      <c r="B4994" s="5"/>
      <c r="C4994" s="2" t="s">
        <v>0</v>
      </c>
      <c r="F4994" s="2" t="s">
        <v>0</v>
      </c>
      <c r="L4994" s="2" t="s">
        <v>0</v>
      </c>
    </row>
    <row r="4995" spans="1:12" x14ac:dyDescent="0.4">
      <c r="A4995" s="1"/>
      <c r="B4995" s="5"/>
      <c r="C4995" s="2" t="s">
        <v>0</v>
      </c>
      <c r="F4995" s="2" t="s">
        <v>0</v>
      </c>
      <c r="L4995" s="2" t="s">
        <v>0</v>
      </c>
    </row>
    <row r="4996" spans="1:12" x14ac:dyDescent="0.4">
      <c r="A4996" s="1"/>
      <c r="B4996" s="5"/>
      <c r="C4996" s="2" t="s">
        <v>0</v>
      </c>
      <c r="F4996" s="2" t="s">
        <v>0</v>
      </c>
      <c r="L4996" s="2" t="s">
        <v>0</v>
      </c>
    </row>
    <row r="4997" spans="1:12" x14ac:dyDescent="0.4">
      <c r="A4997" s="1"/>
      <c r="B4997" s="5"/>
      <c r="C4997" s="2" t="s">
        <v>0</v>
      </c>
      <c r="F4997" s="2" t="s">
        <v>0</v>
      </c>
      <c r="L4997" s="2" t="s">
        <v>0</v>
      </c>
    </row>
    <row r="4998" spans="1:12" x14ac:dyDescent="0.4">
      <c r="A4998" s="1"/>
      <c r="B4998" s="5"/>
      <c r="C4998" s="2" t="s">
        <v>0</v>
      </c>
      <c r="F4998" s="2" t="s">
        <v>0</v>
      </c>
      <c r="L4998" s="2" t="s">
        <v>0</v>
      </c>
    </row>
    <row r="4999" spans="1:12" x14ac:dyDescent="0.4">
      <c r="A4999" s="1"/>
      <c r="B4999" s="5"/>
      <c r="C4999" s="2" t="s">
        <v>0</v>
      </c>
      <c r="F4999" s="2" t="s">
        <v>0</v>
      </c>
      <c r="L4999" s="2" t="s">
        <v>0</v>
      </c>
    </row>
    <row r="5000" spans="1:12" x14ac:dyDescent="0.4">
      <c r="A5000" s="1"/>
      <c r="B5000" s="5"/>
      <c r="C5000" s="2" t="s">
        <v>0</v>
      </c>
      <c r="F5000" s="2" t="s">
        <v>0</v>
      </c>
      <c r="L5000" s="2" t="s">
        <v>0</v>
      </c>
    </row>
    <row r="5001" spans="1:12" x14ac:dyDescent="0.4">
      <c r="A5001" s="1"/>
      <c r="B5001" s="5"/>
      <c r="C5001" s="2" t="s">
        <v>0</v>
      </c>
      <c r="F5001" s="2" t="s">
        <v>0</v>
      </c>
      <c r="L5001" s="2" t="s">
        <v>0</v>
      </c>
    </row>
    <row r="5002" spans="1:12" x14ac:dyDescent="0.4">
      <c r="A5002" s="1"/>
      <c r="B5002" s="5"/>
      <c r="C5002" s="2" t="s">
        <v>0</v>
      </c>
      <c r="F5002" s="2" t="s">
        <v>0</v>
      </c>
      <c r="L5002" s="2" t="s">
        <v>0</v>
      </c>
    </row>
    <row r="5003" spans="1:12" x14ac:dyDescent="0.4">
      <c r="A5003" s="1"/>
      <c r="B5003" s="5"/>
      <c r="C5003" s="2" t="s">
        <v>0</v>
      </c>
      <c r="F5003" s="2" t="s">
        <v>0</v>
      </c>
      <c r="L5003" s="2" t="s">
        <v>0</v>
      </c>
    </row>
    <row r="5004" spans="1:12" x14ac:dyDescent="0.4">
      <c r="A5004" s="1"/>
      <c r="B5004" s="5"/>
      <c r="C5004" s="2" t="s">
        <v>0</v>
      </c>
      <c r="F5004" s="2" t="s">
        <v>0</v>
      </c>
      <c r="L5004" s="2" t="s">
        <v>0</v>
      </c>
    </row>
    <row r="5005" spans="1:12" x14ac:dyDescent="0.4">
      <c r="A5005" s="1"/>
      <c r="B5005" s="5"/>
      <c r="C5005" s="2" t="s">
        <v>0</v>
      </c>
      <c r="F5005" s="2" t="s">
        <v>0</v>
      </c>
      <c r="L5005" s="2" t="s">
        <v>0</v>
      </c>
    </row>
    <row r="5006" spans="1:12" x14ac:dyDescent="0.4">
      <c r="A5006" s="1"/>
      <c r="B5006" s="5"/>
      <c r="C5006" s="2" t="s">
        <v>0</v>
      </c>
      <c r="F5006" s="2" t="s">
        <v>0</v>
      </c>
      <c r="L5006" s="2" t="s">
        <v>0</v>
      </c>
    </row>
    <row r="5007" spans="1:12" x14ac:dyDescent="0.4">
      <c r="A5007" s="1"/>
      <c r="B5007" s="5"/>
      <c r="C5007" s="2" t="s">
        <v>0</v>
      </c>
      <c r="F5007" s="2" t="s">
        <v>0</v>
      </c>
      <c r="L5007" s="2" t="s">
        <v>0</v>
      </c>
    </row>
    <row r="5008" spans="1:12" x14ac:dyDescent="0.4">
      <c r="A5008" s="1"/>
      <c r="B5008" s="5"/>
      <c r="C5008" s="2" t="s">
        <v>0</v>
      </c>
      <c r="F5008" s="2" t="s">
        <v>0</v>
      </c>
      <c r="L5008" s="2" t="s">
        <v>0</v>
      </c>
    </row>
    <row r="5009" spans="1:12" x14ac:dyDescent="0.4">
      <c r="A5009" s="1"/>
      <c r="B5009" s="5"/>
      <c r="C5009" s="2" t="s">
        <v>0</v>
      </c>
      <c r="F5009" s="2" t="s">
        <v>0</v>
      </c>
      <c r="L5009" s="2" t="s">
        <v>0</v>
      </c>
    </row>
    <row r="5010" spans="1:12" x14ac:dyDescent="0.4">
      <c r="A5010" s="1"/>
      <c r="B5010" s="5"/>
      <c r="C5010" s="2" t="s">
        <v>0</v>
      </c>
      <c r="F5010" s="2" t="s">
        <v>0</v>
      </c>
      <c r="L5010" s="2" t="s">
        <v>0</v>
      </c>
    </row>
    <row r="5011" spans="1:12" x14ac:dyDescent="0.4">
      <c r="A5011" s="1"/>
      <c r="B5011" s="5"/>
      <c r="C5011" s="2" t="s">
        <v>0</v>
      </c>
      <c r="F5011" s="2" t="s">
        <v>0</v>
      </c>
      <c r="L5011" s="2" t="s">
        <v>0</v>
      </c>
    </row>
    <row r="5012" spans="1:12" x14ac:dyDescent="0.4">
      <c r="A5012" s="1"/>
      <c r="B5012" s="5"/>
      <c r="C5012" s="2" t="s">
        <v>0</v>
      </c>
      <c r="F5012" s="2" t="s">
        <v>0</v>
      </c>
      <c r="L5012" s="2" t="s">
        <v>0</v>
      </c>
    </row>
    <row r="5013" spans="1:12" x14ac:dyDescent="0.4">
      <c r="A5013" s="1"/>
      <c r="B5013" s="5"/>
      <c r="C5013" s="2" t="s">
        <v>0</v>
      </c>
      <c r="F5013" s="2" t="s">
        <v>0</v>
      </c>
      <c r="L5013" s="2" t="s">
        <v>0</v>
      </c>
    </row>
    <row r="5014" spans="1:12" x14ac:dyDescent="0.4">
      <c r="A5014" s="1"/>
      <c r="B5014" s="5"/>
      <c r="C5014" s="2" t="s">
        <v>0</v>
      </c>
      <c r="F5014" s="2" t="s">
        <v>0</v>
      </c>
      <c r="L5014" s="2" t="s">
        <v>0</v>
      </c>
    </row>
    <row r="5015" spans="1:12" x14ac:dyDescent="0.4">
      <c r="A5015" s="1"/>
      <c r="B5015" s="5"/>
      <c r="C5015" s="2" t="s">
        <v>0</v>
      </c>
      <c r="F5015" s="2" t="s">
        <v>0</v>
      </c>
      <c r="L5015" s="2" t="s">
        <v>0</v>
      </c>
    </row>
    <row r="5016" spans="1:12" x14ac:dyDescent="0.4">
      <c r="A5016" s="1"/>
      <c r="B5016" s="5"/>
      <c r="C5016" s="2" t="s">
        <v>0</v>
      </c>
      <c r="F5016" s="2" t="s">
        <v>0</v>
      </c>
      <c r="L5016" s="2" t="s">
        <v>0</v>
      </c>
    </row>
    <row r="5017" spans="1:12" x14ac:dyDescent="0.4">
      <c r="A5017" s="1"/>
      <c r="B5017" s="5"/>
      <c r="C5017" s="2" t="s">
        <v>0</v>
      </c>
      <c r="F5017" s="2" t="s">
        <v>0</v>
      </c>
      <c r="L5017" s="2" t="s">
        <v>0</v>
      </c>
    </row>
    <row r="5018" spans="1:12" x14ac:dyDescent="0.4">
      <c r="A5018" s="1"/>
      <c r="B5018" s="5"/>
      <c r="C5018" s="2" t="s">
        <v>0</v>
      </c>
      <c r="F5018" s="2" t="s">
        <v>0</v>
      </c>
      <c r="L5018" s="2" t="s">
        <v>0</v>
      </c>
    </row>
    <row r="5019" spans="1:12" x14ac:dyDescent="0.4">
      <c r="A5019" s="1"/>
      <c r="B5019" s="5"/>
      <c r="C5019" s="2" t="s">
        <v>0</v>
      </c>
      <c r="F5019" s="2" t="s">
        <v>0</v>
      </c>
      <c r="L5019" s="2" t="s">
        <v>0</v>
      </c>
    </row>
    <row r="5020" spans="1:12" x14ac:dyDescent="0.4">
      <c r="A5020" s="1"/>
      <c r="B5020" s="5"/>
      <c r="C5020" s="2" t="s">
        <v>0</v>
      </c>
      <c r="F5020" s="2" t="s">
        <v>0</v>
      </c>
      <c r="L5020" s="2" t="s">
        <v>0</v>
      </c>
    </row>
    <row r="5021" spans="1:12" x14ac:dyDescent="0.4">
      <c r="A5021" s="1"/>
      <c r="B5021" s="5"/>
      <c r="C5021" s="2" t="s">
        <v>0</v>
      </c>
      <c r="F5021" s="2" t="s">
        <v>0</v>
      </c>
      <c r="L5021" s="2" t="s">
        <v>0</v>
      </c>
    </row>
    <row r="5022" spans="1:12" x14ac:dyDescent="0.4">
      <c r="A5022" s="1"/>
      <c r="B5022" s="5"/>
      <c r="C5022" s="2" t="s">
        <v>0</v>
      </c>
      <c r="F5022" s="2" t="s">
        <v>0</v>
      </c>
      <c r="L5022" s="2" t="s">
        <v>0</v>
      </c>
    </row>
    <row r="5023" spans="1:12" x14ac:dyDescent="0.4">
      <c r="A5023" s="1"/>
      <c r="B5023" s="5"/>
      <c r="C5023" s="2" t="s">
        <v>0</v>
      </c>
      <c r="F5023" s="2" t="s">
        <v>0</v>
      </c>
      <c r="L5023" s="2" t="s">
        <v>0</v>
      </c>
    </row>
    <row r="5024" spans="1:12" x14ac:dyDescent="0.4">
      <c r="A5024" s="1"/>
      <c r="B5024" s="5"/>
      <c r="C5024" s="2" t="s">
        <v>0</v>
      </c>
      <c r="F5024" s="2" t="s">
        <v>0</v>
      </c>
      <c r="L5024" s="2" t="s">
        <v>0</v>
      </c>
    </row>
    <row r="5025" spans="1:12" x14ac:dyDescent="0.4">
      <c r="A5025" s="1"/>
      <c r="B5025" s="5"/>
      <c r="C5025" s="2" t="s">
        <v>0</v>
      </c>
      <c r="F5025" s="2" t="s">
        <v>0</v>
      </c>
      <c r="L5025" s="2" t="s">
        <v>0</v>
      </c>
    </row>
    <row r="5026" spans="1:12" x14ac:dyDescent="0.4">
      <c r="A5026" s="1"/>
      <c r="B5026" s="5"/>
      <c r="C5026" s="2" t="s">
        <v>0</v>
      </c>
      <c r="F5026" s="2" t="s">
        <v>0</v>
      </c>
      <c r="L5026" s="2" t="s">
        <v>0</v>
      </c>
    </row>
    <row r="5027" spans="1:12" x14ac:dyDescent="0.4">
      <c r="A5027" s="1"/>
      <c r="B5027" s="5"/>
      <c r="C5027" s="2" t="s">
        <v>0</v>
      </c>
      <c r="F5027" s="2" t="s">
        <v>0</v>
      </c>
      <c r="L5027" s="2" t="s">
        <v>0</v>
      </c>
    </row>
    <row r="5028" spans="1:12" x14ac:dyDescent="0.4">
      <c r="A5028" s="1"/>
      <c r="B5028" s="5"/>
      <c r="C5028" s="2" t="s">
        <v>0</v>
      </c>
      <c r="F5028" s="2" t="s">
        <v>0</v>
      </c>
      <c r="L5028" s="2" t="s">
        <v>0</v>
      </c>
    </row>
    <row r="5029" spans="1:12" x14ac:dyDescent="0.4">
      <c r="A5029" s="1"/>
      <c r="B5029" s="5"/>
      <c r="C5029" s="2" t="s">
        <v>0</v>
      </c>
      <c r="F5029" s="2" t="s">
        <v>0</v>
      </c>
      <c r="L5029" s="2" t="s">
        <v>0</v>
      </c>
    </row>
    <row r="5030" spans="1:12" x14ac:dyDescent="0.4">
      <c r="A5030" s="1"/>
      <c r="B5030" s="5"/>
      <c r="C5030" s="2" t="s">
        <v>0</v>
      </c>
      <c r="F5030" s="2" t="s">
        <v>0</v>
      </c>
      <c r="L5030" s="2" t="s">
        <v>0</v>
      </c>
    </row>
    <row r="5031" spans="1:12" x14ac:dyDescent="0.4">
      <c r="A5031" s="1"/>
      <c r="B5031" s="5"/>
      <c r="C5031" s="2" t="s">
        <v>0</v>
      </c>
      <c r="F5031" s="2" t="s">
        <v>0</v>
      </c>
      <c r="L5031" s="2" t="s">
        <v>0</v>
      </c>
    </row>
    <row r="5032" spans="1:12" x14ac:dyDescent="0.4">
      <c r="A5032" s="1"/>
      <c r="B5032" s="5"/>
      <c r="C5032" s="2" t="s">
        <v>0</v>
      </c>
      <c r="F5032" s="2" t="s">
        <v>0</v>
      </c>
      <c r="L5032" s="2" t="s">
        <v>0</v>
      </c>
    </row>
    <row r="5033" spans="1:12" x14ac:dyDescent="0.4">
      <c r="A5033" s="1"/>
      <c r="B5033" s="5"/>
      <c r="C5033" s="2" t="s">
        <v>0</v>
      </c>
      <c r="F5033" s="2" t="s">
        <v>0</v>
      </c>
      <c r="L5033" s="2" t="s">
        <v>0</v>
      </c>
    </row>
    <row r="5034" spans="1:12" x14ac:dyDescent="0.4">
      <c r="A5034" s="1"/>
      <c r="B5034" s="5"/>
      <c r="C5034" s="2" t="s">
        <v>0</v>
      </c>
      <c r="F5034" s="2" t="s">
        <v>0</v>
      </c>
      <c r="L5034" s="2" t="s">
        <v>0</v>
      </c>
    </row>
    <row r="5035" spans="1:12" x14ac:dyDescent="0.4">
      <c r="A5035" s="1"/>
      <c r="B5035" s="5"/>
      <c r="C5035" s="2" t="s">
        <v>0</v>
      </c>
      <c r="F5035" s="2" t="s">
        <v>0</v>
      </c>
      <c r="L5035" s="2" t="s">
        <v>0</v>
      </c>
    </row>
    <row r="5036" spans="1:12" x14ac:dyDescent="0.4">
      <c r="A5036" s="1"/>
      <c r="B5036" s="5"/>
      <c r="C5036" s="2" t="s">
        <v>0</v>
      </c>
      <c r="F5036" s="2" t="s">
        <v>0</v>
      </c>
      <c r="L5036" s="2" t="s">
        <v>0</v>
      </c>
    </row>
    <row r="5037" spans="1:12" x14ac:dyDescent="0.4">
      <c r="A5037" s="1"/>
      <c r="B5037" s="5"/>
      <c r="C5037" s="2" t="s">
        <v>0</v>
      </c>
      <c r="F5037" s="2" t="s">
        <v>0</v>
      </c>
      <c r="L5037" s="2" t="s">
        <v>0</v>
      </c>
    </row>
    <row r="5038" spans="1:12" x14ac:dyDescent="0.4">
      <c r="A5038" s="1"/>
      <c r="B5038" s="5"/>
      <c r="C5038" s="2" t="s">
        <v>0</v>
      </c>
      <c r="F5038" s="2" t="s">
        <v>0</v>
      </c>
      <c r="L5038" s="2" t="s">
        <v>0</v>
      </c>
    </row>
    <row r="5039" spans="1:12" x14ac:dyDescent="0.4">
      <c r="A5039" s="1"/>
      <c r="B5039" s="5"/>
      <c r="C5039" s="2" t="s">
        <v>0</v>
      </c>
      <c r="F5039" s="2" t="s">
        <v>0</v>
      </c>
      <c r="L5039" s="2" t="s">
        <v>0</v>
      </c>
    </row>
    <row r="5040" spans="1:12" x14ac:dyDescent="0.4">
      <c r="A5040" s="1"/>
      <c r="B5040" s="5"/>
      <c r="C5040" s="2" t="s">
        <v>0</v>
      </c>
      <c r="F5040" s="2" t="s">
        <v>0</v>
      </c>
      <c r="L5040" s="2" t="s">
        <v>0</v>
      </c>
    </row>
    <row r="5041" spans="1:12" x14ac:dyDescent="0.4">
      <c r="A5041" s="1"/>
      <c r="B5041" s="5"/>
      <c r="C5041" s="2" t="s">
        <v>0</v>
      </c>
      <c r="F5041" s="2" t="s">
        <v>0</v>
      </c>
      <c r="L5041" s="2" t="s">
        <v>0</v>
      </c>
    </row>
    <row r="5042" spans="1:12" x14ac:dyDescent="0.4">
      <c r="A5042" s="1"/>
      <c r="B5042" s="5"/>
      <c r="C5042" s="2" t="s">
        <v>0</v>
      </c>
      <c r="F5042" s="2" t="s">
        <v>0</v>
      </c>
      <c r="L5042" s="2" t="s">
        <v>0</v>
      </c>
    </row>
    <row r="5043" spans="1:12" x14ac:dyDescent="0.4">
      <c r="A5043" s="1"/>
      <c r="B5043" s="5"/>
      <c r="C5043" s="2" t="s">
        <v>0</v>
      </c>
      <c r="F5043" s="2" t="s">
        <v>0</v>
      </c>
      <c r="L5043" s="2" t="s">
        <v>0</v>
      </c>
    </row>
    <row r="5044" spans="1:12" x14ac:dyDescent="0.4">
      <c r="A5044" s="1"/>
      <c r="B5044" s="5"/>
      <c r="C5044" s="2" t="s">
        <v>0</v>
      </c>
      <c r="F5044" s="2" t="s">
        <v>0</v>
      </c>
      <c r="L5044" s="2" t="s">
        <v>0</v>
      </c>
    </row>
    <row r="5045" spans="1:12" x14ac:dyDescent="0.4">
      <c r="A5045" s="1"/>
      <c r="B5045" s="5"/>
      <c r="C5045" s="2" t="s">
        <v>0</v>
      </c>
      <c r="F5045" s="2" t="s">
        <v>0</v>
      </c>
      <c r="L5045" s="2" t="s">
        <v>0</v>
      </c>
    </row>
    <row r="5046" spans="1:12" x14ac:dyDescent="0.4">
      <c r="A5046" s="1"/>
      <c r="B5046" s="5"/>
      <c r="C5046" s="2" t="s">
        <v>0</v>
      </c>
      <c r="F5046" s="2" t="s">
        <v>0</v>
      </c>
      <c r="L5046" s="2" t="s">
        <v>0</v>
      </c>
    </row>
    <row r="5047" spans="1:12" x14ac:dyDescent="0.4">
      <c r="A5047" s="1"/>
      <c r="B5047" s="5"/>
      <c r="C5047" s="2" t="s">
        <v>0</v>
      </c>
      <c r="F5047" s="2" t="s">
        <v>0</v>
      </c>
      <c r="L5047" s="2" t="s">
        <v>0</v>
      </c>
    </row>
    <row r="5048" spans="1:12" x14ac:dyDescent="0.4">
      <c r="A5048" s="1"/>
      <c r="B5048" s="5"/>
      <c r="C5048" s="2" t="s">
        <v>0</v>
      </c>
      <c r="F5048" s="2" t="s">
        <v>0</v>
      </c>
      <c r="L5048" s="2" t="s">
        <v>0</v>
      </c>
    </row>
    <row r="5049" spans="1:12" x14ac:dyDescent="0.4">
      <c r="A5049" s="1"/>
      <c r="B5049" s="5"/>
      <c r="C5049" s="2" t="s">
        <v>0</v>
      </c>
      <c r="F5049" s="2" t="s">
        <v>0</v>
      </c>
      <c r="L5049" s="2" t="s">
        <v>0</v>
      </c>
    </row>
    <row r="5050" spans="1:12" x14ac:dyDescent="0.4">
      <c r="A5050" s="1"/>
      <c r="B5050" s="5"/>
      <c r="C5050" s="2" t="s">
        <v>0</v>
      </c>
      <c r="F5050" s="2" t="s">
        <v>0</v>
      </c>
      <c r="L5050" s="2" t="s">
        <v>0</v>
      </c>
    </row>
    <row r="5051" spans="1:12" x14ac:dyDescent="0.4">
      <c r="A5051" s="1"/>
      <c r="B5051" s="5"/>
      <c r="C5051" s="2" t="s">
        <v>0</v>
      </c>
      <c r="F5051" s="2" t="s">
        <v>0</v>
      </c>
      <c r="L5051" s="2" t="s">
        <v>0</v>
      </c>
    </row>
    <row r="5052" spans="1:12" x14ac:dyDescent="0.4">
      <c r="A5052" s="1"/>
      <c r="B5052" s="5"/>
      <c r="C5052" s="2" t="s">
        <v>0</v>
      </c>
      <c r="F5052" s="2" t="s">
        <v>0</v>
      </c>
      <c r="L5052" s="2" t="s">
        <v>0</v>
      </c>
    </row>
    <row r="5053" spans="1:12" x14ac:dyDescent="0.4">
      <c r="A5053" s="1"/>
      <c r="B5053" s="5"/>
      <c r="C5053" s="2" t="s">
        <v>0</v>
      </c>
      <c r="F5053" s="2" t="s">
        <v>0</v>
      </c>
      <c r="L5053" s="2" t="s">
        <v>0</v>
      </c>
    </row>
    <row r="5054" spans="1:12" x14ac:dyDescent="0.4">
      <c r="A5054" s="1"/>
      <c r="B5054" s="5"/>
      <c r="C5054" s="2" t="s">
        <v>0</v>
      </c>
      <c r="F5054" s="2" t="s">
        <v>0</v>
      </c>
      <c r="L5054" s="2" t="s">
        <v>0</v>
      </c>
    </row>
    <row r="5055" spans="1:12" x14ac:dyDescent="0.4">
      <c r="A5055" s="1"/>
      <c r="B5055" s="5"/>
      <c r="C5055" s="2" t="s">
        <v>0</v>
      </c>
      <c r="F5055" s="2" t="s">
        <v>0</v>
      </c>
      <c r="L5055" s="2" t="s">
        <v>0</v>
      </c>
    </row>
    <row r="5056" spans="1:12" x14ac:dyDescent="0.4">
      <c r="A5056" s="1"/>
      <c r="B5056" s="5"/>
      <c r="C5056" s="2" t="s">
        <v>0</v>
      </c>
      <c r="F5056" s="2" t="s">
        <v>0</v>
      </c>
      <c r="L5056" s="2" t="s">
        <v>0</v>
      </c>
    </row>
    <row r="5057" spans="1:12" x14ac:dyDescent="0.4">
      <c r="A5057" s="1"/>
      <c r="B5057" s="5"/>
      <c r="C5057" s="2" t="s">
        <v>0</v>
      </c>
      <c r="F5057" s="2" t="s">
        <v>0</v>
      </c>
      <c r="L5057" s="2" t="s">
        <v>0</v>
      </c>
    </row>
    <row r="5058" spans="1:12" x14ac:dyDescent="0.4">
      <c r="A5058" s="1"/>
      <c r="B5058" s="5"/>
      <c r="C5058" s="2" t="s">
        <v>0</v>
      </c>
      <c r="F5058" s="2" t="s">
        <v>0</v>
      </c>
      <c r="L5058" s="2" t="s">
        <v>0</v>
      </c>
    </row>
    <row r="5059" spans="1:12" x14ac:dyDescent="0.4">
      <c r="A5059" s="1"/>
      <c r="B5059" s="5"/>
      <c r="C5059" s="2" t="s">
        <v>0</v>
      </c>
      <c r="F5059" s="2" t="s">
        <v>0</v>
      </c>
      <c r="L5059" s="2" t="s">
        <v>0</v>
      </c>
    </row>
    <row r="5060" spans="1:12" x14ac:dyDescent="0.4">
      <c r="A5060" s="1"/>
      <c r="B5060" s="5"/>
      <c r="C5060" s="2" t="s">
        <v>0</v>
      </c>
      <c r="F5060" s="2" t="s">
        <v>0</v>
      </c>
      <c r="L5060" s="2" t="s">
        <v>0</v>
      </c>
    </row>
    <row r="5061" spans="1:12" x14ac:dyDescent="0.4">
      <c r="A5061" s="1"/>
      <c r="B5061" s="5"/>
      <c r="C5061" s="2" t="s">
        <v>0</v>
      </c>
      <c r="F5061" s="2" t="s">
        <v>0</v>
      </c>
      <c r="L5061" s="2" t="s">
        <v>0</v>
      </c>
    </row>
    <row r="5062" spans="1:12" x14ac:dyDescent="0.4">
      <c r="A5062" s="1"/>
      <c r="B5062" s="5"/>
      <c r="C5062" s="2" t="s">
        <v>0</v>
      </c>
      <c r="F5062" s="2" t="s">
        <v>0</v>
      </c>
      <c r="L5062" s="2" t="s">
        <v>0</v>
      </c>
    </row>
    <row r="5063" spans="1:12" x14ac:dyDescent="0.4">
      <c r="A5063" s="1"/>
      <c r="B5063" s="5"/>
      <c r="C5063" s="2" t="s">
        <v>0</v>
      </c>
      <c r="F5063" s="2" t="s">
        <v>0</v>
      </c>
      <c r="L5063" s="2" t="s">
        <v>0</v>
      </c>
    </row>
    <row r="5064" spans="1:12" x14ac:dyDescent="0.4">
      <c r="A5064" s="1"/>
      <c r="B5064" s="5"/>
      <c r="C5064" s="2" t="s">
        <v>0</v>
      </c>
      <c r="F5064" s="2" t="s">
        <v>0</v>
      </c>
      <c r="L5064" s="2" t="s">
        <v>0</v>
      </c>
    </row>
    <row r="5065" spans="1:12" x14ac:dyDescent="0.4">
      <c r="A5065" s="1"/>
      <c r="B5065" s="5"/>
      <c r="C5065" s="2" t="s">
        <v>0</v>
      </c>
      <c r="F5065" s="2" t="s">
        <v>0</v>
      </c>
      <c r="L5065" s="2" t="s">
        <v>0</v>
      </c>
    </row>
    <row r="5066" spans="1:12" x14ac:dyDescent="0.4">
      <c r="A5066" s="1"/>
      <c r="B5066" s="5"/>
      <c r="C5066" s="2" t="s">
        <v>0</v>
      </c>
      <c r="F5066" s="2" t="s">
        <v>0</v>
      </c>
      <c r="L5066" s="2" t="s">
        <v>0</v>
      </c>
    </row>
    <row r="5067" spans="1:12" x14ac:dyDescent="0.4">
      <c r="A5067" s="1"/>
      <c r="B5067" s="5"/>
      <c r="C5067" s="2" t="s">
        <v>0</v>
      </c>
      <c r="F5067" s="2" t="s">
        <v>0</v>
      </c>
      <c r="L5067" s="2" t="s">
        <v>0</v>
      </c>
    </row>
    <row r="5068" spans="1:12" x14ac:dyDescent="0.4">
      <c r="A5068" s="1"/>
      <c r="B5068" s="5"/>
      <c r="C5068" s="2" t="s">
        <v>0</v>
      </c>
      <c r="F5068" s="2" t="s">
        <v>0</v>
      </c>
      <c r="L5068" s="2" t="s">
        <v>0</v>
      </c>
    </row>
    <row r="5069" spans="1:12" x14ac:dyDescent="0.4">
      <c r="A5069" s="1"/>
      <c r="B5069" s="5"/>
      <c r="C5069" s="2" t="s">
        <v>0</v>
      </c>
      <c r="F5069" s="2" t="s">
        <v>0</v>
      </c>
      <c r="L5069" s="2" t="s">
        <v>0</v>
      </c>
    </row>
    <row r="5070" spans="1:12" x14ac:dyDescent="0.4">
      <c r="A5070" s="1"/>
      <c r="B5070" s="5"/>
      <c r="C5070" s="2" t="s">
        <v>0</v>
      </c>
      <c r="F5070" s="2" t="s">
        <v>0</v>
      </c>
      <c r="L5070" s="2" t="s">
        <v>0</v>
      </c>
    </row>
    <row r="5071" spans="1:12" x14ac:dyDescent="0.4">
      <c r="A5071" s="1"/>
      <c r="B5071" s="5"/>
      <c r="C5071" s="2" t="s">
        <v>0</v>
      </c>
      <c r="F5071" s="2" t="s">
        <v>0</v>
      </c>
      <c r="L5071" s="2" t="s">
        <v>0</v>
      </c>
    </row>
    <row r="5072" spans="1:12" x14ac:dyDescent="0.4">
      <c r="A5072" s="1"/>
      <c r="B5072" s="5"/>
      <c r="C5072" s="2" t="s">
        <v>0</v>
      </c>
      <c r="F5072" s="2" t="s">
        <v>0</v>
      </c>
      <c r="L5072" s="2" t="s">
        <v>0</v>
      </c>
    </row>
    <row r="5073" spans="1:12" x14ac:dyDescent="0.4">
      <c r="A5073" s="1"/>
      <c r="B5073" s="5"/>
      <c r="C5073" s="2" t="s">
        <v>0</v>
      </c>
      <c r="F5073" s="2" t="s">
        <v>0</v>
      </c>
      <c r="L5073" s="2" t="s">
        <v>0</v>
      </c>
    </row>
    <row r="5074" spans="1:12" x14ac:dyDescent="0.4">
      <c r="A5074" s="1"/>
      <c r="B5074" s="5"/>
      <c r="C5074" s="2" t="s">
        <v>0</v>
      </c>
      <c r="F5074" s="2" t="s">
        <v>0</v>
      </c>
      <c r="L5074" s="2" t="s">
        <v>0</v>
      </c>
    </row>
    <row r="5075" spans="1:12" x14ac:dyDescent="0.4">
      <c r="A5075" s="1"/>
      <c r="B5075" s="5"/>
      <c r="C5075" s="2" t="s">
        <v>0</v>
      </c>
      <c r="F5075" s="2" t="s">
        <v>0</v>
      </c>
      <c r="L5075" s="2" t="s">
        <v>0</v>
      </c>
    </row>
    <row r="5076" spans="1:12" x14ac:dyDescent="0.4">
      <c r="A5076" s="1"/>
      <c r="B5076" s="5"/>
      <c r="C5076" s="2" t="s">
        <v>0</v>
      </c>
      <c r="F5076" s="2" t="s">
        <v>0</v>
      </c>
      <c r="L5076" s="2" t="s">
        <v>0</v>
      </c>
    </row>
    <row r="5077" spans="1:12" x14ac:dyDescent="0.4">
      <c r="A5077" s="1"/>
      <c r="B5077" s="5"/>
      <c r="C5077" s="2" t="s">
        <v>0</v>
      </c>
      <c r="F5077" s="2" t="s">
        <v>0</v>
      </c>
      <c r="L5077" s="2" t="s">
        <v>0</v>
      </c>
    </row>
    <row r="5078" spans="1:12" x14ac:dyDescent="0.4">
      <c r="A5078" s="1"/>
      <c r="B5078" s="5"/>
      <c r="C5078" s="2" t="s">
        <v>0</v>
      </c>
      <c r="F5078" s="2" t="s">
        <v>0</v>
      </c>
      <c r="L5078" s="2" t="s">
        <v>0</v>
      </c>
    </row>
    <row r="5079" spans="1:12" x14ac:dyDescent="0.4">
      <c r="A5079" s="1"/>
      <c r="B5079" s="5"/>
      <c r="C5079" s="2" t="s">
        <v>0</v>
      </c>
      <c r="F5079" s="2" t="s">
        <v>0</v>
      </c>
      <c r="L5079" s="2" t="s">
        <v>0</v>
      </c>
    </row>
    <row r="5080" spans="1:12" x14ac:dyDescent="0.4">
      <c r="A5080" s="1"/>
      <c r="B5080" s="5"/>
      <c r="C5080" s="2" t="s">
        <v>0</v>
      </c>
      <c r="F5080" s="2" t="s">
        <v>0</v>
      </c>
      <c r="L5080" s="2" t="s">
        <v>0</v>
      </c>
    </row>
    <row r="5081" spans="1:12" x14ac:dyDescent="0.4">
      <c r="A5081" s="1"/>
      <c r="B5081" s="5"/>
      <c r="C5081" s="2" t="s">
        <v>0</v>
      </c>
      <c r="F5081" s="2" t="s">
        <v>0</v>
      </c>
      <c r="L5081" s="2" t="s">
        <v>0</v>
      </c>
    </row>
    <row r="5082" spans="1:12" x14ac:dyDescent="0.4">
      <c r="A5082" s="1"/>
      <c r="B5082" s="5"/>
      <c r="C5082" s="2" t="s">
        <v>0</v>
      </c>
      <c r="F5082" s="2" t="s">
        <v>0</v>
      </c>
      <c r="L5082" s="2" t="s">
        <v>0</v>
      </c>
    </row>
    <row r="5083" spans="1:12" x14ac:dyDescent="0.4">
      <c r="A5083" s="1"/>
      <c r="B5083" s="5"/>
      <c r="C5083" s="2" t="s">
        <v>0</v>
      </c>
      <c r="F5083" s="2" t="s">
        <v>0</v>
      </c>
      <c r="L5083" s="2" t="s">
        <v>0</v>
      </c>
    </row>
    <row r="5084" spans="1:12" x14ac:dyDescent="0.4">
      <c r="A5084" s="1"/>
      <c r="B5084" s="5"/>
      <c r="C5084" s="2" t="s">
        <v>0</v>
      </c>
      <c r="F5084" s="2" t="s">
        <v>0</v>
      </c>
      <c r="L5084" s="2" t="s">
        <v>0</v>
      </c>
    </row>
    <row r="5085" spans="1:12" x14ac:dyDescent="0.4">
      <c r="A5085" s="1"/>
      <c r="B5085" s="5"/>
      <c r="C5085" s="2" t="s">
        <v>0</v>
      </c>
      <c r="F5085" s="2" t="s">
        <v>0</v>
      </c>
      <c r="L5085" s="2" t="s">
        <v>0</v>
      </c>
    </row>
    <row r="5086" spans="1:12" x14ac:dyDescent="0.4">
      <c r="A5086" s="1"/>
      <c r="B5086" s="5"/>
      <c r="C5086" s="2" t="s">
        <v>0</v>
      </c>
      <c r="F5086" s="2" t="s">
        <v>0</v>
      </c>
      <c r="L5086" s="2" t="s">
        <v>0</v>
      </c>
    </row>
    <row r="5087" spans="1:12" x14ac:dyDescent="0.4">
      <c r="A5087" s="1"/>
      <c r="B5087" s="5"/>
      <c r="C5087" s="2" t="s">
        <v>0</v>
      </c>
      <c r="F5087" s="2" t="s">
        <v>0</v>
      </c>
      <c r="L5087" s="2" t="s">
        <v>0</v>
      </c>
    </row>
    <row r="5088" spans="1:12" x14ac:dyDescent="0.4">
      <c r="A5088" s="1"/>
      <c r="B5088" s="5"/>
      <c r="C5088" s="2" t="s">
        <v>0</v>
      </c>
      <c r="F5088" s="2" t="s">
        <v>0</v>
      </c>
      <c r="L5088" s="2" t="s">
        <v>0</v>
      </c>
    </row>
    <row r="5089" spans="1:12" x14ac:dyDescent="0.4">
      <c r="A5089" s="1"/>
      <c r="B5089" s="5"/>
      <c r="C5089" s="2" t="s">
        <v>0</v>
      </c>
      <c r="F5089" s="2" t="s">
        <v>0</v>
      </c>
      <c r="L5089" s="2" t="s">
        <v>0</v>
      </c>
    </row>
    <row r="5090" spans="1:12" x14ac:dyDescent="0.4">
      <c r="A5090" s="1"/>
      <c r="B5090" s="5"/>
      <c r="C5090" s="2" t="s">
        <v>0</v>
      </c>
      <c r="F5090" s="2" t="s">
        <v>0</v>
      </c>
      <c r="L5090" s="2" t="s">
        <v>0</v>
      </c>
    </row>
    <row r="5091" spans="1:12" x14ac:dyDescent="0.4">
      <c r="A5091" s="1"/>
      <c r="B5091" s="5"/>
      <c r="C5091" s="2" t="s">
        <v>0</v>
      </c>
      <c r="F5091" s="2" t="s">
        <v>0</v>
      </c>
      <c r="L5091" s="2" t="s">
        <v>0</v>
      </c>
    </row>
    <row r="5092" spans="1:12" x14ac:dyDescent="0.4">
      <c r="A5092" s="1"/>
      <c r="B5092" s="5"/>
      <c r="C5092" s="2" t="s">
        <v>0</v>
      </c>
      <c r="F5092" s="2" t="s">
        <v>0</v>
      </c>
      <c r="L5092" s="2" t="s">
        <v>0</v>
      </c>
    </row>
    <row r="5093" spans="1:12" x14ac:dyDescent="0.4">
      <c r="A5093" s="1"/>
      <c r="B5093" s="5"/>
      <c r="C5093" s="2" t="s">
        <v>0</v>
      </c>
      <c r="F5093" s="2" t="s">
        <v>0</v>
      </c>
      <c r="L5093" s="2" t="s">
        <v>0</v>
      </c>
    </row>
    <row r="5094" spans="1:12" x14ac:dyDescent="0.4">
      <c r="A5094" s="1"/>
      <c r="B5094" s="5"/>
      <c r="C5094" s="2" t="s">
        <v>0</v>
      </c>
      <c r="F5094" s="2" t="s">
        <v>0</v>
      </c>
      <c r="L5094" s="2" t="s">
        <v>0</v>
      </c>
    </row>
    <row r="5095" spans="1:12" x14ac:dyDescent="0.4">
      <c r="A5095" s="1"/>
      <c r="B5095" s="5"/>
      <c r="C5095" s="2" t="s">
        <v>0</v>
      </c>
      <c r="F5095" s="2" t="s">
        <v>0</v>
      </c>
      <c r="L5095" s="2" t="s">
        <v>0</v>
      </c>
    </row>
    <row r="5096" spans="1:12" x14ac:dyDescent="0.4">
      <c r="A5096" s="1"/>
      <c r="B5096" s="5"/>
      <c r="C5096" s="2" t="s">
        <v>0</v>
      </c>
      <c r="F5096" s="2" t="s">
        <v>0</v>
      </c>
      <c r="L5096" s="2" t="s">
        <v>0</v>
      </c>
    </row>
    <row r="5097" spans="1:12" x14ac:dyDescent="0.4">
      <c r="A5097" s="1"/>
      <c r="B5097" s="5"/>
      <c r="C5097" s="2" t="s">
        <v>0</v>
      </c>
      <c r="F5097" s="2" t="s">
        <v>0</v>
      </c>
      <c r="L5097" s="2" t="s">
        <v>0</v>
      </c>
    </row>
    <row r="5098" spans="1:12" x14ac:dyDescent="0.4">
      <c r="A5098" s="1"/>
      <c r="B5098" s="5"/>
      <c r="C5098" s="2" t="s">
        <v>0</v>
      </c>
      <c r="F5098" s="2" t="s">
        <v>0</v>
      </c>
      <c r="L5098" s="2" t="s">
        <v>0</v>
      </c>
    </row>
    <row r="5099" spans="1:12" x14ac:dyDescent="0.4">
      <c r="A5099" s="1"/>
      <c r="B5099" s="5"/>
      <c r="C5099" s="2" t="s">
        <v>0</v>
      </c>
      <c r="F5099" s="2" t="s">
        <v>0</v>
      </c>
      <c r="L5099" s="2" t="s">
        <v>0</v>
      </c>
    </row>
    <row r="5100" spans="1:12" x14ac:dyDescent="0.4">
      <c r="A5100" s="1"/>
      <c r="B5100" s="5"/>
      <c r="C5100" s="2" t="s">
        <v>0</v>
      </c>
      <c r="F5100" s="2" t="s">
        <v>0</v>
      </c>
      <c r="L5100" s="2" t="s">
        <v>0</v>
      </c>
    </row>
    <row r="5101" spans="1:12" x14ac:dyDescent="0.4">
      <c r="A5101" s="1"/>
      <c r="B5101" s="5"/>
      <c r="C5101" s="2" t="s">
        <v>0</v>
      </c>
      <c r="F5101" s="2" t="s">
        <v>0</v>
      </c>
      <c r="L5101" s="2" t="s">
        <v>0</v>
      </c>
    </row>
    <row r="5102" spans="1:12" x14ac:dyDescent="0.4">
      <c r="A5102" s="1"/>
      <c r="B5102" s="5"/>
      <c r="C5102" s="2" t="s">
        <v>0</v>
      </c>
      <c r="F5102" s="2" t="s">
        <v>0</v>
      </c>
      <c r="L5102" s="2" t="s">
        <v>0</v>
      </c>
    </row>
    <row r="5103" spans="1:12" x14ac:dyDescent="0.4">
      <c r="A5103" s="1"/>
      <c r="B5103" s="5"/>
      <c r="C5103" s="2" t="s">
        <v>0</v>
      </c>
      <c r="F5103" s="2" t="s">
        <v>0</v>
      </c>
      <c r="L5103" s="2" t="s">
        <v>0</v>
      </c>
    </row>
    <row r="5104" spans="1:12" x14ac:dyDescent="0.4">
      <c r="A5104" s="1"/>
      <c r="B5104" s="5"/>
      <c r="C5104" s="2" t="s">
        <v>0</v>
      </c>
      <c r="F5104" s="2" t="s">
        <v>0</v>
      </c>
      <c r="L5104" s="2" t="s">
        <v>0</v>
      </c>
    </row>
    <row r="5105" spans="1:12" x14ac:dyDescent="0.4">
      <c r="A5105" s="1"/>
      <c r="B5105" s="5"/>
      <c r="C5105" s="2" t="s">
        <v>0</v>
      </c>
      <c r="F5105" s="2" t="s">
        <v>0</v>
      </c>
      <c r="L5105" s="2" t="s">
        <v>0</v>
      </c>
    </row>
    <row r="5106" spans="1:12" x14ac:dyDescent="0.4">
      <c r="A5106" s="1"/>
      <c r="B5106" s="5"/>
      <c r="C5106" s="2" t="s">
        <v>0</v>
      </c>
      <c r="F5106" s="2" t="s">
        <v>0</v>
      </c>
      <c r="L5106" s="2" t="s">
        <v>0</v>
      </c>
    </row>
    <row r="5107" spans="1:12" x14ac:dyDescent="0.4">
      <c r="A5107" s="1"/>
      <c r="B5107" s="5"/>
      <c r="C5107" s="2" t="s">
        <v>0</v>
      </c>
      <c r="F5107" s="2" t="s">
        <v>0</v>
      </c>
      <c r="L5107" s="2" t="s">
        <v>0</v>
      </c>
    </row>
    <row r="5108" spans="1:12" x14ac:dyDescent="0.4">
      <c r="A5108" s="1"/>
      <c r="B5108" s="5"/>
      <c r="C5108" s="2" t="s">
        <v>0</v>
      </c>
      <c r="F5108" s="2" t="s">
        <v>0</v>
      </c>
      <c r="L5108" s="2" t="s">
        <v>0</v>
      </c>
    </row>
    <row r="5109" spans="1:12" x14ac:dyDescent="0.4">
      <c r="A5109" s="1"/>
      <c r="B5109" s="5"/>
      <c r="C5109" s="2" t="s">
        <v>0</v>
      </c>
      <c r="F5109" s="2" t="s">
        <v>0</v>
      </c>
      <c r="L5109" s="2" t="s">
        <v>0</v>
      </c>
    </row>
    <row r="5110" spans="1:12" x14ac:dyDescent="0.4">
      <c r="A5110" s="1"/>
      <c r="B5110" s="5"/>
      <c r="C5110" s="2" t="s">
        <v>0</v>
      </c>
      <c r="F5110" s="2" t="s">
        <v>0</v>
      </c>
      <c r="L5110" s="2" t="s">
        <v>0</v>
      </c>
    </row>
    <row r="5111" spans="1:12" x14ac:dyDescent="0.4">
      <c r="A5111" s="1"/>
      <c r="B5111" s="5"/>
      <c r="C5111" s="2" t="s">
        <v>0</v>
      </c>
      <c r="F5111" s="2" t="s">
        <v>0</v>
      </c>
      <c r="L5111" s="2" t="s">
        <v>0</v>
      </c>
    </row>
    <row r="5112" spans="1:12" x14ac:dyDescent="0.4">
      <c r="A5112" s="1"/>
      <c r="B5112" s="5"/>
      <c r="C5112" s="2" t="s">
        <v>0</v>
      </c>
      <c r="F5112" s="2" t="s">
        <v>0</v>
      </c>
      <c r="L5112" s="2" t="s">
        <v>0</v>
      </c>
    </row>
    <row r="5113" spans="1:12" x14ac:dyDescent="0.4">
      <c r="A5113" s="1"/>
      <c r="B5113" s="5"/>
      <c r="C5113" s="2" t="s">
        <v>0</v>
      </c>
      <c r="F5113" s="2" t="s">
        <v>0</v>
      </c>
      <c r="L5113" s="2" t="s">
        <v>0</v>
      </c>
    </row>
    <row r="5114" spans="1:12" x14ac:dyDescent="0.4">
      <c r="A5114" s="1"/>
      <c r="B5114" s="5"/>
      <c r="C5114" s="2" t="s">
        <v>0</v>
      </c>
      <c r="F5114" s="2" t="s">
        <v>0</v>
      </c>
      <c r="L5114" s="2" t="s">
        <v>0</v>
      </c>
    </row>
    <row r="5115" spans="1:12" x14ac:dyDescent="0.4">
      <c r="A5115" s="1"/>
      <c r="B5115" s="5"/>
      <c r="C5115" s="2" t="s">
        <v>0</v>
      </c>
      <c r="F5115" s="2" t="s">
        <v>0</v>
      </c>
      <c r="L5115" s="2" t="s">
        <v>0</v>
      </c>
    </row>
    <row r="5116" spans="1:12" x14ac:dyDescent="0.4">
      <c r="A5116" s="1"/>
      <c r="B5116" s="5"/>
      <c r="C5116" s="2" t="s">
        <v>0</v>
      </c>
      <c r="F5116" s="2" t="s">
        <v>0</v>
      </c>
      <c r="L5116" s="2" t="s">
        <v>0</v>
      </c>
    </row>
    <row r="5117" spans="1:12" x14ac:dyDescent="0.4">
      <c r="A5117" s="1"/>
      <c r="B5117" s="5"/>
      <c r="C5117" s="2" t="s">
        <v>0</v>
      </c>
      <c r="F5117" s="2" t="s">
        <v>0</v>
      </c>
      <c r="L5117" s="2" t="s">
        <v>0</v>
      </c>
    </row>
    <row r="5118" spans="1:12" x14ac:dyDescent="0.4">
      <c r="A5118" s="1"/>
      <c r="B5118" s="5"/>
      <c r="C5118" s="2" t="s">
        <v>0</v>
      </c>
      <c r="F5118" s="2" t="s">
        <v>0</v>
      </c>
      <c r="L5118" s="2" t="s">
        <v>0</v>
      </c>
    </row>
    <row r="5119" spans="1:12" x14ac:dyDescent="0.4">
      <c r="A5119" s="1"/>
      <c r="B5119" s="5"/>
      <c r="C5119" s="2" t="s">
        <v>0</v>
      </c>
      <c r="F5119" s="2" t="s">
        <v>0</v>
      </c>
      <c r="L5119" s="2" t="s">
        <v>0</v>
      </c>
    </row>
    <row r="5120" spans="1:12" x14ac:dyDescent="0.4">
      <c r="A5120" s="1"/>
      <c r="B5120" s="5"/>
      <c r="C5120" s="2" t="s">
        <v>0</v>
      </c>
      <c r="F5120" s="2" t="s">
        <v>0</v>
      </c>
      <c r="L5120" s="2" t="s">
        <v>0</v>
      </c>
    </row>
    <row r="5121" spans="1:12" x14ac:dyDescent="0.4">
      <c r="A5121" s="1"/>
      <c r="B5121" s="5"/>
      <c r="C5121" s="2" t="s">
        <v>0</v>
      </c>
      <c r="F5121" s="2" t="s">
        <v>0</v>
      </c>
      <c r="L5121" s="2" t="s">
        <v>0</v>
      </c>
    </row>
    <row r="5122" spans="1:12" x14ac:dyDescent="0.4">
      <c r="A5122" s="1"/>
      <c r="B5122" s="5"/>
      <c r="C5122" s="2" t="s">
        <v>0</v>
      </c>
      <c r="F5122" s="2" t="s">
        <v>0</v>
      </c>
      <c r="L5122" s="2" t="s">
        <v>0</v>
      </c>
    </row>
    <row r="5123" spans="1:12" x14ac:dyDescent="0.4">
      <c r="A5123" s="1"/>
      <c r="B5123" s="5"/>
      <c r="C5123" s="2" t="s">
        <v>0</v>
      </c>
      <c r="F5123" s="2" t="s">
        <v>0</v>
      </c>
      <c r="L5123" s="2" t="s">
        <v>0</v>
      </c>
    </row>
    <row r="5124" spans="1:12" x14ac:dyDescent="0.4">
      <c r="A5124" s="1"/>
      <c r="B5124" s="5"/>
      <c r="C5124" s="2" t="s">
        <v>0</v>
      </c>
      <c r="F5124" s="2" t="s">
        <v>0</v>
      </c>
      <c r="L5124" s="2" t="s">
        <v>0</v>
      </c>
    </row>
    <row r="5125" spans="1:12" x14ac:dyDescent="0.4">
      <c r="A5125" s="1"/>
      <c r="B5125" s="5"/>
      <c r="C5125" s="2" t="s">
        <v>0</v>
      </c>
      <c r="F5125" s="2" t="s">
        <v>0</v>
      </c>
      <c r="L5125" s="2" t="s">
        <v>0</v>
      </c>
    </row>
    <row r="5126" spans="1:12" x14ac:dyDescent="0.4">
      <c r="A5126" s="1"/>
      <c r="B5126" s="5"/>
      <c r="C5126" s="2" t="s">
        <v>0</v>
      </c>
      <c r="F5126" s="2" t="s">
        <v>0</v>
      </c>
      <c r="L5126" s="2" t="s">
        <v>0</v>
      </c>
    </row>
    <row r="5127" spans="1:12" x14ac:dyDescent="0.4">
      <c r="A5127" s="1"/>
      <c r="B5127" s="5"/>
      <c r="C5127" s="2" t="s">
        <v>0</v>
      </c>
      <c r="F5127" s="2" t="s">
        <v>0</v>
      </c>
      <c r="L5127" s="2" t="s">
        <v>0</v>
      </c>
    </row>
    <row r="5128" spans="1:12" x14ac:dyDescent="0.4">
      <c r="A5128" s="1"/>
      <c r="B5128" s="5"/>
      <c r="C5128" s="2" t="s">
        <v>0</v>
      </c>
      <c r="F5128" s="2" t="s">
        <v>0</v>
      </c>
      <c r="L5128" s="2" t="s">
        <v>0</v>
      </c>
    </row>
    <row r="5129" spans="1:12" x14ac:dyDescent="0.4">
      <c r="A5129" s="1"/>
      <c r="B5129" s="5"/>
      <c r="C5129" s="2" t="s">
        <v>0</v>
      </c>
      <c r="F5129" s="2" t="s">
        <v>0</v>
      </c>
      <c r="L5129" s="2" t="s">
        <v>0</v>
      </c>
    </row>
    <row r="5130" spans="1:12" x14ac:dyDescent="0.4">
      <c r="A5130" s="1"/>
      <c r="B5130" s="5"/>
      <c r="C5130" s="2" t="s">
        <v>0</v>
      </c>
      <c r="F5130" s="2" t="s">
        <v>0</v>
      </c>
      <c r="L5130" s="2" t="s">
        <v>0</v>
      </c>
    </row>
    <row r="5131" spans="1:12" x14ac:dyDescent="0.4">
      <c r="A5131" s="1"/>
      <c r="B5131" s="5"/>
      <c r="C5131" s="2" t="s">
        <v>0</v>
      </c>
      <c r="F5131" s="2" t="s">
        <v>0</v>
      </c>
      <c r="L5131" s="2" t="s">
        <v>0</v>
      </c>
    </row>
    <row r="5132" spans="1:12" x14ac:dyDescent="0.4">
      <c r="A5132" s="1"/>
      <c r="B5132" s="5"/>
      <c r="C5132" s="2" t="s">
        <v>0</v>
      </c>
      <c r="F5132" s="2" t="s">
        <v>0</v>
      </c>
      <c r="L5132" s="2" t="s">
        <v>0</v>
      </c>
    </row>
    <row r="5133" spans="1:12" x14ac:dyDescent="0.4">
      <c r="A5133" s="1"/>
      <c r="B5133" s="5"/>
      <c r="C5133" s="2" t="s">
        <v>0</v>
      </c>
      <c r="F5133" s="2" t="s">
        <v>0</v>
      </c>
      <c r="L5133" s="2" t="s">
        <v>0</v>
      </c>
    </row>
    <row r="5134" spans="1:12" x14ac:dyDescent="0.4">
      <c r="A5134" s="1"/>
      <c r="B5134" s="5"/>
      <c r="C5134" s="2" t="s">
        <v>0</v>
      </c>
      <c r="F5134" s="2" t="s">
        <v>0</v>
      </c>
      <c r="L5134" s="2" t="s">
        <v>0</v>
      </c>
    </row>
    <row r="5135" spans="1:12" x14ac:dyDescent="0.4">
      <c r="A5135" s="1"/>
      <c r="B5135" s="5"/>
      <c r="C5135" s="2" t="s">
        <v>0</v>
      </c>
      <c r="F5135" s="2" t="s">
        <v>0</v>
      </c>
      <c r="L5135" s="2" t="s">
        <v>0</v>
      </c>
    </row>
    <row r="5136" spans="1:12" x14ac:dyDescent="0.4">
      <c r="A5136" s="1"/>
      <c r="B5136" s="5"/>
      <c r="C5136" s="2" t="s">
        <v>0</v>
      </c>
      <c r="F5136" s="2" t="s">
        <v>0</v>
      </c>
      <c r="L5136" s="2" t="s">
        <v>0</v>
      </c>
    </row>
    <row r="5137" spans="1:12" x14ac:dyDescent="0.4">
      <c r="A5137" s="1"/>
      <c r="B5137" s="5"/>
      <c r="C5137" s="2" t="s">
        <v>0</v>
      </c>
      <c r="F5137" s="2" t="s">
        <v>0</v>
      </c>
      <c r="L5137" s="2" t="s">
        <v>0</v>
      </c>
    </row>
    <row r="5138" spans="1:12" x14ac:dyDescent="0.4">
      <c r="A5138" s="1"/>
      <c r="B5138" s="5"/>
      <c r="C5138" s="2" t="s">
        <v>0</v>
      </c>
      <c r="F5138" s="2" t="s">
        <v>0</v>
      </c>
      <c r="L5138" s="2" t="s">
        <v>0</v>
      </c>
    </row>
    <row r="5139" spans="1:12" x14ac:dyDescent="0.4">
      <c r="A5139" s="1"/>
      <c r="B5139" s="5"/>
      <c r="C5139" s="2" t="s">
        <v>0</v>
      </c>
      <c r="F5139" s="2" t="s">
        <v>0</v>
      </c>
      <c r="L5139" s="2" t="s">
        <v>0</v>
      </c>
    </row>
    <row r="5140" spans="1:12" x14ac:dyDescent="0.4">
      <c r="A5140" s="1"/>
      <c r="B5140" s="5"/>
      <c r="C5140" s="2" t="s">
        <v>0</v>
      </c>
      <c r="F5140" s="2" t="s">
        <v>0</v>
      </c>
      <c r="L5140" s="2" t="s">
        <v>0</v>
      </c>
    </row>
    <row r="5141" spans="1:12" x14ac:dyDescent="0.4">
      <c r="A5141" s="1"/>
      <c r="B5141" s="5"/>
      <c r="C5141" s="2" t="s">
        <v>0</v>
      </c>
      <c r="F5141" s="2" t="s">
        <v>0</v>
      </c>
      <c r="L5141" s="2" t="s">
        <v>0</v>
      </c>
    </row>
    <row r="5142" spans="1:12" x14ac:dyDescent="0.4">
      <c r="A5142" s="1"/>
      <c r="B5142" s="5"/>
      <c r="C5142" s="2" t="s">
        <v>0</v>
      </c>
      <c r="F5142" s="2" t="s">
        <v>0</v>
      </c>
      <c r="L5142" s="2" t="s">
        <v>0</v>
      </c>
    </row>
    <row r="5143" spans="1:12" x14ac:dyDescent="0.4">
      <c r="A5143" s="1"/>
      <c r="B5143" s="5"/>
      <c r="C5143" s="2" t="s">
        <v>0</v>
      </c>
      <c r="F5143" s="2" t="s">
        <v>0</v>
      </c>
      <c r="L5143" s="2" t="s">
        <v>0</v>
      </c>
    </row>
    <row r="5144" spans="1:12" x14ac:dyDescent="0.4">
      <c r="A5144" s="1"/>
      <c r="B5144" s="5"/>
      <c r="C5144" s="2" t="s">
        <v>0</v>
      </c>
      <c r="F5144" s="2" t="s">
        <v>0</v>
      </c>
      <c r="L5144" s="2" t="s">
        <v>0</v>
      </c>
    </row>
    <row r="5145" spans="1:12" x14ac:dyDescent="0.4">
      <c r="A5145" s="1"/>
      <c r="B5145" s="5"/>
      <c r="C5145" s="2" t="s">
        <v>0</v>
      </c>
      <c r="F5145" s="2" t="s">
        <v>0</v>
      </c>
      <c r="L5145" s="2" t="s">
        <v>0</v>
      </c>
    </row>
    <row r="5146" spans="1:12" x14ac:dyDescent="0.4">
      <c r="A5146" s="1"/>
      <c r="B5146" s="5"/>
      <c r="C5146" s="2" t="s">
        <v>0</v>
      </c>
      <c r="F5146" s="2" t="s">
        <v>0</v>
      </c>
      <c r="L5146" s="2" t="s">
        <v>0</v>
      </c>
    </row>
    <row r="5147" spans="1:12" x14ac:dyDescent="0.4">
      <c r="A5147" s="1"/>
      <c r="B5147" s="5"/>
      <c r="C5147" s="2" t="s">
        <v>0</v>
      </c>
      <c r="F5147" s="2" t="s">
        <v>0</v>
      </c>
      <c r="L5147" s="2" t="s">
        <v>0</v>
      </c>
    </row>
    <row r="5148" spans="1:12" x14ac:dyDescent="0.4">
      <c r="A5148" s="1"/>
      <c r="B5148" s="5"/>
      <c r="C5148" s="2" t="s">
        <v>0</v>
      </c>
      <c r="F5148" s="2" t="s">
        <v>0</v>
      </c>
      <c r="L5148" s="2" t="s">
        <v>0</v>
      </c>
    </row>
    <row r="5149" spans="1:12" x14ac:dyDescent="0.4">
      <c r="A5149" s="1"/>
      <c r="B5149" s="5"/>
      <c r="C5149" s="2" t="s">
        <v>0</v>
      </c>
      <c r="F5149" s="2" t="s">
        <v>0</v>
      </c>
      <c r="L5149" s="2" t="s">
        <v>0</v>
      </c>
    </row>
    <row r="5150" spans="1:12" x14ac:dyDescent="0.4">
      <c r="A5150" s="1"/>
      <c r="B5150" s="5"/>
      <c r="C5150" s="2" t="s">
        <v>0</v>
      </c>
      <c r="F5150" s="2" t="s">
        <v>0</v>
      </c>
      <c r="L5150" s="2" t="s">
        <v>0</v>
      </c>
    </row>
    <row r="5151" spans="1:12" x14ac:dyDescent="0.4">
      <c r="A5151" s="1"/>
      <c r="B5151" s="5"/>
      <c r="C5151" s="2" t="s">
        <v>0</v>
      </c>
      <c r="F5151" s="2" t="s">
        <v>0</v>
      </c>
      <c r="L5151" s="2" t="s">
        <v>0</v>
      </c>
    </row>
    <row r="5152" spans="1:12" x14ac:dyDescent="0.4">
      <c r="A5152" s="1"/>
      <c r="B5152" s="5"/>
      <c r="C5152" s="2" t="s">
        <v>0</v>
      </c>
      <c r="F5152" s="2" t="s">
        <v>0</v>
      </c>
      <c r="L5152" s="2" t="s">
        <v>0</v>
      </c>
    </row>
    <row r="5153" spans="1:12" x14ac:dyDescent="0.4">
      <c r="A5153" s="1"/>
      <c r="B5153" s="5"/>
      <c r="C5153" s="2" t="s">
        <v>0</v>
      </c>
      <c r="F5153" s="2" t="s">
        <v>0</v>
      </c>
      <c r="L5153" s="2" t="s">
        <v>0</v>
      </c>
    </row>
    <row r="5154" spans="1:12" x14ac:dyDescent="0.4">
      <c r="A5154" s="1"/>
      <c r="B5154" s="5"/>
      <c r="C5154" s="2" t="s">
        <v>0</v>
      </c>
      <c r="F5154" s="2" t="s">
        <v>0</v>
      </c>
      <c r="L5154" s="2" t="s">
        <v>0</v>
      </c>
    </row>
    <row r="5155" spans="1:12" x14ac:dyDescent="0.4">
      <c r="A5155" s="1"/>
      <c r="B5155" s="5"/>
      <c r="C5155" s="2" t="s">
        <v>0</v>
      </c>
      <c r="F5155" s="2" t="s">
        <v>0</v>
      </c>
      <c r="L5155" s="2" t="s">
        <v>0</v>
      </c>
    </row>
    <row r="5156" spans="1:12" x14ac:dyDescent="0.4">
      <c r="A5156" s="1"/>
      <c r="B5156" s="5"/>
      <c r="C5156" s="2" t="s">
        <v>0</v>
      </c>
      <c r="F5156" s="2" t="s">
        <v>0</v>
      </c>
      <c r="L5156" s="2" t="s">
        <v>0</v>
      </c>
    </row>
    <row r="5157" spans="1:12" x14ac:dyDescent="0.4">
      <c r="A5157" s="1"/>
      <c r="B5157" s="5"/>
      <c r="C5157" s="2" t="s">
        <v>0</v>
      </c>
      <c r="F5157" s="2" t="s">
        <v>0</v>
      </c>
      <c r="L5157" s="2" t="s">
        <v>0</v>
      </c>
    </row>
    <row r="5158" spans="1:12" x14ac:dyDescent="0.4">
      <c r="A5158" s="1"/>
      <c r="B5158" s="5"/>
      <c r="C5158" s="2" t="s">
        <v>0</v>
      </c>
      <c r="F5158" s="2" t="s">
        <v>0</v>
      </c>
      <c r="L5158" s="2" t="s">
        <v>0</v>
      </c>
    </row>
    <row r="5159" spans="1:12" x14ac:dyDescent="0.4">
      <c r="A5159" s="1"/>
      <c r="B5159" s="5"/>
      <c r="C5159" s="2" t="s">
        <v>0</v>
      </c>
      <c r="F5159" s="2" t="s">
        <v>0</v>
      </c>
      <c r="L5159" s="2" t="s">
        <v>0</v>
      </c>
    </row>
    <row r="5160" spans="1:12" x14ac:dyDescent="0.4">
      <c r="A5160" s="1"/>
      <c r="B5160" s="5"/>
      <c r="C5160" s="2" t="s">
        <v>0</v>
      </c>
      <c r="F5160" s="2" t="s">
        <v>0</v>
      </c>
      <c r="L5160" s="2" t="s">
        <v>0</v>
      </c>
    </row>
    <row r="5161" spans="1:12" x14ac:dyDescent="0.4">
      <c r="A5161" s="1"/>
      <c r="B5161" s="5"/>
      <c r="C5161" s="2" t="s">
        <v>0</v>
      </c>
      <c r="F5161" s="2" t="s">
        <v>0</v>
      </c>
      <c r="L5161" s="2" t="s">
        <v>0</v>
      </c>
    </row>
    <row r="5162" spans="1:12" x14ac:dyDescent="0.4">
      <c r="A5162" s="1"/>
      <c r="B5162" s="5"/>
      <c r="C5162" s="2" t="s">
        <v>0</v>
      </c>
      <c r="F5162" s="2" t="s">
        <v>0</v>
      </c>
      <c r="L5162" s="2" t="s">
        <v>0</v>
      </c>
    </row>
    <row r="5163" spans="1:12" x14ac:dyDescent="0.4">
      <c r="A5163" s="1"/>
      <c r="B5163" s="5"/>
      <c r="C5163" s="2" t="s">
        <v>0</v>
      </c>
      <c r="F5163" s="2" t="s">
        <v>0</v>
      </c>
      <c r="L5163" s="2" t="s">
        <v>0</v>
      </c>
    </row>
    <row r="5164" spans="1:12" x14ac:dyDescent="0.4">
      <c r="A5164" s="1"/>
      <c r="B5164" s="5"/>
      <c r="C5164" s="2" t="s">
        <v>0</v>
      </c>
      <c r="F5164" s="2" t="s">
        <v>0</v>
      </c>
      <c r="L5164" s="2" t="s">
        <v>0</v>
      </c>
    </row>
    <row r="5165" spans="1:12" x14ac:dyDescent="0.4">
      <c r="A5165" s="1"/>
      <c r="B5165" s="5"/>
      <c r="C5165" s="2" t="s">
        <v>0</v>
      </c>
      <c r="F5165" s="2" t="s">
        <v>0</v>
      </c>
      <c r="L5165" s="2" t="s">
        <v>0</v>
      </c>
    </row>
    <row r="5166" spans="1:12" x14ac:dyDescent="0.4">
      <c r="A5166" s="1"/>
      <c r="B5166" s="5"/>
      <c r="C5166" s="2" t="s">
        <v>0</v>
      </c>
      <c r="F5166" s="2" t="s">
        <v>0</v>
      </c>
      <c r="L5166" s="2" t="s">
        <v>0</v>
      </c>
    </row>
    <row r="5167" spans="1:12" x14ac:dyDescent="0.4">
      <c r="A5167" s="1"/>
      <c r="B5167" s="5"/>
      <c r="C5167" s="2" t="s">
        <v>0</v>
      </c>
      <c r="F5167" s="2" t="s">
        <v>0</v>
      </c>
      <c r="L5167" s="2" t="s">
        <v>0</v>
      </c>
    </row>
    <row r="5168" spans="1:12" x14ac:dyDescent="0.4">
      <c r="A5168" s="1"/>
      <c r="B5168" s="5"/>
      <c r="C5168" s="2" t="s">
        <v>0</v>
      </c>
      <c r="F5168" s="2" t="s">
        <v>0</v>
      </c>
      <c r="L5168" s="2" t="s">
        <v>0</v>
      </c>
    </row>
    <row r="5169" spans="1:12" x14ac:dyDescent="0.4">
      <c r="A5169" s="1"/>
      <c r="B5169" s="5"/>
      <c r="C5169" s="2" t="s">
        <v>0</v>
      </c>
      <c r="F5169" s="2" t="s">
        <v>0</v>
      </c>
      <c r="L5169" s="2" t="s">
        <v>0</v>
      </c>
    </row>
    <row r="5170" spans="1:12" x14ac:dyDescent="0.4">
      <c r="A5170" s="1"/>
      <c r="B5170" s="5"/>
      <c r="C5170" s="2" t="s">
        <v>0</v>
      </c>
      <c r="F5170" s="2" t="s">
        <v>0</v>
      </c>
      <c r="L5170" s="2" t="s">
        <v>0</v>
      </c>
    </row>
    <row r="5171" spans="1:12" x14ac:dyDescent="0.4">
      <c r="A5171" s="1"/>
      <c r="B5171" s="5"/>
      <c r="C5171" s="2" t="s">
        <v>0</v>
      </c>
      <c r="F5171" s="2" t="s">
        <v>0</v>
      </c>
      <c r="L5171" s="2" t="s">
        <v>0</v>
      </c>
    </row>
    <row r="5172" spans="1:12" x14ac:dyDescent="0.4">
      <c r="A5172" s="1"/>
      <c r="B5172" s="5"/>
      <c r="C5172" s="2" t="s">
        <v>0</v>
      </c>
      <c r="F5172" s="2" t="s">
        <v>0</v>
      </c>
      <c r="L5172" s="2" t="s">
        <v>0</v>
      </c>
    </row>
    <row r="5173" spans="1:12" x14ac:dyDescent="0.4">
      <c r="A5173" s="1"/>
      <c r="B5173" s="5"/>
      <c r="C5173" s="2" t="s">
        <v>0</v>
      </c>
      <c r="F5173" s="2" t="s">
        <v>0</v>
      </c>
      <c r="L5173" s="2" t="s">
        <v>0</v>
      </c>
    </row>
    <row r="5174" spans="1:12" x14ac:dyDescent="0.4">
      <c r="A5174" s="1"/>
      <c r="B5174" s="5"/>
      <c r="C5174" s="2" t="s">
        <v>0</v>
      </c>
      <c r="F5174" s="2" t="s">
        <v>0</v>
      </c>
      <c r="L5174" s="2" t="s">
        <v>0</v>
      </c>
    </row>
    <row r="5175" spans="1:12" x14ac:dyDescent="0.4">
      <c r="A5175" s="1"/>
      <c r="B5175" s="5"/>
      <c r="C5175" s="2" t="s">
        <v>0</v>
      </c>
      <c r="F5175" s="2" t="s">
        <v>0</v>
      </c>
      <c r="L5175" s="2" t="s">
        <v>0</v>
      </c>
    </row>
    <row r="5176" spans="1:12" x14ac:dyDescent="0.4">
      <c r="A5176" s="1"/>
      <c r="B5176" s="5"/>
      <c r="C5176" s="2" t="s">
        <v>0</v>
      </c>
      <c r="F5176" s="2" t="s">
        <v>0</v>
      </c>
      <c r="L5176" s="2" t="s">
        <v>0</v>
      </c>
    </row>
    <row r="5177" spans="1:12" x14ac:dyDescent="0.4">
      <c r="A5177" s="1"/>
      <c r="B5177" s="5"/>
      <c r="C5177" s="2" t="s">
        <v>0</v>
      </c>
      <c r="F5177" s="2" t="s">
        <v>0</v>
      </c>
      <c r="L5177" s="2" t="s">
        <v>0</v>
      </c>
    </row>
    <row r="5178" spans="1:12" x14ac:dyDescent="0.4">
      <c r="A5178" s="1"/>
      <c r="B5178" s="5"/>
      <c r="C5178" s="2" t="s">
        <v>0</v>
      </c>
      <c r="F5178" s="2" t="s">
        <v>0</v>
      </c>
      <c r="L5178" s="2" t="s">
        <v>0</v>
      </c>
    </row>
    <row r="5179" spans="1:12" x14ac:dyDescent="0.4">
      <c r="A5179" s="1"/>
      <c r="B5179" s="5"/>
      <c r="C5179" s="2" t="s">
        <v>0</v>
      </c>
      <c r="F5179" s="2" t="s">
        <v>0</v>
      </c>
      <c r="L5179" s="2" t="s">
        <v>0</v>
      </c>
    </row>
    <row r="5180" spans="1:12" x14ac:dyDescent="0.4">
      <c r="A5180" s="1"/>
      <c r="B5180" s="5"/>
      <c r="C5180" s="2" t="s">
        <v>0</v>
      </c>
      <c r="F5180" s="2" t="s">
        <v>0</v>
      </c>
      <c r="L5180" s="2" t="s">
        <v>0</v>
      </c>
    </row>
    <row r="5181" spans="1:12" x14ac:dyDescent="0.4">
      <c r="A5181" s="1"/>
      <c r="B5181" s="5"/>
      <c r="C5181" s="2" t="s">
        <v>0</v>
      </c>
      <c r="F5181" s="2" t="s">
        <v>0</v>
      </c>
      <c r="L5181" s="2" t="s">
        <v>0</v>
      </c>
    </row>
    <row r="5182" spans="1:12" x14ac:dyDescent="0.4">
      <c r="A5182" s="1"/>
      <c r="B5182" s="5"/>
      <c r="C5182" s="2" t="s">
        <v>0</v>
      </c>
      <c r="F5182" s="2" t="s">
        <v>0</v>
      </c>
      <c r="L5182" s="2" t="s">
        <v>0</v>
      </c>
    </row>
    <row r="5183" spans="1:12" x14ac:dyDescent="0.4">
      <c r="A5183" s="1"/>
      <c r="B5183" s="5"/>
      <c r="C5183" s="2" t="s">
        <v>0</v>
      </c>
      <c r="F5183" s="2" t="s">
        <v>0</v>
      </c>
      <c r="L5183" s="2" t="s">
        <v>0</v>
      </c>
    </row>
    <row r="5184" spans="1:12" x14ac:dyDescent="0.4">
      <c r="A5184" s="1"/>
      <c r="B5184" s="5"/>
      <c r="C5184" s="2" t="s">
        <v>0</v>
      </c>
      <c r="F5184" s="2" t="s">
        <v>0</v>
      </c>
      <c r="L5184" s="2" t="s">
        <v>0</v>
      </c>
    </row>
    <row r="5185" spans="1:12" x14ac:dyDescent="0.4">
      <c r="A5185" s="1"/>
      <c r="B5185" s="5"/>
      <c r="C5185" s="2" t="s">
        <v>0</v>
      </c>
      <c r="F5185" s="2" t="s">
        <v>0</v>
      </c>
      <c r="L5185" s="2" t="s">
        <v>0</v>
      </c>
    </row>
    <row r="5186" spans="1:12" x14ac:dyDescent="0.4">
      <c r="A5186" s="1"/>
      <c r="B5186" s="5"/>
      <c r="C5186" s="2" t="s">
        <v>0</v>
      </c>
      <c r="F5186" s="2" t="s">
        <v>0</v>
      </c>
      <c r="L5186" s="2" t="s">
        <v>0</v>
      </c>
    </row>
    <row r="5187" spans="1:12" x14ac:dyDescent="0.4">
      <c r="A5187" s="1"/>
      <c r="B5187" s="5"/>
      <c r="C5187" s="2" t="s">
        <v>0</v>
      </c>
      <c r="F5187" s="2" t="s">
        <v>0</v>
      </c>
      <c r="L5187" s="2" t="s">
        <v>0</v>
      </c>
    </row>
    <row r="5188" spans="1:12" x14ac:dyDescent="0.4">
      <c r="A5188" s="1"/>
      <c r="B5188" s="5"/>
      <c r="C5188" s="2" t="s">
        <v>0</v>
      </c>
      <c r="F5188" s="2" t="s">
        <v>0</v>
      </c>
      <c r="L5188" s="2" t="s">
        <v>0</v>
      </c>
    </row>
    <row r="5189" spans="1:12" x14ac:dyDescent="0.4">
      <c r="A5189" s="1"/>
      <c r="B5189" s="5"/>
      <c r="C5189" s="2" t="s">
        <v>0</v>
      </c>
      <c r="F5189" s="2" t="s">
        <v>0</v>
      </c>
      <c r="L5189" s="2" t="s">
        <v>0</v>
      </c>
    </row>
    <row r="5190" spans="1:12" x14ac:dyDescent="0.4">
      <c r="A5190" s="1"/>
      <c r="B5190" s="5"/>
      <c r="C5190" s="2" t="s">
        <v>0</v>
      </c>
      <c r="F5190" s="2" t="s">
        <v>0</v>
      </c>
      <c r="L5190" s="2" t="s">
        <v>0</v>
      </c>
    </row>
    <row r="5191" spans="1:12" x14ac:dyDescent="0.4">
      <c r="A5191" s="1"/>
      <c r="B5191" s="5"/>
      <c r="C5191" s="2" t="s">
        <v>0</v>
      </c>
      <c r="F5191" s="2" t="s">
        <v>0</v>
      </c>
      <c r="L5191" s="2" t="s">
        <v>0</v>
      </c>
    </row>
    <row r="5192" spans="1:12" x14ac:dyDescent="0.4">
      <c r="A5192" s="1"/>
      <c r="B5192" s="5"/>
      <c r="C5192" s="2" t="s">
        <v>0</v>
      </c>
      <c r="F5192" s="2" t="s">
        <v>0</v>
      </c>
      <c r="L5192" s="2" t="s">
        <v>0</v>
      </c>
    </row>
    <row r="5193" spans="1:12" x14ac:dyDescent="0.4">
      <c r="A5193" s="1"/>
      <c r="B5193" s="5"/>
      <c r="C5193" s="2" t="s">
        <v>0</v>
      </c>
      <c r="F5193" s="2" t="s">
        <v>0</v>
      </c>
      <c r="L5193" s="2" t="s">
        <v>0</v>
      </c>
    </row>
    <row r="5194" spans="1:12" x14ac:dyDescent="0.4">
      <c r="A5194" s="1"/>
      <c r="B5194" s="5"/>
      <c r="C5194" s="2" t="s">
        <v>0</v>
      </c>
      <c r="F5194" s="2" t="s">
        <v>0</v>
      </c>
      <c r="L5194" s="2" t="s">
        <v>0</v>
      </c>
    </row>
    <row r="5195" spans="1:12" x14ac:dyDescent="0.4">
      <c r="A5195" s="1"/>
      <c r="B5195" s="5"/>
      <c r="C5195" s="2" t="s">
        <v>0</v>
      </c>
      <c r="F5195" s="2" t="s">
        <v>0</v>
      </c>
      <c r="L5195" s="2" t="s">
        <v>0</v>
      </c>
    </row>
    <row r="5196" spans="1:12" x14ac:dyDescent="0.4">
      <c r="A5196" s="1"/>
      <c r="B5196" s="5"/>
      <c r="C5196" s="2" t="s">
        <v>0</v>
      </c>
      <c r="F5196" s="2" t="s">
        <v>0</v>
      </c>
      <c r="L5196" s="2" t="s">
        <v>0</v>
      </c>
    </row>
    <row r="5197" spans="1:12" x14ac:dyDescent="0.4">
      <c r="A5197" s="1"/>
      <c r="B5197" s="5"/>
      <c r="C5197" s="2" t="s">
        <v>0</v>
      </c>
      <c r="F5197" s="2" t="s">
        <v>0</v>
      </c>
      <c r="L5197" s="2" t="s">
        <v>0</v>
      </c>
    </row>
    <row r="5198" spans="1:12" x14ac:dyDescent="0.4">
      <c r="A5198" s="1"/>
      <c r="B5198" s="5"/>
      <c r="C5198" s="2" t="s">
        <v>0</v>
      </c>
      <c r="F5198" s="2" t="s">
        <v>0</v>
      </c>
      <c r="L5198" s="2" t="s">
        <v>0</v>
      </c>
    </row>
    <row r="5199" spans="1:12" x14ac:dyDescent="0.4">
      <c r="A5199" s="1"/>
      <c r="B5199" s="5"/>
      <c r="C5199" s="2" t="s">
        <v>0</v>
      </c>
      <c r="F5199" s="2" t="s">
        <v>0</v>
      </c>
      <c r="L5199" s="2" t="s">
        <v>0</v>
      </c>
    </row>
    <row r="5200" spans="1:12" x14ac:dyDescent="0.4">
      <c r="A5200" s="1"/>
      <c r="B5200" s="5"/>
      <c r="C5200" s="2" t="s">
        <v>0</v>
      </c>
      <c r="F5200" s="2" t="s">
        <v>0</v>
      </c>
      <c r="L5200" s="2" t="s">
        <v>0</v>
      </c>
    </row>
    <row r="5201" spans="1:12" x14ac:dyDescent="0.4">
      <c r="A5201" s="1"/>
      <c r="B5201" s="5"/>
      <c r="C5201" s="2" t="s">
        <v>0</v>
      </c>
      <c r="F5201" s="2" t="s">
        <v>0</v>
      </c>
      <c r="L5201" s="2" t="s">
        <v>0</v>
      </c>
    </row>
    <row r="5202" spans="1:12" x14ac:dyDescent="0.4">
      <c r="A5202" s="1"/>
      <c r="B5202" s="5"/>
      <c r="C5202" s="2" t="s">
        <v>0</v>
      </c>
      <c r="F5202" s="2" t="s">
        <v>0</v>
      </c>
      <c r="L5202" s="2" t="s">
        <v>0</v>
      </c>
    </row>
    <row r="5203" spans="1:12" x14ac:dyDescent="0.4">
      <c r="A5203" s="1"/>
      <c r="B5203" s="5"/>
      <c r="C5203" s="2" t="s">
        <v>0</v>
      </c>
      <c r="F5203" s="2" t="s">
        <v>0</v>
      </c>
      <c r="L5203" s="2" t="s">
        <v>0</v>
      </c>
    </row>
    <row r="5204" spans="1:12" x14ac:dyDescent="0.4">
      <c r="A5204" s="1"/>
      <c r="B5204" s="5"/>
      <c r="C5204" s="2" t="s">
        <v>0</v>
      </c>
      <c r="F5204" s="2" t="s">
        <v>0</v>
      </c>
      <c r="L5204" s="2" t="s">
        <v>0</v>
      </c>
    </row>
    <row r="5205" spans="1:12" x14ac:dyDescent="0.4">
      <c r="A5205" s="1"/>
      <c r="B5205" s="5"/>
      <c r="C5205" s="2" t="s">
        <v>0</v>
      </c>
      <c r="F5205" s="2" t="s">
        <v>0</v>
      </c>
      <c r="L5205" s="2" t="s">
        <v>0</v>
      </c>
    </row>
    <row r="5206" spans="1:12" x14ac:dyDescent="0.4">
      <c r="A5206" s="1"/>
      <c r="B5206" s="5"/>
      <c r="C5206" s="2" t="s">
        <v>0</v>
      </c>
      <c r="F5206" s="2" t="s">
        <v>0</v>
      </c>
      <c r="L5206" s="2" t="s">
        <v>0</v>
      </c>
    </row>
    <row r="5207" spans="1:12" x14ac:dyDescent="0.4">
      <c r="A5207" s="1"/>
      <c r="B5207" s="5"/>
      <c r="C5207" s="2" t="s">
        <v>0</v>
      </c>
      <c r="F5207" s="2" t="s">
        <v>0</v>
      </c>
      <c r="L5207" s="2" t="s">
        <v>0</v>
      </c>
    </row>
    <row r="5208" spans="1:12" x14ac:dyDescent="0.4">
      <c r="A5208" s="1"/>
      <c r="B5208" s="5"/>
      <c r="C5208" s="2" t="s">
        <v>0</v>
      </c>
      <c r="F5208" s="2" t="s">
        <v>0</v>
      </c>
      <c r="L5208" s="2" t="s">
        <v>0</v>
      </c>
    </row>
    <row r="5209" spans="1:12" x14ac:dyDescent="0.4">
      <c r="A5209" s="1"/>
      <c r="B5209" s="5"/>
      <c r="C5209" s="2" t="s">
        <v>0</v>
      </c>
      <c r="F5209" s="2" t="s">
        <v>0</v>
      </c>
      <c r="L5209" s="2" t="s">
        <v>0</v>
      </c>
    </row>
    <row r="5210" spans="1:12" x14ac:dyDescent="0.4">
      <c r="A5210" s="1"/>
      <c r="B5210" s="5"/>
      <c r="C5210" s="2" t="s">
        <v>0</v>
      </c>
      <c r="F5210" s="2" t="s">
        <v>0</v>
      </c>
      <c r="L5210" s="2" t="s">
        <v>0</v>
      </c>
    </row>
    <row r="5211" spans="1:12" x14ac:dyDescent="0.4">
      <c r="A5211" s="1"/>
      <c r="B5211" s="5"/>
      <c r="C5211" s="2" t="s">
        <v>0</v>
      </c>
      <c r="F5211" s="2" t="s">
        <v>0</v>
      </c>
      <c r="L5211" s="2" t="s">
        <v>0</v>
      </c>
    </row>
    <row r="5212" spans="1:12" x14ac:dyDescent="0.4">
      <c r="A5212" s="1"/>
      <c r="B5212" s="5"/>
      <c r="C5212" s="2" t="s">
        <v>0</v>
      </c>
      <c r="F5212" s="2" t="s">
        <v>0</v>
      </c>
      <c r="L5212" s="2" t="s">
        <v>0</v>
      </c>
    </row>
    <row r="5213" spans="1:12" x14ac:dyDescent="0.4">
      <c r="A5213" s="1"/>
      <c r="B5213" s="5"/>
      <c r="C5213" s="2" t="s">
        <v>0</v>
      </c>
      <c r="F5213" s="2" t="s">
        <v>0</v>
      </c>
      <c r="L5213" s="2" t="s">
        <v>0</v>
      </c>
    </row>
    <row r="5214" spans="1:12" x14ac:dyDescent="0.4">
      <c r="A5214" s="1"/>
      <c r="B5214" s="5"/>
      <c r="C5214" s="2" t="s">
        <v>0</v>
      </c>
      <c r="F5214" s="2" t="s">
        <v>0</v>
      </c>
      <c r="L5214" s="2" t="s">
        <v>0</v>
      </c>
    </row>
    <row r="5215" spans="1:12" x14ac:dyDescent="0.4">
      <c r="A5215" s="1"/>
      <c r="B5215" s="5"/>
      <c r="C5215" s="2" t="s">
        <v>0</v>
      </c>
      <c r="F5215" s="2" t="s">
        <v>0</v>
      </c>
      <c r="L5215" s="2" t="s">
        <v>0</v>
      </c>
    </row>
    <row r="5216" spans="1:12" x14ac:dyDescent="0.4">
      <c r="A5216" s="1"/>
      <c r="B5216" s="5"/>
      <c r="C5216" s="2" t="s">
        <v>0</v>
      </c>
      <c r="F5216" s="2" t="s">
        <v>0</v>
      </c>
      <c r="L5216" s="2" t="s">
        <v>0</v>
      </c>
    </row>
    <row r="5217" spans="1:12" x14ac:dyDescent="0.4">
      <c r="A5217" s="1"/>
      <c r="B5217" s="5"/>
      <c r="C5217" s="2" t="s">
        <v>0</v>
      </c>
      <c r="F5217" s="2" t="s">
        <v>0</v>
      </c>
      <c r="L5217" s="2" t="s">
        <v>0</v>
      </c>
    </row>
    <row r="5218" spans="1:12" x14ac:dyDescent="0.4">
      <c r="A5218" s="1"/>
      <c r="B5218" s="5"/>
      <c r="C5218" s="2" t="s">
        <v>0</v>
      </c>
      <c r="F5218" s="2" t="s">
        <v>0</v>
      </c>
      <c r="L5218" s="2" t="s">
        <v>0</v>
      </c>
    </row>
    <row r="5219" spans="1:12" x14ac:dyDescent="0.4">
      <c r="A5219" s="1"/>
      <c r="B5219" s="5"/>
      <c r="C5219" s="2" t="s">
        <v>0</v>
      </c>
      <c r="F5219" s="2" t="s">
        <v>0</v>
      </c>
      <c r="L5219" s="2" t="s">
        <v>0</v>
      </c>
    </row>
    <row r="5220" spans="1:12" x14ac:dyDescent="0.4">
      <c r="A5220" s="1"/>
      <c r="B5220" s="5"/>
      <c r="C5220" s="2" t="s">
        <v>0</v>
      </c>
      <c r="F5220" s="2" t="s">
        <v>0</v>
      </c>
      <c r="L5220" s="2" t="s">
        <v>0</v>
      </c>
    </row>
    <row r="5221" spans="1:12" x14ac:dyDescent="0.4">
      <c r="A5221" s="1"/>
      <c r="B5221" s="5"/>
      <c r="C5221" s="2" t="s">
        <v>0</v>
      </c>
      <c r="F5221" s="2" t="s">
        <v>0</v>
      </c>
      <c r="L5221" s="2" t="s">
        <v>0</v>
      </c>
    </row>
    <row r="5222" spans="1:12" x14ac:dyDescent="0.4">
      <c r="A5222" s="1"/>
      <c r="B5222" s="5"/>
      <c r="C5222" s="2" t="s">
        <v>0</v>
      </c>
      <c r="F5222" s="2" t="s">
        <v>0</v>
      </c>
      <c r="L5222" s="2" t="s">
        <v>0</v>
      </c>
    </row>
    <row r="5223" spans="1:12" x14ac:dyDescent="0.4">
      <c r="A5223" s="1"/>
      <c r="B5223" s="5"/>
      <c r="C5223" s="2" t="s">
        <v>0</v>
      </c>
      <c r="F5223" s="2" t="s">
        <v>0</v>
      </c>
      <c r="L5223" s="2" t="s">
        <v>0</v>
      </c>
    </row>
    <row r="5224" spans="1:12" x14ac:dyDescent="0.4">
      <c r="A5224" s="1"/>
      <c r="B5224" s="5"/>
      <c r="C5224" s="2" t="s">
        <v>0</v>
      </c>
      <c r="F5224" s="2" t="s">
        <v>0</v>
      </c>
      <c r="L5224" s="2" t="s">
        <v>0</v>
      </c>
    </row>
    <row r="5225" spans="1:12" x14ac:dyDescent="0.4">
      <c r="A5225" s="1"/>
      <c r="B5225" s="5"/>
      <c r="C5225" s="2" t="s">
        <v>0</v>
      </c>
      <c r="F5225" s="2" t="s">
        <v>0</v>
      </c>
      <c r="L5225" s="2" t="s">
        <v>0</v>
      </c>
    </row>
    <row r="5226" spans="1:12" x14ac:dyDescent="0.4">
      <c r="A5226" s="1"/>
      <c r="B5226" s="5"/>
      <c r="C5226" s="2" t="s">
        <v>0</v>
      </c>
      <c r="F5226" s="2" t="s">
        <v>0</v>
      </c>
      <c r="L5226" s="2" t="s">
        <v>0</v>
      </c>
    </row>
    <row r="5227" spans="1:12" x14ac:dyDescent="0.4">
      <c r="A5227" s="1"/>
      <c r="B5227" s="5"/>
      <c r="C5227" s="2" t="s">
        <v>0</v>
      </c>
      <c r="F5227" s="2" t="s">
        <v>0</v>
      </c>
      <c r="L5227" s="2" t="s">
        <v>0</v>
      </c>
    </row>
    <row r="5228" spans="1:12" x14ac:dyDescent="0.4">
      <c r="A5228" s="1"/>
      <c r="B5228" s="5"/>
      <c r="C5228" s="2" t="s">
        <v>0</v>
      </c>
      <c r="F5228" s="2" t="s">
        <v>0</v>
      </c>
      <c r="L5228" s="2" t="s">
        <v>0</v>
      </c>
    </row>
    <row r="5229" spans="1:12" x14ac:dyDescent="0.4">
      <c r="A5229" s="1"/>
      <c r="B5229" s="5"/>
      <c r="C5229" s="2" t="s">
        <v>0</v>
      </c>
      <c r="F5229" s="2" t="s">
        <v>0</v>
      </c>
      <c r="L5229" s="2" t="s">
        <v>0</v>
      </c>
    </row>
    <row r="5230" spans="1:12" x14ac:dyDescent="0.4">
      <c r="A5230" s="1"/>
      <c r="B5230" s="5"/>
      <c r="C5230" s="2" t="s">
        <v>0</v>
      </c>
      <c r="F5230" s="2" t="s">
        <v>0</v>
      </c>
      <c r="L5230" s="2" t="s">
        <v>0</v>
      </c>
    </row>
    <row r="5231" spans="1:12" x14ac:dyDescent="0.4">
      <c r="A5231" s="1"/>
      <c r="B5231" s="5"/>
      <c r="C5231" s="2" t="s">
        <v>0</v>
      </c>
      <c r="F5231" s="2" t="s">
        <v>0</v>
      </c>
      <c r="L5231" s="2" t="s">
        <v>0</v>
      </c>
    </row>
    <row r="5232" spans="1:12" x14ac:dyDescent="0.4">
      <c r="A5232" s="1"/>
      <c r="B5232" s="5"/>
      <c r="C5232" s="2" t="s">
        <v>0</v>
      </c>
      <c r="F5232" s="2" t="s">
        <v>0</v>
      </c>
      <c r="L5232" s="2" t="s">
        <v>0</v>
      </c>
    </row>
    <row r="5233" spans="1:12" x14ac:dyDescent="0.4">
      <c r="A5233" s="1"/>
      <c r="B5233" s="5"/>
      <c r="C5233" s="2" t="s">
        <v>0</v>
      </c>
      <c r="F5233" s="2" t="s">
        <v>0</v>
      </c>
      <c r="L5233" s="2" t="s">
        <v>0</v>
      </c>
    </row>
    <row r="5234" spans="1:12" x14ac:dyDescent="0.4">
      <c r="A5234" s="1"/>
      <c r="B5234" s="5"/>
      <c r="C5234" s="2" t="s">
        <v>0</v>
      </c>
      <c r="F5234" s="2" t="s">
        <v>0</v>
      </c>
      <c r="L5234" s="2" t="s">
        <v>0</v>
      </c>
    </row>
    <row r="5235" spans="1:12" x14ac:dyDescent="0.4">
      <c r="A5235" s="1"/>
      <c r="B5235" s="5"/>
      <c r="C5235" s="2" t="s">
        <v>0</v>
      </c>
      <c r="F5235" s="2" t="s">
        <v>0</v>
      </c>
      <c r="L5235" s="2" t="s">
        <v>0</v>
      </c>
    </row>
    <row r="5236" spans="1:12" x14ac:dyDescent="0.4">
      <c r="A5236" s="1"/>
      <c r="B5236" s="5"/>
      <c r="C5236" s="2" t="s">
        <v>0</v>
      </c>
      <c r="F5236" s="2" t="s">
        <v>0</v>
      </c>
      <c r="L5236" s="2" t="s">
        <v>0</v>
      </c>
    </row>
    <row r="5237" spans="1:12" x14ac:dyDescent="0.4">
      <c r="A5237" s="1"/>
      <c r="B5237" s="5"/>
      <c r="C5237" s="2" t="s">
        <v>0</v>
      </c>
      <c r="F5237" s="2" t="s">
        <v>0</v>
      </c>
      <c r="L5237" s="2" t="s">
        <v>0</v>
      </c>
    </row>
    <row r="5238" spans="1:12" x14ac:dyDescent="0.4">
      <c r="A5238" s="1"/>
      <c r="B5238" s="5"/>
      <c r="C5238" s="2" t="s">
        <v>0</v>
      </c>
      <c r="F5238" s="2" t="s">
        <v>0</v>
      </c>
      <c r="L5238" s="2" t="s">
        <v>0</v>
      </c>
    </row>
    <row r="5239" spans="1:12" x14ac:dyDescent="0.4">
      <c r="A5239" s="1"/>
      <c r="B5239" s="5"/>
      <c r="C5239" s="2" t="s">
        <v>0</v>
      </c>
      <c r="F5239" s="2" t="s">
        <v>0</v>
      </c>
      <c r="L5239" s="2" t="s">
        <v>0</v>
      </c>
    </row>
    <row r="5240" spans="1:12" x14ac:dyDescent="0.4">
      <c r="A5240" s="1"/>
      <c r="B5240" s="5"/>
      <c r="C5240" s="2" t="s">
        <v>0</v>
      </c>
      <c r="F5240" s="2" t="s">
        <v>0</v>
      </c>
      <c r="L5240" s="2" t="s">
        <v>0</v>
      </c>
    </row>
    <row r="5241" spans="1:12" x14ac:dyDescent="0.4">
      <c r="A5241" s="1"/>
      <c r="B5241" s="5"/>
      <c r="C5241" s="2" t="s">
        <v>0</v>
      </c>
      <c r="F5241" s="2" t="s">
        <v>0</v>
      </c>
      <c r="L5241" s="2" t="s">
        <v>0</v>
      </c>
    </row>
    <row r="5242" spans="1:12" x14ac:dyDescent="0.4">
      <c r="A5242" s="1"/>
      <c r="B5242" s="5"/>
      <c r="C5242" s="2" t="s">
        <v>0</v>
      </c>
      <c r="F5242" s="2" t="s">
        <v>0</v>
      </c>
      <c r="L5242" s="2" t="s">
        <v>0</v>
      </c>
    </row>
    <row r="5243" spans="1:12" x14ac:dyDescent="0.4">
      <c r="A5243" s="1"/>
      <c r="B5243" s="5"/>
      <c r="C5243" s="2" t="s">
        <v>0</v>
      </c>
      <c r="F5243" s="2" t="s">
        <v>0</v>
      </c>
      <c r="L5243" s="2" t="s">
        <v>0</v>
      </c>
    </row>
    <row r="5244" spans="1:12" x14ac:dyDescent="0.4">
      <c r="A5244" s="1"/>
      <c r="B5244" s="5"/>
      <c r="C5244" s="2" t="s">
        <v>0</v>
      </c>
      <c r="F5244" s="2" t="s">
        <v>0</v>
      </c>
      <c r="L5244" s="2" t="s">
        <v>0</v>
      </c>
    </row>
    <row r="5245" spans="1:12" x14ac:dyDescent="0.4">
      <c r="A5245" s="1"/>
      <c r="B5245" s="5"/>
      <c r="C5245" s="2" t="s">
        <v>0</v>
      </c>
      <c r="F5245" s="2" t="s">
        <v>0</v>
      </c>
      <c r="L5245" s="2" t="s">
        <v>0</v>
      </c>
    </row>
    <row r="5246" spans="1:12" x14ac:dyDescent="0.4">
      <c r="A5246" s="1"/>
      <c r="B5246" s="5"/>
      <c r="C5246" s="2" t="s">
        <v>0</v>
      </c>
      <c r="F5246" s="2" t="s">
        <v>0</v>
      </c>
      <c r="L5246" s="2" t="s">
        <v>0</v>
      </c>
    </row>
    <row r="5247" spans="1:12" x14ac:dyDescent="0.4">
      <c r="A5247" s="1"/>
      <c r="B5247" s="5"/>
      <c r="C5247" s="2" t="s">
        <v>0</v>
      </c>
      <c r="F5247" s="2" t="s">
        <v>0</v>
      </c>
      <c r="L5247" s="2" t="s">
        <v>0</v>
      </c>
    </row>
    <row r="5248" spans="1:12" x14ac:dyDescent="0.4">
      <c r="A5248" s="1"/>
      <c r="B5248" s="5"/>
      <c r="C5248" s="2" t="s">
        <v>0</v>
      </c>
      <c r="F5248" s="2" t="s">
        <v>0</v>
      </c>
      <c r="L5248" s="2" t="s">
        <v>0</v>
      </c>
    </row>
    <row r="5249" spans="1:12" x14ac:dyDescent="0.4">
      <c r="A5249" s="1"/>
      <c r="B5249" s="5"/>
      <c r="C5249" s="2" t="s">
        <v>0</v>
      </c>
      <c r="F5249" s="2" t="s">
        <v>0</v>
      </c>
      <c r="L5249" s="2" t="s">
        <v>0</v>
      </c>
    </row>
    <row r="5250" spans="1:12" x14ac:dyDescent="0.4">
      <c r="A5250" s="1"/>
      <c r="B5250" s="5"/>
      <c r="C5250" s="2" t="s">
        <v>0</v>
      </c>
      <c r="F5250" s="2" t="s">
        <v>0</v>
      </c>
      <c r="L5250" s="2" t="s">
        <v>0</v>
      </c>
    </row>
    <row r="5251" spans="1:12" x14ac:dyDescent="0.4">
      <c r="A5251" s="1"/>
      <c r="B5251" s="5"/>
      <c r="C5251" s="2" t="s">
        <v>0</v>
      </c>
      <c r="F5251" s="2" t="s">
        <v>0</v>
      </c>
      <c r="L5251" s="2" t="s">
        <v>0</v>
      </c>
    </row>
    <row r="5252" spans="1:12" x14ac:dyDescent="0.4">
      <c r="A5252" s="1"/>
      <c r="B5252" s="5"/>
      <c r="C5252" s="2" t="s">
        <v>0</v>
      </c>
      <c r="F5252" s="2" t="s">
        <v>0</v>
      </c>
      <c r="L5252" s="2" t="s">
        <v>0</v>
      </c>
    </row>
    <row r="5253" spans="1:12" x14ac:dyDescent="0.4">
      <c r="A5253" s="1"/>
      <c r="B5253" s="5"/>
      <c r="C5253" s="2" t="s">
        <v>0</v>
      </c>
      <c r="F5253" s="2" t="s">
        <v>0</v>
      </c>
      <c r="L5253" s="2" t="s">
        <v>0</v>
      </c>
    </row>
    <row r="5254" spans="1:12" x14ac:dyDescent="0.4">
      <c r="A5254" s="1"/>
      <c r="B5254" s="5"/>
      <c r="C5254" s="2" t="s">
        <v>0</v>
      </c>
      <c r="F5254" s="2" t="s">
        <v>0</v>
      </c>
      <c r="L5254" s="2" t="s">
        <v>0</v>
      </c>
    </row>
    <row r="5255" spans="1:12" x14ac:dyDescent="0.4">
      <c r="A5255" s="1"/>
      <c r="B5255" s="5"/>
      <c r="C5255" s="2" t="s">
        <v>0</v>
      </c>
      <c r="F5255" s="2" t="s">
        <v>0</v>
      </c>
      <c r="L5255" s="2" t="s">
        <v>0</v>
      </c>
    </row>
    <row r="5256" spans="1:12" x14ac:dyDescent="0.4">
      <c r="A5256" s="1"/>
      <c r="B5256" s="5"/>
      <c r="C5256" s="2" t="s">
        <v>0</v>
      </c>
      <c r="F5256" s="2" t="s">
        <v>0</v>
      </c>
      <c r="L5256" s="2" t="s">
        <v>0</v>
      </c>
    </row>
    <row r="5257" spans="1:12" x14ac:dyDescent="0.4">
      <c r="A5257" s="1"/>
      <c r="B5257" s="5"/>
      <c r="C5257" s="2" t="s">
        <v>0</v>
      </c>
      <c r="F5257" s="2" t="s">
        <v>0</v>
      </c>
      <c r="L5257" s="2" t="s">
        <v>0</v>
      </c>
    </row>
    <row r="5258" spans="1:12" x14ac:dyDescent="0.4">
      <c r="A5258" s="1"/>
      <c r="B5258" s="5"/>
      <c r="C5258" s="2" t="s">
        <v>0</v>
      </c>
      <c r="F5258" s="2" t="s">
        <v>0</v>
      </c>
      <c r="L5258" s="2" t="s">
        <v>0</v>
      </c>
    </row>
    <row r="5259" spans="1:12" x14ac:dyDescent="0.4">
      <c r="A5259" s="1"/>
      <c r="B5259" s="5"/>
      <c r="C5259" s="2" t="s">
        <v>0</v>
      </c>
      <c r="F5259" s="2" t="s">
        <v>0</v>
      </c>
      <c r="L5259" s="2" t="s">
        <v>0</v>
      </c>
    </row>
    <row r="5260" spans="1:12" x14ac:dyDescent="0.4">
      <c r="A5260" s="1"/>
      <c r="B5260" s="5"/>
      <c r="C5260" s="2" t="s">
        <v>0</v>
      </c>
      <c r="F5260" s="2" t="s">
        <v>0</v>
      </c>
      <c r="L5260" s="2" t="s">
        <v>0</v>
      </c>
    </row>
    <row r="5261" spans="1:12" x14ac:dyDescent="0.4">
      <c r="A5261" s="1"/>
      <c r="B5261" s="5"/>
      <c r="C5261" s="2" t="s">
        <v>0</v>
      </c>
      <c r="F5261" s="2" t="s">
        <v>0</v>
      </c>
      <c r="L5261" s="2" t="s">
        <v>0</v>
      </c>
    </row>
    <row r="5262" spans="1:12" x14ac:dyDescent="0.4">
      <c r="A5262" s="1"/>
      <c r="B5262" s="5"/>
      <c r="C5262" s="2" t="s">
        <v>0</v>
      </c>
      <c r="F5262" s="2" t="s">
        <v>0</v>
      </c>
      <c r="L5262" s="2" t="s">
        <v>0</v>
      </c>
    </row>
    <row r="5263" spans="1:12" x14ac:dyDescent="0.4">
      <c r="A5263" s="1"/>
      <c r="B5263" s="5"/>
      <c r="C5263" s="2" t="s">
        <v>0</v>
      </c>
      <c r="F5263" s="2" t="s">
        <v>0</v>
      </c>
      <c r="L5263" s="2" t="s">
        <v>0</v>
      </c>
    </row>
    <row r="5264" spans="1:12" x14ac:dyDescent="0.4">
      <c r="A5264" s="1"/>
      <c r="B5264" s="5"/>
      <c r="C5264" s="2" t="s">
        <v>0</v>
      </c>
      <c r="F5264" s="2" t="s">
        <v>0</v>
      </c>
      <c r="L5264" s="2" t="s">
        <v>0</v>
      </c>
    </row>
    <row r="5265" spans="1:12" x14ac:dyDescent="0.4">
      <c r="A5265" s="1"/>
      <c r="B5265" s="5"/>
      <c r="C5265" s="2" t="s">
        <v>0</v>
      </c>
      <c r="F5265" s="2" t="s">
        <v>0</v>
      </c>
      <c r="L5265" s="2" t="s">
        <v>0</v>
      </c>
    </row>
    <row r="5266" spans="1:12" x14ac:dyDescent="0.4">
      <c r="A5266" s="1"/>
      <c r="B5266" s="5"/>
      <c r="C5266" s="2" t="s">
        <v>0</v>
      </c>
      <c r="F5266" s="2" t="s">
        <v>0</v>
      </c>
      <c r="L5266" s="2" t="s">
        <v>0</v>
      </c>
    </row>
    <row r="5267" spans="1:12" x14ac:dyDescent="0.4">
      <c r="A5267" s="1"/>
      <c r="B5267" s="5"/>
      <c r="C5267" s="2" t="s">
        <v>0</v>
      </c>
      <c r="F5267" s="2" t="s">
        <v>0</v>
      </c>
      <c r="L5267" s="2" t="s">
        <v>0</v>
      </c>
    </row>
    <row r="5268" spans="1:12" x14ac:dyDescent="0.4">
      <c r="A5268" s="1"/>
      <c r="B5268" s="5"/>
      <c r="C5268" s="2" t="s">
        <v>0</v>
      </c>
      <c r="F5268" s="2" t="s">
        <v>0</v>
      </c>
      <c r="L5268" s="2" t="s">
        <v>0</v>
      </c>
    </row>
    <row r="5269" spans="1:12" x14ac:dyDescent="0.4">
      <c r="A5269" s="1"/>
      <c r="B5269" s="5"/>
      <c r="C5269" s="2" t="s">
        <v>0</v>
      </c>
      <c r="F5269" s="2" t="s">
        <v>0</v>
      </c>
      <c r="L5269" s="2" t="s">
        <v>0</v>
      </c>
    </row>
    <row r="5270" spans="1:12" x14ac:dyDescent="0.4">
      <c r="A5270" s="1"/>
      <c r="B5270" s="5"/>
      <c r="C5270" s="2" t="s">
        <v>0</v>
      </c>
      <c r="F5270" s="2" t="s">
        <v>0</v>
      </c>
      <c r="L5270" s="2" t="s">
        <v>0</v>
      </c>
    </row>
    <row r="5271" spans="1:12" x14ac:dyDescent="0.4">
      <c r="A5271" s="1"/>
      <c r="B5271" s="5"/>
      <c r="C5271" s="2" t="s">
        <v>0</v>
      </c>
      <c r="F5271" s="2" t="s">
        <v>0</v>
      </c>
      <c r="L5271" s="2" t="s">
        <v>0</v>
      </c>
    </row>
    <row r="5272" spans="1:12" x14ac:dyDescent="0.4">
      <c r="A5272" s="1"/>
      <c r="B5272" s="5"/>
      <c r="C5272" s="2" t="s">
        <v>0</v>
      </c>
      <c r="F5272" s="2" t="s">
        <v>0</v>
      </c>
      <c r="L5272" s="2" t="s">
        <v>0</v>
      </c>
    </row>
    <row r="5273" spans="1:12" x14ac:dyDescent="0.4">
      <c r="A5273" s="1"/>
      <c r="B5273" s="5"/>
      <c r="C5273" s="2" t="s">
        <v>0</v>
      </c>
      <c r="F5273" s="2" t="s">
        <v>0</v>
      </c>
      <c r="L5273" s="2" t="s">
        <v>0</v>
      </c>
    </row>
    <row r="5274" spans="1:12" x14ac:dyDescent="0.4">
      <c r="A5274" s="1"/>
      <c r="B5274" s="5"/>
      <c r="C5274" s="2" t="s">
        <v>0</v>
      </c>
      <c r="F5274" s="2" t="s">
        <v>0</v>
      </c>
      <c r="L5274" s="2" t="s">
        <v>0</v>
      </c>
    </row>
    <row r="5275" spans="1:12" x14ac:dyDescent="0.4">
      <c r="A5275" s="1"/>
      <c r="B5275" s="5"/>
      <c r="C5275" s="2" t="s">
        <v>0</v>
      </c>
      <c r="F5275" s="2" t="s">
        <v>0</v>
      </c>
      <c r="L5275" s="2" t="s">
        <v>0</v>
      </c>
    </row>
    <row r="5276" spans="1:12" x14ac:dyDescent="0.4">
      <c r="A5276" s="1"/>
      <c r="B5276" s="5"/>
      <c r="C5276" s="2" t="s">
        <v>0</v>
      </c>
      <c r="F5276" s="2" t="s">
        <v>0</v>
      </c>
      <c r="L5276" s="2" t="s">
        <v>0</v>
      </c>
    </row>
    <row r="5277" spans="1:12" x14ac:dyDescent="0.4">
      <c r="A5277" s="1"/>
      <c r="B5277" s="5"/>
      <c r="C5277" s="2" t="s">
        <v>0</v>
      </c>
      <c r="F5277" s="2" t="s">
        <v>0</v>
      </c>
      <c r="L5277" s="2" t="s">
        <v>0</v>
      </c>
    </row>
    <row r="5278" spans="1:12" x14ac:dyDescent="0.4">
      <c r="A5278" s="1"/>
      <c r="B5278" s="5"/>
      <c r="C5278" s="2" t="s">
        <v>0</v>
      </c>
      <c r="F5278" s="2" t="s">
        <v>0</v>
      </c>
      <c r="L5278" s="2" t="s">
        <v>0</v>
      </c>
    </row>
    <row r="5279" spans="1:12" x14ac:dyDescent="0.4">
      <c r="A5279" s="1"/>
      <c r="B5279" s="5"/>
      <c r="C5279" s="2" t="s">
        <v>0</v>
      </c>
      <c r="F5279" s="2" t="s">
        <v>0</v>
      </c>
      <c r="L5279" s="2" t="s">
        <v>0</v>
      </c>
    </row>
    <row r="5280" spans="1:12" x14ac:dyDescent="0.4">
      <c r="A5280" s="1"/>
      <c r="B5280" s="5"/>
      <c r="C5280" s="2" t="s">
        <v>0</v>
      </c>
      <c r="F5280" s="2" t="s">
        <v>0</v>
      </c>
      <c r="L5280" s="2" t="s">
        <v>0</v>
      </c>
    </row>
    <row r="5281" spans="1:12" x14ac:dyDescent="0.4">
      <c r="A5281" s="1"/>
      <c r="B5281" s="5"/>
      <c r="C5281" s="2" t="s">
        <v>0</v>
      </c>
      <c r="F5281" s="2" t="s">
        <v>0</v>
      </c>
      <c r="L5281" s="2" t="s">
        <v>0</v>
      </c>
    </row>
    <row r="5282" spans="1:12" x14ac:dyDescent="0.4">
      <c r="A5282" s="1"/>
      <c r="B5282" s="5"/>
      <c r="C5282" s="2" t="s">
        <v>0</v>
      </c>
      <c r="F5282" s="2" t="s">
        <v>0</v>
      </c>
      <c r="L5282" s="2" t="s">
        <v>0</v>
      </c>
    </row>
    <row r="5283" spans="1:12" x14ac:dyDescent="0.4">
      <c r="A5283" s="1"/>
      <c r="B5283" s="5"/>
      <c r="C5283" s="2" t="s">
        <v>0</v>
      </c>
      <c r="F5283" s="2" t="s">
        <v>0</v>
      </c>
      <c r="L5283" s="2" t="s">
        <v>0</v>
      </c>
    </row>
    <row r="5284" spans="1:12" x14ac:dyDescent="0.4">
      <c r="A5284" s="1"/>
      <c r="B5284" s="5"/>
      <c r="C5284" s="2" t="s">
        <v>0</v>
      </c>
      <c r="F5284" s="2" t="s">
        <v>0</v>
      </c>
      <c r="L5284" s="2" t="s">
        <v>0</v>
      </c>
    </row>
    <row r="5285" spans="1:12" x14ac:dyDescent="0.4">
      <c r="A5285" s="1"/>
      <c r="B5285" s="5"/>
      <c r="C5285" s="2" t="s">
        <v>0</v>
      </c>
      <c r="F5285" s="2" t="s">
        <v>0</v>
      </c>
      <c r="L5285" s="2" t="s">
        <v>0</v>
      </c>
    </row>
    <row r="5286" spans="1:12" x14ac:dyDescent="0.4">
      <c r="A5286" s="1"/>
      <c r="B5286" s="5"/>
      <c r="C5286" s="2" t="s">
        <v>0</v>
      </c>
      <c r="F5286" s="2" t="s">
        <v>0</v>
      </c>
      <c r="L5286" s="2" t="s">
        <v>0</v>
      </c>
    </row>
    <row r="5287" spans="1:12" x14ac:dyDescent="0.4">
      <c r="A5287" s="1"/>
      <c r="B5287" s="5"/>
      <c r="C5287" s="2" t="s">
        <v>0</v>
      </c>
      <c r="F5287" s="2" t="s">
        <v>0</v>
      </c>
      <c r="L5287" s="2" t="s">
        <v>0</v>
      </c>
    </row>
    <row r="5288" spans="1:12" x14ac:dyDescent="0.4">
      <c r="A5288" s="1"/>
      <c r="B5288" s="5"/>
      <c r="C5288" s="2" t="s">
        <v>0</v>
      </c>
      <c r="F5288" s="2" t="s">
        <v>0</v>
      </c>
      <c r="L5288" s="2" t="s">
        <v>0</v>
      </c>
    </row>
    <row r="5289" spans="1:12" x14ac:dyDescent="0.4">
      <c r="A5289" s="1"/>
      <c r="B5289" s="5"/>
      <c r="C5289" s="2" t="s">
        <v>0</v>
      </c>
      <c r="F5289" s="2" t="s">
        <v>0</v>
      </c>
      <c r="L5289" s="2" t="s">
        <v>0</v>
      </c>
    </row>
    <row r="5290" spans="1:12" x14ac:dyDescent="0.4">
      <c r="A5290" s="1"/>
      <c r="B5290" s="5"/>
      <c r="C5290" s="2" t="s">
        <v>0</v>
      </c>
      <c r="F5290" s="2" t="s">
        <v>0</v>
      </c>
      <c r="L5290" s="2" t="s">
        <v>0</v>
      </c>
    </row>
    <row r="5291" spans="1:12" x14ac:dyDescent="0.4">
      <c r="A5291" s="1"/>
      <c r="B5291" s="5"/>
      <c r="C5291" s="2" t="s">
        <v>0</v>
      </c>
      <c r="F5291" s="2" t="s">
        <v>0</v>
      </c>
      <c r="L5291" s="2" t="s">
        <v>0</v>
      </c>
    </row>
    <row r="5292" spans="1:12" x14ac:dyDescent="0.4">
      <c r="A5292" s="1"/>
      <c r="B5292" s="5"/>
      <c r="C5292" s="2" t="s">
        <v>0</v>
      </c>
      <c r="F5292" s="2" t="s">
        <v>0</v>
      </c>
      <c r="L5292" s="2" t="s">
        <v>0</v>
      </c>
    </row>
    <row r="5293" spans="1:12" x14ac:dyDescent="0.4">
      <c r="A5293" s="1"/>
      <c r="B5293" s="5"/>
      <c r="C5293" s="2" t="s">
        <v>0</v>
      </c>
      <c r="F5293" s="2" t="s">
        <v>0</v>
      </c>
      <c r="L5293" s="2" t="s">
        <v>0</v>
      </c>
    </row>
    <row r="5294" spans="1:12" x14ac:dyDescent="0.4">
      <c r="A5294" s="1"/>
      <c r="B5294" s="5"/>
      <c r="C5294" s="2" t="s">
        <v>0</v>
      </c>
      <c r="F5294" s="2" t="s">
        <v>0</v>
      </c>
      <c r="L5294" s="2" t="s">
        <v>0</v>
      </c>
    </row>
    <row r="5295" spans="1:12" x14ac:dyDescent="0.4">
      <c r="A5295" s="1"/>
      <c r="B5295" s="5"/>
      <c r="C5295" s="2" t="s">
        <v>0</v>
      </c>
      <c r="F5295" s="2" t="s">
        <v>0</v>
      </c>
      <c r="L5295" s="2" t="s">
        <v>0</v>
      </c>
    </row>
    <row r="5296" spans="1:12" x14ac:dyDescent="0.4">
      <c r="A5296" s="1"/>
      <c r="B5296" s="5"/>
      <c r="C5296" s="2" t="s">
        <v>0</v>
      </c>
      <c r="F5296" s="2" t="s">
        <v>0</v>
      </c>
      <c r="L5296" s="2" t="s">
        <v>0</v>
      </c>
    </row>
    <row r="5297" spans="1:12" x14ac:dyDescent="0.4">
      <c r="A5297" s="1"/>
      <c r="B5297" s="5"/>
      <c r="C5297" s="2" t="s">
        <v>0</v>
      </c>
      <c r="F5297" s="2" t="s">
        <v>0</v>
      </c>
      <c r="L5297" s="2" t="s">
        <v>0</v>
      </c>
    </row>
    <row r="5298" spans="1:12" x14ac:dyDescent="0.4">
      <c r="A5298" s="1"/>
      <c r="B5298" s="5"/>
      <c r="C5298" s="2" t="s">
        <v>0</v>
      </c>
      <c r="F5298" s="2" t="s">
        <v>0</v>
      </c>
      <c r="L5298" s="2" t="s">
        <v>0</v>
      </c>
    </row>
    <row r="5299" spans="1:12" x14ac:dyDescent="0.4">
      <c r="A5299" s="1"/>
      <c r="B5299" s="5"/>
      <c r="C5299" s="2" t="s">
        <v>0</v>
      </c>
      <c r="F5299" s="2" t="s">
        <v>0</v>
      </c>
      <c r="L5299" s="2" t="s">
        <v>0</v>
      </c>
    </row>
    <row r="5300" spans="1:12" x14ac:dyDescent="0.4">
      <c r="A5300" s="1"/>
      <c r="B5300" s="5"/>
      <c r="C5300" s="2" t="s">
        <v>0</v>
      </c>
      <c r="F5300" s="2" t="s">
        <v>0</v>
      </c>
      <c r="L5300" s="2" t="s">
        <v>0</v>
      </c>
    </row>
    <row r="5301" spans="1:12" x14ac:dyDescent="0.4">
      <c r="A5301" s="1"/>
      <c r="B5301" s="5"/>
      <c r="C5301" s="2" t="s">
        <v>0</v>
      </c>
      <c r="F5301" s="2" t="s">
        <v>0</v>
      </c>
      <c r="L5301" s="2" t="s">
        <v>0</v>
      </c>
    </row>
    <row r="5302" spans="1:12" x14ac:dyDescent="0.4">
      <c r="A5302" s="1"/>
      <c r="B5302" s="5"/>
      <c r="C5302" s="2" t="s">
        <v>0</v>
      </c>
      <c r="F5302" s="2" t="s">
        <v>0</v>
      </c>
      <c r="L5302" s="2" t="s">
        <v>0</v>
      </c>
    </row>
    <row r="5303" spans="1:12" x14ac:dyDescent="0.4">
      <c r="A5303" s="1"/>
      <c r="B5303" s="5"/>
      <c r="C5303" s="2" t="s">
        <v>0</v>
      </c>
      <c r="F5303" s="2" t="s">
        <v>0</v>
      </c>
      <c r="L5303" s="2" t="s">
        <v>0</v>
      </c>
    </row>
    <row r="5304" spans="1:12" x14ac:dyDescent="0.4">
      <c r="A5304" s="1"/>
      <c r="B5304" s="5"/>
      <c r="C5304" s="2" t="s">
        <v>0</v>
      </c>
      <c r="F5304" s="2" t="s">
        <v>0</v>
      </c>
      <c r="L5304" s="2" t="s">
        <v>0</v>
      </c>
    </row>
    <row r="5305" spans="1:12" x14ac:dyDescent="0.4">
      <c r="A5305" s="1"/>
      <c r="B5305" s="5"/>
      <c r="C5305" s="2" t="s">
        <v>0</v>
      </c>
      <c r="F5305" s="2" t="s">
        <v>0</v>
      </c>
      <c r="L5305" s="2" t="s">
        <v>0</v>
      </c>
    </row>
    <row r="5306" spans="1:12" x14ac:dyDescent="0.4">
      <c r="A5306" s="1"/>
      <c r="B5306" s="5"/>
      <c r="C5306" s="2" t="s">
        <v>0</v>
      </c>
      <c r="F5306" s="2" t="s">
        <v>0</v>
      </c>
      <c r="L5306" s="2" t="s">
        <v>0</v>
      </c>
    </row>
    <row r="5307" spans="1:12" x14ac:dyDescent="0.4">
      <c r="A5307" s="1"/>
      <c r="B5307" s="5"/>
      <c r="C5307" s="2" t="s">
        <v>0</v>
      </c>
      <c r="F5307" s="2" t="s">
        <v>0</v>
      </c>
      <c r="L5307" s="2" t="s">
        <v>0</v>
      </c>
    </row>
    <row r="5308" spans="1:12" x14ac:dyDescent="0.4">
      <c r="A5308" s="1"/>
      <c r="B5308" s="5"/>
      <c r="C5308" s="2" t="s">
        <v>0</v>
      </c>
      <c r="F5308" s="2" t="s">
        <v>0</v>
      </c>
      <c r="L5308" s="2" t="s">
        <v>0</v>
      </c>
    </row>
    <row r="5309" spans="1:12" x14ac:dyDescent="0.4">
      <c r="A5309" s="1"/>
      <c r="B5309" s="5"/>
      <c r="C5309" s="2" t="s">
        <v>0</v>
      </c>
      <c r="F5309" s="2" t="s">
        <v>0</v>
      </c>
      <c r="L5309" s="2" t="s">
        <v>0</v>
      </c>
    </row>
    <row r="5310" spans="1:12" x14ac:dyDescent="0.4">
      <c r="A5310" s="1"/>
      <c r="B5310" s="5"/>
      <c r="C5310" s="2" t="s">
        <v>0</v>
      </c>
      <c r="F5310" s="2" t="s">
        <v>0</v>
      </c>
      <c r="L5310" s="2" t="s">
        <v>0</v>
      </c>
    </row>
    <row r="5311" spans="1:12" x14ac:dyDescent="0.4">
      <c r="A5311" s="1"/>
      <c r="B5311" s="5"/>
      <c r="C5311" s="2" t="s">
        <v>0</v>
      </c>
      <c r="F5311" s="2" t="s">
        <v>0</v>
      </c>
      <c r="L5311" s="2" t="s">
        <v>0</v>
      </c>
    </row>
    <row r="5312" spans="1:12" x14ac:dyDescent="0.4">
      <c r="A5312" s="1"/>
      <c r="B5312" s="5"/>
      <c r="C5312" s="2" t="s">
        <v>0</v>
      </c>
      <c r="F5312" s="2" t="s">
        <v>0</v>
      </c>
      <c r="L5312" s="2" t="s">
        <v>0</v>
      </c>
    </row>
    <row r="5313" spans="1:12" x14ac:dyDescent="0.4">
      <c r="A5313" s="1"/>
      <c r="B5313" s="5"/>
      <c r="C5313" s="2" t="s">
        <v>0</v>
      </c>
      <c r="F5313" s="2" t="s">
        <v>0</v>
      </c>
      <c r="L5313" s="2" t="s">
        <v>0</v>
      </c>
    </row>
    <row r="5314" spans="1:12" x14ac:dyDescent="0.4">
      <c r="A5314" s="1"/>
      <c r="B5314" s="5"/>
      <c r="C5314" s="2" t="s">
        <v>0</v>
      </c>
      <c r="F5314" s="2" t="s">
        <v>0</v>
      </c>
      <c r="L5314" s="2" t="s">
        <v>0</v>
      </c>
    </row>
    <row r="5315" spans="1:12" x14ac:dyDescent="0.4">
      <c r="A5315" s="1"/>
      <c r="B5315" s="5"/>
      <c r="C5315" s="2" t="s">
        <v>0</v>
      </c>
      <c r="F5315" s="2" t="s">
        <v>0</v>
      </c>
      <c r="L5315" s="2" t="s">
        <v>0</v>
      </c>
    </row>
    <row r="5316" spans="1:12" x14ac:dyDescent="0.4">
      <c r="A5316" s="1"/>
      <c r="B5316" s="5"/>
      <c r="C5316" s="2" t="s">
        <v>0</v>
      </c>
      <c r="F5316" s="2" t="s">
        <v>0</v>
      </c>
      <c r="L5316" s="2" t="s">
        <v>0</v>
      </c>
    </row>
    <row r="5317" spans="1:12" x14ac:dyDescent="0.4">
      <c r="A5317" s="1"/>
      <c r="B5317" s="5"/>
      <c r="C5317" s="2" t="s">
        <v>0</v>
      </c>
      <c r="F5317" s="2" t="s">
        <v>0</v>
      </c>
      <c r="L5317" s="2" t="s">
        <v>0</v>
      </c>
    </row>
    <row r="5318" spans="1:12" x14ac:dyDescent="0.4">
      <c r="A5318" s="1"/>
      <c r="B5318" s="5"/>
      <c r="C5318" s="2" t="s">
        <v>0</v>
      </c>
      <c r="F5318" s="2" t="s">
        <v>0</v>
      </c>
      <c r="L5318" s="2" t="s">
        <v>0</v>
      </c>
    </row>
    <row r="5319" spans="1:12" x14ac:dyDescent="0.4">
      <c r="A5319" s="1"/>
      <c r="B5319" s="5"/>
      <c r="C5319" s="2" t="s">
        <v>0</v>
      </c>
      <c r="F5319" s="2" t="s">
        <v>0</v>
      </c>
      <c r="L5319" s="2" t="s">
        <v>0</v>
      </c>
    </row>
    <row r="5320" spans="1:12" x14ac:dyDescent="0.4">
      <c r="A5320" s="1"/>
      <c r="B5320" s="5"/>
      <c r="C5320" s="2" t="s">
        <v>0</v>
      </c>
      <c r="F5320" s="2" t="s">
        <v>0</v>
      </c>
      <c r="L5320" s="2" t="s">
        <v>0</v>
      </c>
    </row>
    <row r="5321" spans="1:12" x14ac:dyDescent="0.4">
      <c r="A5321" s="1"/>
      <c r="B5321" s="5"/>
      <c r="C5321" s="2" t="s">
        <v>0</v>
      </c>
      <c r="F5321" s="2" t="s">
        <v>0</v>
      </c>
      <c r="L5321" s="2" t="s">
        <v>0</v>
      </c>
    </row>
    <row r="5322" spans="1:12" x14ac:dyDescent="0.4">
      <c r="A5322" s="1"/>
      <c r="B5322" s="5"/>
      <c r="C5322" s="2" t="s">
        <v>0</v>
      </c>
      <c r="F5322" s="2" t="s">
        <v>0</v>
      </c>
      <c r="L5322" s="2" t="s">
        <v>0</v>
      </c>
    </row>
    <row r="5323" spans="1:12" x14ac:dyDescent="0.4">
      <c r="A5323" s="1"/>
      <c r="B5323" s="5"/>
      <c r="C5323" s="2" t="s">
        <v>0</v>
      </c>
      <c r="F5323" s="2" t="s">
        <v>0</v>
      </c>
      <c r="L5323" s="2" t="s">
        <v>0</v>
      </c>
    </row>
    <row r="5324" spans="1:12" x14ac:dyDescent="0.4">
      <c r="A5324" s="1"/>
      <c r="B5324" s="5"/>
      <c r="C5324" s="2" t="s">
        <v>0</v>
      </c>
      <c r="F5324" s="2" t="s">
        <v>0</v>
      </c>
      <c r="L5324" s="2" t="s">
        <v>0</v>
      </c>
    </row>
    <row r="5325" spans="1:12" x14ac:dyDescent="0.4">
      <c r="A5325" s="1"/>
      <c r="B5325" s="5"/>
      <c r="C5325" s="2" t="s">
        <v>0</v>
      </c>
      <c r="F5325" s="2" t="s">
        <v>0</v>
      </c>
      <c r="L5325" s="2" t="s">
        <v>0</v>
      </c>
    </row>
    <row r="5326" spans="1:12" x14ac:dyDescent="0.4">
      <c r="A5326" s="1"/>
      <c r="B5326" s="5"/>
      <c r="C5326" s="2" t="s">
        <v>0</v>
      </c>
      <c r="F5326" s="2" t="s">
        <v>0</v>
      </c>
      <c r="L5326" s="2" t="s">
        <v>0</v>
      </c>
    </row>
    <row r="5327" spans="1:12" x14ac:dyDescent="0.4">
      <c r="A5327" s="1"/>
      <c r="B5327" s="5"/>
      <c r="C5327" s="2" t="s">
        <v>0</v>
      </c>
      <c r="F5327" s="2" t="s">
        <v>0</v>
      </c>
      <c r="L5327" s="2" t="s">
        <v>0</v>
      </c>
    </row>
    <row r="5328" spans="1:12" x14ac:dyDescent="0.4">
      <c r="A5328" s="1"/>
      <c r="B5328" s="5"/>
      <c r="C5328" s="2" t="s">
        <v>0</v>
      </c>
      <c r="F5328" s="2" t="s">
        <v>0</v>
      </c>
      <c r="L5328" s="2" t="s">
        <v>0</v>
      </c>
    </row>
    <row r="5329" spans="1:12" x14ac:dyDescent="0.4">
      <c r="A5329" s="1"/>
      <c r="B5329" s="5"/>
      <c r="C5329" s="2" t="s">
        <v>0</v>
      </c>
      <c r="F5329" s="2" t="s">
        <v>0</v>
      </c>
      <c r="L5329" s="2" t="s">
        <v>0</v>
      </c>
    </row>
    <row r="5330" spans="1:12" x14ac:dyDescent="0.4">
      <c r="A5330" s="1"/>
      <c r="B5330" s="5"/>
      <c r="C5330" s="2" t="s">
        <v>0</v>
      </c>
      <c r="F5330" s="2" t="s">
        <v>0</v>
      </c>
      <c r="L5330" s="2" t="s">
        <v>0</v>
      </c>
    </row>
    <row r="5331" spans="1:12" x14ac:dyDescent="0.4">
      <c r="A5331" s="1"/>
      <c r="B5331" s="5"/>
      <c r="C5331" s="2" t="s">
        <v>0</v>
      </c>
      <c r="F5331" s="2" t="s">
        <v>0</v>
      </c>
      <c r="L5331" s="2" t="s">
        <v>0</v>
      </c>
    </row>
    <row r="5332" spans="1:12" x14ac:dyDescent="0.4">
      <c r="A5332" s="1"/>
      <c r="B5332" s="5"/>
      <c r="C5332" s="2" t="s">
        <v>0</v>
      </c>
      <c r="F5332" s="2" t="s">
        <v>0</v>
      </c>
      <c r="L5332" s="2" t="s">
        <v>0</v>
      </c>
    </row>
    <row r="5333" spans="1:12" x14ac:dyDescent="0.4">
      <c r="A5333" s="1"/>
      <c r="B5333" s="5"/>
      <c r="C5333" s="2" t="s">
        <v>0</v>
      </c>
      <c r="F5333" s="2" t="s">
        <v>0</v>
      </c>
      <c r="L5333" s="2" t="s">
        <v>0</v>
      </c>
    </row>
    <row r="5334" spans="1:12" x14ac:dyDescent="0.4">
      <c r="A5334" s="1"/>
      <c r="B5334" s="5"/>
      <c r="C5334" s="2" t="s">
        <v>0</v>
      </c>
      <c r="F5334" s="2" t="s">
        <v>0</v>
      </c>
      <c r="L5334" s="2" t="s">
        <v>0</v>
      </c>
    </row>
    <row r="5335" spans="1:12" x14ac:dyDescent="0.4">
      <c r="A5335" s="1"/>
      <c r="B5335" s="5"/>
      <c r="C5335" s="2" t="s">
        <v>0</v>
      </c>
      <c r="F5335" s="2" t="s">
        <v>0</v>
      </c>
      <c r="L5335" s="2" t="s">
        <v>0</v>
      </c>
    </row>
    <row r="5336" spans="1:12" x14ac:dyDescent="0.4">
      <c r="A5336" s="1"/>
      <c r="B5336" s="5"/>
      <c r="C5336" s="2" t="s">
        <v>0</v>
      </c>
      <c r="F5336" s="2" t="s">
        <v>0</v>
      </c>
      <c r="L5336" s="2" t="s">
        <v>0</v>
      </c>
    </row>
    <row r="5337" spans="1:12" x14ac:dyDescent="0.4">
      <c r="A5337" s="1"/>
      <c r="B5337" s="5"/>
      <c r="C5337" s="2" t="s">
        <v>0</v>
      </c>
      <c r="F5337" s="2" t="s">
        <v>0</v>
      </c>
      <c r="L5337" s="2" t="s">
        <v>0</v>
      </c>
    </row>
    <row r="5338" spans="1:12" x14ac:dyDescent="0.4">
      <c r="A5338" s="1"/>
      <c r="B5338" s="5"/>
      <c r="C5338" s="2" t="s">
        <v>0</v>
      </c>
      <c r="F5338" s="2" t="s">
        <v>0</v>
      </c>
      <c r="L5338" s="2" t="s">
        <v>0</v>
      </c>
    </row>
    <row r="5339" spans="1:12" x14ac:dyDescent="0.4">
      <c r="A5339" s="1"/>
      <c r="B5339" s="5"/>
      <c r="C5339" s="2" t="s">
        <v>0</v>
      </c>
      <c r="F5339" s="2" t="s">
        <v>0</v>
      </c>
      <c r="L5339" s="2" t="s">
        <v>0</v>
      </c>
    </row>
    <row r="5340" spans="1:12" x14ac:dyDescent="0.4">
      <c r="A5340" s="1"/>
      <c r="B5340" s="5"/>
      <c r="C5340" s="2" t="s">
        <v>0</v>
      </c>
      <c r="F5340" s="2" t="s">
        <v>0</v>
      </c>
      <c r="L5340" s="2" t="s">
        <v>0</v>
      </c>
    </row>
    <row r="5341" spans="1:12" x14ac:dyDescent="0.4">
      <c r="A5341" s="1"/>
      <c r="B5341" s="5"/>
      <c r="C5341" s="2" t="s">
        <v>0</v>
      </c>
      <c r="F5341" s="2" t="s">
        <v>0</v>
      </c>
      <c r="L5341" s="2" t="s">
        <v>0</v>
      </c>
    </row>
    <row r="5342" spans="1:12" x14ac:dyDescent="0.4">
      <c r="A5342" s="1"/>
      <c r="B5342" s="5"/>
      <c r="C5342" s="2" t="s">
        <v>0</v>
      </c>
      <c r="F5342" s="2" t="s">
        <v>0</v>
      </c>
      <c r="L5342" s="2" t="s">
        <v>0</v>
      </c>
    </row>
    <row r="5343" spans="1:12" x14ac:dyDescent="0.4">
      <c r="A5343" s="1"/>
      <c r="B5343" s="5"/>
      <c r="C5343" s="2" t="s">
        <v>0</v>
      </c>
      <c r="F5343" s="2" t="s">
        <v>0</v>
      </c>
      <c r="L5343" s="2" t="s">
        <v>0</v>
      </c>
    </row>
    <row r="5344" spans="1:12" x14ac:dyDescent="0.4">
      <c r="A5344" s="1"/>
      <c r="B5344" s="5"/>
      <c r="C5344" s="2" t="s">
        <v>0</v>
      </c>
      <c r="F5344" s="2" t="s">
        <v>0</v>
      </c>
      <c r="L5344" s="2" t="s">
        <v>0</v>
      </c>
    </row>
    <row r="5345" spans="1:12" x14ac:dyDescent="0.4">
      <c r="A5345" s="1"/>
      <c r="B5345" s="5"/>
      <c r="C5345" s="2" t="s">
        <v>0</v>
      </c>
      <c r="F5345" s="2" t="s">
        <v>0</v>
      </c>
      <c r="L5345" s="2" t="s">
        <v>0</v>
      </c>
    </row>
    <row r="5346" spans="1:12" x14ac:dyDescent="0.4">
      <c r="A5346" s="1"/>
      <c r="B5346" s="5"/>
      <c r="C5346" s="2" t="s">
        <v>0</v>
      </c>
      <c r="F5346" s="2" t="s">
        <v>0</v>
      </c>
      <c r="L5346" s="2" t="s">
        <v>0</v>
      </c>
    </row>
    <row r="5347" spans="1:12" x14ac:dyDescent="0.4">
      <c r="A5347" s="1"/>
      <c r="B5347" s="5"/>
      <c r="C5347" s="2" t="s">
        <v>0</v>
      </c>
      <c r="F5347" s="2" t="s">
        <v>0</v>
      </c>
      <c r="L5347" s="2" t="s">
        <v>0</v>
      </c>
    </row>
    <row r="5348" spans="1:12" x14ac:dyDescent="0.4">
      <c r="A5348" s="1"/>
      <c r="B5348" s="5"/>
      <c r="C5348" s="2" t="s">
        <v>0</v>
      </c>
      <c r="F5348" s="2" t="s">
        <v>0</v>
      </c>
      <c r="L5348" s="2" t="s">
        <v>0</v>
      </c>
    </row>
    <row r="5349" spans="1:12" x14ac:dyDescent="0.4">
      <c r="A5349" s="1"/>
      <c r="B5349" s="5"/>
      <c r="C5349" s="2" t="s">
        <v>0</v>
      </c>
      <c r="F5349" s="2" t="s">
        <v>0</v>
      </c>
      <c r="L5349" s="2" t="s">
        <v>0</v>
      </c>
    </row>
    <row r="5350" spans="1:12" x14ac:dyDescent="0.4">
      <c r="A5350" s="1"/>
      <c r="B5350" s="5"/>
      <c r="C5350" s="2" t="s">
        <v>0</v>
      </c>
      <c r="F5350" s="2" t="s">
        <v>0</v>
      </c>
      <c r="L5350" s="2" t="s">
        <v>0</v>
      </c>
    </row>
    <row r="5351" spans="1:12" x14ac:dyDescent="0.4">
      <c r="A5351" s="1"/>
      <c r="B5351" s="5"/>
      <c r="C5351" s="2" t="s">
        <v>0</v>
      </c>
      <c r="F5351" s="2" t="s">
        <v>0</v>
      </c>
      <c r="L5351" s="2" t="s">
        <v>0</v>
      </c>
    </row>
    <row r="5352" spans="1:12" x14ac:dyDescent="0.4">
      <c r="A5352" s="1"/>
      <c r="B5352" s="5"/>
      <c r="C5352" s="2" t="s">
        <v>0</v>
      </c>
      <c r="F5352" s="2" t="s">
        <v>0</v>
      </c>
      <c r="L5352" s="2" t="s">
        <v>0</v>
      </c>
    </row>
    <row r="5353" spans="1:12" x14ac:dyDescent="0.4">
      <c r="A5353" s="1"/>
      <c r="B5353" s="5"/>
      <c r="C5353" s="2" t="s">
        <v>0</v>
      </c>
      <c r="F5353" s="2" t="s">
        <v>0</v>
      </c>
      <c r="L5353" s="2" t="s">
        <v>0</v>
      </c>
    </row>
    <row r="5354" spans="1:12" x14ac:dyDescent="0.4">
      <c r="A5354" s="1"/>
      <c r="B5354" s="5"/>
      <c r="C5354" s="2" t="s">
        <v>0</v>
      </c>
      <c r="F5354" s="2" t="s">
        <v>0</v>
      </c>
      <c r="L5354" s="2" t="s">
        <v>0</v>
      </c>
    </row>
    <row r="5355" spans="1:12" x14ac:dyDescent="0.4">
      <c r="A5355" s="1"/>
      <c r="B5355" s="5"/>
      <c r="C5355" s="2" t="s">
        <v>0</v>
      </c>
      <c r="F5355" s="2" t="s">
        <v>0</v>
      </c>
      <c r="L5355" s="2" t="s">
        <v>0</v>
      </c>
    </row>
    <row r="5356" spans="1:12" x14ac:dyDescent="0.4">
      <c r="A5356" s="1"/>
      <c r="B5356" s="5"/>
      <c r="C5356" s="2" t="s">
        <v>0</v>
      </c>
      <c r="F5356" s="2" t="s">
        <v>0</v>
      </c>
      <c r="L5356" s="2" t="s">
        <v>0</v>
      </c>
    </row>
    <row r="5357" spans="1:12" x14ac:dyDescent="0.4">
      <c r="A5357" s="1"/>
      <c r="B5357" s="5"/>
      <c r="C5357" s="2" t="s">
        <v>0</v>
      </c>
      <c r="F5357" s="2" t="s">
        <v>0</v>
      </c>
      <c r="L5357" s="2" t="s">
        <v>0</v>
      </c>
    </row>
    <row r="5358" spans="1:12" x14ac:dyDescent="0.4">
      <c r="A5358" s="1"/>
      <c r="B5358" s="5"/>
      <c r="C5358" s="2" t="s">
        <v>0</v>
      </c>
      <c r="F5358" s="2" t="s">
        <v>0</v>
      </c>
      <c r="L5358" s="2" t="s">
        <v>0</v>
      </c>
    </row>
    <row r="5359" spans="1:12" x14ac:dyDescent="0.4">
      <c r="A5359" s="1"/>
      <c r="B5359" s="5"/>
      <c r="C5359" s="2" t="s">
        <v>0</v>
      </c>
      <c r="F5359" s="2" t="s">
        <v>0</v>
      </c>
      <c r="L5359" s="2" t="s">
        <v>0</v>
      </c>
    </row>
    <row r="5360" spans="1:12" x14ac:dyDescent="0.4">
      <c r="A5360" s="1"/>
      <c r="B5360" s="5"/>
      <c r="C5360" s="2" t="s">
        <v>0</v>
      </c>
      <c r="F5360" s="2" t="s">
        <v>0</v>
      </c>
      <c r="L5360" s="2" t="s">
        <v>0</v>
      </c>
    </row>
    <row r="5361" spans="1:12" x14ac:dyDescent="0.4">
      <c r="A5361" s="1"/>
      <c r="B5361" s="5"/>
      <c r="C5361" s="2" t="s">
        <v>0</v>
      </c>
      <c r="F5361" s="2" t="s">
        <v>0</v>
      </c>
      <c r="L5361" s="2" t="s">
        <v>0</v>
      </c>
    </row>
    <row r="5362" spans="1:12" x14ac:dyDescent="0.4">
      <c r="A5362" s="1"/>
      <c r="B5362" s="5"/>
      <c r="C5362" s="2" t="s">
        <v>0</v>
      </c>
      <c r="F5362" s="2" t="s">
        <v>0</v>
      </c>
      <c r="L5362" s="2" t="s">
        <v>0</v>
      </c>
    </row>
    <row r="5363" spans="1:12" x14ac:dyDescent="0.4">
      <c r="A5363" s="1"/>
      <c r="B5363" s="5"/>
      <c r="C5363" s="2" t="s">
        <v>0</v>
      </c>
      <c r="F5363" s="2" t="s">
        <v>0</v>
      </c>
      <c r="L5363" s="2" t="s">
        <v>0</v>
      </c>
    </row>
    <row r="5364" spans="1:12" x14ac:dyDescent="0.4">
      <c r="A5364" s="1"/>
      <c r="B5364" s="5"/>
      <c r="C5364" s="2" t="s">
        <v>0</v>
      </c>
      <c r="F5364" s="2" t="s">
        <v>0</v>
      </c>
      <c r="L5364" s="2" t="s">
        <v>0</v>
      </c>
    </row>
    <row r="5365" spans="1:12" x14ac:dyDescent="0.4">
      <c r="A5365" s="1"/>
      <c r="B5365" s="5"/>
      <c r="C5365" s="2" t="s">
        <v>0</v>
      </c>
      <c r="F5365" s="2" t="s">
        <v>0</v>
      </c>
      <c r="L5365" s="2" t="s">
        <v>0</v>
      </c>
    </row>
    <row r="5366" spans="1:12" x14ac:dyDescent="0.4">
      <c r="A5366" s="1"/>
      <c r="B5366" s="5"/>
      <c r="C5366" s="2" t="s">
        <v>0</v>
      </c>
      <c r="F5366" s="2" t="s">
        <v>0</v>
      </c>
      <c r="L5366" s="2" t="s">
        <v>0</v>
      </c>
    </row>
    <row r="5367" spans="1:12" x14ac:dyDescent="0.4">
      <c r="A5367" s="1"/>
      <c r="B5367" s="5"/>
      <c r="C5367" s="2" t="s">
        <v>0</v>
      </c>
      <c r="F5367" s="2" t="s">
        <v>0</v>
      </c>
      <c r="L5367" s="2" t="s">
        <v>0</v>
      </c>
    </row>
    <row r="5368" spans="1:12" x14ac:dyDescent="0.4">
      <c r="A5368" s="1"/>
      <c r="B5368" s="5"/>
      <c r="C5368" s="2" t="s">
        <v>0</v>
      </c>
      <c r="F5368" s="2" t="s">
        <v>0</v>
      </c>
      <c r="L5368" s="2" t="s">
        <v>0</v>
      </c>
    </row>
    <row r="5369" spans="1:12" x14ac:dyDescent="0.4">
      <c r="A5369" s="1"/>
      <c r="B5369" s="5"/>
      <c r="C5369" s="2" t="s">
        <v>0</v>
      </c>
      <c r="F5369" s="2" t="s">
        <v>0</v>
      </c>
      <c r="L5369" s="2" t="s">
        <v>0</v>
      </c>
    </row>
    <row r="5370" spans="1:12" x14ac:dyDescent="0.4">
      <c r="A5370" s="1"/>
      <c r="B5370" s="5"/>
      <c r="C5370" s="2" t="s">
        <v>0</v>
      </c>
      <c r="F5370" s="2" t="s">
        <v>0</v>
      </c>
      <c r="L5370" s="2" t="s">
        <v>0</v>
      </c>
    </row>
    <row r="5371" spans="1:12" x14ac:dyDescent="0.4">
      <c r="A5371" s="1"/>
      <c r="B5371" s="5"/>
      <c r="C5371" s="2" t="s">
        <v>0</v>
      </c>
      <c r="F5371" s="2" t="s">
        <v>0</v>
      </c>
      <c r="L5371" s="2" t="s">
        <v>0</v>
      </c>
    </row>
    <row r="5372" spans="1:12" x14ac:dyDescent="0.4">
      <c r="A5372" s="1"/>
      <c r="B5372" s="5"/>
      <c r="C5372" s="2" t="s">
        <v>0</v>
      </c>
      <c r="F5372" s="2" t="s">
        <v>0</v>
      </c>
      <c r="L5372" s="2" t="s">
        <v>0</v>
      </c>
    </row>
    <row r="5373" spans="1:12" x14ac:dyDescent="0.4">
      <c r="A5373" s="1"/>
      <c r="B5373" s="5"/>
      <c r="C5373" s="2" t="s">
        <v>0</v>
      </c>
      <c r="F5373" s="2" t="s">
        <v>0</v>
      </c>
      <c r="L5373" s="2" t="s">
        <v>0</v>
      </c>
    </row>
    <row r="5374" spans="1:12" x14ac:dyDescent="0.4">
      <c r="A5374" s="1"/>
      <c r="B5374" s="5"/>
      <c r="C5374" s="2" t="s">
        <v>0</v>
      </c>
      <c r="F5374" s="2" t="s">
        <v>0</v>
      </c>
      <c r="L5374" s="2" t="s">
        <v>0</v>
      </c>
    </row>
    <row r="5375" spans="1:12" x14ac:dyDescent="0.4">
      <c r="A5375" s="1"/>
      <c r="B5375" s="5"/>
      <c r="C5375" s="2" t="s">
        <v>0</v>
      </c>
      <c r="F5375" s="2" t="s">
        <v>0</v>
      </c>
      <c r="L5375" s="2" t="s">
        <v>0</v>
      </c>
    </row>
    <row r="5376" spans="1:12" x14ac:dyDescent="0.4">
      <c r="A5376" s="1"/>
      <c r="B5376" s="5"/>
      <c r="C5376" s="2" t="s">
        <v>0</v>
      </c>
      <c r="F5376" s="2" t="s">
        <v>0</v>
      </c>
      <c r="L5376" s="2" t="s">
        <v>0</v>
      </c>
    </row>
    <row r="5377" spans="1:12" x14ac:dyDescent="0.4">
      <c r="A5377" s="1"/>
      <c r="B5377" s="5"/>
      <c r="C5377" s="2" t="s">
        <v>0</v>
      </c>
      <c r="F5377" s="2" t="s">
        <v>0</v>
      </c>
      <c r="L5377" s="2" t="s">
        <v>0</v>
      </c>
    </row>
    <row r="5378" spans="1:12" x14ac:dyDescent="0.4">
      <c r="A5378" s="1"/>
      <c r="B5378" s="5"/>
      <c r="C5378" s="2" t="s">
        <v>0</v>
      </c>
      <c r="F5378" s="2" t="s">
        <v>0</v>
      </c>
      <c r="L5378" s="2" t="s">
        <v>0</v>
      </c>
    </row>
    <row r="5379" spans="1:12" x14ac:dyDescent="0.4">
      <c r="A5379" s="1"/>
      <c r="B5379" s="5"/>
      <c r="C5379" s="2" t="s">
        <v>0</v>
      </c>
      <c r="F5379" s="2" t="s">
        <v>0</v>
      </c>
      <c r="L5379" s="2" t="s">
        <v>0</v>
      </c>
    </row>
    <row r="5380" spans="1:12" x14ac:dyDescent="0.4">
      <c r="A5380" s="1"/>
      <c r="B5380" s="5"/>
      <c r="C5380" s="2" t="s">
        <v>0</v>
      </c>
      <c r="F5380" s="2" t="s">
        <v>0</v>
      </c>
      <c r="L5380" s="2" t="s">
        <v>0</v>
      </c>
    </row>
    <row r="5381" spans="1:12" x14ac:dyDescent="0.4">
      <c r="A5381" s="1"/>
      <c r="B5381" s="5"/>
      <c r="C5381" s="2" t="s">
        <v>0</v>
      </c>
      <c r="F5381" s="2" t="s">
        <v>0</v>
      </c>
      <c r="L5381" s="2" t="s">
        <v>0</v>
      </c>
    </row>
    <row r="5382" spans="1:12" x14ac:dyDescent="0.4">
      <c r="A5382" s="1"/>
      <c r="B5382" s="5"/>
      <c r="C5382" s="2" t="s">
        <v>0</v>
      </c>
      <c r="F5382" s="2" t="s">
        <v>0</v>
      </c>
      <c r="L5382" s="2" t="s">
        <v>0</v>
      </c>
    </row>
    <row r="5383" spans="1:12" x14ac:dyDescent="0.4">
      <c r="A5383" s="1"/>
      <c r="B5383" s="5"/>
      <c r="C5383" s="2" t="s">
        <v>0</v>
      </c>
      <c r="F5383" s="2" t="s">
        <v>0</v>
      </c>
      <c r="L5383" s="2" t="s">
        <v>0</v>
      </c>
    </row>
    <row r="5384" spans="1:12" x14ac:dyDescent="0.4">
      <c r="A5384" s="1"/>
      <c r="B5384" s="5"/>
      <c r="C5384" s="2" t="s">
        <v>0</v>
      </c>
      <c r="F5384" s="2" t="s">
        <v>0</v>
      </c>
      <c r="L5384" s="2" t="s">
        <v>0</v>
      </c>
    </row>
    <row r="5385" spans="1:12" x14ac:dyDescent="0.4">
      <c r="A5385" s="1"/>
      <c r="B5385" s="5"/>
      <c r="C5385" s="2" t="s">
        <v>0</v>
      </c>
      <c r="F5385" s="2" t="s">
        <v>0</v>
      </c>
      <c r="L5385" s="2" t="s">
        <v>0</v>
      </c>
    </row>
    <row r="5386" spans="1:12" x14ac:dyDescent="0.4">
      <c r="A5386" s="1"/>
      <c r="B5386" s="5"/>
      <c r="C5386" s="2" t="s">
        <v>0</v>
      </c>
      <c r="F5386" s="2" t="s">
        <v>0</v>
      </c>
      <c r="L5386" s="2" t="s">
        <v>0</v>
      </c>
    </row>
    <row r="5387" spans="1:12" x14ac:dyDescent="0.4">
      <c r="A5387" s="1"/>
      <c r="B5387" s="5"/>
      <c r="C5387" s="2" t="s">
        <v>0</v>
      </c>
      <c r="F5387" s="2" t="s">
        <v>0</v>
      </c>
      <c r="L5387" s="2" t="s">
        <v>0</v>
      </c>
    </row>
    <row r="5388" spans="1:12" x14ac:dyDescent="0.4">
      <c r="A5388" s="1"/>
      <c r="B5388" s="5"/>
      <c r="C5388" s="2" t="s">
        <v>0</v>
      </c>
      <c r="F5388" s="2" t="s">
        <v>0</v>
      </c>
      <c r="L5388" s="2" t="s">
        <v>0</v>
      </c>
    </row>
    <row r="5389" spans="1:12" x14ac:dyDescent="0.4">
      <c r="A5389" s="1"/>
      <c r="B5389" s="5"/>
      <c r="C5389" s="2" t="s">
        <v>0</v>
      </c>
      <c r="F5389" s="2" t="s">
        <v>0</v>
      </c>
      <c r="L5389" s="2" t="s">
        <v>0</v>
      </c>
    </row>
    <row r="5390" spans="1:12" x14ac:dyDescent="0.4">
      <c r="A5390" s="1"/>
      <c r="B5390" s="5"/>
      <c r="C5390" s="2" t="s">
        <v>0</v>
      </c>
      <c r="F5390" s="2" t="s">
        <v>0</v>
      </c>
      <c r="L5390" s="2" t="s">
        <v>0</v>
      </c>
    </row>
    <row r="5391" spans="1:12" x14ac:dyDescent="0.4">
      <c r="A5391" s="1"/>
      <c r="B5391" s="5"/>
      <c r="C5391" s="2" t="s">
        <v>0</v>
      </c>
      <c r="F5391" s="2" t="s">
        <v>0</v>
      </c>
      <c r="L5391" s="2" t="s">
        <v>0</v>
      </c>
    </row>
    <row r="5392" spans="1:12" x14ac:dyDescent="0.4">
      <c r="A5392" s="1"/>
      <c r="B5392" s="5"/>
      <c r="C5392" s="2" t="s">
        <v>0</v>
      </c>
      <c r="F5392" s="2" t="s">
        <v>0</v>
      </c>
      <c r="L5392" s="2" t="s">
        <v>0</v>
      </c>
    </row>
    <row r="5393" spans="1:12" x14ac:dyDescent="0.4">
      <c r="A5393" s="1"/>
      <c r="B5393" s="5"/>
      <c r="C5393" s="2" t="s">
        <v>0</v>
      </c>
      <c r="F5393" s="2" t="s">
        <v>0</v>
      </c>
      <c r="L5393" s="2" t="s">
        <v>0</v>
      </c>
    </row>
    <row r="5394" spans="1:12" x14ac:dyDescent="0.4">
      <c r="A5394" s="1"/>
      <c r="B5394" s="5"/>
      <c r="C5394" s="2" t="s">
        <v>0</v>
      </c>
      <c r="F5394" s="2" t="s">
        <v>0</v>
      </c>
      <c r="L5394" s="2" t="s">
        <v>0</v>
      </c>
    </row>
    <row r="5395" spans="1:12" x14ac:dyDescent="0.4">
      <c r="A5395" s="1"/>
      <c r="B5395" s="5"/>
      <c r="C5395" s="2" t="s">
        <v>0</v>
      </c>
      <c r="F5395" s="2" t="s">
        <v>0</v>
      </c>
      <c r="L5395" s="2" t="s">
        <v>0</v>
      </c>
    </row>
    <row r="5396" spans="1:12" x14ac:dyDescent="0.4">
      <c r="A5396" s="1"/>
      <c r="B5396" s="5"/>
      <c r="C5396" s="2" t="s">
        <v>0</v>
      </c>
      <c r="F5396" s="2" t="s">
        <v>0</v>
      </c>
      <c r="L5396" s="2" t="s">
        <v>0</v>
      </c>
    </row>
    <row r="5397" spans="1:12" x14ac:dyDescent="0.4">
      <c r="A5397" s="1"/>
      <c r="B5397" s="5"/>
      <c r="C5397" s="2" t="s">
        <v>0</v>
      </c>
      <c r="F5397" s="2" t="s">
        <v>0</v>
      </c>
      <c r="L5397" s="2" t="s">
        <v>0</v>
      </c>
    </row>
    <row r="5398" spans="1:12" x14ac:dyDescent="0.4">
      <c r="A5398" s="1"/>
      <c r="B5398" s="5"/>
      <c r="C5398" s="2" t="s">
        <v>0</v>
      </c>
      <c r="F5398" s="2" t="s">
        <v>0</v>
      </c>
      <c r="L5398" s="2" t="s">
        <v>0</v>
      </c>
    </row>
    <row r="5399" spans="1:12" x14ac:dyDescent="0.4">
      <c r="A5399" s="1"/>
      <c r="B5399" s="5"/>
      <c r="C5399" s="2" t="s">
        <v>0</v>
      </c>
      <c r="F5399" s="2" t="s">
        <v>0</v>
      </c>
      <c r="L5399" s="2" t="s">
        <v>0</v>
      </c>
    </row>
    <row r="5400" spans="1:12" x14ac:dyDescent="0.4">
      <c r="A5400" s="1"/>
      <c r="B5400" s="5"/>
      <c r="C5400" s="2" t="s">
        <v>0</v>
      </c>
      <c r="F5400" s="2" t="s">
        <v>0</v>
      </c>
      <c r="L5400" s="2" t="s">
        <v>0</v>
      </c>
    </row>
    <row r="5401" spans="1:12" x14ac:dyDescent="0.4">
      <c r="A5401" s="1"/>
      <c r="B5401" s="5"/>
      <c r="C5401" s="2" t="s">
        <v>0</v>
      </c>
      <c r="F5401" s="2" t="s">
        <v>0</v>
      </c>
      <c r="L5401" s="2" t="s">
        <v>0</v>
      </c>
    </row>
    <row r="5402" spans="1:12" x14ac:dyDescent="0.4">
      <c r="A5402" s="1"/>
      <c r="B5402" s="5"/>
      <c r="C5402" s="2" t="s">
        <v>0</v>
      </c>
      <c r="F5402" s="2" t="s">
        <v>0</v>
      </c>
      <c r="L5402" s="2" t="s">
        <v>0</v>
      </c>
    </row>
    <row r="5403" spans="1:12" x14ac:dyDescent="0.4">
      <c r="A5403" s="1"/>
      <c r="B5403" s="5"/>
      <c r="C5403" s="2" t="s">
        <v>0</v>
      </c>
      <c r="F5403" s="2" t="s">
        <v>0</v>
      </c>
      <c r="L5403" s="2" t="s">
        <v>0</v>
      </c>
    </row>
    <row r="5404" spans="1:12" x14ac:dyDescent="0.4">
      <c r="A5404" s="1"/>
      <c r="B5404" s="5"/>
      <c r="C5404" s="2" t="s">
        <v>0</v>
      </c>
      <c r="F5404" s="2" t="s">
        <v>0</v>
      </c>
      <c r="L5404" s="2" t="s">
        <v>0</v>
      </c>
    </row>
    <row r="5405" spans="1:12" x14ac:dyDescent="0.4">
      <c r="A5405" s="1"/>
      <c r="B5405" s="5"/>
      <c r="C5405" s="2" t="s">
        <v>0</v>
      </c>
      <c r="F5405" s="2" t="s">
        <v>0</v>
      </c>
      <c r="L5405" s="2" t="s">
        <v>0</v>
      </c>
    </row>
    <row r="5406" spans="1:12" x14ac:dyDescent="0.4">
      <c r="A5406" s="1"/>
      <c r="B5406" s="5"/>
      <c r="C5406" s="2" t="s">
        <v>0</v>
      </c>
      <c r="F5406" s="2" t="s">
        <v>0</v>
      </c>
      <c r="L5406" s="2" t="s">
        <v>0</v>
      </c>
    </row>
    <row r="5407" spans="1:12" x14ac:dyDescent="0.4">
      <c r="A5407" s="1"/>
      <c r="B5407" s="5"/>
      <c r="C5407" s="2" t="s">
        <v>0</v>
      </c>
      <c r="F5407" s="2" t="s">
        <v>0</v>
      </c>
      <c r="L5407" s="2" t="s">
        <v>0</v>
      </c>
    </row>
    <row r="5408" spans="1:12" x14ac:dyDescent="0.4">
      <c r="A5408" s="1"/>
      <c r="B5408" s="5"/>
      <c r="C5408" s="2" t="s">
        <v>0</v>
      </c>
      <c r="F5408" s="2" t="s">
        <v>0</v>
      </c>
      <c r="L5408" s="2" t="s">
        <v>0</v>
      </c>
    </row>
    <row r="5409" spans="1:12" x14ac:dyDescent="0.4">
      <c r="A5409" s="1"/>
      <c r="B5409" s="5"/>
      <c r="C5409" s="2" t="s">
        <v>0</v>
      </c>
      <c r="F5409" s="2" t="s">
        <v>0</v>
      </c>
      <c r="L5409" s="2" t="s">
        <v>0</v>
      </c>
    </row>
    <row r="5410" spans="1:12" x14ac:dyDescent="0.4">
      <c r="A5410" s="1"/>
      <c r="B5410" s="5"/>
      <c r="C5410" s="2" t="s">
        <v>0</v>
      </c>
      <c r="F5410" s="2" t="s">
        <v>0</v>
      </c>
      <c r="L5410" s="2" t="s">
        <v>0</v>
      </c>
    </row>
    <row r="5411" spans="1:12" x14ac:dyDescent="0.4">
      <c r="A5411" s="1"/>
      <c r="B5411" s="5"/>
      <c r="C5411" s="2" t="s">
        <v>0</v>
      </c>
      <c r="F5411" s="2" t="s">
        <v>0</v>
      </c>
      <c r="L5411" s="2" t="s">
        <v>0</v>
      </c>
    </row>
    <row r="5412" spans="1:12" x14ac:dyDescent="0.4">
      <c r="A5412" s="1"/>
      <c r="B5412" s="5"/>
      <c r="C5412" s="2" t="s">
        <v>0</v>
      </c>
      <c r="F5412" s="2" t="s">
        <v>0</v>
      </c>
      <c r="L5412" s="2" t="s">
        <v>0</v>
      </c>
    </row>
    <row r="5413" spans="1:12" x14ac:dyDescent="0.4">
      <c r="A5413" s="1"/>
      <c r="B5413" s="5"/>
      <c r="C5413" s="2" t="s">
        <v>0</v>
      </c>
      <c r="F5413" s="2" t="s">
        <v>0</v>
      </c>
      <c r="L5413" s="2" t="s">
        <v>0</v>
      </c>
    </row>
    <row r="5414" spans="1:12" x14ac:dyDescent="0.4">
      <c r="A5414" s="1"/>
      <c r="B5414" s="5"/>
      <c r="C5414" s="2" t="s">
        <v>0</v>
      </c>
      <c r="F5414" s="2" t="s">
        <v>0</v>
      </c>
      <c r="L5414" s="2" t="s">
        <v>0</v>
      </c>
    </row>
    <row r="5415" spans="1:12" x14ac:dyDescent="0.4">
      <c r="A5415" s="1"/>
      <c r="B5415" s="5"/>
      <c r="C5415" s="2" t="s">
        <v>0</v>
      </c>
      <c r="F5415" s="2" t="s">
        <v>0</v>
      </c>
      <c r="L5415" s="2" t="s">
        <v>0</v>
      </c>
    </row>
    <row r="5416" spans="1:12" x14ac:dyDescent="0.4">
      <c r="A5416" s="1"/>
      <c r="B5416" s="5"/>
      <c r="C5416" s="2" t="s">
        <v>0</v>
      </c>
      <c r="F5416" s="2" t="s">
        <v>0</v>
      </c>
      <c r="L5416" s="2" t="s">
        <v>0</v>
      </c>
    </row>
    <row r="5417" spans="1:12" x14ac:dyDescent="0.4">
      <c r="A5417" s="1"/>
      <c r="B5417" s="5"/>
      <c r="C5417" s="2" t="s">
        <v>0</v>
      </c>
      <c r="F5417" s="2" t="s">
        <v>0</v>
      </c>
      <c r="L5417" s="2" t="s">
        <v>0</v>
      </c>
    </row>
    <row r="5418" spans="1:12" x14ac:dyDescent="0.4">
      <c r="A5418" s="1"/>
      <c r="B5418" s="5"/>
      <c r="C5418" s="2" t="s">
        <v>0</v>
      </c>
      <c r="F5418" s="2" t="s">
        <v>0</v>
      </c>
      <c r="L5418" s="2" t="s">
        <v>0</v>
      </c>
    </row>
    <row r="5419" spans="1:12" x14ac:dyDescent="0.4">
      <c r="A5419" s="1"/>
      <c r="B5419" s="5"/>
      <c r="C5419" s="2" t="s">
        <v>0</v>
      </c>
      <c r="F5419" s="2" t="s">
        <v>0</v>
      </c>
      <c r="L5419" s="2" t="s">
        <v>0</v>
      </c>
    </row>
    <row r="5420" spans="1:12" x14ac:dyDescent="0.4">
      <c r="A5420" s="1"/>
      <c r="B5420" s="5"/>
      <c r="C5420" s="2" t="s">
        <v>0</v>
      </c>
      <c r="F5420" s="2" t="s">
        <v>0</v>
      </c>
      <c r="L5420" s="2" t="s">
        <v>0</v>
      </c>
    </row>
    <row r="5421" spans="1:12" x14ac:dyDescent="0.4">
      <c r="A5421" s="1"/>
      <c r="B5421" s="5"/>
      <c r="C5421" s="2" t="s">
        <v>0</v>
      </c>
      <c r="F5421" s="2" t="s">
        <v>0</v>
      </c>
      <c r="L5421" s="2" t="s">
        <v>0</v>
      </c>
    </row>
    <row r="5422" spans="1:12" x14ac:dyDescent="0.4">
      <c r="A5422" s="1"/>
      <c r="B5422" s="5"/>
      <c r="C5422" s="2" t="s">
        <v>0</v>
      </c>
      <c r="F5422" s="2" t="s">
        <v>0</v>
      </c>
      <c r="L5422" s="2" t="s">
        <v>0</v>
      </c>
    </row>
    <row r="5423" spans="1:12" x14ac:dyDescent="0.4">
      <c r="A5423" s="1"/>
      <c r="B5423" s="5"/>
      <c r="C5423" s="2" t="s">
        <v>0</v>
      </c>
      <c r="F5423" s="2" t="s">
        <v>0</v>
      </c>
      <c r="L5423" s="2" t="s">
        <v>0</v>
      </c>
    </row>
    <row r="5424" spans="1:12" x14ac:dyDescent="0.4">
      <c r="A5424" s="1"/>
      <c r="B5424" s="5"/>
      <c r="C5424" s="2" t="s">
        <v>0</v>
      </c>
      <c r="F5424" s="2" t="s">
        <v>0</v>
      </c>
      <c r="L5424" s="2" t="s">
        <v>0</v>
      </c>
    </row>
    <row r="5425" spans="1:12" x14ac:dyDescent="0.4">
      <c r="A5425" s="1"/>
      <c r="B5425" s="5"/>
      <c r="C5425" s="2" t="s">
        <v>0</v>
      </c>
      <c r="F5425" s="2" t="s">
        <v>0</v>
      </c>
      <c r="L5425" s="2" t="s">
        <v>0</v>
      </c>
    </row>
    <row r="5426" spans="1:12" x14ac:dyDescent="0.4">
      <c r="A5426" s="1"/>
      <c r="B5426" s="5"/>
      <c r="C5426" s="2" t="s">
        <v>0</v>
      </c>
      <c r="F5426" s="2" t="s">
        <v>0</v>
      </c>
      <c r="L5426" s="2" t="s">
        <v>0</v>
      </c>
    </row>
    <row r="5427" spans="1:12" x14ac:dyDescent="0.4">
      <c r="A5427" s="1"/>
      <c r="B5427" s="5"/>
      <c r="C5427" s="2" t="s">
        <v>0</v>
      </c>
      <c r="F5427" s="2" t="s">
        <v>0</v>
      </c>
      <c r="L5427" s="2" t="s">
        <v>0</v>
      </c>
    </row>
    <row r="5428" spans="1:12" x14ac:dyDescent="0.4">
      <c r="A5428" s="1"/>
      <c r="B5428" s="5"/>
      <c r="C5428" s="2" t="s">
        <v>0</v>
      </c>
      <c r="F5428" s="2" t="s">
        <v>0</v>
      </c>
      <c r="L5428" s="2" t="s">
        <v>0</v>
      </c>
    </row>
    <row r="5429" spans="1:12" x14ac:dyDescent="0.4">
      <c r="A5429" s="1"/>
      <c r="B5429" s="5"/>
      <c r="C5429" s="2" t="s">
        <v>0</v>
      </c>
      <c r="F5429" s="2" t="s">
        <v>0</v>
      </c>
      <c r="L5429" s="2" t="s">
        <v>0</v>
      </c>
    </row>
    <row r="5430" spans="1:12" x14ac:dyDescent="0.4">
      <c r="A5430" s="1"/>
      <c r="B5430" s="5"/>
      <c r="C5430" s="2" t="s">
        <v>0</v>
      </c>
      <c r="F5430" s="2" t="s">
        <v>0</v>
      </c>
      <c r="L5430" s="2" t="s">
        <v>0</v>
      </c>
    </row>
    <row r="5431" spans="1:12" x14ac:dyDescent="0.4">
      <c r="A5431" s="1"/>
      <c r="B5431" s="5"/>
      <c r="C5431" s="2" t="s">
        <v>0</v>
      </c>
      <c r="F5431" s="2" t="s">
        <v>0</v>
      </c>
      <c r="L5431" s="2" t="s">
        <v>0</v>
      </c>
    </row>
    <row r="5432" spans="1:12" x14ac:dyDescent="0.4">
      <c r="A5432" s="1"/>
      <c r="B5432" s="5"/>
      <c r="C5432" s="2" t="s">
        <v>0</v>
      </c>
      <c r="F5432" s="2" t="s">
        <v>0</v>
      </c>
      <c r="L5432" s="2" t="s">
        <v>0</v>
      </c>
    </row>
    <row r="5433" spans="1:12" x14ac:dyDescent="0.4">
      <c r="A5433" s="1"/>
      <c r="B5433" s="5"/>
      <c r="C5433" s="2" t="s">
        <v>0</v>
      </c>
      <c r="F5433" s="2" t="s">
        <v>0</v>
      </c>
      <c r="L5433" s="2" t="s">
        <v>0</v>
      </c>
    </row>
    <row r="5434" spans="1:12" x14ac:dyDescent="0.4">
      <c r="A5434" s="1"/>
      <c r="B5434" s="5"/>
      <c r="C5434" s="2" t="s">
        <v>0</v>
      </c>
      <c r="F5434" s="2" t="s">
        <v>0</v>
      </c>
      <c r="L5434" s="2" t="s">
        <v>0</v>
      </c>
    </row>
    <row r="5435" spans="1:12" x14ac:dyDescent="0.4">
      <c r="A5435" s="1"/>
      <c r="B5435" s="5"/>
      <c r="C5435" s="2" t="s">
        <v>0</v>
      </c>
      <c r="F5435" s="2" t="s">
        <v>0</v>
      </c>
      <c r="L5435" s="2" t="s">
        <v>0</v>
      </c>
    </row>
    <row r="5436" spans="1:12" x14ac:dyDescent="0.4">
      <c r="A5436" s="1"/>
      <c r="B5436" s="5"/>
      <c r="C5436" s="2" t="s">
        <v>0</v>
      </c>
      <c r="F5436" s="2" t="s">
        <v>0</v>
      </c>
      <c r="L5436" s="2" t="s">
        <v>0</v>
      </c>
    </row>
    <row r="5437" spans="1:12" x14ac:dyDescent="0.4">
      <c r="A5437" s="1"/>
      <c r="B5437" s="5"/>
      <c r="C5437" s="2" t="s">
        <v>0</v>
      </c>
      <c r="F5437" s="2" t="s">
        <v>0</v>
      </c>
      <c r="L5437" s="2" t="s">
        <v>0</v>
      </c>
    </row>
    <row r="5438" spans="1:12" x14ac:dyDescent="0.4">
      <c r="A5438" s="1"/>
      <c r="B5438" s="5"/>
      <c r="C5438" s="2" t="s">
        <v>0</v>
      </c>
      <c r="F5438" s="2" t="s">
        <v>0</v>
      </c>
      <c r="L5438" s="2" t="s">
        <v>0</v>
      </c>
    </row>
    <row r="5439" spans="1:12" x14ac:dyDescent="0.4">
      <c r="A5439" s="1"/>
      <c r="B5439" s="5"/>
      <c r="C5439" s="2" t="s">
        <v>0</v>
      </c>
      <c r="F5439" s="2" t="s">
        <v>0</v>
      </c>
      <c r="L5439" s="2" t="s">
        <v>0</v>
      </c>
    </row>
    <row r="5440" spans="1:12" x14ac:dyDescent="0.4">
      <c r="A5440" s="1"/>
      <c r="B5440" s="5"/>
      <c r="C5440" s="2" t="s">
        <v>0</v>
      </c>
      <c r="F5440" s="2" t="s">
        <v>0</v>
      </c>
      <c r="L5440" s="2" t="s">
        <v>0</v>
      </c>
    </row>
    <row r="5441" spans="1:12" x14ac:dyDescent="0.4">
      <c r="A5441" s="1"/>
      <c r="B5441" s="5"/>
      <c r="C5441" s="2" t="s">
        <v>0</v>
      </c>
      <c r="F5441" s="2" t="s">
        <v>0</v>
      </c>
      <c r="L5441" s="2" t="s">
        <v>0</v>
      </c>
    </row>
    <row r="5442" spans="1:12" x14ac:dyDescent="0.4">
      <c r="A5442" s="1"/>
      <c r="B5442" s="5"/>
      <c r="C5442" s="2" t="s">
        <v>0</v>
      </c>
      <c r="F5442" s="2" t="s">
        <v>0</v>
      </c>
      <c r="L5442" s="2" t="s">
        <v>0</v>
      </c>
    </row>
    <row r="5443" spans="1:12" x14ac:dyDescent="0.4">
      <c r="A5443" s="1"/>
      <c r="B5443" s="5"/>
      <c r="C5443" s="2" t="s">
        <v>0</v>
      </c>
      <c r="F5443" s="2" t="s">
        <v>0</v>
      </c>
      <c r="L5443" s="2" t="s">
        <v>0</v>
      </c>
    </row>
    <row r="5444" spans="1:12" x14ac:dyDescent="0.4">
      <c r="A5444" s="1"/>
      <c r="B5444" s="5"/>
      <c r="C5444" s="2" t="s">
        <v>0</v>
      </c>
      <c r="F5444" s="2" t="s">
        <v>0</v>
      </c>
      <c r="L5444" s="2" t="s">
        <v>0</v>
      </c>
    </row>
    <row r="5445" spans="1:12" x14ac:dyDescent="0.4">
      <c r="A5445" s="1"/>
      <c r="B5445" s="5"/>
      <c r="C5445" s="2" t="s">
        <v>0</v>
      </c>
      <c r="F5445" s="2" t="s">
        <v>0</v>
      </c>
      <c r="L5445" s="2" t="s">
        <v>0</v>
      </c>
    </row>
    <row r="5446" spans="1:12" x14ac:dyDescent="0.4">
      <c r="A5446" s="1"/>
      <c r="B5446" s="5"/>
      <c r="C5446" s="2" t="s">
        <v>0</v>
      </c>
      <c r="F5446" s="2" t="s">
        <v>0</v>
      </c>
      <c r="L5446" s="2" t="s">
        <v>0</v>
      </c>
    </row>
    <row r="5447" spans="1:12" x14ac:dyDescent="0.4">
      <c r="A5447" s="1"/>
      <c r="B5447" s="5"/>
      <c r="C5447" s="2" t="s">
        <v>0</v>
      </c>
      <c r="F5447" s="2" t="s">
        <v>0</v>
      </c>
      <c r="L5447" s="2" t="s">
        <v>0</v>
      </c>
    </row>
    <row r="5448" spans="1:12" x14ac:dyDescent="0.4">
      <c r="A5448" s="1"/>
      <c r="B5448" s="5"/>
      <c r="C5448" s="2" t="s">
        <v>0</v>
      </c>
      <c r="F5448" s="2" t="s">
        <v>0</v>
      </c>
      <c r="L5448" s="2" t="s">
        <v>0</v>
      </c>
    </row>
    <row r="5449" spans="1:12" x14ac:dyDescent="0.4">
      <c r="A5449" s="1"/>
      <c r="B5449" s="5"/>
      <c r="C5449" s="2" t="s">
        <v>0</v>
      </c>
      <c r="F5449" s="2" t="s">
        <v>0</v>
      </c>
      <c r="L5449" s="2" t="s">
        <v>0</v>
      </c>
    </row>
    <row r="5450" spans="1:12" x14ac:dyDescent="0.4">
      <c r="A5450" s="1"/>
      <c r="B5450" s="5"/>
      <c r="C5450" s="2" t="s">
        <v>0</v>
      </c>
      <c r="F5450" s="2" t="s">
        <v>0</v>
      </c>
      <c r="L5450" s="2" t="s">
        <v>0</v>
      </c>
    </row>
    <row r="5451" spans="1:12" x14ac:dyDescent="0.4">
      <c r="A5451" s="1"/>
      <c r="B5451" s="5"/>
      <c r="C5451" s="2" t="s">
        <v>0</v>
      </c>
      <c r="F5451" s="2" t="s">
        <v>0</v>
      </c>
      <c r="L5451" s="2" t="s">
        <v>0</v>
      </c>
    </row>
    <row r="5452" spans="1:12" x14ac:dyDescent="0.4">
      <c r="A5452" s="1"/>
      <c r="B5452" s="5"/>
      <c r="C5452" s="2" t="s">
        <v>0</v>
      </c>
      <c r="F5452" s="2" t="s">
        <v>0</v>
      </c>
      <c r="L5452" s="2" t="s">
        <v>0</v>
      </c>
    </row>
    <row r="5453" spans="1:12" x14ac:dyDescent="0.4">
      <c r="A5453" s="1"/>
      <c r="B5453" s="5"/>
      <c r="C5453" s="2" t="s">
        <v>0</v>
      </c>
      <c r="F5453" s="2" t="s">
        <v>0</v>
      </c>
      <c r="L5453" s="2" t="s">
        <v>0</v>
      </c>
    </row>
    <row r="5454" spans="1:12" x14ac:dyDescent="0.4">
      <c r="A5454" s="1"/>
      <c r="B5454" s="5"/>
      <c r="C5454" s="2" t="s">
        <v>0</v>
      </c>
      <c r="F5454" s="2" t="s">
        <v>0</v>
      </c>
      <c r="L5454" s="2" t="s">
        <v>0</v>
      </c>
    </row>
    <row r="5455" spans="1:12" x14ac:dyDescent="0.4">
      <c r="A5455" s="1"/>
      <c r="B5455" s="5"/>
      <c r="C5455" s="2" t="s">
        <v>0</v>
      </c>
      <c r="F5455" s="2" t="s">
        <v>0</v>
      </c>
      <c r="L5455" s="2" t="s">
        <v>0</v>
      </c>
    </row>
    <row r="5456" spans="1:12" x14ac:dyDescent="0.4">
      <c r="A5456" s="1"/>
      <c r="B5456" s="5"/>
      <c r="C5456" s="2" t="s">
        <v>0</v>
      </c>
      <c r="F5456" s="2" t="s">
        <v>0</v>
      </c>
      <c r="L5456" s="2" t="s">
        <v>0</v>
      </c>
    </row>
    <row r="5457" spans="1:12" x14ac:dyDescent="0.4">
      <c r="A5457" s="1"/>
      <c r="B5457" s="5"/>
      <c r="C5457" s="2" t="s">
        <v>0</v>
      </c>
      <c r="F5457" s="2" t="s">
        <v>0</v>
      </c>
      <c r="L5457" s="2" t="s">
        <v>0</v>
      </c>
    </row>
    <row r="5458" spans="1:12" x14ac:dyDescent="0.4">
      <c r="A5458" s="1"/>
      <c r="B5458" s="5"/>
      <c r="C5458" s="2" t="s">
        <v>0</v>
      </c>
      <c r="F5458" s="2" t="s">
        <v>0</v>
      </c>
      <c r="L5458" s="2" t="s">
        <v>0</v>
      </c>
    </row>
    <row r="5459" spans="1:12" x14ac:dyDescent="0.4">
      <c r="A5459" s="1"/>
      <c r="B5459" s="5"/>
      <c r="C5459" s="2" t="s">
        <v>0</v>
      </c>
      <c r="F5459" s="2" t="s">
        <v>0</v>
      </c>
      <c r="L5459" s="2" t="s">
        <v>0</v>
      </c>
    </row>
    <row r="5460" spans="1:12" x14ac:dyDescent="0.4">
      <c r="A5460" s="1"/>
      <c r="B5460" s="5"/>
      <c r="C5460" s="2" t="s">
        <v>0</v>
      </c>
      <c r="F5460" s="2" t="s">
        <v>0</v>
      </c>
      <c r="L5460" s="2" t="s">
        <v>0</v>
      </c>
    </row>
    <row r="5461" spans="1:12" x14ac:dyDescent="0.4">
      <c r="A5461" s="1"/>
      <c r="B5461" s="5"/>
      <c r="C5461" s="2" t="s">
        <v>0</v>
      </c>
      <c r="F5461" s="2" t="s">
        <v>0</v>
      </c>
      <c r="L5461" s="2" t="s">
        <v>0</v>
      </c>
    </row>
    <row r="5462" spans="1:12" x14ac:dyDescent="0.4">
      <c r="A5462" s="1"/>
      <c r="B5462" s="5"/>
      <c r="C5462" s="2" t="s">
        <v>0</v>
      </c>
      <c r="F5462" s="2" t="s">
        <v>0</v>
      </c>
      <c r="L5462" s="2" t="s">
        <v>0</v>
      </c>
    </row>
    <row r="5463" spans="1:12" x14ac:dyDescent="0.4">
      <c r="A5463" s="1"/>
      <c r="B5463" s="5"/>
      <c r="C5463" s="2" t="s">
        <v>0</v>
      </c>
      <c r="F5463" s="2" t="s">
        <v>0</v>
      </c>
      <c r="L5463" s="2" t="s">
        <v>0</v>
      </c>
    </row>
    <row r="5464" spans="1:12" x14ac:dyDescent="0.4">
      <c r="A5464" s="1"/>
      <c r="B5464" s="5"/>
      <c r="C5464" s="2" t="s">
        <v>0</v>
      </c>
      <c r="F5464" s="2" t="s">
        <v>0</v>
      </c>
      <c r="L5464" s="2" t="s">
        <v>0</v>
      </c>
    </row>
    <row r="5465" spans="1:12" x14ac:dyDescent="0.4">
      <c r="A5465" s="1"/>
      <c r="B5465" s="5"/>
      <c r="C5465" s="2" t="s">
        <v>0</v>
      </c>
      <c r="F5465" s="2" t="s">
        <v>0</v>
      </c>
      <c r="L5465" s="2" t="s">
        <v>0</v>
      </c>
    </row>
    <row r="5466" spans="1:12" x14ac:dyDescent="0.4">
      <c r="A5466" s="1"/>
      <c r="B5466" s="5"/>
      <c r="C5466" s="2" t="s">
        <v>0</v>
      </c>
      <c r="F5466" s="2" t="s">
        <v>0</v>
      </c>
      <c r="L5466" s="2" t="s">
        <v>0</v>
      </c>
    </row>
    <row r="5467" spans="1:12" x14ac:dyDescent="0.4">
      <c r="A5467" s="1"/>
      <c r="B5467" s="5"/>
      <c r="C5467" s="2" t="s">
        <v>0</v>
      </c>
      <c r="F5467" s="2" t="s">
        <v>0</v>
      </c>
      <c r="L5467" s="2" t="s">
        <v>0</v>
      </c>
    </row>
    <row r="5468" spans="1:12" x14ac:dyDescent="0.4">
      <c r="A5468" s="1"/>
      <c r="B5468" s="5"/>
      <c r="C5468" s="2" t="s">
        <v>0</v>
      </c>
      <c r="F5468" s="2" t="s">
        <v>0</v>
      </c>
      <c r="L5468" s="2" t="s">
        <v>0</v>
      </c>
    </row>
    <row r="5469" spans="1:12" x14ac:dyDescent="0.4">
      <c r="A5469" s="1"/>
      <c r="B5469" s="5"/>
      <c r="C5469" s="2" t="s">
        <v>0</v>
      </c>
      <c r="F5469" s="2" t="s">
        <v>0</v>
      </c>
      <c r="L5469" s="2" t="s">
        <v>0</v>
      </c>
    </row>
    <row r="5470" spans="1:12" x14ac:dyDescent="0.4">
      <c r="A5470" s="1"/>
      <c r="B5470" s="5"/>
      <c r="C5470" s="2" t="s">
        <v>0</v>
      </c>
      <c r="F5470" s="2" t="s">
        <v>0</v>
      </c>
      <c r="L5470" s="2" t="s">
        <v>0</v>
      </c>
    </row>
    <row r="5471" spans="1:12" x14ac:dyDescent="0.4">
      <c r="A5471" s="1"/>
      <c r="B5471" s="5"/>
      <c r="C5471" s="2" t="s">
        <v>0</v>
      </c>
      <c r="F5471" s="2" t="s">
        <v>0</v>
      </c>
      <c r="L5471" s="2" t="s">
        <v>0</v>
      </c>
    </row>
    <row r="5472" spans="1:12" x14ac:dyDescent="0.4">
      <c r="A5472" s="1"/>
      <c r="B5472" s="5"/>
      <c r="C5472" s="2" t="s">
        <v>0</v>
      </c>
      <c r="F5472" s="2" t="s">
        <v>0</v>
      </c>
      <c r="L5472" s="2" t="s">
        <v>0</v>
      </c>
    </row>
    <row r="5473" spans="1:12" x14ac:dyDescent="0.4">
      <c r="A5473" s="1"/>
      <c r="B5473" s="5"/>
      <c r="C5473" s="2" t="s">
        <v>0</v>
      </c>
      <c r="F5473" s="2" t="s">
        <v>0</v>
      </c>
      <c r="L5473" s="2" t="s">
        <v>0</v>
      </c>
    </row>
    <row r="5474" spans="1:12" x14ac:dyDescent="0.4">
      <c r="A5474" s="1"/>
      <c r="B5474" s="5"/>
      <c r="C5474" s="2" t="s">
        <v>0</v>
      </c>
      <c r="F5474" s="2" t="s">
        <v>0</v>
      </c>
      <c r="L5474" s="2" t="s">
        <v>0</v>
      </c>
    </row>
    <row r="5475" spans="1:12" x14ac:dyDescent="0.4">
      <c r="A5475" s="1"/>
      <c r="B5475" s="5"/>
      <c r="C5475" s="2" t="s">
        <v>0</v>
      </c>
      <c r="F5475" s="2" t="s">
        <v>0</v>
      </c>
      <c r="L5475" s="2" t="s">
        <v>0</v>
      </c>
    </row>
    <row r="5476" spans="1:12" x14ac:dyDescent="0.4">
      <c r="A5476" s="1"/>
      <c r="B5476" s="5"/>
      <c r="C5476" s="2" t="s">
        <v>0</v>
      </c>
      <c r="F5476" s="2" t="s">
        <v>0</v>
      </c>
      <c r="L5476" s="2" t="s">
        <v>0</v>
      </c>
    </row>
    <row r="5477" spans="1:12" x14ac:dyDescent="0.4">
      <c r="A5477" s="1"/>
      <c r="B5477" s="5"/>
      <c r="C5477" s="2" t="s">
        <v>0</v>
      </c>
      <c r="F5477" s="2" t="s">
        <v>0</v>
      </c>
      <c r="L5477" s="2" t="s">
        <v>0</v>
      </c>
    </row>
    <row r="5478" spans="1:12" x14ac:dyDescent="0.4">
      <c r="A5478" s="1"/>
      <c r="B5478" s="5"/>
      <c r="C5478" s="2" t="s">
        <v>0</v>
      </c>
      <c r="F5478" s="2" t="s">
        <v>0</v>
      </c>
      <c r="L5478" s="2" t="s">
        <v>0</v>
      </c>
    </row>
    <row r="5479" spans="1:12" x14ac:dyDescent="0.4">
      <c r="A5479" s="1"/>
      <c r="B5479" s="5"/>
      <c r="C5479" s="2" t="s">
        <v>0</v>
      </c>
      <c r="F5479" s="2" t="s">
        <v>0</v>
      </c>
      <c r="L5479" s="2" t="s">
        <v>0</v>
      </c>
    </row>
    <row r="5480" spans="1:12" x14ac:dyDescent="0.4">
      <c r="A5480" s="1"/>
      <c r="B5480" s="5"/>
      <c r="C5480" s="2" t="s">
        <v>0</v>
      </c>
      <c r="F5480" s="2" t="s">
        <v>0</v>
      </c>
      <c r="L5480" s="2" t="s">
        <v>0</v>
      </c>
    </row>
    <row r="5481" spans="1:12" x14ac:dyDescent="0.4">
      <c r="A5481" s="1"/>
      <c r="B5481" s="5"/>
      <c r="C5481" s="2" t="s">
        <v>0</v>
      </c>
      <c r="F5481" s="2" t="s">
        <v>0</v>
      </c>
      <c r="L5481" s="2" t="s">
        <v>0</v>
      </c>
    </row>
    <row r="5482" spans="1:12" x14ac:dyDescent="0.4">
      <c r="A5482" s="1"/>
      <c r="B5482" s="5"/>
      <c r="C5482" s="2" t="s">
        <v>0</v>
      </c>
      <c r="F5482" s="2" t="s">
        <v>0</v>
      </c>
      <c r="L5482" s="2" t="s">
        <v>0</v>
      </c>
    </row>
    <row r="5483" spans="1:12" x14ac:dyDescent="0.4">
      <c r="A5483" s="1"/>
      <c r="B5483" s="5"/>
      <c r="C5483" s="2" t="s">
        <v>0</v>
      </c>
      <c r="F5483" s="2" t="s">
        <v>0</v>
      </c>
      <c r="L5483" s="2" t="s">
        <v>0</v>
      </c>
    </row>
    <row r="5484" spans="1:12" x14ac:dyDescent="0.4">
      <c r="A5484" s="1"/>
      <c r="B5484" s="5"/>
      <c r="C5484" s="2" t="s">
        <v>0</v>
      </c>
      <c r="F5484" s="2" t="s">
        <v>0</v>
      </c>
      <c r="L5484" s="2" t="s">
        <v>0</v>
      </c>
    </row>
    <row r="5485" spans="1:12" x14ac:dyDescent="0.4">
      <c r="A5485" s="1"/>
      <c r="B5485" s="5"/>
      <c r="C5485" s="2" t="s">
        <v>0</v>
      </c>
      <c r="F5485" s="2" t="s">
        <v>0</v>
      </c>
      <c r="L5485" s="2" t="s">
        <v>0</v>
      </c>
    </row>
    <row r="5486" spans="1:12" x14ac:dyDescent="0.4">
      <c r="A5486" s="1"/>
      <c r="B5486" s="5"/>
      <c r="C5486" s="2" t="s">
        <v>0</v>
      </c>
      <c r="F5486" s="2" t="s">
        <v>0</v>
      </c>
      <c r="L5486" s="2" t="s">
        <v>0</v>
      </c>
    </row>
    <row r="5487" spans="1:12" x14ac:dyDescent="0.4">
      <c r="A5487" s="1"/>
      <c r="B5487" s="5"/>
      <c r="C5487" s="2" t="s">
        <v>0</v>
      </c>
      <c r="F5487" s="2" t="s">
        <v>0</v>
      </c>
      <c r="L5487" s="2" t="s">
        <v>0</v>
      </c>
    </row>
    <row r="5488" spans="1:12" x14ac:dyDescent="0.4">
      <c r="A5488" s="1"/>
      <c r="B5488" s="5"/>
      <c r="C5488" s="2" t="s">
        <v>0</v>
      </c>
      <c r="F5488" s="2" t="s">
        <v>0</v>
      </c>
      <c r="L5488" s="2" t="s">
        <v>0</v>
      </c>
    </row>
    <row r="5489" spans="1:12" x14ac:dyDescent="0.4">
      <c r="A5489" s="1"/>
      <c r="B5489" s="5"/>
      <c r="C5489" s="2" t="s">
        <v>0</v>
      </c>
      <c r="F5489" s="2" t="s">
        <v>0</v>
      </c>
      <c r="L5489" s="2" t="s">
        <v>0</v>
      </c>
    </row>
    <row r="5490" spans="1:12" x14ac:dyDescent="0.4">
      <c r="A5490" s="1"/>
      <c r="B5490" s="5"/>
      <c r="C5490" s="2" t="s">
        <v>0</v>
      </c>
      <c r="F5490" s="2" t="s">
        <v>0</v>
      </c>
      <c r="L5490" s="2" t="s">
        <v>0</v>
      </c>
    </row>
    <row r="5491" spans="1:12" x14ac:dyDescent="0.4">
      <c r="A5491" s="1"/>
      <c r="B5491" s="5"/>
      <c r="C5491" s="2" t="s">
        <v>0</v>
      </c>
      <c r="F5491" s="2" t="s">
        <v>0</v>
      </c>
      <c r="L5491" s="2" t="s">
        <v>0</v>
      </c>
    </row>
    <row r="5492" spans="1:12" x14ac:dyDescent="0.4">
      <c r="A5492" s="1"/>
      <c r="B5492" s="5"/>
      <c r="C5492" s="2" t="s">
        <v>0</v>
      </c>
      <c r="F5492" s="2" t="s">
        <v>0</v>
      </c>
      <c r="L5492" s="2" t="s">
        <v>0</v>
      </c>
    </row>
    <row r="5493" spans="1:12" x14ac:dyDescent="0.4">
      <c r="A5493" s="1"/>
      <c r="B5493" s="5"/>
      <c r="C5493" s="2" t="s">
        <v>0</v>
      </c>
      <c r="F5493" s="2" t="s">
        <v>0</v>
      </c>
      <c r="L5493" s="2" t="s">
        <v>0</v>
      </c>
    </row>
    <row r="5494" spans="1:12" x14ac:dyDescent="0.4">
      <c r="A5494" s="1"/>
      <c r="B5494" s="5"/>
      <c r="C5494" s="2" t="s">
        <v>0</v>
      </c>
      <c r="F5494" s="2" t="s">
        <v>0</v>
      </c>
      <c r="L5494" s="2" t="s">
        <v>0</v>
      </c>
    </row>
    <row r="5495" spans="1:12" x14ac:dyDescent="0.4">
      <c r="A5495" s="1"/>
      <c r="B5495" s="5"/>
      <c r="C5495" s="2" t="s">
        <v>0</v>
      </c>
      <c r="F5495" s="2" t="s">
        <v>0</v>
      </c>
      <c r="L5495" s="2" t="s">
        <v>0</v>
      </c>
    </row>
    <row r="5496" spans="1:12" x14ac:dyDescent="0.4">
      <c r="A5496" s="1"/>
      <c r="B5496" s="5"/>
      <c r="C5496" s="2" t="s">
        <v>0</v>
      </c>
      <c r="F5496" s="2" t="s">
        <v>0</v>
      </c>
      <c r="L5496" s="2" t="s">
        <v>0</v>
      </c>
    </row>
    <row r="5497" spans="1:12" x14ac:dyDescent="0.4">
      <c r="A5497" s="1"/>
      <c r="B5497" s="5"/>
      <c r="C5497" s="2" t="s">
        <v>0</v>
      </c>
      <c r="F5497" s="2" t="s">
        <v>0</v>
      </c>
      <c r="L5497" s="2" t="s">
        <v>0</v>
      </c>
    </row>
    <row r="5498" spans="1:12" x14ac:dyDescent="0.4">
      <c r="A5498" s="1"/>
      <c r="B5498" s="5"/>
      <c r="C5498" s="2" t="s">
        <v>0</v>
      </c>
      <c r="F5498" s="2" t="s">
        <v>0</v>
      </c>
      <c r="L5498" s="2" t="s">
        <v>0</v>
      </c>
    </row>
    <row r="5499" spans="1:12" x14ac:dyDescent="0.4">
      <c r="A5499" s="1"/>
      <c r="B5499" s="5"/>
      <c r="C5499" s="2" t="s">
        <v>0</v>
      </c>
      <c r="F5499" s="2" t="s">
        <v>0</v>
      </c>
      <c r="L5499" s="2" t="s">
        <v>0</v>
      </c>
    </row>
    <row r="5500" spans="1:12" x14ac:dyDescent="0.4">
      <c r="A5500" s="1"/>
      <c r="B5500" s="5"/>
      <c r="C5500" s="2" t="s">
        <v>0</v>
      </c>
      <c r="F5500" s="2" t="s">
        <v>0</v>
      </c>
      <c r="L5500" s="2" t="s">
        <v>0</v>
      </c>
    </row>
    <row r="5501" spans="1:12" x14ac:dyDescent="0.4">
      <c r="A5501" s="1"/>
      <c r="B5501" s="5"/>
      <c r="C5501" s="2" t="s">
        <v>0</v>
      </c>
      <c r="F5501" s="2" t="s">
        <v>0</v>
      </c>
      <c r="L5501" s="2" t="s">
        <v>0</v>
      </c>
    </row>
    <row r="5502" spans="1:12" x14ac:dyDescent="0.4">
      <c r="A5502" s="1"/>
      <c r="B5502" s="5"/>
      <c r="C5502" s="2" t="s">
        <v>0</v>
      </c>
      <c r="F5502" s="2" t="s">
        <v>0</v>
      </c>
      <c r="L5502" s="2" t="s">
        <v>0</v>
      </c>
    </row>
    <row r="5503" spans="1:12" x14ac:dyDescent="0.4">
      <c r="A5503" s="1"/>
      <c r="B5503" s="5"/>
      <c r="C5503" s="2" t="s">
        <v>0</v>
      </c>
      <c r="F5503" s="2" t="s">
        <v>0</v>
      </c>
      <c r="L5503" s="2" t="s">
        <v>0</v>
      </c>
    </row>
    <row r="5504" spans="1:12" x14ac:dyDescent="0.4">
      <c r="A5504" s="1"/>
      <c r="B5504" s="5"/>
      <c r="C5504" s="2" t="s">
        <v>0</v>
      </c>
      <c r="F5504" s="2" t="s">
        <v>0</v>
      </c>
      <c r="L5504" s="2" t="s">
        <v>0</v>
      </c>
    </row>
    <row r="5505" spans="1:12" x14ac:dyDescent="0.4">
      <c r="A5505" s="1"/>
      <c r="B5505" s="5"/>
      <c r="C5505" s="2" t="s">
        <v>0</v>
      </c>
      <c r="F5505" s="2" t="s">
        <v>0</v>
      </c>
      <c r="L5505" s="2" t="s">
        <v>0</v>
      </c>
    </row>
    <row r="5506" spans="1:12" x14ac:dyDescent="0.4">
      <c r="A5506" s="1"/>
      <c r="B5506" s="5"/>
      <c r="C5506" s="2" t="s">
        <v>0</v>
      </c>
      <c r="F5506" s="2" t="s">
        <v>0</v>
      </c>
      <c r="L5506" s="2" t="s">
        <v>0</v>
      </c>
    </row>
    <row r="5507" spans="1:12" x14ac:dyDescent="0.4">
      <c r="A5507" s="1"/>
      <c r="B5507" s="5"/>
      <c r="C5507" s="2" t="s">
        <v>0</v>
      </c>
      <c r="F5507" s="2" t="s">
        <v>0</v>
      </c>
      <c r="L5507" s="2" t="s">
        <v>0</v>
      </c>
    </row>
    <row r="5508" spans="1:12" x14ac:dyDescent="0.4">
      <c r="A5508" s="1"/>
      <c r="B5508" s="5"/>
      <c r="C5508" s="2" t="s">
        <v>0</v>
      </c>
      <c r="F5508" s="2" t="s">
        <v>0</v>
      </c>
      <c r="L5508" s="2" t="s">
        <v>0</v>
      </c>
    </row>
    <row r="5509" spans="1:12" x14ac:dyDescent="0.4">
      <c r="A5509" s="1"/>
      <c r="B5509" s="5"/>
      <c r="C5509" s="2" t="s">
        <v>0</v>
      </c>
      <c r="F5509" s="2" t="s">
        <v>0</v>
      </c>
      <c r="L5509" s="2" t="s">
        <v>0</v>
      </c>
    </row>
    <row r="5510" spans="1:12" x14ac:dyDescent="0.4">
      <c r="A5510" s="1"/>
      <c r="B5510" s="5"/>
      <c r="C5510" s="2" t="s">
        <v>0</v>
      </c>
      <c r="F5510" s="2" t="s">
        <v>0</v>
      </c>
      <c r="L5510" s="2" t="s">
        <v>0</v>
      </c>
    </row>
    <row r="5511" spans="1:12" x14ac:dyDescent="0.4">
      <c r="A5511" s="1"/>
      <c r="B5511" s="5"/>
      <c r="C5511" s="2" t="s">
        <v>0</v>
      </c>
      <c r="F5511" s="2" t="s">
        <v>0</v>
      </c>
      <c r="L5511" s="2" t="s">
        <v>0</v>
      </c>
    </row>
    <row r="5512" spans="1:12" x14ac:dyDescent="0.4">
      <c r="A5512" s="1"/>
      <c r="B5512" s="5"/>
      <c r="C5512" s="2" t="s">
        <v>0</v>
      </c>
      <c r="F5512" s="2" t="s">
        <v>0</v>
      </c>
      <c r="L5512" s="2" t="s">
        <v>0</v>
      </c>
    </row>
    <row r="5513" spans="1:12" x14ac:dyDescent="0.4">
      <c r="A5513" s="1"/>
      <c r="B5513" s="5"/>
      <c r="C5513" s="2" t="s">
        <v>0</v>
      </c>
      <c r="F5513" s="2" t="s">
        <v>0</v>
      </c>
      <c r="L5513" s="2" t="s">
        <v>0</v>
      </c>
    </row>
    <row r="5514" spans="1:12" x14ac:dyDescent="0.4">
      <c r="A5514" s="1"/>
      <c r="B5514" s="5"/>
      <c r="C5514" s="2" t="s">
        <v>0</v>
      </c>
      <c r="F5514" s="2" t="s">
        <v>0</v>
      </c>
      <c r="L5514" s="2" t="s">
        <v>0</v>
      </c>
    </row>
    <row r="5515" spans="1:12" x14ac:dyDescent="0.4">
      <c r="A5515" s="1"/>
      <c r="B5515" s="5"/>
      <c r="C5515" s="2" t="s">
        <v>0</v>
      </c>
      <c r="F5515" s="2" t="s">
        <v>0</v>
      </c>
      <c r="L5515" s="2" t="s">
        <v>0</v>
      </c>
    </row>
    <row r="5516" spans="1:12" x14ac:dyDescent="0.4">
      <c r="A5516" s="1"/>
      <c r="B5516" s="5"/>
      <c r="C5516" s="2" t="s">
        <v>0</v>
      </c>
      <c r="F5516" s="2" t="s">
        <v>0</v>
      </c>
      <c r="L5516" s="2" t="s">
        <v>0</v>
      </c>
    </row>
    <row r="5517" spans="1:12" x14ac:dyDescent="0.4">
      <c r="A5517" s="1"/>
      <c r="B5517" s="5"/>
      <c r="C5517" s="2" t="s">
        <v>0</v>
      </c>
      <c r="F5517" s="2" t="s">
        <v>0</v>
      </c>
      <c r="L5517" s="2" t="s">
        <v>0</v>
      </c>
    </row>
    <row r="5518" spans="1:12" x14ac:dyDescent="0.4">
      <c r="A5518" s="1"/>
      <c r="B5518" s="5"/>
      <c r="C5518" s="2" t="s">
        <v>0</v>
      </c>
      <c r="F5518" s="2" t="s">
        <v>0</v>
      </c>
      <c r="L5518" s="2" t="s">
        <v>0</v>
      </c>
    </row>
    <row r="5519" spans="1:12" x14ac:dyDescent="0.4">
      <c r="A5519" s="1"/>
      <c r="B5519" s="5"/>
      <c r="C5519" s="2" t="s">
        <v>0</v>
      </c>
      <c r="F5519" s="2" t="s">
        <v>0</v>
      </c>
      <c r="L5519" s="2" t="s">
        <v>0</v>
      </c>
    </row>
    <row r="5520" spans="1:12" x14ac:dyDescent="0.4">
      <c r="A5520" s="1"/>
      <c r="B5520" s="5"/>
      <c r="C5520" s="2" t="s">
        <v>0</v>
      </c>
      <c r="F5520" s="2" t="s">
        <v>0</v>
      </c>
      <c r="L5520" s="2" t="s">
        <v>0</v>
      </c>
    </row>
    <row r="5521" spans="1:12" x14ac:dyDescent="0.4">
      <c r="A5521" s="1"/>
      <c r="B5521" s="5"/>
      <c r="C5521" s="2" t="s">
        <v>0</v>
      </c>
      <c r="F5521" s="2" t="s">
        <v>0</v>
      </c>
      <c r="L5521" s="2" t="s">
        <v>0</v>
      </c>
    </row>
    <row r="5522" spans="1:12" x14ac:dyDescent="0.4">
      <c r="A5522" s="1"/>
      <c r="B5522" s="5"/>
      <c r="C5522" s="2" t="s">
        <v>0</v>
      </c>
      <c r="F5522" s="2" t="s">
        <v>0</v>
      </c>
      <c r="L5522" s="2" t="s">
        <v>0</v>
      </c>
    </row>
    <row r="5523" spans="1:12" x14ac:dyDescent="0.4">
      <c r="A5523" s="1"/>
      <c r="B5523" s="5"/>
      <c r="C5523" s="2" t="s">
        <v>0</v>
      </c>
      <c r="F5523" s="2" t="s">
        <v>0</v>
      </c>
      <c r="L5523" s="2" t="s">
        <v>0</v>
      </c>
    </row>
    <row r="5524" spans="1:12" x14ac:dyDescent="0.4">
      <c r="A5524" s="1"/>
      <c r="B5524" s="5"/>
      <c r="C5524" s="2" t="s">
        <v>0</v>
      </c>
      <c r="F5524" s="2" t="s">
        <v>0</v>
      </c>
      <c r="L5524" s="2" t="s">
        <v>0</v>
      </c>
    </row>
    <row r="5525" spans="1:12" x14ac:dyDescent="0.4">
      <c r="A5525" s="1"/>
      <c r="B5525" s="5"/>
      <c r="C5525" s="2" t="s">
        <v>0</v>
      </c>
      <c r="F5525" s="2" t="s">
        <v>0</v>
      </c>
      <c r="L5525" s="2" t="s">
        <v>0</v>
      </c>
    </row>
    <row r="5526" spans="1:12" x14ac:dyDescent="0.4">
      <c r="A5526" s="1"/>
      <c r="B5526" s="5"/>
      <c r="C5526" s="2" t="s">
        <v>0</v>
      </c>
      <c r="F5526" s="2" t="s">
        <v>0</v>
      </c>
      <c r="L5526" s="2" t="s">
        <v>0</v>
      </c>
    </row>
    <row r="5527" spans="1:12" x14ac:dyDescent="0.4">
      <c r="A5527" s="1"/>
      <c r="B5527" s="5"/>
      <c r="C5527" s="2" t="s">
        <v>0</v>
      </c>
      <c r="F5527" s="2" t="s">
        <v>0</v>
      </c>
      <c r="L5527" s="2" t="s">
        <v>0</v>
      </c>
    </row>
    <row r="5528" spans="1:12" x14ac:dyDescent="0.4">
      <c r="A5528" s="1"/>
      <c r="B5528" s="5"/>
      <c r="C5528" s="2" t="s">
        <v>0</v>
      </c>
      <c r="F5528" s="2" t="s">
        <v>0</v>
      </c>
      <c r="L5528" s="2" t="s">
        <v>0</v>
      </c>
    </row>
    <row r="5529" spans="1:12" x14ac:dyDescent="0.4">
      <c r="A5529" s="1"/>
      <c r="B5529" s="5"/>
      <c r="C5529" s="2" t="s">
        <v>0</v>
      </c>
      <c r="F5529" s="2" t="s">
        <v>0</v>
      </c>
      <c r="L5529" s="2" t="s">
        <v>0</v>
      </c>
    </row>
    <row r="5530" spans="1:12" x14ac:dyDescent="0.4">
      <c r="A5530" s="1"/>
      <c r="B5530" s="5"/>
      <c r="C5530" s="2" t="s">
        <v>0</v>
      </c>
      <c r="F5530" s="2" t="s">
        <v>0</v>
      </c>
      <c r="L5530" s="2" t="s">
        <v>0</v>
      </c>
    </row>
    <row r="5531" spans="1:12" x14ac:dyDescent="0.4">
      <c r="A5531" s="1"/>
      <c r="B5531" s="5"/>
      <c r="C5531" s="2" t="s">
        <v>0</v>
      </c>
      <c r="F5531" s="2" t="s">
        <v>0</v>
      </c>
      <c r="L5531" s="2" t="s">
        <v>0</v>
      </c>
    </row>
    <row r="5532" spans="1:12" x14ac:dyDescent="0.4">
      <c r="A5532" s="1"/>
      <c r="B5532" s="5"/>
      <c r="C5532" s="2" t="s">
        <v>0</v>
      </c>
      <c r="F5532" s="2" t="s">
        <v>0</v>
      </c>
      <c r="L5532" s="2" t="s">
        <v>0</v>
      </c>
    </row>
    <row r="5533" spans="1:12" x14ac:dyDescent="0.4">
      <c r="A5533" s="1"/>
      <c r="B5533" s="5"/>
      <c r="C5533" s="2" t="s">
        <v>0</v>
      </c>
      <c r="F5533" s="2" t="s">
        <v>0</v>
      </c>
      <c r="L5533" s="2" t="s">
        <v>0</v>
      </c>
    </row>
    <row r="5534" spans="1:12" x14ac:dyDescent="0.4">
      <c r="A5534" s="1"/>
      <c r="B5534" s="5"/>
      <c r="C5534" s="2" t="s">
        <v>0</v>
      </c>
      <c r="F5534" s="2" t="s">
        <v>0</v>
      </c>
      <c r="L5534" s="2" t="s">
        <v>0</v>
      </c>
    </row>
    <row r="5535" spans="1:12" x14ac:dyDescent="0.4">
      <c r="A5535" s="1"/>
      <c r="B5535" s="5"/>
      <c r="C5535" s="2" t="s">
        <v>0</v>
      </c>
      <c r="F5535" s="2" t="s">
        <v>0</v>
      </c>
      <c r="L5535" s="2" t="s">
        <v>0</v>
      </c>
    </row>
    <row r="5536" spans="1:12" x14ac:dyDescent="0.4">
      <c r="A5536" s="1"/>
      <c r="B5536" s="5"/>
      <c r="C5536" s="2" t="s">
        <v>0</v>
      </c>
      <c r="F5536" s="2" t="s">
        <v>0</v>
      </c>
      <c r="L5536" s="2" t="s">
        <v>0</v>
      </c>
    </row>
    <row r="5537" spans="1:12" x14ac:dyDescent="0.4">
      <c r="A5537" s="1"/>
      <c r="B5537" s="5"/>
      <c r="C5537" s="2" t="s">
        <v>0</v>
      </c>
      <c r="F5537" s="2" t="s">
        <v>0</v>
      </c>
      <c r="L5537" s="2" t="s">
        <v>0</v>
      </c>
    </row>
    <row r="5538" spans="1:12" x14ac:dyDescent="0.4">
      <c r="A5538" s="1"/>
      <c r="B5538" s="5"/>
      <c r="C5538" s="2" t="s">
        <v>0</v>
      </c>
      <c r="F5538" s="2" t="s">
        <v>0</v>
      </c>
      <c r="L5538" s="2" t="s">
        <v>0</v>
      </c>
    </row>
    <row r="5539" spans="1:12" x14ac:dyDescent="0.4">
      <c r="A5539" s="1"/>
      <c r="B5539" s="5"/>
      <c r="C5539" s="2" t="s">
        <v>0</v>
      </c>
      <c r="F5539" s="2" t="s">
        <v>0</v>
      </c>
      <c r="L5539" s="2" t="s">
        <v>0</v>
      </c>
    </row>
    <row r="5540" spans="1:12" x14ac:dyDescent="0.4">
      <c r="A5540" s="1"/>
      <c r="B5540" s="5"/>
      <c r="C5540" s="2" t="s">
        <v>0</v>
      </c>
      <c r="F5540" s="2" t="s">
        <v>0</v>
      </c>
      <c r="L5540" s="2" t="s">
        <v>0</v>
      </c>
    </row>
    <row r="5541" spans="1:12" x14ac:dyDescent="0.4">
      <c r="A5541" s="1"/>
      <c r="B5541" s="5"/>
      <c r="C5541" s="2" t="s">
        <v>0</v>
      </c>
      <c r="F5541" s="2" t="s">
        <v>0</v>
      </c>
      <c r="L5541" s="2" t="s">
        <v>0</v>
      </c>
    </row>
    <row r="5542" spans="1:12" x14ac:dyDescent="0.4">
      <c r="A5542" s="1"/>
      <c r="B5542" s="5"/>
      <c r="C5542" s="2" t="s">
        <v>0</v>
      </c>
      <c r="F5542" s="2" t="s">
        <v>0</v>
      </c>
      <c r="L5542" s="2" t="s">
        <v>0</v>
      </c>
    </row>
    <row r="5543" spans="1:12" x14ac:dyDescent="0.4">
      <c r="A5543" s="1"/>
      <c r="B5543" s="5"/>
      <c r="C5543" s="2" t="s">
        <v>0</v>
      </c>
      <c r="F5543" s="2" t="s">
        <v>0</v>
      </c>
      <c r="L5543" s="2" t="s">
        <v>0</v>
      </c>
    </row>
    <row r="5544" spans="1:12" x14ac:dyDescent="0.4">
      <c r="A5544" s="1"/>
      <c r="B5544" s="5"/>
      <c r="C5544" s="2" t="s">
        <v>0</v>
      </c>
      <c r="F5544" s="2" t="s">
        <v>0</v>
      </c>
      <c r="L5544" s="2" t="s">
        <v>0</v>
      </c>
    </row>
    <row r="5545" spans="1:12" x14ac:dyDescent="0.4">
      <c r="A5545" s="1"/>
      <c r="B5545" s="5"/>
      <c r="C5545" s="2" t="s">
        <v>0</v>
      </c>
      <c r="F5545" s="2" t="s">
        <v>0</v>
      </c>
      <c r="L5545" s="2" t="s">
        <v>0</v>
      </c>
    </row>
    <row r="5546" spans="1:12" x14ac:dyDescent="0.4">
      <c r="A5546" s="1"/>
      <c r="B5546" s="5"/>
      <c r="C5546" s="2" t="s">
        <v>0</v>
      </c>
      <c r="F5546" s="2" t="s">
        <v>0</v>
      </c>
      <c r="L5546" s="2" t="s">
        <v>0</v>
      </c>
    </row>
    <row r="5547" spans="1:12" x14ac:dyDescent="0.4">
      <c r="A5547" s="1"/>
      <c r="B5547" s="5"/>
      <c r="C5547" s="2" t="s">
        <v>0</v>
      </c>
      <c r="F5547" s="2" t="s">
        <v>0</v>
      </c>
      <c r="L5547" s="2" t="s">
        <v>0</v>
      </c>
    </row>
    <row r="5548" spans="1:12" x14ac:dyDescent="0.4">
      <c r="A5548" s="1"/>
      <c r="B5548" s="5"/>
      <c r="C5548" s="2" t="s">
        <v>0</v>
      </c>
      <c r="F5548" s="2" t="s">
        <v>0</v>
      </c>
      <c r="L5548" s="2" t="s">
        <v>0</v>
      </c>
    </row>
    <row r="5549" spans="1:12" x14ac:dyDescent="0.4">
      <c r="A5549" s="1"/>
      <c r="B5549" s="5"/>
      <c r="C5549" s="2" t="s">
        <v>0</v>
      </c>
      <c r="F5549" s="2" t="s">
        <v>0</v>
      </c>
      <c r="L5549" s="2" t="s">
        <v>0</v>
      </c>
    </row>
    <row r="5550" spans="1:12" x14ac:dyDescent="0.4">
      <c r="A5550" s="1"/>
      <c r="B5550" s="5"/>
      <c r="C5550" s="2" t="s">
        <v>0</v>
      </c>
      <c r="F5550" s="2" t="s">
        <v>0</v>
      </c>
      <c r="L5550" s="2" t="s">
        <v>0</v>
      </c>
    </row>
    <row r="5551" spans="1:12" x14ac:dyDescent="0.4">
      <c r="A5551" s="1"/>
      <c r="B5551" s="5"/>
      <c r="C5551" s="2" t="s">
        <v>0</v>
      </c>
      <c r="F5551" s="2" t="s">
        <v>0</v>
      </c>
      <c r="L5551" s="2" t="s">
        <v>0</v>
      </c>
    </row>
    <row r="5552" spans="1:12" x14ac:dyDescent="0.4">
      <c r="A5552" s="1"/>
      <c r="B5552" s="5"/>
      <c r="C5552" s="2" t="s">
        <v>0</v>
      </c>
      <c r="F5552" s="2" t="s">
        <v>0</v>
      </c>
      <c r="L5552" s="2" t="s">
        <v>0</v>
      </c>
    </row>
    <row r="5553" spans="1:12" x14ac:dyDescent="0.4">
      <c r="A5553" s="1"/>
      <c r="B5553" s="5"/>
      <c r="C5553" s="2" t="s">
        <v>0</v>
      </c>
      <c r="F5553" s="2" t="s">
        <v>0</v>
      </c>
      <c r="L5553" s="2" t="s">
        <v>0</v>
      </c>
    </row>
    <row r="5554" spans="1:12" x14ac:dyDescent="0.4">
      <c r="A5554" s="1"/>
      <c r="B5554" s="5"/>
      <c r="C5554" s="2" t="s">
        <v>0</v>
      </c>
      <c r="F5554" s="2" t="s">
        <v>0</v>
      </c>
      <c r="L5554" s="2" t="s">
        <v>0</v>
      </c>
    </row>
    <row r="5555" spans="1:12" x14ac:dyDescent="0.4">
      <c r="A5555" s="1"/>
      <c r="B5555" s="5"/>
      <c r="C5555" s="2" t="s">
        <v>0</v>
      </c>
      <c r="F5555" s="2" t="s">
        <v>0</v>
      </c>
      <c r="L5555" s="2" t="s">
        <v>0</v>
      </c>
    </row>
    <row r="5556" spans="1:12" x14ac:dyDescent="0.4">
      <c r="A5556" s="1"/>
      <c r="B5556" s="5"/>
      <c r="C5556" s="2" t="s">
        <v>0</v>
      </c>
      <c r="F5556" s="2" t="s">
        <v>0</v>
      </c>
      <c r="L5556" s="2" t="s">
        <v>0</v>
      </c>
    </row>
    <row r="5557" spans="1:12" x14ac:dyDescent="0.4">
      <c r="A5557" s="1"/>
      <c r="B5557" s="5"/>
      <c r="C5557" s="2" t="s">
        <v>0</v>
      </c>
      <c r="F5557" s="2" t="s">
        <v>0</v>
      </c>
      <c r="L5557" s="2" t="s">
        <v>0</v>
      </c>
    </row>
    <row r="5558" spans="1:12" x14ac:dyDescent="0.4">
      <c r="A5558" s="1"/>
      <c r="B5558" s="5"/>
      <c r="C5558" s="2" t="s">
        <v>0</v>
      </c>
      <c r="F5558" s="2" t="s">
        <v>0</v>
      </c>
      <c r="L5558" s="2" t="s">
        <v>0</v>
      </c>
    </row>
    <row r="5559" spans="1:12" x14ac:dyDescent="0.4">
      <c r="A5559" s="1"/>
      <c r="B5559" s="5"/>
      <c r="C5559" s="2" t="s">
        <v>0</v>
      </c>
      <c r="F5559" s="2" t="s">
        <v>0</v>
      </c>
      <c r="L5559" s="2" t="s">
        <v>0</v>
      </c>
    </row>
    <row r="5560" spans="1:12" x14ac:dyDescent="0.4">
      <c r="A5560" s="1"/>
      <c r="B5560" s="5"/>
      <c r="C5560" s="2" t="s">
        <v>0</v>
      </c>
      <c r="F5560" s="2" t="s">
        <v>0</v>
      </c>
      <c r="L5560" s="2" t="s">
        <v>0</v>
      </c>
    </row>
    <row r="5561" spans="1:12" x14ac:dyDescent="0.4">
      <c r="A5561" s="1"/>
      <c r="B5561" s="5"/>
      <c r="C5561" s="2" t="s">
        <v>0</v>
      </c>
      <c r="F5561" s="2" t="s">
        <v>0</v>
      </c>
      <c r="L5561" s="2" t="s">
        <v>0</v>
      </c>
    </row>
    <row r="5562" spans="1:12" x14ac:dyDescent="0.4">
      <c r="A5562" s="1"/>
      <c r="B5562" s="5"/>
      <c r="C5562" s="2" t="s">
        <v>0</v>
      </c>
      <c r="F5562" s="2" t="s">
        <v>0</v>
      </c>
      <c r="L5562" s="2" t="s">
        <v>0</v>
      </c>
    </row>
    <row r="5563" spans="1:12" x14ac:dyDescent="0.4">
      <c r="A5563" s="1"/>
      <c r="B5563" s="5"/>
      <c r="C5563" s="2" t="s">
        <v>0</v>
      </c>
      <c r="F5563" s="2" t="s">
        <v>0</v>
      </c>
      <c r="L5563" s="2" t="s">
        <v>0</v>
      </c>
    </row>
    <row r="5564" spans="1:12" x14ac:dyDescent="0.4">
      <c r="A5564" s="1"/>
      <c r="B5564" s="5"/>
      <c r="C5564" s="2" t="s">
        <v>0</v>
      </c>
      <c r="F5564" s="2" t="s">
        <v>0</v>
      </c>
      <c r="L5564" s="2" t="s">
        <v>0</v>
      </c>
    </row>
    <row r="5565" spans="1:12" x14ac:dyDescent="0.4">
      <c r="A5565" s="1"/>
      <c r="B5565" s="5"/>
      <c r="C5565" s="2" t="s">
        <v>0</v>
      </c>
      <c r="F5565" s="2" t="s">
        <v>0</v>
      </c>
      <c r="L5565" s="2" t="s">
        <v>0</v>
      </c>
    </row>
    <row r="5566" spans="1:12" x14ac:dyDescent="0.4">
      <c r="A5566" s="1"/>
      <c r="B5566" s="5"/>
      <c r="C5566" s="2" t="s">
        <v>0</v>
      </c>
      <c r="F5566" s="2" t="s">
        <v>0</v>
      </c>
      <c r="L5566" s="2" t="s">
        <v>0</v>
      </c>
    </row>
    <row r="5567" spans="1:12" x14ac:dyDescent="0.4">
      <c r="A5567" s="1"/>
      <c r="B5567" s="5"/>
      <c r="C5567" s="2" t="s">
        <v>0</v>
      </c>
      <c r="F5567" s="2" t="s">
        <v>0</v>
      </c>
      <c r="L5567" s="2" t="s">
        <v>0</v>
      </c>
    </row>
    <row r="5568" spans="1:12" x14ac:dyDescent="0.4">
      <c r="A5568" s="1"/>
      <c r="B5568" s="5"/>
      <c r="C5568" s="2" t="s">
        <v>0</v>
      </c>
      <c r="F5568" s="2" t="s">
        <v>0</v>
      </c>
      <c r="L5568" s="2" t="s">
        <v>0</v>
      </c>
    </row>
    <row r="5569" spans="1:12" x14ac:dyDescent="0.4">
      <c r="A5569" s="1"/>
      <c r="B5569" s="5"/>
      <c r="C5569" s="2" t="s">
        <v>0</v>
      </c>
      <c r="F5569" s="2" t="s">
        <v>0</v>
      </c>
      <c r="L5569" s="2" t="s">
        <v>0</v>
      </c>
    </row>
    <row r="5570" spans="1:12" x14ac:dyDescent="0.4">
      <c r="A5570" s="1"/>
      <c r="B5570" s="5"/>
      <c r="C5570" s="2" t="s">
        <v>0</v>
      </c>
      <c r="F5570" s="2" t="s">
        <v>0</v>
      </c>
      <c r="L5570" s="2" t="s">
        <v>0</v>
      </c>
    </row>
    <row r="5571" spans="1:12" x14ac:dyDescent="0.4">
      <c r="A5571" s="1"/>
      <c r="B5571" s="5"/>
      <c r="C5571" s="2" t="s">
        <v>0</v>
      </c>
      <c r="F5571" s="2" t="s">
        <v>0</v>
      </c>
      <c r="L5571" s="2" t="s">
        <v>0</v>
      </c>
    </row>
    <row r="5572" spans="1:12" x14ac:dyDescent="0.4">
      <c r="A5572" s="1"/>
      <c r="B5572" s="5"/>
      <c r="C5572" s="2" t="s">
        <v>0</v>
      </c>
      <c r="F5572" s="2" t="s">
        <v>0</v>
      </c>
      <c r="L5572" s="2" t="s">
        <v>0</v>
      </c>
    </row>
    <row r="5573" spans="1:12" x14ac:dyDescent="0.4">
      <c r="A5573" s="1"/>
      <c r="B5573" s="5"/>
      <c r="C5573" s="2" t="s">
        <v>0</v>
      </c>
      <c r="F5573" s="2" t="s">
        <v>0</v>
      </c>
      <c r="L5573" s="2" t="s">
        <v>0</v>
      </c>
    </row>
    <row r="5574" spans="1:12" x14ac:dyDescent="0.4">
      <c r="A5574" s="1"/>
      <c r="B5574" s="5"/>
      <c r="C5574" s="2" t="s">
        <v>0</v>
      </c>
      <c r="F5574" s="2" t="s">
        <v>0</v>
      </c>
      <c r="L5574" s="2" t="s">
        <v>0</v>
      </c>
    </row>
    <row r="5575" spans="1:12" x14ac:dyDescent="0.4">
      <c r="A5575" s="1"/>
      <c r="B5575" s="5"/>
      <c r="C5575" s="2" t="s">
        <v>0</v>
      </c>
      <c r="F5575" s="2" t="s">
        <v>0</v>
      </c>
      <c r="L5575" s="2" t="s">
        <v>0</v>
      </c>
    </row>
    <row r="5576" spans="1:12" x14ac:dyDescent="0.4">
      <c r="A5576" s="1"/>
      <c r="B5576" s="5"/>
      <c r="C5576" s="2" t="s">
        <v>0</v>
      </c>
      <c r="F5576" s="2" t="s">
        <v>0</v>
      </c>
      <c r="L5576" s="2" t="s">
        <v>0</v>
      </c>
    </row>
    <row r="5577" spans="1:12" x14ac:dyDescent="0.4">
      <c r="A5577" s="1"/>
      <c r="B5577" s="5"/>
      <c r="C5577" s="2" t="s">
        <v>0</v>
      </c>
      <c r="F5577" s="2" t="s">
        <v>0</v>
      </c>
      <c r="L5577" s="2" t="s">
        <v>0</v>
      </c>
    </row>
    <row r="5578" spans="1:12" x14ac:dyDescent="0.4">
      <c r="A5578" s="1"/>
      <c r="B5578" s="5"/>
      <c r="C5578" s="2" t="s">
        <v>0</v>
      </c>
      <c r="F5578" s="2" t="s">
        <v>0</v>
      </c>
      <c r="L5578" s="2" t="s">
        <v>0</v>
      </c>
    </row>
    <row r="5579" spans="1:12" x14ac:dyDescent="0.4">
      <c r="A5579" s="1"/>
      <c r="B5579" s="5"/>
      <c r="C5579" s="2" t="s">
        <v>0</v>
      </c>
      <c r="F5579" s="2" t="s">
        <v>0</v>
      </c>
      <c r="L5579" s="2" t="s">
        <v>0</v>
      </c>
    </row>
    <row r="5580" spans="1:12" x14ac:dyDescent="0.4">
      <c r="A5580" s="1"/>
      <c r="B5580" s="5"/>
      <c r="C5580" s="2" t="s">
        <v>0</v>
      </c>
      <c r="F5580" s="2" t="s">
        <v>0</v>
      </c>
      <c r="L5580" s="2" t="s">
        <v>0</v>
      </c>
    </row>
    <row r="5581" spans="1:12" x14ac:dyDescent="0.4">
      <c r="A5581" s="1"/>
      <c r="B5581" s="5"/>
      <c r="C5581" s="2" t="s">
        <v>0</v>
      </c>
      <c r="F5581" s="2" t="s">
        <v>0</v>
      </c>
      <c r="L5581" s="2" t="s">
        <v>0</v>
      </c>
    </row>
    <row r="5582" spans="1:12" x14ac:dyDescent="0.4">
      <c r="A5582" s="1"/>
      <c r="B5582" s="5"/>
      <c r="C5582" s="2" t="s">
        <v>0</v>
      </c>
      <c r="F5582" s="2" t="s">
        <v>0</v>
      </c>
      <c r="L5582" s="2" t="s">
        <v>0</v>
      </c>
    </row>
    <row r="5583" spans="1:12" x14ac:dyDescent="0.4">
      <c r="A5583" s="1"/>
      <c r="B5583" s="5"/>
      <c r="C5583" s="2" t="s">
        <v>0</v>
      </c>
      <c r="F5583" s="2" t="s">
        <v>0</v>
      </c>
      <c r="L5583" s="2" t="s">
        <v>0</v>
      </c>
    </row>
    <row r="5584" spans="1:12" x14ac:dyDescent="0.4">
      <c r="A5584" s="1"/>
      <c r="B5584" s="5"/>
      <c r="C5584" s="2" t="s">
        <v>0</v>
      </c>
      <c r="F5584" s="2" t="s">
        <v>0</v>
      </c>
      <c r="L5584" s="2" t="s">
        <v>0</v>
      </c>
    </row>
    <row r="5585" spans="1:12" x14ac:dyDescent="0.4">
      <c r="A5585" s="1"/>
      <c r="B5585" s="5"/>
      <c r="C5585" s="2" t="s">
        <v>0</v>
      </c>
      <c r="F5585" s="2" t="s">
        <v>0</v>
      </c>
      <c r="L5585" s="2" t="s">
        <v>0</v>
      </c>
    </row>
    <row r="5586" spans="1:12" x14ac:dyDescent="0.4">
      <c r="A5586" s="1"/>
      <c r="B5586" s="5"/>
      <c r="C5586" s="2" t="s">
        <v>0</v>
      </c>
      <c r="F5586" s="2" t="s">
        <v>0</v>
      </c>
      <c r="L5586" s="2" t="s">
        <v>0</v>
      </c>
    </row>
    <row r="5587" spans="1:12" x14ac:dyDescent="0.4">
      <c r="A5587" s="1"/>
      <c r="B5587" s="5"/>
      <c r="C5587" s="2" t="s">
        <v>0</v>
      </c>
      <c r="F5587" s="2" t="s">
        <v>0</v>
      </c>
      <c r="L5587" s="2" t="s">
        <v>0</v>
      </c>
    </row>
    <row r="5588" spans="1:12" x14ac:dyDescent="0.4">
      <c r="A5588" s="1"/>
      <c r="B5588" s="5"/>
      <c r="C5588" s="2" t="s">
        <v>0</v>
      </c>
      <c r="F5588" s="2" t="s">
        <v>0</v>
      </c>
      <c r="L5588" s="2" t="s">
        <v>0</v>
      </c>
    </row>
    <row r="5589" spans="1:12" x14ac:dyDescent="0.4">
      <c r="A5589" s="1"/>
      <c r="B5589" s="5"/>
      <c r="C5589" s="2" t="s">
        <v>0</v>
      </c>
      <c r="F5589" s="2" t="s">
        <v>0</v>
      </c>
      <c r="L5589" s="2" t="s">
        <v>0</v>
      </c>
    </row>
    <row r="5590" spans="1:12" x14ac:dyDescent="0.4">
      <c r="A5590" s="1"/>
      <c r="B5590" s="5"/>
      <c r="C5590" s="2" t="s">
        <v>0</v>
      </c>
      <c r="F5590" s="2" t="s">
        <v>0</v>
      </c>
      <c r="L5590" s="2" t="s">
        <v>0</v>
      </c>
    </row>
    <row r="5591" spans="1:12" x14ac:dyDescent="0.4">
      <c r="A5591" s="1"/>
      <c r="B5591" s="5"/>
      <c r="C5591" s="2" t="s">
        <v>0</v>
      </c>
      <c r="F5591" s="2" t="s">
        <v>0</v>
      </c>
      <c r="L5591" s="2" t="s">
        <v>0</v>
      </c>
    </row>
    <row r="5592" spans="1:12" x14ac:dyDescent="0.4">
      <c r="A5592" s="1"/>
      <c r="B5592" s="5"/>
      <c r="C5592" s="2" t="s">
        <v>0</v>
      </c>
      <c r="F5592" s="2" t="s">
        <v>0</v>
      </c>
      <c r="L5592" s="2" t="s">
        <v>0</v>
      </c>
    </row>
    <row r="5593" spans="1:12" x14ac:dyDescent="0.4">
      <c r="A5593" s="1"/>
      <c r="B5593" s="5"/>
      <c r="C5593" s="2" t="s">
        <v>0</v>
      </c>
      <c r="F5593" s="2" t="s">
        <v>0</v>
      </c>
      <c r="L5593" s="2" t="s">
        <v>0</v>
      </c>
    </row>
    <row r="5594" spans="1:12" x14ac:dyDescent="0.4">
      <c r="A5594" s="1"/>
      <c r="B5594" s="5"/>
      <c r="C5594" s="2" t="s">
        <v>0</v>
      </c>
      <c r="F5594" s="2" t="s">
        <v>0</v>
      </c>
      <c r="L5594" s="2" t="s">
        <v>0</v>
      </c>
    </row>
    <row r="5595" spans="1:12" x14ac:dyDescent="0.4">
      <c r="A5595" s="1"/>
      <c r="B5595" s="5"/>
      <c r="C5595" s="2" t="s">
        <v>0</v>
      </c>
      <c r="F5595" s="2" t="s">
        <v>0</v>
      </c>
      <c r="L5595" s="2" t="s">
        <v>0</v>
      </c>
    </row>
    <row r="5596" spans="1:12" x14ac:dyDescent="0.4">
      <c r="A5596" s="1"/>
      <c r="B5596" s="5"/>
      <c r="C5596" s="2" t="s">
        <v>0</v>
      </c>
      <c r="F5596" s="2" t="s">
        <v>0</v>
      </c>
      <c r="L5596" s="2" t="s">
        <v>0</v>
      </c>
    </row>
    <row r="5597" spans="1:12" x14ac:dyDescent="0.4">
      <c r="A5597" s="1"/>
      <c r="B5597" s="5"/>
      <c r="C5597" s="2" t="s">
        <v>0</v>
      </c>
      <c r="F5597" s="2" t="s">
        <v>0</v>
      </c>
      <c r="L5597" s="2" t="s">
        <v>0</v>
      </c>
    </row>
    <row r="5598" spans="1:12" x14ac:dyDescent="0.4">
      <c r="A5598" s="1"/>
      <c r="B5598" s="5"/>
      <c r="C5598" s="2" t="s">
        <v>0</v>
      </c>
      <c r="F5598" s="2" t="s">
        <v>0</v>
      </c>
      <c r="L5598" s="2" t="s">
        <v>0</v>
      </c>
    </row>
    <row r="5599" spans="1:12" x14ac:dyDescent="0.4">
      <c r="A5599" s="1"/>
      <c r="B5599" s="5"/>
      <c r="C5599" s="2" t="s">
        <v>0</v>
      </c>
      <c r="F5599" s="2" t="s">
        <v>0</v>
      </c>
      <c r="L5599" s="2" t="s">
        <v>0</v>
      </c>
    </row>
    <row r="5600" spans="1:12" x14ac:dyDescent="0.4">
      <c r="A5600" s="1"/>
      <c r="B5600" s="5"/>
      <c r="C5600" s="2" t="s">
        <v>0</v>
      </c>
      <c r="F5600" s="2" t="s">
        <v>0</v>
      </c>
      <c r="L5600" s="2" t="s">
        <v>0</v>
      </c>
    </row>
    <row r="5601" spans="1:12" x14ac:dyDescent="0.4">
      <c r="A5601" s="1"/>
      <c r="B5601" s="5"/>
      <c r="C5601" s="2" t="s">
        <v>0</v>
      </c>
      <c r="F5601" s="2" t="s">
        <v>0</v>
      </c>
      <c r="L5601" s="2" t="s">
        <v>0</v>
      </c>
    </row>
    <row r="5602" spans="1:12" x14ac:dyDescent="0.4">
      <c r="A5602" s="1"/>
      <c r="B5602" s="5"/>
      <c r="C5602" s="2" t="s">
        <v>0</v>
      </c>
      <c r="F5602" s="2" t="s">
        <v>0</v>
      </c>
      <c r="L5602" s="2" t="s">
        <v>0</v>
      </c>
    </row>
    <row r="5603" spans="1:12" x14ac:dyDescent="0.4">
      <c r="A5603" s="1"/>
      <c r="B5603" s="5"/>
      <c r="C5603" s="2" t="s">
        <v>0</v>
      </c>
      <c r="F5603" s="2" t="s">
        <v>0</v>
      </c>
      <c r="L5603" s="2" t="s">
        <v>0</v>
      </c>
    </row>
    <row r="5604" spans="1:12" x14ac:dyDescent="0.4">
      <c r="A5604" s="1"/>
      <c r="B5604" s="5"/>
      <c r="C5604" s="2" t="s">
        <v>0</v>
      </c>
      <c r="F5604" s="2" t="s">
        <v>0</v>
      </c>
      <c r="L5604" s="2" t="s">
        <v>0</v>
      </c>
    </row>
    <row r="5605" spans="1:12" x14ac:dyDescent="0.4">
      <c r="A5605" s="1"/>
      <c r="B5605" s="5"/>
      <c r="C5605" s="2" t="s">
        <v>0</v>
      </c>
      <c r="F5605" s="2" t="s">
        <v>0</v>
      </c>
      <c r="L5605" s="2" t="s">
        <v>0</v>
      </c>
    </row>
    <row r="5606" spans="1:12" x14ac:dyDescent="0.4">
      <c r="A5606" s="1"/>
      <c r="B5606" s="5"/>
      <c r="C5606" s="2" t="s">
        <v>0</v>
      </c>
      <c r="F5606" s="2" t="s">
        <v>0</v>
      </c>
      <c r="L5606" s="2" t="s">
        <v>0</v>
      </c>
    </row>
    <row r="5607" spans="1:12" x14ac:dyDescent="0.4">
      <c r="A5607" s="1"/>
      <c r="B5607" s="5"/>
      <c r="C5607" s="2" t="s">
        <v>0</v>
      </c>
      <c r="F5607" s="2" t="s">
        <v>0</v>
      </c>
      <c r="L5607" s="2" t="s">
        <v>0</v>
      </c>
    </row>
    <row r="5608" spans="1:12" x14ac:dyDescent="0.4">
      <c r="A5608" s="1"/>
      <c r="B5608" s="5"/>
      <c r="C5608" s="2" t="s">
        <v>0</v>
      </c>
      <c r="F5608" s="2" t="s">
        <v>0</v>
      </c>
      <c r="L5608" s="2" t="s">
        <v>0</v>
      </c>
    </row>
    <row r="5609" spans="1:12" x14ac:dyDescent="0.4">
      <c r="A5609" s="1"/>
      <c r="B5609" s="5"/>
      <c r="C5609" s="2" t="s">
        <v>0</v>
      </c>
      <c r="F5609" s="2" t="s">
        <v>0</v>
      </c>
      <c r="L5609" s="2" t="s">
        <v>0</v>
      </c>
    </row>
    <row r="5610" spans="1:12" x14ac:dyDescent="0.4">
      <c r="A5610" s="1"/>
      <c r="B5610" s="5"/>
      <c r="C5610" s="2" t="s">
        <v>0</v>
      </c>
      <c r="F5610" s="2" t="s">
        <v>0</v>
      </c>
      <c r="L5610" s="2" t="s">
        <v>0</v>
      </c>
    </row>
    <row r="5611" spans="1:12" x14ac:dyDescent="0.4">
      <c r="A5611" s="1"/>
      <c r="B5611" s="5"/>
      <c r="C5611" s="2" t="s">
        <v>0</v>
      </c>
      <c r="F5611" s="2" t="s">
        <v>0</v>
      </c>
      <c r="L5611" s="2" t="s">
        <v>0</v>
      </c>
    </row>
    <row r="5612" spans="1:12" x14ac:dyDescent="0.4">
      <c r="A5612" s="1"/>
      <c r="B5612" s="5"/>
      <c r="C5612" s="2" t="s">
        <v>0</v>
      </c>
      <c r="F5612" s="2" t="s">
        <v>0</v>
      </c>
      <c r="L5612" s="2" t="s">
        <v>0</v>
      </c>
    </row>
    <row r="5613" spans="1:12" x14ac:dyDescent="0.4">
      <c r="A5613" s="1"/>
      <c r="B5613" s="5"/>
      <c r="C5613" s="2" t="s">
        <v>0</v>
      </c>
      <c r="F5613" s="2" t="s">
        <v>0</v>
      </c>
      <c r="L5613" s="2" t="s">
        <v>0</v>
      </c>
    </row>
    <row r="5614" spans="1:12" x14ac:dyDescent="0.4">
      <c r="A5614" s="1"/>
      <c r="B5614" s="5"/>
      <c r="C5614" s="2" t="s">
        <v>0</v>
      </c>
      <c r="F5614" s="2" t="s">
        <v>0</v>
      </c>
      <c r="L5614" s="2" t="s">
        <v>0</v>
      </c>
    </row>
    <row r="5615" spans="1:12" x14ac:dyDescent="0.4">
      <c r="A5615" s="1"/>
      <c r="B5615" s="5"/>
      <c r="C5615" s="2" t="s">
        <v>0</v>
      </c>
      <c r="F5615" s="2" t="s">
        <v>0</v>
      </c>
      <c r="L5615" s="2" t="s">
        <v>0</v>
      </c>
    </row>
    <row r="5616" spans="1:12" x14ac:dyDescent="0.4">
      <c r="A5616" s="1"/>
      <c r="B5616" s="5"/>
      <c r="C5616" s="2" t="s">
        <v>0</v>
      </c>
      <c r="F5616" s="2" t="s">
        <v>0</v>
      </c>
      <c r="L5616" s="2" t="s">
        <v>0</v>
      </c>
    </row>
    <row r="5617" spans="1:12" x14ac:dyDescent="0.4">
      <c r="A5617" s="1"/>
      <c r="B5617" s="5"/>
      <c r="C5617" s="2" t="s">
        <v>0</v>
      </c>
      <c r="F5617" s="2" t="s">
        <v>0</v>
      </c>
      <c r="L5617" s="2" t="s">
        <v>0</v>
      </c>
    </row>
    <row r="5618" spans="1:12" x14ac:dyDescent="0.4">
      <c r="A5618" s="1"/>
      <c r="B5618" s="5"/>
      <c r="C5618" s="2" t="s">
        <v>0</v>
      </c>
      <c r="F5618" s="2" t="s">
        <v>0</v>
      </c>
      <c r="L5618" s="2" t="s">
        <v>0</v>
      </c>
    </row>
    <row r="5619" spans="1:12" x14ac:dyDescent="0.4">
      <c r="A5619" s="1"/>
      <c r="B5619" s="5"/>
      <c r="C5619" s="2" t="s">
        <v>0</v>
      </c>
      <c r="F5619" s="2" t="s">
        <v>0</v>
      </c>
      <c r="L5619" s="2" t="s">
        <v>0</v>
      </c>
    </row>
    <row r="5620" spans="1:12" x14ac:dyDescent="0.4">
      <c r="A5620" s="1"/>
      <c r="B5620" s="5"/>
      <c r="C5620" s="2" t="s">
        <v>0</v>
      </c>
      <c r="F5620" s="2" t="s">
        <v>0</v>
      </c>
      <c r="L5620" s="2" t="s">
        <v>0</v>
      </c>
    </row>
    <row r="5621" spans="1:12" x14ac:dyDescent="0.4">
      <c r="A5621" s="1"/>
      <c r="B5621" s="5"/>
      <c r="C5621" s="2" t="s">
        <v>0</v>
      </c>
      <c r="F5621" s="2" t="s">
        <v>0</v>
      </c>
      <c r="L5621" s="2" t="s">
        <v>0</v>
      </c>
    </row>
    <row r="5622" spans="1:12" x14ac:dyDescent="0.4">
      <c r="A5622" s="1"/>
      <c r="B5622" s="5"/>
      <c r="C5622" s="2" t="s">
        <v>0</v>
      </c>
      <c r="F5622" s="2" t="s">
        <v>0</v>
      </c>
      <c r="L5622" s="2" t="s">
        <v>0</v>
      </c>
    </row>
    <row r="5623" spans="1:12" x14ac:dyDescent="0.4">
      <c r="A5623" s="1"/>
      <c r="B5623" s="5"/>
      <c r="C5623" s="2" t="s">
        <v>0</v>
      </c>
      <c r="F5623" s="2" t="s">
        <v>0</v>
      </c>
      <c r="L5623" s="2" t="s">
        <v>0</v>
      </c>
    </row>
    <row r="5624" spans="1:12" x14ac:dyDescent="0.4">
      <c r="A5624" s="1"/>
      <c r="B5624" s="5"/>
      <c r="C5624" s="2" t="s">
        <v>0</v>
      </c>
      <c r="F5624" s="2" t="s">
        <v>0</v>
      </c>
      <c r="L5624" s="2" t="s">
        <v>0</v>
      </c>
    </row>
    <row r="5625" spans="1:12" x14ac:dyDescent="0.4">
      <c r="A5625" s="1"/>
      <c r="B5625" s="5"/>
      <c r="C5625" s="2" t="s">
        <v>0</v>
      </c>
      <c r="F5625" s="2" t="s">
        <v>0</v>
      </c>
      <c r="L5625" s="2" t="s">
        <v>0</v>
      </c>
    </row>
    <row r="5626" spans="1:12" x14ac:dyDescent="0.4">
      <c r="A5626" s="1"/>
      <c r="B5626" s="5"/>
      <c r="C5626" s="2" t="s">
        <v>0</v>
      </c>
      <c r="F5626" s="2" t="s">
        <v>0</v>
      </c>
      <c r="L5626" s="2" t="s">
        <v>0</v>
      </c>
    </row>
    <row r="5627" spans="1:12" x14ac:dyDescent="0.4">
      <c r="A5627" s="1"/>
      <c r="B5627" s="5"/>
      <c r="C5627" s="2" t="s">
        <v>0</v>
      </c>
      <c r="F5627" s="2" t="s">
        <v>0</v>
      </c>
      <c r="L5627" s="2" t="s">
        <v>0</v>
      </c>
    </row>
    <row r="5628" spans="1:12" x14ac:dyDescent="0.4">
      <c r="A5628" s="1"/>
      <c r="B5628" s="5"/>
      <c r="C5628" s="2" t="s">
        <v>0</v>
      </c>
      <c r="F5628" s="2" t="s">
        <v>0</v>
      </c>
      <c r="L5628" s="2" t="s">
        <v>0</v>
      </c>
    </row>
    <row r="5629" spans="1:12" x14ac:dyDescent="0.4">
      <c r="A5629" s="1"/>
      <c r="B5629" s="5"/>
      <c r="C5629" s="2" t="s">
        <v>0</v>
      </c>
      <c r="F5629" s="2" t="s">
        <v>0</v>
      </c>
      <c r="L5629" s="2" t="s">
        <v>0</v>
      </c>
    </row>
    <row r="5630" spans="1:12" x14ac:dyDescent="0.4">
      <c r="A5630" s="1"/>
      <c r="B5630" s="5"/>
      <c r="C5630" s="2" t="s">
        <v>0</v>
      </c>
      <c r="F5630" s="2" t="s">
        <v>0</v>
      </c>
      <c r="L5630" s="2" t="s">
        <v>0</v>
      </c>
    </row>
    <row r="5631" spans="1:12" x14ac:dyDescent="0.4">
      <c r="A5631" s="1"/>
      <c r="B5631" s="5"/>
      <c r="C5631" s="2" t="s">
        <v>0</v>
      </c>
      <c r="F5631" s="2" t="s">
        <v>0</v>
      </c>
      <c r="L5631" s="2" t="s">
        <v>0</v>
      </c>
    </row>
    <row r="5632" spans="1:12" x14ac:dyDescent="0.4">
      <c r="A5632" s="1"/>
      <c r="B5632" s="5"/>
      <c r="C5632" s="2" t="s">
        <v>0</v>
      </c>
      <c r="F5632" s="2" t="s">
        <v>0</v>
      </c>
      <c r="L5632" s="2" t="s">
        <v>0</v>
      </c>
    </row>
    <row r="5633" spans="1:12" x14ac:dyDescent="0.4">
      <c r="A5633" s="1"/>
      <c r="B5633" s="5"/>
      <c r="C5633" s="2" t="s">
        <v>0</v>
      </c>
      <c r="F5633" s="2" t="s">
        <v>0</v>
      </c>
      <c r="L5633" s="2" t="s">
        <v>0</v>
      </c>
    </row>
    <row r="5634" spans="1:12" x14ac:dyDescent="0.4">
      <c r="A5634" s="1"/>
      <c r="B5634" s="5"/>
      <c r="C5634" s="2" t="s">
        <v>0</v>
      </c>
      <c r="F5634" s="2" t="s">
        <v>0</v>
      </c>
      <c r="L5634" s="2" t="s">
        <v>0</v>
      </c>
    </row>
    <row r="5635" spans="1:12" x14ac:dyDescent="0.4">
      <c r="A5635" s="1"/>
      <c r="B5635" s="5"/>
      <c r="C5635" s="2" t="s">
        <v>0</v>
      </c>
      <c r="F5635" s="2" t="s">
        <v>0</v>
      </c>
      <c r="L5635" s="2" t="s">
        <v>0</v>
      </c>
    </row>
    <row r="5636" spans="1:12" x14ac:dyDescent="0.4">
      <c r="A5636" s="1"/>
      <c r="B5636" s="5"/>
      <c r="C5636" s="2" t="s">
        <v>0</v>
      </c>
      <c r="F5636" s="2" t="s">
        <v>0</v>
      </c>
      <c r="L5636" s="2" t="s">
        <v>0</v>
      </c>
    </row>
    <row r="5637" spans="1:12" x14ac:dyDescent="0.4">
      <c r="A5637" s="1"/>
      <c r="B5637" s="5"/>
      <c r="C5637" s="2" t="s">
        <v>0</v>
      </c>
      <c r="F5637" s="2" t="s">
        <v>0</v>
      </c>
      <c r="L5637" s="2" t="s">
        <v>0</v>
      </c>
    </row>
    <row r="5638" spans="1:12" x14ac:dyDescent="0.4">
      <c r="A5638" s="1"/>
      <c r="B5638" s="5"/>
      <c r="C5638" s="2" t="s">
        <v>0</v>
      </c>
      <c r="F5638" s="2" t="s">
        <v>0</v>
      </c>
      <c r="L5638" s="2" t="s">
        <v>0</v>
      </c>
    </row>
    <row r="5639" spans="1:12" x14ac:dyDescent="0.4">
      <c r="A5639" s="1"/>
      <c r="B5639" s="5"/>
      <c r="C5639" s="2" t="s">
        <v>0</v>
      </c>
      <c r="F5639" s="2" t="s">
        <v>0</v>
      </c>
      <c r="L5639" s="2" t="s">
        <v>0</v>
      </c>
    </row>
    <row r="5640" spans="1:12" x14ac:dyDescent="0.4">
      <c r="A5640" s="1"/>
      <c r="B5640" s="5"/>
      <c r="C5640" s="2" t="s">
        <v>0</v>
      </c>
      <c r="F5640" s="2" t="s">
        <v>0</v>
      </c>
      <c r="L5640" s="2" t="s">
        <v>0</v>
      </c>
    </row>
    <row r="5641" spans="1:12" x14ac:dyDescent="0.4">
      <c r="A5641" s="1"/>
      <c r="B5641" s="5"/>
      <c r="C5641" s="2" t="s">
        <v>0</v>
      </c>
      <c r="F5641" s="2" t="s">
        <v>0</v>
      </c>
      <c r="L5641" s="2" t="s">
        <v>0</v>
      </c>
    </row>
    <row r="5642" spans="1:12" x14ac:dyDescent="0.4">
      <c r="A5642" s="1"/>
      <c r="B5642" s="5"/>
      <c r="C5642" s="2" t="s">
        <v>0</v>
      </c>
      <c r="F5642" s="2" t="s">
        <v>0</v>
      </c>
      <c r="L5642" s="2" t="s">
        <v>0</v>
      </c>
    </row>
    <row r="5643" spans="1:12" x14ac:dyDescent="0.4">
      <c r="A5643" s="1"/>
      <c r="B5643" s="5"/>
      <c r="C5643" s="2" t="s">
        <v>0</v>
      </c>
      <c r="F5643" s="2" t="s">
        <v>0</v>
      </c>
      <c r="L5643" s="2" t="s">
        <v>0</v>
      </c>
    </row>
    <row r="5644" spans="1:12" x14ac:dyDescent="0.4">
      <c r="A5644" s="1"/>
      <c r="B5644" s="5"/>
      <c r="C5644" s="2" t="s">
        <v>0</v>
      </c>
      <c r="F5644" s="2" t="s">
        <v>0</v>
      </c>
      <c r="L5644" s="2" t="s">
        <v>0</v>
      </c>
    </row>
    <row r="5645" spans="1:12" x14ac:dyDescent="0.4">
      <c r="A5645" s="1"/>
      <c r="B5645" s="5"/>
      <c r="C5645" s="2" t="s">
        <v>0</v>
      </c>
      <c r="F5645" s="2" t="s">
        <v>0</v>
      </c>
      <c r="L5645" s="2" t="s">
        <v>0</v>
      </c>
    </row>
    <row r="5646" spans="1:12" x14ac:dyDescent="0.4">
      <c r="A5646" s="1"/>
      <c r="B5646" s="5"/>
      <c r="C5646" s="2" t="s">
        <v>0</v>
      </c>
      <c r="F5646" s="2" t="s">
        <v>0</v>
      </c>
      <c r="L5646" s="2" t="s">
        <v>0</v>
      </c>
    </row>
    <row r="5647" spans="1:12" x14ac:dyDescent="0.4">
      <c r="A5647" s="1"/>
      <c r="B5647" s="5"/>
      <c r="C5647" s="2" t="s">
        <v>0</v>
      </c>
      <c r="F5647" s="2" t="s">
        <v>0</v>
      </c>
      <c r="L5647" s="2" t="s">
        <v>0</v>
      </c>
    </row>
    <row r="5648" spans="1:12" x14ac:dyDescent="0.4">
      <c r="A5648" s="1"/>
      <c r="B5648" s="5"/>
      <c r="C5648" s="2" t="s">
        <v>0</v>
      </c>
      <c r="F5648" s="2" t="s">
        <v>0</v>
      </c>
      <c r="L5648" s="2" t="s">
        <v>0</v>
      </c>
    </row>
    <row r="5649" spans="1:12" x14ac:dyDescent="0.4">
      <c r="A5649" s="1"/>
      <c r="B5649" s="5"/>
      <c r="C5649" s="2" t="s">
        <v>0</v>
      </c>
      <c r="F5649" s="2" t="s">
        <v>0</v>
      </c>
      <c r="L5649" s="2" t="s">
        <v>0</v>
      </c>
    </row>
    <row r="5650" spans="1:12" x14ac:dyDescent="0.4">
      <c r="A5650" s="1"/>
      <c r="B5650" s="5"/>
      <c r="C5650" s="2" t="s">
        <v>0</v>
      </c>
      <c r="F5650" s="2" t="s">
        <v>0</v>
      </c>
      <c r="L5650" s="2" t="s">
        <v>0</v>
      </c>
    </row>
    <row r="5651" spans="1:12" x14ac:dyDescent="0.4">
      <c r="A5651" s="1"/>
      <c r="B5651" s="5"/>
      <c r="C5651" s="2" t="s">
        <v>0</v>
      </c>
      <c r="F5651" s="2" t="s">
        <v>0</v>
      </c>
      <c r="L5651" s="2" t="s">
        <v>0</v>
      </c>
    </row>
    <row r="5652" spans="1:12" x14ac:dyDescent="0.4">
      <c r="A5652" s="1"/>
      <c r="B5652" s="5"/>
      <c r="C5652" s="2" t="s">
        <v>0</v>
      </c>
      <c r="F5652" s="2" t="s">
        <v>0</v>
      </c>
      <c r="L5652" s="2" t="s">
        <v>0</v>
      </c>
    </row>
    <row r="5653" spans="1:12" x14ac:dyDescent="0.4">
      <c r="A5653" s="1"/>
      <c r="B5653" s="5"/>
      <c r="C5653" s="2" t="s">
        <v>0</v>
      </c>
      <c r="F5653" s="2" t="s">
        <v>0</v>
      </c>
      <c r="L5653" s="2" t="s">
        <v>0</v>
      </c>
    </row>
    <row r="5654" spans="1:12" x14ac:dyDescent="0.4">
      <c r="A5654" s="1"/>
      <c r="B5654" s="5"/>
      <c r="C5654" s="2" t="s">
        <v>0</v>
      </c>
      <c r="F5654" s="2" t="s">
        <v>0</v>
      </c>
      <c r="L5654" s="2" t="s">
        <v>0</v>
      </c>
    </row>
    <row r="5655" spans="1:12" x14ac:dyDescent="0.4">
      <c r="A5655" s="1"/>
      <c r="B5655" s="5"/>
      <c r="C5655" s="2" t="s">
        <v>0</v>
      </c>
      <c r="F5655" s="2" t="s">
        <v>0</v>
      </c>
      <c r="L5655" s="2" t="s">
        <v>0</v>
      </c>
    </row>
    <row r="5656" spans="1:12" x14ac:dyDescent="0.4">
      <c r="A5656" s="1"/>
      <c r="B5656" s="5"/>
      <c r="C5656" s="2" t="s">
        <v>0</v>
      </c>
      <c r="F5656" s="2" t="s">
        <v>0</v>
      </c>
      <c r="L5656" s="2" t="s">
        <v>0</v>
      </c>
    </row>
    <row r="5657" spans="1:12" x14ac:dyDescent="0.4">
      <c r="A5657" s="1"/>
      <c r="B5657" s="5"/>
      <c r="C5657" s="2" t="s">
        <v>0</v>
      </c>
      <c r="F5657" s="2" t="s">
        <v>0</v>
      </c>
      <c r="L5657" s="2" t="s">
        <v>0</v>
      </c>
    </row>
    <row r="5658" spans="1:12" x14ac:dyDescent="0.4">
      <c r="A5658" s="1"/>
      <c r="B5658" s="5"/>
      <c r="C5658" s="2" t="s">
        <v>0</v>
      </c>
      <c r="F5658" s="2" t="s">
        <v>0</v>
      </c>
      <c r="L5658" s="2" t="s">
        <v>0</v>
      </c>
    </row>
    <row r="5659" spans="1:12" x14ac:dyDescent="0.4">
      <c r="A5659" s="1"/>
      <c r="B5659" s="5"/>
      <c r="C5659" s="2" t="s">
        <v>0</v>
      </c>
      <c r="F5659" s="2" t="s">
        <v>0</v>
      </c>
      <c r="L5659" s="2" t="s">
        <v>0</v>
      </c>
    </row>
    <row r="5660" spans="1:12" x14ac:dyDescent="0.4">
      <c r="A5660" s="1"/>
      <c r="B5660" s="5"/>
      <c r="C5660" s="2" t="s">
        <v>0</v>
      </c>
      <c r="F5660" s="2" t="s">
        <v>0</v>
      </c>
      <c r="L5660" s="2" t="s">
        <v>0</v>
      </c>
    </row>
    <row r="5661" spans="1:12" x14ac:dyDescent="0.4">
      <c r="A5661" s="1"/>
      <c r="B5661" s="5"/>
      <c r="C5661" s="2" t="s">
        <v>0</v>
      </c>
      <c r="F5661" s="2" t="s">
        <v>0</v>
      </c>
      <c r="L5661" s="2" t="s">
        <v>0</v>
      </c>
    </row>
    <row r="5662" spans="1:12" x14ac:dyDescent="0.4">
      <c r="A5662" s="1"/>
      <c r="B5662" s="5"/>
      <c r="C5662" s="2" t="s">
        <v>0</v>
      </c>
      <c r="F5662" s="2" t="s">
        <v>0</v>
      </c>
      <c r="L5662" s="2" t="s">
        <v>0</v>
      </c>
    </row>
    <row r="5663" spans="1:12" x14ac:dyDescent="0.4">
      <c r="A5663" s="1"/>
      <c r="B5663" s="5"/>
      <c r="C5663" s="2" t="s">
        <v>0</v>
      </c>
      <c r="F5663" s="2" t="s">
        <v>0</v>
      </c>
      <c r="L5663" s="2" t="s">
        <v>0</v>
      </c>
    </row>
    <row r="5664" spans="1:12" x14ac:dyDescent="0.4">
      <c r="A5664" s="1"/>
      <c r="B5664" s="5"/>
      <c r="C5664" s="2" t="s">
        <v>0</v>
      </c>
      <c r="F5664" s="2" t="s">
        <v>0</v>
      </c>
      <c r="L5664" s="2" t="s">
        <v>0</v>
      </c>
    </row>
    <row r="5665" spans="1:12" x14ac:dyDescent="0.4">
      <c r="A5665" s="1"/>
      <c r="B5665" s="5"/>
      <c r="C5665" s="2" t="s">
        <v>0</v>
      </c>
      <c r="F5665" s="2" t="s">
        <v>0</v>
      </c>
      <c r="L5665" s="2" t="s">
        <v>0</v>
      </c>
    </row>
    <row r="5666" spans="1:12" x14ac:dyDescent="0.4">
      <c r="A5666" s="1"/>
      <c r="B5666" s="5"/>
      <c r="C5666" s="2" t="s">
        <v>0</v>
      </c>
      <c r="F5666" s="2" t="s">
        <v>0</v>
      </c>
      <c r="L5666" s="2" t="s">
        <v>0</v>
      </c>
    </row>
    <row r="5667" spans="1:12" x14ac:dyDescent="0.4">
      <c r="A5667" s="1"/>
      <c r="B5667" s="5"/>
      <c r="C5667" s="2" t="s">
        <v>0</v>
      </c>
      <c r="F5667" s="2" t="s">
        <v>0</v>
      </c>
      <c r="L5667" s="2" t="s">
        <v>0</v>
      </c>
    </row>
    <row r="5668" spans="1:12" x14ac:dyDescent="0.4">
      <c r="A5668" s="1"/>
      <c r="B5668" s="5"/>
      <c r="C5668" s="2" t="s">
        <v>0</v>
      </c>
      <c r="F5668" s="2" t="s">
        <v>0</v>
      </c>
      <c r="L5668" s="2" t="s">
        <v>0</v>
      </c>
    </row>
    <row r="5669" spans="1:12" x14ac:dyDescent="0.4">
      <c r="A5669" s="1"/>
      <c r="B5669" s="5"/>
      <c r="C5669" s="2" t="s">
        <v>0</v>
      </c>
      <c r="F5669" s="2" t="s">
        <v>0</v>
      </c>
      <c r="L5669" s="2" t="s">
        <v>0</v>
      </c>
    </row>
    <row r="5670" spans="1:12" x14ac:dyDescent="0.4">
      <c r="A5670" s="1"/>
      <c r="B5670" s="5"/>
      <c r="C5670" s="2" t="s">
        <v>0</v>
      </c>
      <c r="F5670" s="2" t="s">
        <v>0</v>
      </c>
      <c r="L5670" s="2" t="s">
        <v>0</v>
      </c>
    </row>
    <row r="5671" spans="1:12" x14ac:dyDescent="0.4">
      <c r="A5671" s="1"/>
      <c r="B5671" s="5"/>
      <c r="C5671" s="2" t="s">
        <v>0</v>
      </c>
      <c r="F5671" s="2" t="s">
        <v>0</v>
      </c>
      <c r="L5671" s="2" t="s">
        <v>0</v>
      </c>
    </row>
    <row r="5672" spans="1:12" x14ac:dyDescent="0.4">
      <c r="A5672" s="1"/>
      <c r="B5672" s="5"/>
      <c r="C5672" s="2" t="s">
        <v>0</v>
      </c>
      <c r="F5672" s="2" t="s">
        <v>0</v>
      </c>
      <c r="L5672" s="2" t="s">
        <v>0</v>
      </c>
    </row>
    <row r="5673" spans="1:12" x14ac:dyDescent="0.4">
      <c r="A5673" s="1"/>
      <c r="B5673" s="5"/>
      <c r="C5673" s="2" t="s">
        <v>0</v>
      </c>
      <c r="F5673" s="2" t="s">
        <v>0</v>
      </c>
      <c r="L5673" s="2" t="s">
        <v>0</v>
      </c>
    </row>
    <row r="5674" spans="1:12" x14ac:dyDescent="0.4">
      <c r="A5674" s="1"/>
      <c r="B5674" s="5"/>
      <c r="C5674" s="2" t="s">
        <v>0</v>
      </c>
      <c r="F5674" s="2" t="s">
        <v>0</v>
      </c>
      <c r="L5674" s="2" t="s">
        <v>0</v>
      </c>
    </row>
    <row r="5675" spans="1:12" x14ac:dyDescent="0.4">
      <c r="A5675" s="1"/>
      <c r="B5675" s="5"/>
      <c r="C5675" s="2" t="s">
        <v>0</v>
      </c>
      <c r="F5675" s="2" t="s">
        <v>0</v>
      </c>
      <c r="L5675" s="2" t="s">
        <v>0</v>
      </c>
    </row>
    <row r="5676" spans="1:12" x14ac:dyDescent="0.4">
      <c r="A5676" s="1"/>
      <c r="B5676" s="5"/>
      <c r="C5676" s="2" t="s">
        <v>0</v>
      </c>
      <c r="F5676" s="2" t="s">
        <v>0</v>
      </c>
      <c r="L5676" s="2" t="s">
        <v>0</v>
      </c>
    </row>
    <row r="5677" spans="1:12" x14ac:dyDescent="0.4">
      <c r="A5677" s="1"/>
      <c r="B5677" s="5"/>
      <c r="C5677" s="2" t="s">
        <v>0</v>
      </c>
      <c r="F5677" s="2" t="s">
        <v>0</v>
      </c>
      <c r="L5677" s="2" t="s">
        <v>0</v>
      </c>
    </row>
    <row r="5678" spans="1:12" x14ac:dyDescent="0.4">
      <c r="A5678" s="1"/>
      <c r="B5678" s="5"/>
      <c r="C5678" s="2" t="s">
        <v>0</v>
      </c>
      <c r="F5678" s="2" t="s">
        <v>0</v>
      </c>
      <c r="L5678" s="2" t="s">
        <v>0</v>
      </c>
    </row>
    <row r="5679" spans="1:12" x14ac:dyDescent="0.4">
      <c r="A5679" s="1"/>
      <c r="B5679" s="5"/>
      <c r="C5679" s="2" t="s">
        <v>0</v>
      </c>
      <c r="F5679" s="2" t="s">
        <v>0</v>
      </c>
      <c r="L5679" s="2" t="s">
        <v>0</v>
      </c>
    </row>
    <row r="5680" spans="1:12" x14ac:dyDescent="0.4">
      <c r="A5680" s="1"/>
      <c r="B5680" s="5"/>
      <c r="C5680" s="2" t="s">
        <v>0</v>
      </c>
      <c r="F5680" s="2" t="s">
        <v>0</v>
      </c>
      <c r="L5680" s="2" t="s">
        <v>0</v>
      </c>
    </row>
    <row r="5681" spans="1:12" x14ac:dyDescent="0.4">
      <c r="A5681" s="1"/>
      <c r="B5681" s="5"/>
      <c r="C5681" s="2" t="s">
        <v>0</v>
      </c>
      <c r="F5681" s="2" t="s">
        <v>0</v>
      </c>
      <c r="L5681" s="2" t="s">
        <v>0</v>
      </c>
    </row>
    <row r="5682" spans="1:12" x14ac:dyDescent="0.4">
      <c r="A5682" s="1"/>
      <c r="B5682" s="5"/>
      <c r="C5682" s="2" t="s">
        <v>0</v>
      </c>
      <c r="F5682" s="2" t="s">
        <v>0</v>
      </c>
      <c r="L5682" s="2" t="s">
        <v>0</v>
      </c>
    </row>
    <row r="5683" spans="1:12" x14ac:dyDescent="0.4">
      <c r="A5683" s="1"/>
      <c r="B5683" s="5"/>
      <c r="C5683" s="2" t="s">
        <v>0</v>
      </c>
      <c r="F5683" s="2" t="s">
        <v>0</v>
      </c>
      <c r="L5683" s="2" t="s">
        <v>0</v>
      </c>
    </row>
    <row r="5684" spans="1:12" x14ac:dyDescent="0.4">
      <c r="A5684" s="1"/>
      <c r="B5684" s="5"/>
      <c r="C5684" s="2" t="s">
        <v>0</v>
      </c>
      <c r="F5684" s="2" t="s">
        <v>0</v>
      </c>
      <c r="L5684" s="2" t="s">
        <v>0</v>
      </c>
    </row>
    <row r="5685" spans="1:12" x14ac:dyDescent="0.4">
      <c r="A5685" s="1"/>
      <c r="B5685" s="5"/>
      <c r="C5685" s="2" t="s">
        <v>0</v>
      </c>
      <c r="F5685" s="2" t="s">
        <v>0</v>
      </c>
      <c r="L5685" s="2" t="s">
        <v>0</v>
      </c>
    </row>
    <row r="5686" spans="1:12" x14ac:dyDescent="0.4">
      <c r="A5686" s="1"/>
      <c r="B5686" s="5"/>
      <c r="C5686" s="2" t="s">
        <v>0</v>
      </c>
      <c r="F5686" s="2" t="s">
        <v>0</v>
      </c>
      <c r="L5686" s="2" t="s">
        <v>0</v>
      </c>
    </row>
    <row r="5687" spans="1:12" x14ac:dyDescent="0.4">
      <c r="A5687" s="1"/>
      <c r="B5687" s="5"/>
      <c r="C5687" s="2" t="s">
        <v>0</v>
      </c>
      <c r="F5687" s="2" t="s">
        <v>0</v>
      </c>
      <c r="L5687" s="2" t="s">
        <v>0</v>
      </c>
    </row>
    <row r="5688" spans="1:12" x14ac:dyDescent="0.4">
      <c r="A5688" s="1"/>
      <c r="B5688" s="5"/>
      <c r="C5688" s="2" t="s">
        <v>0</v>
      </c>
      <c r="F5688" s="2" t="s">
        <v>0</v>
      </c>
      <c r="L5688" s="2" t="s">
        <v>0</v>
      </c>
    </row>
    <row r="5689" spans="1:12" x14ac:dyDescent="0.4">
      <c r="A5689" s="1"/>
      <c r="B5689" s="5"/>
      <c r="C5689" s="2" t="s">
        <v>0</v>
      </c>
      <c r="F5689" s="2" t="s">
        <v>0</v>
      </c>
      <c r="L5689" s="2" t="s">
        <v>0</v>
      </c>
    </row>
    <row r="5690" spans="1:12" x14ac:dyDescent="0.4">
      <c r="A5690" s="1"/>
      <c r="B5690" s="5"/>
      <c r="C5690" s="2" t="s">
        <v>0</v>
      </c>
      <c r="F5690" s="2" t="s">
        <v>0</v>
      </c>
      <c r="L5690" s="2" t="s">
        <v>0</v>
      </c>
    </row>
    <row r="5691" spans="1:12" x14ac:dyDescent="0.4">
      <c r="A5691" s="1"/>
      <c r="B5691" s="5"/>
      <c r="C5691" s="2" t="s">
        <v>0</v>
      </c>
      <c r="F5691" s="2" t="s">
        <v>0</v>
      </c>
      <c r="L5691" s="2" t="s">
        <v>0</v>
      </c>
    </row>
    <row r="5692" spans="1:12" x14ac:dyDescent="0.4">
      <c r="A5692" s="1"/>
      <c r="B5692" s="5"/>
      <c r="C5692" s="2" t="s">
        <v>0</v>
      </c>
      <c r="F5692" s="2" t="s">
        <v>0</v>
      </c>
      <c r="L5692" s="2" t="s">
        <v>0</v>
      </c>
    </row>
    <row r="5693" spans="1:12" x14ac:dyDescent="0.4">
      <c r="A5693" s="1"/>
      <c r="B5693" s="5"/>
      <c r="C5693" s="2" t="s">
        <v>0</v>
      </c>
      <c r="F5693" s="2" t="s">
        <v>0</v>
      </c>
      <c r="L5693" s="2" t="s">
        <v>0</v>
      </c>
    </row>
    <row r="5694" spans="1:12" x14ac:dyDescent="0.4">
      <c r="A5694" s="1"/>
      <c r="B5694" s="5"/>
      <c r="C5694" s="2" t="s">
        <v>0</v>
      </c>
      <c r="F5694" s="2" t="s">
        <v>0</v>
      </c>
      <c r="L5694" s="2" t="s">
        <v>0</v>
      </c>
    </row>
    <row r="5695" spans="1:12" x14ac:dyDescent="0.4">
      <c r="A5695" s="1"/>
      <c r="B5695" s="5"/>
      <c r="C5695" s="2" t="s">
        <v>0</v>
      </c>
      <c r="F5695" s="2" t="s">
        <v>0</v>
      </c>
      <c r="L5695" s="2" t="s">
        <v>0</v>
      </c>
    </row>
    <row r="5696" spans="1:12" x14ac:dyDescent="0.4">
      <c r="A5696" s="1"/>
      <c r="B5696" s="5"/>
      <c r="C5696" s="2" t="s">
        <v>0</v>
      </c>
      <c r="F5696" s="2" t="s">
        <v>0</v>
      </c>
      <c r="L5696" s="2" t="s">
        <v>0</v>
      </c>
    </row>
    <row r="5697" spans="1:12" x14ac:dyDescent="0.4">
      <c r="A5697" s="1"/>
      <c r="B5697" s="5"/>
      <c r="C5697" s="2" t="s">
        <v>0</v>
      </c>
      <c r="F5697" s="2" t="s">
        <v>0</v>
      </c>
      <c r="L5697" s="2" t="s">
        <v>0</v>
      </c>
    </row>
    <row r="5698" spans="1:12" x14ac:dyDescent="0.4">
      <c r="A5698" s="1"/>
      <c r="B5698" s="5"/>
      <c r="C5698" s="2" t="s">
        <v>0</v>
      </c>
      <c r="F5698" s="2" t="s">
        <v>0</v>
      </c>
      <c r="L5698" s="2" t="s">
        <v>0</v>
      </c>
    </row>
    <row r="5699" spans="1:12" x14ac:dyDescent="0.4">
      <c r="A5699" s="1"/>
      <c r="B5699" s="5"/>
      <c r="C5699" s="2" t="s">
        <v>0</v>
      </c>
      <c r="F5699" s="2" t="s">
        <v>0</v>
      </c>
      <c r="L5699" s="2" t="s">
        <v>0</v>
      </c>
    </row>
    <row r="5700" spans="1:12" x14ac:dyDescent="0.4">
      <c r="A5700" s="1"/>
      <c r="B5700" s="5"/>
      <c r="C5700" s="2" t="s">
        <v>0</v>
      </c>
      <c r="F5700" s="2" t="s">
        <v>0</v>
      </c>
      <c r="L5700" s="2" t="s">
        <v>0</v>
      </c>
    </row>
    <row r="5701" spans="1:12" x14ac:dyDescent="0.4">
      <c r="A5701" s="1"/>
      <c r="B5701" s="5"/>
      <c r="C5701" s="2" t="s">
        <v>0</v>
      </c>
      <c r="F5701" s="2" t="s">
        <v>0</v>
      </c>
      <c r="L5701" s="2" t="s">
        <v>0</v>
      </c>
    </row>
    <row r="5702" spans="1:12" x14ac:dyDescent="0.4">
      <c r="A5702" s="1"/>
      <c r="B5702" s="5"/>
      <c r="C5702" s="2" t="s">
        <v>0</v>
      </c>
      <c r="F5702" s="2" t="s">
        <v>0</v>
      </c>
      <c r="L5702" s="2" t="s">
        <v>0</v>
      </c>
    </row>
    <row r="5703" spans="1:12" x14ac:dyDescent="0.4">
      <c r="A5703" s="1"/>
      <c r="B5703" s="5"/>
      <c r="C5703" s="2" t="s">
        <v>0</v>
      </c>
      <c r="F5703" s="2" t="s">
        <v>0</v>
      </c>
      <c r="L5703" s="2" t="s">
        <v>0</v>
      </c>
    </row>
    <row r="5704" spans="1:12" x14ac:dyDescent="0.4">
      <c r="A5704" s="1"/>
      <c r="B5704" s="5"/>
      <c r="C5704" s="2" t="s">
        <v>0</v>
      </c>
      <c r="F5704" s="2" t="s">
        <v>0</v>
      </c>
      <c r="L5704" s="2" t="s">
        <v>0</v>
      </c>
    </row>
    <row r="5705" spans="1:12" x14ac:dyDescent="0.4">
      <c r="A5705" s="1"/>
      <c r="B5705" s="5"/>
      <c r="C5705" s="2" t="s">
        <v>0</v>
      </c>
      <c r="F5705" s="2" t="s">
        <v>0</v>
      </c>
      <c r="L5705" s="2" t="s">
        <v>0</v>
      </c>
    </row>
    <row r="5706" spans="1:12" x14ac:dyDescent="0.4">
      <c r="A5706" s="1"/>
      <c r="B5706" s="5"/>
      <c r="C5706" s="2" t="s">
        <v>0</v>
      </c>
      <c r="F5706" s="2" t="s">
        <v>0</v>
      </c>
      <c r="L5706" s="2" t="s">
        <v>0</v>
      </c>
    </row>
    <row r="5707" spans="1:12" x14ac:dyDescent="0.4">
      <c r="A5707" s="1"/>
      <c r="B5707" s="5"/>
      <c r="C5707" s="2" t="s">
        <v>0</v>
      </c>
      <c r="F5707" s="2" t="s">
        <v>0</v>
      </c>
      <c r="L5707" s="2" t="s">
        <v>0</v>
      </c>
    </row>
    <row r="5708" spans="1:12" x14ac:dyDescent="0.4">
      <c r="A5708" s="1"/>
      <c r="B5708" s="5"/>
      <c r="C5708" s="2" t="s">
        <v>0</v>
      </c>
      <c r="F5708" s="2" t="s">
        <v>0</v>
      </c>
      <c r="L5708" s="2" t="s">
        <v>0</v>
      </c>
    </row>
    <row r="5709" spans="1:12" x14ac:dyDescent="0.4">
      <c r="A5709" s="1"/>
      <c r="B5709" s="5"/>
      <c r="C5709" s="2" t="s">
        <v>0</v>
      </c>
      <c r="F5709" s="2" t="s">
        <v>0</v>
      </c>
      <c r="L5709" s="2" t="s">
        <v>0</v>
      </c>
    </row>
    <row r="5710" spans="1:12" x14ac:dyDescent="0.4">
      <c r="A5710" s="1"/>
      <c r="B5710" s="5"/>
      <c r="C5710" s="2" t="s">
        <v>0</v>
      </c>
      <c r="F5710" s="2" t="s">
        <v>0</v>
      </c>
      <c r="L5710" s="2" t="s">
        <v>0</v>
      </c>
    </row>
    <row r="5711" spans="1:12" x14ac:dyDescent="0.4">
      <c r="A5711" s="1"/>
      <c r="B5711" s="5"/>
      <c r="C5711" s="2" t="s">
        <v>0</v>
      </c>
      <c r="F5711" s="2" t="s">
        <v>0</v>
      </c>
      <c r="L5711" s="2" t="s">
        <v>0</v>
      </c>
    </row>
    <row r="5712" spans="1:12" x14ac:dyDescent="0.4">
      <c r="A5712" s="1"/>
      <c r="B5712" s="5"/>
      <c r="C5712" s="2" t="s">
        <v>0</v>
      </c>
      <c r="F5712" s="2" t="s">
        <v>0</v>
      </c>
      <c r="L5712" s="2" t="s">
        <v>0</v>
      </c>
    </row>
    <row r="5713" spans="1:12" x14ac:dyDescent="0.4">
      <c r="A5713" s="1"/>
      <c r="B5713" s="5"/>
      <c r="C5713" s="2" t="s">
        <v>0</v>
      </c>
      <c r="F5713" s="2" t="s">
        <v>0</v>
      </c>
      <c r="L5713" s="2" t="s">
        <v>0</v>
      </c>
    </row>
    <row r="5714" spans="1:12" x14ac:dyDescent="0.4">
      <c r="A5714" s="1"/>
      <c r="B5714" s="5"/>
      <c r="C5714" s="2" t="s">
        <v>0</v>
      </c>
      <c r="F5714" s="2" t="s">
        <v>0</v>
      </c>
      <c r="L5714" s="2" t="s">
        <v>0</v>
      </c>
    </row>
    <row r="5715" spans="1:12" x14ac:dyDescent="0.4">
      <c r="A5715" s="1"/>
      <c r="B5715" s="5"/>
      <c r="C5715" s="2" t="s">
        <v>0</v>
      </c>
      <c r="F5715" s="2" t="s">
        <v>0</v>
      </c>
      <c r="L5715" s="2" t="s">
        <v>0</v>
      </c>
    </row>
    <row r="5716" spans="1:12" x14ac:dyDescent="0.4">
      <c r="A5716" s="1"/>
      <c r="B5716" s="5"/>
      <c r="C5716" s="2" t="s">
        <v>0</v>
      </c>
      <c r="F5716" s="2" t="s">
        <v>0</v>
      </c>
      <c r="L5716" s="2" t="s">
        <v>0</v>
      </c>
    </row>
    <row r="5717" spans="1:12" x14ac:dyDescent="0.4">
      <c r="A5717" s="1"/>
      <c r="B5717" s="5"/>
      <c r="C5717" s="2" t="s">
        <v>0</v>
      </c>
      <c r="F5717" s="2" t="s">
        <v>0</v>
      </c>
      <c r="L5717" s="2" t="s">
        <v>0</v>
      </c>
    </row>
    <row r="5718" spans="1:12" x14ac:dyDescent="0.4">
      <c r="A5718" s="1"/>
      <c r="B5718" s="5"/>
      <c r="C5718" s="2" t="s">
        <v>0</v>
      </c>
      <c r="F5718" s="2" t="s">
        <v>0</v>
      </c>
      <c r="L5718" s="2" t="s">
        <v>0</v>
      </c>
    </row>
    <row r="5719" spans="1:12" x14ac:dyDescent="0.4">
      <c r="A5719" s="1"/>
      <c r="B5719" s="5"/>
      <c r="C5719" s="2" t="s">
        <v>0</v>
      </c>
      <c r="F5719" s="2" t="s">
        <v>0</v>
      </c>
      <c r="L5719" s="2" t="s">
        <v>0</v>
      </c>
    </row>
    <row r="5720" spans="1:12" x14ac:dyDescent="0.4">
      <c r="A5720" s="1"/>
      <c r="B5720" s="5"/>
      <c r="C5720" s="2" t="s">
        <v>0</v>
      </c>
      <c r="F5720" s="2" t="s">
        <v>0</v>
      </c>
      <c r="L5720" s="2" t="s">
        <v>0</v>
      </c>
    </row>
    <row r="5721" spans="1:12" x14ac:dyDescent="0.4">
      <c r="A5721" s="1"/>
      <c r="B5721" s="5"/>
      <c r="C5721" s="2" t="s">
        <v>0</v>
      </c>
      <c r="F5721" s="2" t="s">
        <v>0</v>
      </c>
      <c r="L5721" s="2" t="s">
        <v>0</v>
      </c>
    </row>
    <row r="5722" spans="1:12" x14ac:dyDescent="0.4">
      <c r="A5722" s="1"/>
      <c r="B5722" s="5"/>
      <c r="C5722" s="2" t="s">
        <v>0</v>
      </c>
      <c r="F5722" s="2" t="s">
        <v>0</v>
      </c>
      <c r="L5722" s="2" t="s">
        <v>0</v>
      </c>
    </row>
    <row r="5723" spans="1:12" x14ac:dyDescent="0.4">
      <c r="A5723" s="1"/>
      <c r="B5723" s="5"/>
      <c r="C5723" s="2" t="s">
        <v>0</v>
      </c>
      <c r="F5723" s="2" t="s">
        <v>0</v>
      </c>
      <c r="L5723" s="2" t="s">
        <v>0</v>
      </c>
    </row>
    <row r="5724" spans="1:12" x14ac:dyDescent="0.4">
      <c r="A5724" s="1"/>
      <c r="B5724" s="5"/>
      <c r="C5724" s="2" t="s">
        <v>0</v>
      </c>
      <c r="F5724" s="2" t="s">
        <v>0</v>
      </c>
      <c r="L5724" s="2" t="s">
        <v>0</v>
      </c>
    </row>
    <row r="5725" spans="1:12" x14ac:dyDescent="0.4">
      <c r="A5725" s="1"/>
      <c r="B5725" s="5"/>
      <c r="C5725" s="2" t="s">
        <v>0</v>
      </c>
      <c r="F5725" s="2" t="s">
        <v>0</v>
      </c>
      <c r="L5725" s="2" t="s">
        <v>0</v>
      </c>
    </row>
    <row r="5726" spans="1:12" x14ac:dyDescent="0.4">
      <c r="A5726" s="1"/>
      <c r="B5726" s="5"/>
      <c r="C5726" s="2" t="s">
        <v>0</v>
      </c>
      <c r="F5726" s="2" t="s">
        <v>0</v>
      </c>
      <c r="L5726" s="2" t="s">
        <v>0</v>
      </c>
    </row>
    <row r="5727" spans="1:12" x14ac:dyDescent="0.4">
      <c r="A5727" s="1"/>
      <c r="B5727" s="5"/>
      <c r="C5727" s="2" t="s">
        <v>0</v>
      </c>
      <c r="F5727" s="2" t="s">
        <v>0</v>
      </c>
      <c r="L5727" s="2" t="s">
        <v>0</v>
      </c>
    </row>
    <row r="5728" spans="1:12" x14ac:dyDescent="0.4">
      <c r="A5728" s="1"/>
      <c r="B5728" s="5"/>
      <c r="C5728" s="2" t="s">
        <v>0</v>
      </c>
      <c r="F5728" s="2" t="s">
        <v>0</v>
      </c>
      <c r="L5728" s="2" t="s">
        <v>0</v>
      </c>
    </row>
    <row r="5729" spans="1:12" x14ac:dyDescent="0.4">
      <c r="A5729" s="1"/>
      <c r="B5729" s="5"/>
      <c r="C5729" s="2" t="s">
        <v>0</v>
      </c>
      <c r="F5729" s="2" t="s">
        <v>0</v>
      </c>
      <c r="L5729" s="2" t="s">
        <v>0</v>
      </c>
    </row>
    <row r="5730" spans="1:12" x14ac:dyDescent="0.4">
      <c r="A5730" s="1"/>
      <c r="B5730" s="5"/>
      <c r="C5730" s="2" t="s">
        <v>0</v>
      </c>
      <c r="F5730" s="2" t="s">
        <v>0</v>
      </c>
      <c r="L5730" s="2" t="s">
        <v>0</v>
      </c>
    </row>
    <row r="5731" spans="1:12" x14ac:dyDescent="0.4">
      <c r="A5731" s="1"/>
      <c r="B5731" s="5"/>
      <c r="C5731" s="2" t="s">
        <v>0</v>
      </c>
      <c r="F5731" s="2" t="s">
        <v>0</v>
      </c>
      <c r="L5731" s="2" t="s">
        <v>0</v>
      </c>
    </row>
    <row r="5732" spans="1:12" x14ac:dyDescent="0.4">
      <c r="A5732" s="1"/>
      <c r="B5732" s="5"/>
      <c r="C5732" s="2" t="s">
        <v>0</v>
      </c>
      <c r="F5732" s="2" t="s">
        <v>0</v>
      </c>
      <c r="L5732" s="2" t="s">
        <v>0</v>
      </c>
    </row>
    <row r="5733" spans="1:12" x14ac:dyDescent="0.4">
      <c r="A5733" s="1"/>
      <c r="B5733" s="5"/>
      <c r="C5733" s="2" t="s">
        <v>0</v>
      </c>
      <c r="F5733" s="2" t="s">
        <v>0</v>
      </c>
      <c r="L5733" s="2" t="s">
        <v>0</v>
      </c>
    </row>
    <row r="5734" spans="1:12" x14ac:dyDescent="0.4">
      <c r="A5734" s="1"/>
      <c r="B5734" s="5"/>
      <c r="C5734" s="2" t="s">
        <v>0</v>
      </c>
      <c r="F5734" s="2" t="s">
        <v>0</v>
      </c>
      <c r="L5734" s="2" t="s">
        <v>0</v>
      </c>
    </row>
    <row r="5735" spans="1:12" x14ac:dyDescent="0.4">
      <c r="A5735" s="1"/>
      <c r="B5735" s="5"/>
      <c r="C5735" s="2" t="s">
        <v>0</v>
      </c>
      <c r="F5735" s="2" t="s">
        <v>0</v>
      </c>
      <c r="L5735" s="2" t="s">
        <v>0</v>
      </c>
    </row>
    <row r="5736" spans="1:12" x14ac:dyDescent="0.4">
      <c r="A5736" s="1"/>
      <c r="B5736" s="5"/>
      <c r="C5736" s="2" t="s">
        <v>0</v>
      </c>
      <c r="F5736" s="2" t="s">
        <v>0</v>
      </c>
      <c r="L5736" s="2" t="s">
        <v>0</v>
      </c>
    </row>
    <row r="5737" spans="1:12" x14ac:dyDescent="0.4">
      <c r="A5737" s="1"/>
      <c r="B5737" s="5"/>
      <c r="C5737" s="2" t="s">
        <v>0</v>
      </c>
      <c r="F5737" s="2" t="s">
        <v>0</v>
      </c>
      <c r="L5737" s="2" t="s">
        <v>0</v>
      </c>
    </row>
    <row r="5738" spans="1:12" x14ac:dyDescent="0.4">
      <c r="A5738" s="1"/>
      <c r="B5738" s="5"/>
      <c r="C5738" s="2" t="s">
        <v>0</v>
      </c>
      <c r="F5738" s="2" t="s">
        <v>0</v>
      </c>
      <c r="L5738" s="2" t="s">
        <v>0</v>
      </c>
    </row>
    <row r="5739" spans="1:12" x14ac:dyDescent="0.4">
      <c r="A5739" s="1"/>
      <c r="B5739" s="5"/>
      <c r="C5739" s="2" t="s">
        <v>0</v>
      </c>
      <c r="F5739" s="2" t="s">
        <v>0</v>
      </c>
      <c r="L5739" s="2" t="s">
        <v>0</v>
      </c>
    </row>
    <row r="5740" spans="1:12" x14ac:dyDescent="0.4">
      <c r="A5740" s="1"/>
      <c r="B5740" s="5"/>
      <c r="C5740" s="2" t="s">
        <v>0</v>
      </c>
      <c r="F5740" s="2" t="s">
        <v>0</v>
      </c>
      <c r="L5740" s="2" t="s">
        <v>0</v>
      </c>
    </row>
    <row r="5741" spans="1:12" x14ac:dyDescent="0.4">
      <c r="A5741" s="1"/>
      <c r="B5741" s="5"/>
      <c r="C5741" s="2" t="s">
        <v>0</v>
      </c>
      <c r="F5741" s="2" t="s">
        <v>0</v>
      </c>
      <c r="L5741" s="2" t="s">
        <v>0</v>
      </c>
    </row>
    <row r="5742" spans="1:12" x14ac:dyDescent="0.4">
      <c r="A5742" s="1"/>
      <c r="B5742" s="5"/>
      <c r="C5742" s="2" t="s">
        <v>0</v>
      </c>
      <c r="F5742" s="2" t="s">
        <v>0</v>
      </c>
      <c r="L5742" s="2" t="s">
        <v>0</v>
      </c>
    </row>
    <row r="5743" spans="1:12" x14ac:dyDescent="0.4">
      <c r="A5743" s="1"/>
      <c r="B5743" s="5"/>
      <c r="C5743" s="2" t="s">
        <v>0</v>
      </c>
      <c r="F5743" s="2" t="s">
        <v>0</v>
      </c>
      <c r="L5743" s="2" t="s">
        <v>0</v>
      </c>
    </row>
    <row r="5744" spans="1:12" x14ac:dyDescent="0.4">
      <c r="A5744" s="1"/>
      <c r="B5744" s="5"/>
      <c r="C5744" s="2" t="s">
        <v>0</v>
      </c>
      <c r="F5744" s="2" t="s">
        <v>0</v>
      </c>
      <c r="L5744" s="2" t="s">
        <v>0</v>
      </c>
    </row>
    <row r="5745" spans="1:12" x14ac:dyDescent="0.4">
      <c r="A5745" s="1"/>
      <c r="B5745" s="5"/>
      <c r="C5745" s="2" t="s">
        <v>0</v>
      </c>
      <c r="F5745" s="2" t="s">
        <v>0</v>
      </c>
      <c r="L5745" s="2" t="s">
        <v>0</v>
      </c>
    </row>
    <row r="5746" spans="1:12" x14ac:dyDescent="0.4">
      <c r="A5746" s="1"/>
      <c r="B5746" s="5"/>
      <c r="C5746" s="2" t="s">
        <v>0</v>
      </c>
      <c r="F5746" s="2" t="s">
        <v>0</v>
      </c>
      <c r="L5746" s="2" t="s">
        <v>0</v>
      </c>
    </row>
    <row r="5747" spans="1:12" x14ac:dyDescent="0.4">
      <c r="A5747" s="1"/>
      <c r="B5747" s="5"/>
      <c r="C5747" s="2" t="s">
        <v>0</v>
      </c>
      <c r="F5747" s="2" t="s">
        <v>0</v>
      </c>
      <c r="L5747" s="2" t="s">
        <v>0</v>
      </c>
    </row>
    <row r="5748" spans="1:12" x14ac:dyDescent="0.4">
      <c r="A5748" s="1"/>
      <c r="B5748" s="5"/>
      <c r="C5748" s="2" t="s">
        <v>0</v>
      </c>
      <c r="F5748" s="2" t="s">
        <v>0</v>
      </c>
      <c r="L5748" s="2" t="s">
        <v>0</v>
      </c>
    </row>
    <row r="5749" spans="1:12" x14ac:dyDescent="0.4">
      <c r="A5749" s="1"/>
      <c r="B5749" s="5"/>
      <c r="C5749" s="2" t="s">
        <v>0</v>
      </c>
      <c r="F5749" s="2" t="s">
        <v>0</v>
      </c>
      <c r="L5749" s="2" t="s">
        <v>0</v>
      </c>
    </row>
    <row r="5750" spans="1:12" x14ac:dyDescent="0.4">
      <c r="A5750" s="1"/>
      <c r="B5750" s="5"/>
      <c r="C5750" s="2" t="s">
        <v>0</v>
      </c>
      <c r="F5750" s="2" t="s">
        <v>0</v>
      </c>
      <c r="L5750" s="2" t="s">
        <v>0</v>
      </c>
    </row>
    <row r="5751" spans="1:12" x14ac:dyDescent="0.4">
      <c r="A5751" s="1"/>
      <c r="B5751" s="5"/>
      <c r="C5751" s="2" t="s">
        <v>0</v>
      </c>
      <c r="F5751" s="2" t="s">
        <v>0</v>
      </c>
      <c r="L5751" s="2" t="s">
        <v>0</v>
      </c>
    </row>
    <row r="5752" spans="1:12" x14ac:dyDescent="0.4">
      <c r="A5752" s="1"/>
      <c r="B5752" s="5"/>
      <c r="C5752" s="2" t="s">
        <v>0</v>
      </c>
      <c r="F5752" s="2" t="s">
        <v>0</v>
      </c>
      <c r="L5752" s="2" t="s">
        <v>0</v>
      </c>
    </row>
    <row r="5753" spans="1:12" x14ac:dyDescent="0.4">
      <c r="A5753" s="1"/>
      <c r="B5753" s="5"/>
      <c r="C5753" s="2" t="s">
        <v>0</v>
      </c>
      <c r="F5753" s="2" t="s">
        <v>0</v>
      </c>
      <c r="L5753" s="2" t="s">
        <v>0</v>
      </c>
    </row>
    <row r="5754" spans="1:12" x14ac:dyDescent="0.4">
      <c r="A5754" s="1"/>
      <c r="B5754" s="5"/>
      <c r="C5754" s="2" t="s">
        <v>0</v>
      </c>
      <c r="F5754" s="2" t="s">
        <v>0</v>
      </c>
      <c r="L5754" s="2" t="s">
        <v>0</v>
      </c>
    </row>
    <row r="5755" spans="1:12" x14ac:dyDescent="0.4">
      <c r="A5755" s="1"/>
      <c r="B5755" s="5"/>
      <c r="C5755" s="2" t="s">
        <v>0</v>
      </c>
      <c r="F5755" s="2" t="s">
        <v>0</v>
      </c>
      <c r="L5755" s="2" t="s">
        <v>0</v>
      </c>
    </row>
    <row r="5756" spans="1:12" x14ac:dyDescent="0.4">
      <c r="A5756" s="1"/>
      <c r="B5756" s="5"/>
      <c r="C5756" s="2" t="s">
        <v>0</v>
      </c>
      <c r="F5756" s="2" t="s">
        <v>0</v>
      </c>
      <c r="L5756" s="2" t="s">
        <v>0</v>
      </c>
    </row>
    <row r="5757" spans="1:12" x14ac:dyDescent="0.4">
      <c r="A5757" s="1"/>
      <c r="B5757" s="5"/>
      <c r="C5757" s="2" t="s">
        <v>0</v>
      </c>
      <c r="F5757" s="2" t="s">
        <v>0</v>
      </c>
      <c r="L5757" s="2" t="s">
        <v>0</v>
      </c>
    </row>
    <row r="5758" spans="1:12" x14ac:dyDescent="0.4">
      <c r="A5758" s="1"/>
      <c r="B5758" s="5"/>
      <c r="C5758" s="2" t="s">
        <v>0</v>
      </c>
      <c r="F5758" s="2" t="s">
        <v>0</v>
      </c>
      <c r="L5758" s="2" t="s">
        <v>0</v>
      </c>
    </row>
    <row r="5759" spans="1:12" x14ac:dyDescent="0.4">
      <c r="A5759" s="1"/>
      <c r="B5759" s="5"/>
      <c r="C5759" s="2" t="s">
        <v>0</v>
      </c>
      <c r="F5759" s="2" t="s">
        <v>0</v>
      </c>
      <c r="L5759" s="2" t="s">
        <v>0</v>
      </c>
    </row>
    <row r="5760" spans="1:12" x14ac:dyDescent="0.4">
      <c r="A5760" s="1"/>
      <c r="B5760" s="5"/>
      <c r="C5760" s="2" t="s">
        <v>0</v>
      </c>
      <c r="F5760" s="2" t="s">
        <v>0</v>
      </c>
      <c r="L5760" s="2" t="s">
        <v>0</v>
      </c>
    </row>
    <row r="5761" spans="1:12" x14ac:dyDescent="0.4">
      <c r="A5761" s="1"/>
      <c r="B5761" s="5"/>
      <c r="C5761" s="2" t="s">
        <v>0</v>
      </c>
      <c r="F5761" s="2" t="s">
        <v>0</v>
      </c>
      <c r="L5761" s="2" t="s">
        <v>0</v>
      </c>
    </row>
    <row r="5762" spans="1:12" x14ac:dyDescent="0.4">
      <c r="A5762" s="1"/>
      <c r="B5762" s="5"/>
      <c r="C5762" s="2" t="s">
        <v>0</v>
      </c>
      <c r="F5762" s="2" t="s">
        <v>0</v>
      </c>
      <c r="L5762" s="2" t="s">
        <v>0</v>
      </c>
    </row>
    <row r="5763" spans="1:12" x14ac:dyDescent="0.4">
      <c r="A5763" s="1"/>
      <c r="B5763" s="5"/>
      <c r="C5763" s="2" t="s">
        <v>0</v>
      </c>
      <c r="F5763" s="2" t="s">
        <v>0</v>
      </c>
      <c r="L5763" s="2" t="s">
        <v>0</v>
      </c>
    </row>
    <row r="5764" spans="1:12" x14ac:dyDescent="0.4">
      <c r="A5764" s="1"/>
      <c r="B5764" s="5"/>
      <c r="C5764" s="2" t="s">
        <v>0</v>
      </c>
      <c r="F5764" s="2" t="s">
        <v>0</v>
      </c>
      <c r="L5764" s="2" t="s">
        <v>0</v>
      </c>
    </row>
    <row r="5765" spans="1:12" x14ac:dyDescent="0.4">
      <c r="A5765" s="1"/>
      <c r="B5765" s="5"/>
      <c r="C5765" s="2" t="s">
        <v>0</v>
      </c>
      <c r="F5765" s="2" t="s">
        <v>0</v>
      </c>
      <c r="L5765" s="2" t="s">
        <v>0</v>
      </c>
    </row>
    <row r="5766" spans="1:12" x14ac:dyDescent="0.4">
      <c r="A5766" s="1"/>
      <c r="B5766" s="5"/>
      <c r="C5766" s="2" t="s">
        <v>0</v>
      </c>
      <c r="F5766" s="2" t="s">
        <v>0</v>
      </c>
      <c r="L5766" s="2" t="s">
        <v>0</v>
      </c>
    </row>
    <row r="5767" spans="1:12" x14ac:dyDescent="0.4">
      <c r="A5767" s="1"/>
      <c r="B5767" s="5"/>
      <c r="C5767" s="2" t="s">
        <v>0</v>
      </c>
      <c r="F5767" s="2" t="s">
        <v>0</v>
      </c>
      <c r="L5767" s="2" t="s">
        <v>0</v>
      </c>
    </row>
    <row r="5768" spans="1:12" x14ac:dyDescent="0.4">
      <c r="A5768" s="1"/>
      <c r="B5768" s="5"/>
      <c r="C5768" s="2" t="s">
        <v>0</v>
      </c>
      <c r="F5768" s="2" t="s">
        <v>0</v>
      </c>
      <c r="L5768" s="2" t="s">
        <v>0</v>
      </c>
    </row>
    <row r="5769" spans="1:12" x14ac:dyDescent="0.4">
      <c r="A5769" s="1"/>
      <c r="B5769" s="5"/>
      <c r="C5769" s="2" t="s">
        <v>0</v>
      </c>
      <c r="F5769" s="2" t="s">
        <v>0</v>
      </c>
      <c r="L5769" s="2" t="s">
        <v>0</v>
      </c>
    </row>
    <row r="5770" spans="1:12" x14ac:dyDescent="0.4">
      <c r="A5770" s="1"/>
      <c r="B5770" s="5"/>
      <c r="C5770" s="2" t="s">
        <v>0</v>
      </c>
      <c r="F5770" s="2" t="s">
        <v>0</v>
      </c>
      <c r="L5770" s="2" t="s">
        <v>0</v>
      </c>
    </row>
    <row r="5771" spans="1:12" x14ac:dyDescent="0.4">
      <c r="A5771" s="1"/>
      <c r="B5771" s="5"/>
      <c r="C5771" s="2" t="s">
        <v>0</v>
      </c>
      <c r="F5771" s="2" t="s">
        <v>0</v>
      </c>
      <c r="L5771" s="2" t="s">
        <v>0</v>
      </c>
    </row>
    <row r="5772" spans="1:12" x14ac:dyDescent="0.4">
      <c r="A5772" s="1"/>
      <c r="B5772" s="5"/>
      <c r="C5772" s="2" t="s">
        <v>0</v>
      </c>
      <c r="F5772" s="2" t="s">
        <v>0</v>
      </c>
      <c r="L5772" s="2" t="s">
        <v>0</v>
      </c>
    </row>
    <row r="5773" spans="1:12" x14ac:dyDescent="0.4">
      <c r="A5773" s="1"/>
      <c r="B5773" s="5"/>
      <c r="C5773" s="2" t="s">
        <v>0</v>
      </c>
      <c r="F5773" s="2" t="s">
        <v>0</v>
      </c>
      <c r="L5773" s="2" t="s">
        <v>0</v>
      </c>
    </row>
    <row r="5774" spans="1:12" x14ac:dyDescent="0.4">
      <c r="A5774" s="1"/>
      <c r="B5774" s="5"/>
      <c r="C5774" s="2" t="s">
        <v>0</v>
      </c>
      <c r="F5774" s="2" t="s">
        <v>0</v>
      </c>
      <c r="L5774" s="2" t="s">
        <v>0</v>
      </c>
    </row>
    <row r="5775" spans="1:12" x14ac:dyDescent="0.4">
      <c r="A5775" s="1"/>
      <c r="B5775" s="5"/>
      <c r="C5775" s="2" t="s">
        <v>0</v>
      </c>
      <c r="F5775" s="2" t="s">
        <v>0</v>
      </c>
      <c r="L5775" s="2" t="s">
        <v>0</v>
      </c>
    </row>
    <row r="5776" spans="1:12" x14ac:dyDescent="0.4">
      <c r="A5776" s="1"/>
      <c r="B5776" s="5"/>
      <c r="C5776" s="2" t="s">
        <v>0</v>
      </c>
      <c r="F5776" s="2" t="s">
        <v>0</v>
      </c>
      <c r="L5776" s="2" t="s">
        <v>0</v>
      </c>
    </row>
    <row r="5777" spans="1:12" x14ac:dyDescent="0.4">
      <c r="A5777" s="1"/>
      <c r="B5777" s="5"/>
      <c r="C5777" s="2" t="s">
        <v>0</v>
      </c>
      <c r="F5777" s="2" t="s">
        <v>0</v>
      </c>
      <c r="L5777" s="2" t="s">
        <v>0</v>
      </c>
    </row>
    <row r="5778" spans="1:12" x14ac:dyDescent="0.4">
      <c r="A5778" s="1"/>
      <c r="B5778" s="5"/>
      <c r="C5778" s="2" t="s">
        <v>0</v>
      </c>
      <c r="F5778" s="2" t="s">
        <v>0</v>
      </c>
      <c r="L5778" s="2" t="s">
        <v>0</v>
      </c>
    </row>
    <row r="5779" spans="1:12" x14ac:dyDescent="0.4">
      <c r="A5779" s="1"/>
      <c r="B5779" s="5"/>
      <c r="C5779" s="2" t="s">
        <v>0</v>
      </c>
      <c r="F5779" s="2" t="s">
        <v>0</v>
      </c>
      <c r="L5779" s="2" t="s">
        <v>0</v>
      </c>
    </row>
    <row r="5780" spans="1:12" x14ac:dyDescent="0.4">
      <c r="A5780" s="1"/>
      <c r="B5780" s="5"/>
      <c r="C5780" s="2" t="s">
        <v>0</v>
      </c>
      <c r="F5780" s="2" t="s">
        <v>0</v>
      </c>
      <c r="L5780" s="2" t="s">
        <v>0</v>
      </c>
    </row>
    <row r="5781" spans="1:12" x14ac:dyDescent="0.4">
      <c r="A5781" s="1"/>
      <c r="B5781" s="5"/>
      <c r="C5781" s="2" t="s">
        <v>0</v>
      </c>
      <c r="F5781" s="2" t="s">
        <v>0</v>
      </c>
      <c r="L5781" s="2" t="s">
        <v>0</v>
      </c>
    </row>
    <row r="5782" spans="1:12" x14ac:dyDescent="0.4">
      <c r="A5782" s="1"/>
      <c r="B5782" s="5"/>
      <c r="C5782" s="2" t="s">
        <v>0</v>
      </c>
      <c r="F5782" s="2" t="s">
        <v>0</v>
      </c>
      <c r="L5782" s="2" t="s">
        <v>0</v>
      </c>
    </row>
    <row r="5783" spans="1:12" x14ac:dyDescent="0.4">
      <c r="A5783" s="1"/>
      <c r="B5783" s="5"/>
      <c r="C5783" s="2" t="s">
        <v>0</v>
      </c>
      <c r="F5783" s="2" t="s">
        <v>0</v>
      </c>
      <c r="L5783" s="2" t="s">
        <v>0</v>
      </c>
    </row>
    <row r="5784" spans="1:12" x14ac:dyDescent="0.4">
      <c r="A5784" s="1"/>
      <c r="B5784" s="5"/>
      <c r="C5784" s="2" t="s">
        <v>0</v>
      </c>
      <c r="F5784" s="2" t="s">
        <v>0</v>
      </c>
      <c r="L5784" s="2" t="s">
        <v>0</v>
      </c>
    </row>
    <row r="5785" spans="1:12" x14ac:dyDescent="0.4">
      <c r="A5785" s="1"/>
      <c r="B5785" s="5"/>
      <c r="C5785" s="2" t="s">
        <v>0</v>
      </c>
      <c r="F5785" s="2" t="s">
        <v>0</v>
      </c>
      <c r="L5785" s="2" t="s">
        <v>0</v>
      </c>
    </row>
    <row r="5786" spans="1:12" x14ac:dyDescent="0.4">
      <c r="A5786" s="1"/>
      <c r="B5786" s="5"/>
      <c r="C5786" s="2" t="s">
        <v>0</v>
      </c>
      <c r="F5786" s="2" t="s">
        <v>0</v>
      </c>
      <c r="L5786" s="2" t="s">
        <v>0</v>
      </c>
    </row>
    <row r="5787" spans="1:12" x14ac:dyDescent="0.4">
      <c r="A5787" s="1"/>
      <c r="B5787" s="5"/>
      <c r="C5787" s="2" t="s">
        <v>0</v>
      </c>
      <c r="F5787" s="2" t="s">
        <v>0</v>
      </c>
      <c r="L5787" s="2" t="s">
        <v>0</v>
      </c>
    </row>
    <row r="5788" spans="1:12" x14ac:dyDescent="0.4">
      <c r="A5788" s="1"/>
      <c r="B5788" s="5"/>
      <c r="C5788" s="2" t="s">
        <v>0</v>
      </c>
      <c r="F5788" s="2" t="s">
        <v>0</v>
      </c>
      <c r="L5788" s="2" t="s">
        <v>0</v>
      </c>
    </row>
    <row r="5789" spans="1:12" x14ac:dyDescent="0.4">
      <c r="A5789" s="1"/>
      <c r="B5789" s="5"/>
      <c r="C5789" s="2" t="s">
        <v>0</v>
      </c>
      <c r="F5789" s="2" t="s">
        <v>0</v>
      </c>
      <c r="L5789" s="2" t="s">
        <v>0</v>
      </c>
    </row>
    <row r="5790" spans="1:12" x14ac:dyDescent="0.4">
      <c r="A5790" s="1"/>
      <c r="B5790" s="5"/>
      <c r="C5790" s="2" t="s">
        <v>0</v>
      </c>
      <c r="F5790" s="2" t="s">
        <v>0</v>
      </c>
      <c r="L5790" s="2" t="s">
        <v>0</v>
      </c>
    </row>
    <row r="5791" spans="1:12" x14ac:dyDescent="0.4">
      <c r="A5791" s="1"/>
      <c r="B5791" s="5"/>
      <c r="C5791" s="2" t="s">
        <v>0</v>
      </c>
      <c r="F5791" s="2" t="s">
        <v>0</v>
      </c>
      <c r="L5791" s="2" t="s">
        <v>0</v>
      </c>
    </row>
    <row r="5792" spans="1:12" x14ac:dyDescent="0.4">
      <c r="A5792" s="1"/>
      <c r="B5792" s="5"/>
      <c r="C5792" s="2" t="s">
        <v>0</v>
      </c>
      <c r="F5792" s="2" t="s">
        <v>0</v>
      </c>
      <c r="L5792" s="2" t="s">
        <v>0</v>
      </c>
    </row>
    <row r="5793" spans="1:12" x14ac:dyDescent="0.4">
      <c r="A5793" s="1"/>
      <c r="B5793" s="5"/>
      <c r="C5793" s="2" t="s">
        <v>0</v>
      </c>
      <c r="F5793" s="2" t="s">
        <v>0</v>
      </c>
      <c r="L5793" s="2" t="s">
        <v>0</v>
      </c>
    </row>
    <row r="5794" spans="1:12" x14ac:dyDescent="0.4">
      <c r="A5794" s="1"/>
      <c r="B5794" s="5"/>
      <c r="C5794" s="2" t="s">
        <v>0</v>
      </c>
      <c r="F5794" s="2" t="s">
        <v>0</v>
      </c>
      <c r="L5794" s="2" t="s">
        <v>0</v>
      </c>
    </row>
    <row r="5795" spans="1:12" x14ac:dyDescent="0.4">
      <c r="A5795" s="1"/>
      <c r="B5795" s="5"/>
      <c r="C5795" s="2" t="s">
        <v>0</v>
      </c>
      <c r="F5795" s="2" t="s">
        <v>0</v>
      </c>
      <c r="L5795" s="2" t="s">
        <v>0</v>
      </c>
    </row>
    <row r="5796" spans="1:12" x14ac:dyDescent="0.4">
      <c r="A5796" s="1"/>
      <c r="B5796" s="5"/>
      <c r="C5796" s="2" t="s">
        <v>0</v>
      </c>
      <c r="F5796" s="2" t="s">
        <v>0</v>
      </c>
      <c r="L5796" s="2" t="s">
        <v>0</v>
      </c>
    </row>
    <row r="5797" spans="1:12" x14ac:dyDescent="0.4">
      <c r="A5797" s="1"/>
      <c r="B5797" s="5"/>
      <c r="C5797" s="2" t="s">
        <v>0</v>
      </c>
      <c r="F5797" s="2" t="s">
        <v>0</v>
      </c>
      <c r="L5797" s="2" t="s">
        <v>0</v>
      </c>
    </row>
    <row r="5798" spans="1:12" x14ac:dyDescent="0.4">
      <c r="A5798" s="1"/>
      <c r="B5798" s="5"/>
      <c r="C5798" s="2" t="s">
        <v>0</v>
      </c>
      <c r="F5798" s="2" t="s">
        <v>0</v>
      </c>
      <c r="L5798" s="2" t="s">
        <v>0</v>
      </c>
    </row>
    <row r="5799" spans="1:12" x14ac:dyDescent="0.4">
      <c r="A5799" s="1"/>
      <c r="B5799" s="5"/>
      <c r="C5799" s="2" t="s">
        <v>0</v>
      </c>
      <c r="F5799" s="2" t="s">
        <v>0</v>
      </c>
      <c r="L5799" s="2" t="s">
        <v>0</v>
      </c>
    </row>
    <row r="5800" spans="1:12" x14ac:dyDescent="0.4">
      <c r="A5800" s="1"/>
      <c r="B5800" s="5"/>
      <c r="C5800" s="2" t="s">
        <v>0</v>
      </c>
      <c r="F5800" s="2" t="s">
        <v>0</v>
      </c>
      <c r="L5800" s="2" t="s">
        <v>0</v>
      </c>
    </row>
    <row r="5801" spans="1:12" x14ac:dyDescent="0.4">
      <c r="A5801" s="1"/>
      <c r="B5801" s="5"/>
      <c r="C5801" s="2" t="s">
        <v>0</v>
      </c>
      <c r="F5801" s="2" t="s">
        <v>0</v>
      </c>
      <c r="L5801" s="2" t="s">
        <v>0</v>
      </c>
    </row>
    <row r="5802" spans="1:12" x14ac:dyDescent="0.4">
      <c r="A5802" s="1"/>
      <c r="B5802" s="5"/>
      <c r="C5802" s="2" t="s">
        <v>0</v>
      </c>
      <c r="F5802" s="2" t="s">
        <v>0</v>
      </c>
      <c r="L5802" s="2" t="s">
        <v>0</v>
      </c>
    </row>
    <row r="5803" spans="1:12" x14ac:dyDescent="0.4">
      <c r="A5803" s="1"/>
      <c r="B5803" s="5"/>
      <c r="C5803" s="2" t="s">
        <v>0</v>
      </c>
      <c r="F5803" s="2" t="s">
        <v>0</v>
      </c>
      <c r="L5803" s="2" t="s">
        <v>0</v>
      </c>
    </row>
    <row r="5804" spans="1:12" x14ac:dyDescent="0.4">
      <c r="A5804" s="1"/>
      <c r="B5804" s="5"/>
      <c r="C5804" s="2" t="s">
        <v>0</v>
      </c>
      <c r="F5804" s="2" t="s">
        <v>0</v>
      </c>
      <c r="L5804" s="2" t="s">
        <v>0</v>
      </c>
    </row>
    <row r="5805" spans="1:12" x14ac:dyDescent="0.4">
      <c r="A5805" s="1"/>
      <c r="B5805" s="5"/>
      <c r="C5805" s="2" t="s">
        <v>0</v>
      </c>
      <c r="F5805" s="2" t="s">
        <v>0</v>
      </c>
      <c r="L5805" s="2" t="s">
        <v>0</v>
      </c>
    </row>
    <row r="5806" spans="1:12" x14ac:dyDescent="0.4">
      <c r="A5806" s="1"/>
      <c r="B5806" s="5"/>
      <c r="C5806" s="2" t="s">
        <v>0</v>
      </c>
      <c r="F5806" s="2" t="s">
        <v>0</v>
      </c>
      <c r="L5806" s="2" t="s">
        <v>0</v>
      </c>
    </row>
    <row r="5807" spans="1:12" x14ac:dyDescent="0.4">
      <c r="A5807" s="1"/>
      <c r="B5807" s="5"/>
      <c r="C5807" s="2" t="s">
        <v>0</v>
      </c>
      <c r="F5807" s="2" t="s">
        <v>0</v>
      </c>
      <c r="L5807" s="2" t="s">
        <v>0</v>
      </c>
    </row>
    <row r="5808" spans="1:12" x14ac:dyDescent="0.4">
      <c r="A5808" s="1"/>
      <c r="B5808" s="5"/>
      <c r="C5808" s="2" t="s">
        <v>0</v>
      </c>
      <c r="F5808" s="2" t="s">
        <v>0</v>
      </c>
      <c r="L5808" s="2" t="s">
        <v>0</v>
      </c>
    </row>
    <row r="5809" spans="1:12" x14ac:dyDescent="0.4">
      <c r="A5809" s="1"/>
      <c r="B5809" s="5"/>
      <c r="C5809" s="2" t="s">
        <v>0</v>
      </c>
      <c r="F5809" s="2" t="s">
        <v>0</v>
      </c>
      <c r="L5809" s="2" t="s">
        <v>0</v>
      </c>
    </row>
    <row r="5810" spans="1:12" x14ac:dyDescent="0.4">
      <c r="A5810" s="1"/>
      <c r="B5810" s="5"/>
      <c r="C5810" s="2" t="s">
        <v>0</v>
      </c>
      <c r="F5810" s="2" t="s">
        <v>0</v>
      </c>
      <c r="L5810" s="2" t="s">
        <v>0</v>
      </c>
    </row>
    <row r="5811" spans="1:12" x14ac:dyDescent="0.4">
      <c r="A5811" s="1"/>
      <c r="B5811" s="5"/>
      <c r="C5811" s="2" t="s">
        <v>0</v>
      </c>
      <c r="F5811" s="2" t="s">
        <v>0</v>
      </c>
      <c r="L5811" s="2" t="s">
        <v>0</v>
      </c>
    </row>
    <row r="5812" spans="1:12" x14ac:dyDescent="0.4">
      <c r="A5812" s="1"/>
      <c r="B5812" s="5"/>
      <c r="C5812" s="2" t="s">
        <v>0</v>
      </c>
      <c r="F5812" s="2" t="s">
        <v>0</v>
      </c>
      <c r="L5812" s="2" t="s">
        <v>0</v>
      </c>
    </row>
    <row r="5813" spans="1:12" x14ac:dyDescent="0.4">
      <c r="A5813" s="1"/>
      <c r="B5813" s="5"/>
      <c r="C5813" s="2" t="s">
        <v>0</v>
      </c>
      <c r="F5813" s="2" t="s">
        <v>0</v>
      </c>
      <c r="L5813" s="2" t="s">
        <v>0</v>
      </c>
    </row>
    <row r="5814" spans="1:12" x14ac:dyDescent="0.4">
      <c r="A5814" s="1"/>
      <c r="B5814" s="5"/>
      <c r="C5814" s="2" t="s">
        <v>0</v>
      </c>
      <c r="F5814" s="2" t="s">
        <v>0</v>
      </c>
      <c r="L5814" s="2" t="s">
        <v>0</v>
      </c>
    </row>
    <row r="5815" spans="1:12" x14ac:dyDescent="0.4">
      <c r="A5815" s="1"/>
      <c r="B5815" s="5"/>
      <c r="C5815" s="2" t="s">
        <v>0</v>
      </c>
      <c r="F5815" s="2" t="s">
        <v>0</v>
      </c>
      <c r="L5815" s="2" t="s">
        <v>0</v>
      </c>
    </row>
    <row r="5816" spans="1:12" x14ac:dyDescent="0.4">
      <c r="A5816" s="1"/>
      <c r="B5816" s="5"/>
      <c r="C5816" s="2" t="s">
        <v>0</v>
      </c>
      <c r="F5816" s="2" t="s">
        <v>0</v>
      </c>
      <c r="L5816" s="2" t="s">
        <v>0</v>
      </c>
    </row>
    <row r="5817" spans="1:12" x14ac:dyDescent="0.4">
      <c r="A5817" s="1"/>
      <c r="B5817" s="5"/>
      <c r="C5817" s="2" t="s">
        <v>0</v>
      </c>
      <c r="F5817" s="2" t="s">
        <v>0</v>
      </c>
      <c r="L5817" s="2" t="s">
        <v>0</v>
      </c>
    </row>
    <row r="5818" spans="1:12" x14ac:dyDescent="0.4">
      <c r="A5818" s="1"/>
      <c r="B5818" s="5"/>
      <c r="C5818" s="2" t="s">
        <v>0</v>
      </c>
      <c r="F5818" s="2" t="s">
        <v>0</v>
      </c>
      <c r="L5818" s="2" t="s">
        <v>0</v>
      </c>
    </row>
    <row r="5819" spans="1:12" x14ac:dyDescent="0.4">
      <c r="A5819" s="1"/>
      <c r="B5819" s="5"/>
      <c r="C5819" s="2" t="s">
        <v>0</v>
      </c>
      <c r="F5819" s="2" t="s">
        <v>0</v>
      </c>
      <c r="L5819" s="2" t="s">
        <v>0</v>
      </c>
    </row>
    <row r="5820" spans="1:12" x14ac:dyDescent="0.4">
      <c r="A5820" s="1"/>
      <c r="B5820" s="5"/>
      <c r="C5820" s="2" t="s">
        <v>0</v>
      </c>
      <c r="F5820" s="2" t="s">
        <v>0</v>
      </c>
      <c r="L5820" s="2" t="s">
        <v>0</v>
      </c>
    </row>
    <row r="5821" spans="1:12" x14ac:dyDescent="0.4">
      <c r="A5821" s="1"/>
      <c r="B5821" s="5"/>
      <c r="C5821" s="2" t="s">
        <v>0</v>
      </c>
      <c r="F5821" s="2" t="s">
        <v>0</v>
      </c>
      <c r="L5821" s="2" t="s">
        <v>0</v>
      </c>
    </row>
    <row r="5822" spans="1:12" x14ac:dyDescent="0.4">
      <c r="A5822" s="1"/>
      <c r="B5822" s="5"/>
      <c r="C5822" s="2" t="s">
        <v>0</v>
      </c>
      <c r="F5822" s="2" t="s">
        <v>0</v>
      </c>
      <c r="L5822" s="2" t="s">
        <v>0</v>
      </c>
    </row>
    <row r="5823" spans="1:12" x14ac:dyDescent="0.4">
      <c r="A5823" s="1"/>
      <c r="B5823" s="5"/>
      <c r="C5823" s="2" t="s">
        <v>0</v>
      </c>
      <c r="F5823" s="2" t="s">
        <v>0</v>
      </c>
      <c r="L5823" s="2" t="s">
        <v>0</v>
      </c>
    </row>
    <row r="5824" spans="1:12" x14ac:dyDescent="0.4">
      <c r="A5824" s="1"/>
      <c r="B5824" s="5"/>
      <c r="C5824" s="2" t="s">
        <v>0</v>
      </c>
      <c r="F5824" s="2" t="s">
        <v>0</v>
      </c>
      <c r="L5824" s="2" t="s">
        <v>0</v>
      </c>
    </row>
    <row r="5825" spans="1:12" x14ac:dyDescent="0.4">
      <c r="A5825" s="1"/>
      <c r="B5825" s="5"/>
      <c r="C5825" s="2" t="s">
        <v>0</v>
      </c>
      <c r="F5825" s="2" t="s">
        <v>0</v>
      </c>
      <c r="L5825" s="2" t="s">
        <v>0</v>
      </c>
    </row>
    <row r="5826" spans="1:12" x14ac:dyDescent="0.4">
      <c r="A5826" s="1"/>
      <c r="B5826" s="5"/>
      <c r="C5826" s="2" t="s">
        <v>0</v>
      </c>
      <c r="F5826" s="2" t="s">
        <v>0</v>
      </c>
      <c r="L5826" s="2" t="s">
        <v>0</v>
      </c>
    </row>
    <row r="5827" spans="1:12" x14ac:dyDescent="0.4">
      <c r="A5827" s="1"/>
      <c r="B5827" s="5"/>
      <c r="C5827" s="2" t="s">
        <v>0</v>
      </c>
      <c r="F5827" s="2" t="s">
        <v>0</v>
      </c>
      <c r="L5827" s="2" t="s">
        <v>0</v>
      </c>
    </row>
    <row r="5828" spans="1:12" x14ac:dyDescent="0.4">
      <c r="A5828" s="1"/>
      <c r="B5828" s="5"/>
      <c r="C5828" s="2" t="s">
        <v>0</v>
      </c>
      <c r="F5828" s="2" t="s">
        <v>0</v>
      </c>
      <c r="L5828" s="2" t="s">
        <v>0</v>
      </c>
    </row>
    <row r="5829" spans="1:12" x14ac:dyDescent="0.4">
      <c r="A5829" s="1"/>
      <c r="B5829" s="5"/>
      <c r="C5829" s="2" t="s">
        <v>0</v>
      </c>
      <c r="F5829" s="2" t="s">
        <v>0</v>
      </c>
      <c r="L5829" s="2" t="s">
        <v>0</v>
      </c>
    </row>
    <row r="5830" spans="1:12" x14ac:dyDescent="0.4">
      <c r="A5830" s="1"/>
      <c r="B5830" s="5"/>
      <c r="C5830" s="2" t="s">
        <v>0</v>
      </c>
      <c r="F5830" s="2" t="s">
        <v>0</v>
      </c>
      <c r="L5830" s="2" t="s">
        <v>0</v>
      </c>
    </row>
    <row r="5831" spans="1:12" x14ac:dyDescent="0.4">
      <c r="A5831" s="1"/>
      <c r="B5831" s="5"/>
      <c r="C5831" s="2" t="s">
        <v>0</v>
      </c>
      <c r="F5831" s="2" t="s">
        <v>0</v>
      </c>
      <c r="L5831" s="2" t="s">
        <v>0</v>
      </c>
    </row>
    <row r="5832" spans="1:12" x14ac:dyDescent="0.4">
      <c r="A5832" s="1"/>
      <c r="B5832" s="5"/>
      <c r="C5832" s="2" t="s">
        <v>0</v>
      </c>
      <c r="F5832" s="2" t="s">
        <v>0</v>
      </c>
      <c r="L5832" s="2" t="s">
        <v>0</v>
      </c>
    </row>
    <row r="5833" spans="1:12" x14ac:dyDescent="0.4">
      <c r="A5833" s="1"/>
      <c r="B5833" s="5"/>
      <c r="C5833" s="2" t="s">
        <v>0</v>
      </c>
      <c r="F5833" s="2" t="s">
        <v>0</v>
      </c>
      <c r="L5833" s="2" t="s">
        <v>0</v>
      </c>
    </row>
    <row r="5834" spans="1:12" x14ac:dyDescent="0.4">
      <c r="A5834" s="1"/>
      <c r="B5834" s="5"/>
      <c r="C5834" s="2" t="s">
        <v>0</v>
      </c>
      <c r="F5834" s="2" t="s">
        <v>0</v>
      </c>
      <c r="L5834" s="2" t="s">
        <v>0</v>
      </c>
    </row>
    <row r="5835" spans="1:12" x14ac:dyDescent="0.4">
      <c r="A5835" s="1"/>
      <c r="B5835" s="5"/>
      <c r="C5835" s="2" t="s">
        <v>0</v>
      </c>
      <c r="F5835" s="2" t="s">
        <v>0</v>
      </c>
      <c r="L5835" s="2" t="s">
        <v>0</v>
      </c>
    </row>
    <row r="5836" spans="1:12" x14ac:dyDescent="0.4">
      <c r="A5836" s="1"/>
      <c r="B5836" s="5"/>
      <c r="C5836" s="2" t="s">
        <v>0</v>
      </c>
      <c r="F5836" s="2" t="s">
        <v>0</v>
      </c>
      <c r="L5836" s="2" t="s">
        <v>0</v>
      </c>
    </row>
    <row r="5837" spans="1:12" x14ac:dyDescent="0.4">
      <c r="A5837" s="1"/>
      <c r="B5837" s="5"/>
      <c r="C5837" s="2" t="s">
        <v>0</v>
      </c>
      <c r="F5837" s="2" t="s">
        <v>0</v>
      </c>
      <c r="L5837" s="2" t="s">
        <v>0</v>
      </c>
    </row>
    <row r="5838" spans="1:12" x14ac:dyDescent="0.4">
      <c r="A5838" s="1"/>
      <c r="B5838" s="5"/>
      <c r="C5838" s="2" t="s">
        <v>0</v>
      </c>
      <c r="F5838" s="2" t="s">
        <v>0</v>
      </c>
      <c r="L5838" s="2" t="s">
        <v>0</v>
      </c>
    </row>
    <row r="5839" spans="1:12" x14ac:dyDescent="0.4">
      <c r="A5839" s="1"/>
      <c r="B5839" s="5"/>
      <c r="C5839" s="2" t="s">
        <v>0</v>
      </c>
      <c r="F5839" s="2" t="s">
        <v>0</v>
      </c>
      <c r="L5839" s="2" t="s">
        <v>0</v>
      </c>
    </row>
    <row r="5840" spans="1:12" x14ac:dyDescent="0.4">
      <c r="A5840" s="1"/>
      <c r="B5840" s="5"/>
      <c r="C5840" s="2" t="s">
        <v>0</v>
      </c>
      <c r="F5840" s="2" t="s">
        <v>0</v>
      </c>
      <c r="L5840" s="2" t="s">
        <v>0</v>
      </c>
    </row>
    <row r="5841" spans="1:12" x14ac:dyDescent="0.4">
      <c r="A5841" s="1"/>
      <c r="B5841" s="5"/>
      <c r="C5841" s="2" t="s">
        <v>0</v>
      </c>
      <c r="F5841" s="2" t="s">
        <v>0</v>
      </c>
      <c r="L5841" s="2" t="s">
        <v>0</v>
      </c>
    </row>
    <row r="5842" spans="1:12" x14ac:dyDescent="0.4">
      <c r="A5842" s="1"/>
      <c r="B5842" s="5"/>
      <c r="C5842" s="2" t="s">
        <v>0</v>
      </c>
      <c r="F5842" s="2" t="s">
        <v>0</v>
      </c>
      <c r="L5842" s="2" t="s">
        <v>0</v>
      </c>
    </row>
    <row r="5843" spans="1:12" x14ac:dyDescent="0.4">
      <c r="A5843" s="1"/>
      <c r="B5843" s="5"/>
      <c r="C5843" s="2" t="s">
        <v>0</v>
      </c>
      <c r="F5843" s="2" t="s">
        <v>0</v>
      </c>
      <c r="L5843" s="2" t="s">
        <v>0</v>
      </c>
    </row>
    <row r="5844" spans="1:12" x14ac:dyDescent="0.4">
      <c r="A5844" s="1"/>
      <c r="B5844" s="5"/>
      <c r="C5844" s="2" t="s">
        <v>0</v>
      </c>
      <c r="F5844" s="2" t="s">
        <v>0</v>
      </c>
      <c r="L5844" s="2" t="s">
        <v>0</v>
      </c>
    </row>
    <row r="5845" spans="1:12" x14ac:dyDescent="0.4">
      <c r="A5845" s="1"/>
      <c r="B5845" s="5"/>
      <c r="C5845" s="2" t="s">
        <v>0</v>
      </c>
      <c r="F5845" s="2" t="s">
        <v>0</v>
      </c>
      <c r="L5845" s="2" t="s">
        <v>0</v>
      </c>
    </row>
    <row r="5846" spans="1:12" x14ac:dyDescent="0.4">
      <c r="A5846" s="1"/>
      <c r="B5846" s="5"/>
      <c r="C5846" s="2" t="s">
        <v>0</v>
      </c>
      <c r="F5846" s="2" t="s">
        <v>0</v>
      </c>
      <c r="L5846" s="2" t="s">
        <v>0</v>
      </c>
    </row>
    <row r="5847" spans="1:12" x14ac:dyDescent="0.4">
      <c r="A5847" s="1"/>
      <c r="B5847" s="5"/>
      <c r="C5847" s="2" t="s">
        <v>0</v>
      </c>
      <c r="F5847" s="2" t="s">
        <v>0</v>
      </c>
      <c r="L5847" s="2" t="s">
        <v>0</v>
      </c>
    </row>
    <row r="5848" spans="1:12" x14ac:dyDescent="0.4">
      <c r="A5848" s="1"/>
      <c r="B5848" s="5"/>
      <c r="C5848" s="2" t="s">
        <v>0</v>
      </c>
      <c r="F5848" s="2" t="s">
        <v>0</v>
      </c>
      <c r="L5848" s="2" t="s">
        <v>0</v>
      </c>
    </row>
    <row r="5849" spans="1:12" x14ac:dyDescent="0.4">
      <c r="A5849" s="1"/>
      <c r="B5849" s="5"/>
      <c r="C5849" s="2" t="s">
        <v>0</v>
      </c>
      <c r="F5849" s="2" t="s">
        <v>0</v>
      </c>
      <c r="L5849" s="2" t="s">
        <v>0</v>
      </c>
    </row>
    <row r="5850" spans="1:12" x14ac:dyDescent="0.4">
      <c r="A5850" s="1"/>
      <c r="B5850" s="5"/>
      <c r="C5850" s="2" t="s">
        <v>0</v>
      </c>
      <c r="F5850" s="2" t="s">
        <v>0</v>
      </c>
      <c r="L5850" s="2" t="s">
        <v>0</v>
      </c>
    </row>
    <row r="5851" spans="1:12" x14ac:dyDescent="0.4">
      <c r="A5851" s="1"/>
      <c r="B5851" s="5"/>
      <c r="C5851" s="2" t="s">
        <v>0</v>
      </c>
      <c r="F5851" s="2" t="s">
        <v>0</v>
      </c>
      <c r="L5851" s="2" t="s">
        <v>0</v>
      </c>
    </row>
    <row r="5852" spans="1:12" x14ac:dyDescent="0.4">
      <c r="A5852" s="1"/>
      <c r="B5852" s="5"/>
      <c r="C5852" s="2" t="s">
        <v>0</v>
      </c>
      <c r="F5852" s="2" t="s">
        <v>0</v>
      </c>
      <c r="L5852" s="2" t="s">
        <v>0</v>
      </c>
    </row>
    <row r="5853" spans="1:12" x14ac:dyDescent="0.4">
      <c r="A5853" s="1"/>
      <c r="B5853" s="5"/>
      <c r="C5853" s="2" t="s">
        <v>0</v>
      </c>
      <c r="F5853" s="2" t="s">
        <v>0</v>
      </c>
      <c r="L5853" s="2" t="s">
        <v>0</v>
      </c>
    </row>
    <row r="5854" spans="1:12" x14ac:dyDescent="0.4">
      <c r="A5854" s="1"/>
      <c r="B5854" s="5"/>
      <c r="C5854" s="2" t="s">
        <v>0</v>
      </c>
      <c r="F5854" s="2" t="s">
        <v>0</v>
      </c>
      <c r="L5854" s="2" t="s">
        <v>0</v>
      </c>
    </row>
    <row r="5855" spans="1:12" x14ac:dyDescent="0.4">
      <c r="A5855" s="1"/>
      <c r="B5855" s="5"/>
      <c r="C5855" s="2" t="s">
        <v>0</v>
      </c>
      <c r="F5855" s="2" t="s">
        <v>0</v>
      </c>
      <c r="L5855" s="2" t="s">
        <v>0</v>
      </c>
    </row>
    <row r="5856" spans="1:12" x14ac:dyDescent="0.4">
      <c r="A5856" s="1"/>
      <c r="B5856" s="5"/>
      <c r="C5856" s="2" t="s">
        <v>0</v>
      </c>
      <c r="F5856" s="2" t="s">
        <v>0</v>
      </c>
      <c r="L5856" s="2" t="s">
        <v>0</v>
      </c>
    </row>
    <row r="5857" spans="1:12" x14ac:dyDescent="0.4">
      <c r="A5857" s="1"/>
      <c r="B5857" s="5"/>
      <c r="C5857" s="2" t="s">
        <v>0</v>
      </c>
      <c r="F5857" s="2" t="s">
        <v>0</v>
      </c>
      <c r="L5857" s="2" t="s">
        <v>0</v>
      </c>
    </row>
    <row r="5858" spans="1:12" x14ac:dyDescent="0.4">
      <c r="A5858" s="1"/>
      <c r="B5858" s="5"/>
      <c r="C5858" s="2" t="s">
        <v>0</v>
      </c>
      <c r="F5858" s="2" t="s">
        <v>0</v>
      </c>
      <c r="L5858" s="2" t="s">
        <v>0</v>
      </c>
    </row>
    <row r="5859" spans="1:12" x14ac:dyDescent="0.4">
      <c r="A5859" s="1"/>
      <c r="B5859" s="5"/>
      <c r="C5859" s="2" t="s">
        <v>0</v>
      </c>
      <c r="F5859" s="2" t="s">
        <v>0</v>
      </c>
      <c r="L5859" s="2" t="s">
        <v>0</v>
      </c>
    </row>
    <row r="5860" spans="1:12" x14ac:dyDescent="0.4">
      <c r="A5860" s="1"/>
      <c r="B5860" s="5"/>
      <c r="C5860" s="2" t="s">
        <v>0</v>
      </c>
      <c r="F5860" s="2" t="s">
        <v>0</v>
      </c>
      <c r="L5860" s="2" t="s">
        <v>0</v>
      </c>
    </row>
    <row r="5861" spans="1:12" x14ac:dyDescent="0.4">
      <c r="A5861" s="1"/>
      <c r="B5861" s="5"/>
      <c r="C5861" s="2" t="s">
        <v>0</v>
      </c>
      <c r="F5861" s="2" t="s">
        <v>0</v>
      </c>
      <c r="L5861" s="2" t="s">
        <v>0</v>
      </c>
    </row>
    <row r="5862" spans="1:12" x14ac:dyDescent="0.4">
      <c r="A5862" s="1"/>
      <c r="B5862" s="5"/>
      <c r="C5862" s="2" t="s">
        <v>0</v>
      </c>
      <c r="F5862" s="2" t="s">
        <v>0</v>
      </c>
      <c r="L5862" s="2" t="s">
        <v>0</v>
      </c>
    </row>
    <row r="5863" spans="1:12" x14ac:dyDescent="0.4">
      <c r="A5863" s="1"/>
      <c r="B5863" s="5"/>
      <c r="C5863" s="2" t="s">
        <v>0</v>
      </c>
      <c r="F5863" s="2" t="s">
        <v>0</v>
      </c>
      <c r="L5863" s="2" t="s">
        <v>0</v>
      </c>
    </row>
    <row r="5864" spans="1:12" x14ac:dyDescent="0.4">
      <c r="A5864" s="1"/>
      <c r="B5864" s="5"/>
      <c r="C5864" s="2" t="s">
        <v>0</v>
      </c>
      <c r="F5864" s="2" t="s">
        <v>0</v>
      </c>
      <c r="L5864" s="2" t="s">
        <v>0</v>
      </c>
    </row>
    <row r="5865" spans="1:12" x14ac:dyDescent="0.4">
      <c r="A5865" s="1"/>
      <c r="B5865" s="5"/>
      <c r="C5865" s="2" t="s">
        <v>0</v>
      </c>
      <c r="F5865" s="2" t="s">
        <v>0</v>
      </c>
      <c r="L5865" s="2" t="s">
        <v>0</v>
      </c>
    </row>
    <row r="5866" spans="1:12" x14ac:dyDescent="0.4">
      <c r="A5866" s="1"/>
      <c r="B5866" s="5"/>
      <c r="C5866" s="2" t="s">
        <v>0</v>
      </c>
      <c r="F5866" s="2" t="s">
        <v>0</v>
      </c>
      <c r="L5866" s="2" t="s">
        <v>0</v>
      </c>
    </row>
    <row r="5867" spans="1:12" x14ac:dyDescent="0.4">
      <c r="A5867" s="1"/>
      <c r="B5867" s="5"/>
      <c r="C5867" s="2" t="s">
        <v>0</v>
      </c>
      <c r="F5867" s="2" t="s">
        <v>0</v>
      </c>
      <c r="L5867" s="2" t="s">
        <v>0</v>
      </c>
    </row>
    <row r="5868" spans="1:12" x14ac:dyDescent="0.4">
      <c r="A5868" s="1"/>
      <c r="B5868" s="5"/>
      <c r="C5868" s="2" t="s">
        <v>0</v>
      </c>
      <c r="F5868" s="2" t="s">
        <v>0</v>
      </c>
      <c r="L5868" s="2" t="s">
        <v>0</v>
      </c>
    </row>
    <row r="5869" spans="1:12" x14ac:dyDescent="0.4">
      <c r="A5869" s="1"/>
      <c r="B5869" s="5"/>
      <c r="C5869" s="2" t="s">
        <v>0</v>
      </c>
      <c r="F5869" s="2" t="s">
        <v>0</v>
      </c>
      <c r="L5869" s="2" t="s">
        <v>0</v>
      </c>
    </row>
    <row r="5870" spans="1:12" x14ac:dyDescent="0.4">
      <c r="A5870" s="1"/>
      <c r="B5870" s="5"/>
      <c r="C5870" s="2" t="s">
        <v>0</v>
      </c>
      <c r="F5870" s="2" t="s">
        <v>0</v>
      </c>
      <c r="L5870" s="2" t="s">
        <v>0</v>
      </c>
    </row>
    <row r="5871" spans="1:12" x14ac:dyDescent="0.4">
      <c r="A5871" s="1"/>
      <c r="B5871" s="5"/>
      <c r="C5871" s="2" t="s">
        <v>0</v>
      </c>
      <c r="F5871" s="2" t="s">
        <v>0</v>
      </c>
      <c r="L5871" s="2" t="s">
        <v>0</v>
      </c>
    </row>
    <row r="5872" spans="1:12" x14ac:dyDescent="0.4">
      <c r="A5872" s="1"/>
      <c r="B5872" s="5"/>
      <c r="C5872" s="2" t="s">
        <v>0</v>
      </c>
      <c r="F5872" s="2" t="s">
        <v>0</v>
      </c>
      <c r="L5872" s="2" t="s">
        <v>0</v>
      </c>
    </row>
    <row r="5873" spans="1:12" x14ac:dyDescent="0.4">
      <c r="A5873" s="1"/>
      <c r="B5873" s="5"/>
      <c r="C5873" s="2" t="s">
        <v>0</v>
      </c>
      <c r="F5873" s="2" t="s">
        <v>0</v>
      </c>
      <c r="L5873" s="2" t="s">
        <v>0</v>
      </c>
    </row>
    <row r="5874" spans="1:12" x14ac:dyDescent="0.4">
      <c r="A5874" s="1"/>
      <c r="B5874" s="5"/>
      <c r="C5874" s="2" t="s">
        <v>0</v>
      </c>
      <c r="F5874" s="2" t="s">
        <v>0</v>
      </c>
      <c r="L5874" s="2" t="s">
        <v>0</v>
      </c>
    </row>
    <row r="5875" spans="1:12" x14ac:dyDescent="0.4">
      <c r="A5875" s="1"/>
      <c r="B5875" s="5"/>
      <c r="C5875" s="2" t="s">
        <v>0</v>
      </c>
      <c r="F5875" s="2" t="s">
        <v>0</v>
      </c>
      <c r="L5875" s="2" t="s">
        <v>0</v>
      </c>
    </row>
    <row r="5876" spans="1:12" x14ac:dyDescent="0.4">
      <c r="A5876" s="1"/>
      <c r="B5876" s="5"/>
      <c r="C5876" s="2" t="s">
        <v>0</v>
      </c>
      <c r="F5876" s="2" t="s">
        <v>0</v>
      </c>
      <c r="L5876" s="2" t="s">
        <v>0</v>
      </c>
    </row>
    <row r="5877" spans="1:12" x14ac:dyDescent="0.4">
      <c r="A5877" s="1"/>
      <c r="B5877" s="5"/>
      <c r="C5877" s="2" t="s">
        <v>0</v>
      </c>
      <c r="F5877" s="2" t="s">
        <v>0</v>
      </c>
      <c r="L5877" s="2" t="s">
        <v>0</v>
      </c>
    </row>
    <row r="5878" spans="1:12" x14ac:dyDescent="0.4">
      <c r="A5878" s="1"/>
      <c r="B5878" s="5"/>
      <c r="C5878" s="2" t="s">
        <v>0</v>
      </c>
      <c r="F5878" s="2" t="s">
        <v>0</v>
      </c>
      <c r="L5878" s="2" t="s">
        <v>0</v>
      </c>
    </row>
    <row r="5879" spans="1:12" x14ac:dyDescent="0.4">
      <c r="A5879" s="1"/>
      <c r="B5879" s="5"/>
      <c r="C5879" s="2" t="s">
        <v>0</v>
      </c>
      <c r="F5879" s="2" t="s">
        <v>0</v>
      </c>
      <c r="L5879" s="2" t="s">
        <v>0</v>
      </c>
    </row>
    <row r="5880" spans="1:12" x14ac:dyDescent="0.4">
      <c r="A5880" s="1"/>
      <c r="B5880" s="5"/>
      <c r="C5880" s="2" t="s">
        <v>0</v>
      </c>
      <c r="F5880" s="2" t="s">
        <v>0</v>
      </c>
      <c r="L5880" s="2" t="s">
        <v>0</v>
      </c>
    </row>
    <row r="5881" spans="1:12" x14ac:dyDescent="0.4">
      <c r="A5881" s="1"/>
      <c r="B5881" s="5"/>
      <c r="C5881" s="2" t="s">
        <v>0</v>
      </c>
      <c r="F5881" s="2" t="s">
        <v>0</v>
      </c>
      <c r="L5881" s="2" t="s">
        <v>0</v>
      </c>
    </row>
    <row r="5882" spans="1:12" x14ac:dyDescent="0.4">
      <c r="A5882" s="1"/>
      <c r="B5882" s="5"/>
      <c r="C5882" s="2" t="s">
        <v>0</v>
      </c>
      <c r="F5882" s="2" t="s">
        <v>0</v>
      </c>
      <c r="L5882" s="2" t="s">
        <v>0</v>
      </c>
    </row>
    <row r="5883" spans="1:12" x14ac:dyDescent="0.4">
      <c r="A5883" s="1"/>
      <c r="B5883" s="5"/>
      <c r="C5883" s="2" t="s">
        <v>0</v>
      </c>
      <c r="F5883" s="2" t="s">
        <v>0</v>
      </c>
      <c r="L5883" s="2" t="s">
        <v>0</v>
      </c>
    </row>
    <row r="5884" spans="1:12" x14ac:dyDescent="0.4">
      <c r="A5884" s="1"/>
      <c r="B5884" s="5"/>
      <c r="C5884" s="2" t="s">
        <v>0</v>
      </c>
      <c r="F5884" s="2" t="s">
        <v>0</v>
      </c>
      <c r="L5884" s="2" t="s">
        <v>0</v>
      </c>
    </row>
    <row r="5885" spans="1:12" x14ac:dyDescent="0.4">
      <c r="A5885" s="1"/>
      <c r="B5885" s="5"/>
      <c r="C5885" s="2" t="s">
        <v>0</v>
      </c>
      <c r="F5885" s="2" t="s">
        <v>0</v>
      </c>
      <c r="L5885" s="2" t="s">
        <v>0</v>
      </c>
    </row>
    <row r="5886" spans="1:12" x14ac:dyDescent="0.4">
      <c r="A5886" s="1"/>
      <c r="B5886" s="5"/>
      <c r="C5886" s="2" t="s">
        <v>0</v>
      </c>
      <c r="F5886" s="2" t="s">
        <v>0</v>
      </c>
      <c r="L5886" s="2" t="s">
        <v>0</v>
      </c>
    </row>
    <row r="5887" spans="1:12" x14ac:dyDescent="0.4">
      <c r="A5887" s="1"/>
      <c r="B5887" s="5"/>
      <c r="C5887" s="2" t="s">
        <v>0</v>
      </c>
      <c r="F5887" s="2" t="s">
        <v>0</v>
      </c>
      <c r="L5887" s="2" t="s">
        <v>0</v>
      </c>
    </row>
    <row r="5888" spans="1:12" x14ac:dyDescent="0.4">
      <c r="A5888" s="1"/>
      <c r="B5888" s="5"/>
      <c r="C5888" s="2" t="s">
        <v>0</v>
      </c>
      <c r="F5888" s="2" t="s">
        <v>0</v>
      </c>
      <c r="L5888" s="2" t="s">
        <v>0</v>
      </c>
    </row>
    <row r="5889" spans="1:12" x14ac:dyDescent="0.4">
      <c r="A5889" s="1"/>
      <c r="B5889" s="5"/>
      <c r="C5889" s="2" t="s">
        <v>0</v>
      </c>
      <c r="F5889" s="2" t="s">
        <v>0</v>
      </c>
      <c r="L5889" s="2" t="s">
        <v>0</v>
      </c>
    </row>
    <row r="5890" spans="1:12" x14ac:dyDescent="0.4">
      <c r="A5890" s="1"/>
      <c r="B5890" s="5"/>
      <c r="C5890" s="2" t="s">
        <v>0</v>
      </c>
      <c r="F5890" s="2" t="s">
        <v>0</v>
      </c>
      <c r="L5890" s="2" t="s">
        <v>0</v>
      </c>
    </row>
    <row r="5891" spans="1:12" x14ac:dyDescent="0.4">
      <c r="A5891" s="1"/>
      <c r="B5891" s="5"/>
      <c r="C5891" s="2" t="s">
        <v>0</v>
      </c>
      <c r="F5891" s="2" t="s">
        <v>0</v>
      </c>
      <c r="L5891" s="2" t="s">
        <v>0</v>
      </c>
    </row>
    <row r="5892" spans="1:12" x14ac:dyDescent="0.4">
      <c r="A5892" s="1"/>
      <c r="B5892" s="5"/>
      <c r="C5892" s="2" t="s">
        <v>0</v>
      </c>
      <c r="F5892" s="2" t="s">
        <v>0</v>
      </c>
      <c r="L5892" s="2" t="s">
        <v>0</v>
      </c>
    </row>
    <row r="5893" spans="1:12" x14ac:dyDescent="0.4">
      <c r="A5893" s="1"/>
      <c r="B5893" s="5"/>
      <c r="C5893" s="2" t="s">
        <v>0</v>
      </c>
      <c r="F5893" s="2" t="s">
        <v>0</v>
      </c>
      <c r="L5893" s="2" t="s">
        <v>0</v>
      </c>
    </row>
    <row r="5894" spans="1:12" x14ac:dyDescent="0.4">
      <c r="A5894" s="1"/>
      <c r="B5894" s="5"/>
      <c r="C5894" s="2" t="s">
        <v>0</v>
      </c>
      <c r="F5894" s="2" t="s">
        <v>0</v>
      </c>
      <c r="L5894" s="2" t="s">
        <v>0</v>
      </c>
    </row>
    <row r="5895" spans="1:12" x14ac:dyDescent="0.4">
      <c r="A5895" s="1"/>
      <c r="B5895" s="5"/>
      <c r="C5895" s="2" t="s">
        <v>0</v>
      </c>
      <c r="F5895" s="2" t="s">
        <v>0</v>
      </c>
      <c r="L5895" s="2" t="s">
        <v>0</v>
      </c>
    </row>
    <row r="5896" spans="1:12" x14ac:dyDescent="0.4">
      <c r="A5896" s="1"/>
      <c r="B5896" s="5"/>
      <c r="C5896" s="2" t="s">
        <v>0</v>
      </c>
      <c r="F5896" s="2" t="s">
        <v>0</v>
      </c>
      <c r="L5896" s="2" t="s">
        <v>0</v>
      </c>
    </row>
    <row r="5897" spans="1:12" x14ac:dyDescent="0.4">
      <c r="A5897" s="1"/>
      <c r="B5897" s="5"/>
      <c r="C5897" s="2" t="s">
        <v>0</v>
      </c>
      <c r="F5897" s="2" t="s">
        <v>0</v>
      </c>
      <c r="L5897" s="2" t="s">
        <v>0</v>
      </c>
    </row>
    <row r="5898" spans="1:12" x14ac:dyDescent="0.4">
      <c r="A5898" s="1"/>
      <c r="B5898" s="5"/>
      <c r="C5898" s="2" t="s">
        <v>0</v>
      </c>
      <c r="F5898" s="2" t="s">
        <v>0</v>
      </c>
      <c r="L5898" s="2" t="s">
        <v>0</v>
      </c>
    </row>
    <row r="5899" spans="1:12" x14ac:dyDescent="0.4">
      <c r="A5899" s="1"/>
      <c r="B5899" s="5"/>
      <c r="C5899" s="2" t="s">
        <v>0</v>
      </c>
      <c r="F5899" s="2" t="s">
        <v>0</v>
      </c>
      <c r="L5899" s="2" t="s">
        <v>0</v>
      </c>
    </row>
    <row r="5900" spans="1:12" x14ac:dyDescent="0.4">
      <c r="A5900" s="1"/>
      <c r="B5900" s="5"/>
      <c r="C5900" s="2" t="s">
        <v>0</v>
      </c>
      <c r="F5900" s="2" t="s">
        <v>0</v>
      </c>
      <c r="L5900" s="2" t="s">
        <v>0</v>
      </c>
    </row>
    <row r="5901" spans="1:12" x14ac:dyDescent="0.4">
      <c r="A5901" s="1"/>
      <c r="B5901" s="5"/>
      <c r="C5901" s="2" t="s">
        <v>0</v>
      </c>
      <c r="F5901" s="2" t="s">
        <v>0</v>
      </c>
      <c r="L5901" s="2" t="s">
        <v>0</v>
      </c>
    </row>
    <row r="5902" spans="1:12" x14ac:dyDescent="0.4">
      <c r="A5902" s="1"/>
      <c r="B5902" s="5"/>
      <c r="C5902" s="2" t="s">
        <v>0</v>
      </c>
      <c r="F5902" s="2" t="s">
        <v>0</v>
      </c>
      <c r="L5902" s="2" t="s">
        <v>0</v>
      </c>
    </row>
    <row r="5903" spans="1:12" x14ac:dyDescent="0.4">
      <c r="A5903" s="1"/>
      <c r="B5903" s="5"/>
      <c r="C5903" s="2" t="s">
        <v>0</v>
      </c>
      <c r="F5903" s="2" t="s">
        <v>0</v>
      </c>
      <c r="L5903" s="2" t="s">
        <v>0</v>
      </c>
    </row>
    <row r="5904" spans="1:12" x14ac:dyDescent="0.4">
      <c r="A5904" s="1"/>
      <c r="B5904" s="5"/>
      <c r="C5904" s="2" t="s">
        <v>0</v>
      </c>
      <c r="F5904" s="2" t="s">
        <v>0</v>
      </c>
      <c r="L5904" s="2" t="s">
        <v>0</v>
      </c>
    </row>
    <row r="5905" spans="1:12" x14ac:dyDescent="0.4">
      <c r="A5905" s="1"/>
      <c r="B5905" s="5"/>
      <c r="C5905" s="2" t="s">
        <v>0</v>
      </c>
      <c r="F5905" s="2" t="s">
        <v>0</v>
      </c>
      <c r="L5905" s="2" t="s">
        <v>0</v>
      </c>
    </row>
    <row r="5906" spans="1:12" x14ac:dyDescent="0.4">
      <c r="A5906" s="1"/>
      <c r="B5906" s="5"/>
      <c r="C5906" s="2" t="s">
        <v>0</v>
      </c>
      <c r="F5906" s="2" t="s">
        <v>0</v>
      </c>
      <c r="L5906" s="2" t="s">
        <v>0</v>
      </c>
    </row>
    <row r="5907" spans="1:12" x14ac:dyDescent="0.4">
      <c r="A5907" s="1"/>
      <c r="B5907" s="5"/>
      <c r="C5907" s="2" t="s">
        <v>0</v>
      </c>
      <c r="F5907" s="2" t="s">
        <v>0</v>
      </c>
      <c r="L5907" s="2" t="s">
        <v>0</v>
      </c>
    </row>
    <row r="5908" spans="1:12" x14ac:dyDescent="0.4">
      <c r="A5908" s="1"/>
      <c r="B5908" s="5"/>
      <c r="C5908" s="2" t="s">
        <v>0</v>
      </c>
      <c r="F5908" s="2" t="s">
        <v>0</v>
      </c>
      <c r="L5908" s="2" t="s">
        <v>0</v>
      </c>
    </row>
    <row r="5909" spans="1:12" x14ac:dyDescent="0.4">
      <c r="A5909" s="1"/>
      <c r="B5909" s="5"/>
      <c r="C5909" s="2" t="s">
        <v>0</v>
      </c>
      <c r="F5909" s="2" t="s">
        <v>0</v>
      </c>
      <c r="L5909" s="2" t="s">
        <v>0</v>
      </c>
    </row>
    <row r="5910" spans="1:12" x14ac:dyDescent="0.4">
      <c r="A5910" s="1"/>
      <c r="B5910" s="5"/>
      <c r="C5910" s="2" t="s">
        <v>0</v>
      </c>
      <c r="F5910" s="2" t="s">
        <v>0</v>
      </c>
      <c r="L5910" s="2" t="s">
        <v>0</v>
      </c>
    </row>
    <row r="5911" spans="1:12" x14ac:dyDescent="0.4">
      <c r="A5911" s="1"/>
      <c r="B5911" s="5"/>
      <c r="C5911" s="2" t="s">
        <v>0</v>
      </c>
      <c r="F5911" s="2" t="s">
        <v>0</v>
      </c>
      <c r="L5911" s="2" t="s">
        <v>0</v>
      </c>
    </row>
    <row r="5912" spans="1:12" x14ac:dyDescent="0.4">
      <c r="A5912" s="1"/>
      <c r="B5912" s="5"/>
      <c r="C5912" s="2" t="s">
        <v>0</v>
      </c>
      <c r="F5912" s="2" t="s">
        <v>0</v>
      </c>
      <c r="L5912" s="2" t="s">
        <v>0</v>
      </c>
    </row>
    <row r="5913" spans="1:12" x14ac:dyDescent="0.4">
      <c r="A5913" s="1"/>
      <c r="B5913" s="5"/>
      <c r="C5913" s="2" t="s">
        <v>0</v>
      </c>
      <c r="F5913" s="2" t="s">
        <v>0</v>
      </c>
      <c r="L5913" s="2" t="s">
        <v>0</v>
      </c>
    </row>
    <row r="5914" spans="1:12" x14ac:dyDescent="0.4">
      <c r="A5914" s="1"/>
      <c r="B5914" s="5"/>
      <c r="C5914" s="2" t="s">
        <v>0</v>
      </c>
      <c r="F5914" s="2" t="s">
        <v>0</v>
      </c>
      <c r="L5914" s="2" t="s">
        <v>0</v>
      </c>
    </row>
    <row r="5915" spans="1:12" x14ac:dyDescent="0.4">
      <c r="A5915" s="1"/>
      <c r="B5915" s="5"/>
      <c r="C5915" s="2" t="s">
        <v>0</v>
      </c>
      <c r="F5915" s="2" t="s">
        <v>0</v>
      </c>
      <c r="L5915" s="2" t="s">
        <v>0</v>
      </c>
    </row>
    <row r="5916" spans="1:12" x14ac:dyDescent="0.4">
      <c r="A5916" s="1"/>
      <c r="B5916" s="5"/>
      <c r="C5916" s="2" t="s">
        <v>0</v>
      </c>
      <c r="F5916" s="2" t="s">
        <v>0</v>
      </c>
      <c r="L5916" s="2" t="s">
        <v>0</v>
      </c>
    </row>
    <row r="5917" spans="1:12" x14ac:dyDescent="0.4">
      <c r="A5917" s="1"/>
      <c r="B5917" s="5"/>
      <c r="C5917" s="2" t="s">
        <v>0</v>
      </c>
      <c r="F5917" s="2" t="s">
        <v>0</v>
      </c>
      <c r="L5917" s="2" t="s">
        <v>0</v>
      </c>
    </row>
    <row r="5918" spans="1:12" x14ac:dyDescent="0.4">
      <c r="A5918" s="1"/>
      <c r="B5918" s="5"/>
      <c r="C5918" s="2" t="s">
        <v>0</v>
      </c>
      <c r="F5918" s="2" t="s">
        <v>0</v>
      </c>
      <c r="L5918" s="2" t="s">
        <v>0</v>
      </c>
    </row>
    <row r="5919" spans="1:12" x14ac:dyDescent="0.4">
      <c r="A5919" s="1"/>
      <c r="B5919" s="5"/>
      <c r="C5919" s="2" t="s">
        <v>0</v>
      </c>
      <c r="F5919" s="2" t="s">
        <v>0</v>
      </c>
      <c r="L5919" s="2" t="s">
        <v>0</v>
      </c>
    </row>
    <row r="5920" spans="1:12" x14ac:dyDescent="0.4">
      <c r="A5920" s="1"/>
      <c r="B5920" s="5"/>
      <c r="C5920" s="2" t="s">
        <v>0</v>
      </c>
      <c r="F5920" s="2" t="s">
        <v>0</v>
      </c>
      <c r="L5920" s="2" t="s">
        <v>0</v>
      </c>
    </row>
    <row r="5921" spans="1:12" x14ac:dyDescent="0.4">
      <c r="A5921" s="1"/>
      <c r="B5921" s="5"/>
      <c r="C5921" s="2" t="s">
        <v>0</v>
      </c>
      <c r="F5921" s="2" t="s">
        <v>0</v>
      </c>
      <c r="L5921" s="2" t="s">
        <v>0</v>
      </c>
    </row>
    <row r="5922" spans="1:12" x14ac:dyDescent="0.4">
      <c r="A5922" s="1"/>
      <c r="B5922" s="5"/>
      <c r="C5922" s="2" t="s">
        <v>0</v>
      </c>
      <c r="F5922" s="2" t="s">
        <v>0</v>
      </c>
      <c r="L5922" s="2" t="s">
        <v>0</v>
      </c>
    </row>
    <row r="5923" spans="1:12" x14ac:dyDescent="0.4">
      <c r="A5923" s="1"/>
      <c r="B5923" s="5"/>
      <c r="C5923" s="2" t="s">
        <v>0</v>
      </c>
      <c r="F5923" s="2" t="s">
        <v>0</v>
      </c>
      <c r="L5923" s="2" t="s">
        <v>0</v>
      </c>
    </row>
    <row r="5924" spans="1:12" x14ac:dyDescent="0.4">
      <c r="A5924" s="1"/>
      <c r="B5924" s="5"/>
      <c r="C5924" s="2" t="s">
        <v>0</v>
      </c>
      <c r="F5924" s="2" t="s">
        <v>0</v>
      </c>
      <c r="L5924" s="2" t="s">
        <v>0</v>
      </c>
    </row>
    <row r="5925" spans="1:12" x14ac:dyDescent="0.4">
      <c r="A5925" s="1"/>
      <c r="B5925" s="5"/>
      <c r="C5925" s="2" t="s">
        <v>0</v>
      </c>
      <c r="F5925" s="2" t="s">
        <v>0</v>
      </c>
      <c r="L5925" s="2" t="s">
        <v>0</v>
      </c>
    </row>
    <row r="5926" spans="1:12" x14ac:dyDescent="0.4">
      <c r="A5926" s="1"/>
      <c r="B5926" s="5"/>
      <c r="C5926" s="2" t="s">
        <v>0</v>
      </c>
      <c r="F5926" s="2" t="s">
        <v>0</v>
      </c>
      <c r="L5926" s="2" t="s">
        <v>0</v>
      </c>
    </row>
    <row r="5927" spans="1:12" x14ac:dyDescent="0.4">
      <c r="A5927" s="1"/>
      <c r="B5927" s="5"/>
      <c r="C5927" s="2" t="s">
        <v>0</v>
      </c>
      <c r="F5927" s="2" t="s">
        <v>0</v>
      </c>
      <c r="L5927" s="2" t="s">
        <v>0</v>
      </c>
    </row>
    <row r="5928" spans="1:12" x14ac:dyDescent="0.4">
      <c r="A5928" s="1"/>
      <c r="B5928" s="5"/>
      <c r="C5928" s="2" t="s">
        <v>0</v>
      </c>
      <c r="F5928" s="2" t="s">
        <v>0</v>
      </c>
      <c r="L5928" s="2" t="s">
        <v>0</v>
      </c>
    </row>
    <row r="5929" spans="1:12" x14ac:dyDescent="0.4">
      <c r="A5929" s="1"/>
      <c r="B5929" s="5"/>
      <c r="C5929" s="2" t="s">
        <v>0</v>
      </c>
      <c r="F5929" s="2" t="s">
        <v>0</v>
      </c>
      <c r="L5929" s="2" t="s">
        <v>0</v>
      </c>
    </row>
    <row r="5930" spans="1:12" x14ac:dyDescent="0.4">
      <c r="A5930" s="1"/>
      <c r="B5930" s="5"/>
      <c r="C5930" s="2" t="s">
        <v>0</v>
      </c>
      <c r="F5930" s="2" t="s">
        <v>0</v>
      </c>
      <c r="L5930" s="2" t="s">
        <v>0</v>
      </c>
    </row>
    <row r="5931" spans="1:12" x14ac:dyDescent="0.4">
      <c r="A5931" s="1"/>
      <c r="B5931" s="5"/>
      <c r="C5931" s="2" t="s">
        <v>0</v>
      </c>
      <c r="F5931" s="2" t="s">
        <v>0</v>
      </c>
      <c r="L5931" s="2" t="s">
        <v>0</v>
      </c>
    </row>
    <row r="5932" spans="1:12" x14ac:dyDescent="0.4">
      <c r="A5932" s="1"/>
      <c r="B5932" s="5"/>
      <c r="C5932" s="2" t="s">
        <v>0</v>
      </c>
      <c r="F5932" s="2" t="s">
        <v>0</v>
      </c>
      <c r="L5932" s="2" t="s">
        <v>0</v>
      </c>
    </row>
    <row r="5933" spans="1:12" x14ac:dyDescent="0.4">
      <c r="A5933" s="1"/>
      <c r="B5933" s="5"/>
      <c r="C5933" s="2" t="s">
        <v>0</v>
      </c>
      <c r="F5933" s="2" t="s">
        <v>0</v>
      </c>
      <c r="L5933" s="2" t="s">
        <v>0</v>
      </c>
    </row>
    <row r="5934" spans="1:12" x14ac:dyDescent="0.4">
      <c r="A5934" s="1"/>
      <c r="B5934" s="5"/>
      <c r="C5934" s="2" t="s">
        <v>0</v>
      </c>
      <c r="F5934" s="2" t="s">
        <v>0</v>
      </c>
      <c r="L5934" s="2" t="s">
        <v>0</v>
      </c>
    </row>
    <row r="5935" spans="1:12" x14ac:dyDescent="0.4">
      <c r="A5935" s="1"/>
      <c r="B5935" s="5"/>
      <c r="C5935" s="2" t="s">
        <v>0</v>
      </c>
      <c r="F5935" s="2" t="s">
        <v>0</v>
      </c>
      <c r="L5935" s="2" t="s">
        <v>0</v>
      </c>
    </row>
    <row r="5936" spans="1:12" x14ac:dyDescent="0.4">
      <c r="A5936" s="1"/>
      <c r="B5936" s="5"/>
      <c r="C5936" s="2" t="s">
        <v>0</v>
      </c>
      <c r="F5936" s="2" t="s">
        <v>0</v>
      </c>
      <c r="L5936" s="2" t="s">
        <v>0</v>
      </c>
    </row>
    <row r="5937" spans="1:12" x14ac:dyDescent="0.4">
      <c r="A5937" s="1"/>
      <c r="B5937" s="5"/>
      <c r="C5937" s="2" t="s">
        <v>0</v>
      </c>
      <c r="F5937" s="2" t="s">
        <v>0</v>
      </c>
      <c r="L5937" s="2" t="s">
        <v>0</v>
      </c>
    </row>
    <row r="5938" spans="1:12" x14ac:dyDescent="0.4">
      <c r="A5938" s="1"/>
      <c r="B5938" s="5"/>
      <c r="C5938" s="2" t="s">
        <v>0</v>
      </c>
      <c r="F5938" s="2" t="s">
        <v>0</v>
      </c>
      <c r="L5938" s="2" t="s">
        <v>0</v>
      </c>
    </row>
    <row r="5939" spans="1:12" x14ac:dyDescent="0.4">
      <c r="A5939" s="1"/>
      <c r="B5939" s="5"/>
      <c r="C5939" s="2" t="s">
        <v>0</v>
      </c>
      <c r="F5939" s="2" t="s">
        <v>0</v>
      </c>
      <c r="L5939" s="2" t="s">
        <v>0</v>
      </c>
    </row>
    <row r="5940" spans="1:12" x14ac:dyDescent="0.4">
      <c r="A5940" s="1"/>
      <c r="B5940" s="5"/>
      <c r="C5940" s="2" t="s">
        <v>0</v>
      </c>
      <c r="F5940" s="2" t="s">
        <v>0</v>
      </c>
      <c r="L5940" s="2" t="s">
        <v>0</v>
      </c>
    </row>
    <row r="5941" spans="1:12" x14ac:dyDescent="0.4">
      <c r="A5941" s="1"/>
      <c r="B5941" s="5"/>
      <c r="C5941" s="2" t="s">
        <v>0</v>
      </c>
      <c r="F5941" s="2" t="s">
        <v>0</v>
      </c>
      <c r="L5941" s="2" t="s">
        <v>0</v>
      </c>
    </row>
    <row r="5942" spans="1:12" x14ac:dyDescent="0.4">
      <c r="A5942" s="1"/>
      <c r="B5942" s="5"/>
      <c r="C5942" s="2" t="s">
        <v>0</v>
      </c>
      <c r="F5942" s="2" t="s">
        <v>0</v>
      </c>
      <c r="L5942" s="2" t="s">
        <v>0</v>
      </c>
    </row>
    <row r="5943" spans="1:12" x14ac:dyDescent="0.4">
      <c r="A5943" s="1"/>
      <c r="B5943" s="5"/>
      <c r="C5943" s="2" t="s">
        <v>0</v>
      </c>
      <c r="F5943" s="2" t="s">
        <v>0</v>
      </c>
      <c r="L5943" s="2" t="s">
        <v>0</v>
      </c>
    </row>
    <row r="5944" spans="1:12" x14ac:dyDescent="0.4">
      <c r="A5944" s="1"/>
      <c r="B5944" s="5"/>
      <c r="C5944" s="2" t="s">
        <v>0</v>
      </c>
      <c r="F5944" s="2" t="s">
        <v>0</v>
      </c>
      <c r="L5944" s="2" t="s">
        <v>0</v>
      </c>
    </row>
    <row r="5945" spans="1:12" x14ac:dyDescent="0.4">
      <c r="A5945" s="1"/>
      <c r="B5945" s="5"/>
      <c r="C5945" s="2" t="s">
        <v>0</v>
      </c>
      <c r="F5945" s="2" t="s">
        <v>0</v>
      </c>
      <c r="L5945" s="2" t="s">
        <v>0</v>
      </c>
    </row>
    <row r="5946" spans="1:12" x14ac:dyDescent="0.4">
      <c r="A5946" s="1"/>
      <c r="B5946" s="5"/>
      <c r="C5946" s="2" t="s">
        <v>0</v>
      </c>
      <c r="F5946" s="2" t="s">
        <v>0</v>
      </c>
      <c r="L5946" s="2" t="s">
        <v>0</v>
      </c>
    </row>
    <row r="5947" spans="1:12" x14ac:dyDescent="0.4">
      <c r="A5947" s="1"/>
      <c r="B5947" s="5"/>
      <c r="C5947" s="2" t="s">
        <v>0</v>
      </c>
      <c r="F5947" s="2" t="s">
        <v>0</v>
      </c>
      <c r="L5947" s="2" t="s">
        <v>0</v>
      </c>
    </row>
    <row r="5948" spans="1:12" x14ac:dyDescent="0.4">
      <c r="A5948" s="1"/>
      <c r="B5948" s="5"/>
      <c r="C5948" s="2" t="s">
        <v>0</v>
      </c>
      <c r="F5948" s="2" t="s">
        <v>0</v>
      </c>
      <c r="L5948" s="2" t="s">
        <v>0</v>
      </c>
    </row>
    <row r="5949" spans="1:12" x14ac:dyDescent="0.4">
      <c r="A5949" s="1"/>
      <c r="B5949" s="5"/>
      <c r="C5949" s="2" t="s">
        <v>0</v>
      </c>
      <c r="F5949" s="2" t="s">
        <v>0</v>
      </c>
      <c r="L5949" s="2" t="s">
        <v>0</v>
      </c>
    </row>
    <row r="5950" spans="1:12" x14ac:dyDescent="0.4">
      <c r="A5950" s="1"/>
      <c r="B5950" s="5"/>
      <c r="C5950" s="2" t="s">
        <v>0</v>
      </c>
      <c r="F5950" s="2" t="s">
        <v>0</v>
      </c>
      <c r="L5950" s="2" t="s">
        <v>0</v>
      </c>
    </row>
    <row r="5951" spans="1:12" x14ac:dyDescent="0.4">
      <c r="A5951" s="1"/>
      <c r="B5951" s="5"/>
      <c r="C5951" s="2" t="s">
        <v>0</v>
      </c>
      <c r="F5951" s="2" t="s">
        <v>0</v>
      </c>
      <c r="L5951" s="2" t="s">
        <v>0</v>
      </c>
    </row>
    <row r="5952" spans="1:12" x14ac:dyDescent="0.4">
      <c r="A5952" s="1"/>
      <c r="B5952" s="5"/>
      <c r="C5952" s="2" t="s">
        <v>0</v>
      </c>
      <c r="F5952" s="2" t="s">
        <v>0</v>
      </c>
      <c r="L5952" s="2" t="s">
        <v>0</v>
      </c>
    </row>
    <row r="5953" spans="1:12" x14ac:dyDescent="0.4">
      <c r="A5953" s="1"/>
      <c r="B5953" s="5"/>
      <c r="C5953" s="2" t="s">
        <v>0</v>
      </c>
      <c r="F5953" s="2" t="s">
        <v>0</v>
      </c>
      <c r="L5953" s="2" t="s">
        <v>0</v>
      </c>
    </row>
    <row r="5954" spans="1:12" x14ac:dyDescent="0.4">
      <c r="A5954" s="1"/>
      <c r="B5954" s="5"/>
      <c r="C5954" s="2" t="s">
        <v>0</v>
      </c>
      <c r="F5954" s="2" t="s">
        <v>0</v>
      </c>
      <c r="L5954" s="2" t="s">
        <v>0</v>
      </c>
    </row>
    <row r="5955" spans="1:12" x14ac:dyDescent="0.4">
      <c r="A5955" s="1"/>
      <c r="B5955" s="5"/>
      <c r="C5955" s="2" t="s">
        <v>0</v>
      </c>
      <c r="F5955" s="2" t="s">
        <v>0</v>
      </c>
      <c r="L5955" s="2" t="s">
        <v>0</v>
      </c>
    </row>
    <row r="5956" spans="1:12" x14ac:dyDescent="0.4">
      <c r="A5956" s="1"/>
      <c r="B5956" s="5"/>
      <c r="C5956" s="2" t="s">
        <v>0</v>
      </c>
      <c r="F5956" s="2" t="s">
        <v>0</v>
      </c>
      <c r="L5956" s="2" t="s">
        <v>0</v>
      </c>
    </row>
    <row r="5957" spans="1:12" x14ac:dyDescent="0.4">
      <c r="A5957" s="1"/>
      <c r="B5957" s="5"/>
      <c r="C5957" s="2" t="s">
        <v>0</v>
      </c>
      <c r="F5957" s="2" t="s">
        <v>0</v>
      </c>
      <c r="L5957" s="2" t="s">
        <v>0</v>
      </c>
    </row>
    <row r="5958" spans="1:12" x14ac:dyDescent="0.4">
      <c r="A5958" s="1"/>
      <c r="B5958" s="5"/>
      <c r="C5958" s="2" t="s">
        <v>0</v>
      </c>
      <c r="F5958" s="2" t="s">
        <v>0</v>
      </c>
      <c r="L5958" s="2" t="s">
        <v>0</v>
      </c>
    </row>
    <row r="5959" spans="1:12" x14ac:dyDescent="0.4">
      <c r="A5959" s="1"/>
      <c r="B5959" s="5"/>
      <c r="C5959" s="2" t="s">
        <v>0</v>
      </c>
      <c r="F5959" s="2" t="s">
        <v>0</v>
      </c>
      <c r="L5959" s="2" t="s">
        <v>0</v>
      </c>
    </row>
    <row r="5960" spans="1:12" x14ac:dyDescent="0.4">
      <c r="A5960" s="1"/>
      <c r="B5960" s="5"/>
      <c r="C5960" s="2" t="s">
        <v>0</v>
      </c>
      <c r="F5960" s="2" t="s">
        <v>0</v>
      </c>
      <c r="L5960" s="2" t="s">
        <v>0</v>
      </c>
    </row>
    <row r="5961" spans="1:12" x14ac:dyDescent="0.4">
      <c r="A5961" s="1"/>
      <c r="B5961" s="5"/>
      <c r="C5961" s="2" t="s">
        <v>0</v>
      </c>
      <c r="F5961" s="2" t="s">
        <v>0</v>
      </c>
      <c r="L5961" s="2" t="s">
        <v>0</v>
      </c>
    </row>
    <row r="5962" spans="1:12" x14ac:dyDescent="0.4">
      <c r="A5962" s="1"/>
      <c r="B5962" s="5"/>
      <c r="C5962" s="2" t="s">
        <v>0</v>
      </c>
      <c r="F5962" s="2" t="s">
        <v>0</v>
      </c>
      <c r="L5962" s="2" t="s">
        <v>0</v>
      </c>
    </row>
    <row r="5963" spans="1:12" x14ac:dyDescent="0.4">
      <c r="A5963" s="1"/>
      <c r="B5963" s="5"/>
      <c r="C5963" s="2" t="s">
        <v>0</v>
      </c>
      <c r="F5963" s="2" t="s">
        <v>0</v>
      </c>
      <c r="L5963" s="2" t="s">
        <v>0</v>
      </c>
    </row>
    <row r="5964" spans="1:12" x14ac:dyDescent="0.4">
      <c r="A5964" s="1"/>
      <c r="B5964" s="5"/>
      <c r="C5964" s="2" t="s">
        <v>0</v>
      </c>
      <c r="F5964" s="2" t="s">
        <v>0</v>
      </c>
      <c r="L5964" s="2" t="s">
        <v>0</v>
      </c>
    </row>
    <row r="5965" spans="1:12" x14ac:dyDescent="0.4">
      <c r="A5965" s="1"/>
      <c r="B5965" s="5"/>
      <c r="C5965" s="2" t="s">
        <v>0</v>
      </c>
      <c r="F5965" s="2" t="s">
        <v>0</v>
      </c>
      <c r="L5965" s="2" t="s">
        <v>0</v>
      </c>
    </row>
    <row r="5966" spans="1:12" x14ac:dyDescent="0.4">
      <c r="A5966" s="1"/>
      <c r="B5966" s="5"/>
      <c r="C5966" s="2" t="s">
        <v>0</v>
      </c>
      <c r="F5966" s="2" t="s">
        <v>0</v>
      </c>
      <c r="L5966" s="2" t="s">
        <v>0</v>
      </c>
    </row>
    <row r="5967" spans="1:12" x14ac:dyDescent="0.4">
      <c r="A5967" s="1"/>
      <c r="B5967" s="5"/>
      <c r="C5967" s="2" t="s">
        <v>0</v>
      </c>
      <c r="F5967" s="2" t="s">
        <v>0</v>
      </c>
      <c r="L5967" s="2" t="s">
        <v>0</v>
      </c>
    </row>
    <row r="5968" spans="1:12" x14ac:dyDescent="0.4">
      <c r="A5968" s="1"/>
      <c r="B5968" s="5"/>
      <c r="C5968" s="2" t="s">
        <v>0</v>
      </c>
      <c r="F5968" s="2" t="s">
        <v>0</v>
      </c>
      <c r="L5968" s="2" t="s">
        <v>0</v>
      </c>
    </row>
    <row r="5969" spans="1:12" x14ac:dyDescent="0.4">
      <c r="A5969" s="1"/>
      <c r="B5969" s="5"/>
      <c r="C5969" s="2" t="s">
        <v>0</v>
      </c>
      <c r="F5969" s="2" t="s">
        <v>0</v>
      </c>
      <c r="L5969" s="2" t="s">
        <v>0</v>
      </c>
    </row>
    <row r="5970" spans="1:12" x14ac:dyDescent="0.4">
      <c r="A5970" s="1"/>
      <c r="B5970" s="5"/>
      <c r="C5970" s="2" t="s">
        <v>0</v>
      </c>
      <c r="F5970" s="2" t="s">
        <v>0</v>
      </c>
      <c r="L5970" s="2" t="s">
        <v>0</v>
      </c>
    </row>
    <row r="5971" spans="1:12" x14ac:dyDescent="0.4">
      <c r="A5971" s="1"/>
      <c r="B5971" s="5"/>
      <c r="C5971" s="2" t="s">
        <v>0</v>
      </c>
      <c r="F5971" s="2" t="s">
        <v>0</v>
      </c>
      <c r="L5971" s="2" t="s">
        <v>0</v>
      </c>
    </row>
    <row r="5972" spans="1:12" x14ac:dyDescent="0.4">
      <c r="A5972" s="1"/>
      <c r="B5972" s="5"/>
      <c r="C5972" s="2" t="s">
        <v>0</v>
      </c>
      <c r="F5972" s="2" t="s">
        <v>0</v>
      </c>
      <c r="L5972" s="2" t="s">
        <v>0</v>
      </c>
    </row>
    <row r="5973" spans="1:12" x14ac:dyDescent="0.4">
      <c r="A5973" s="1"/>
      <c r="B5973" s="5"/>
      <c r="C5973" s="2" t="s">
        <v>0</v>
      </c>
      <c r="F5973" s="2" t="s">
        <v>0</v>
      </c>
      <c r="L5973" s="2" t="s">
        <v>0</v>
      </c>
    </row>
    <row r="5974" spans="1:12" x14ac:dyDescent="0.4">
      <c r="A5974" s="1"/>
      <c r="B5974" s="5"/>
      <c r="C5974" s="2" t="s">
        <v>0</v>
      </c>
      <c r="F5974" s="2" t="s">
        <v>0</v>
      </c>
      <c r="L5974" s="2" t="s">
        <v>0</v>
      </c>
    </row>
    <row r="5975" spans="1:12" x14ac:dyDescent="0.4">
      <c r="A5975" s="1"/>
      <c r="B5975" s="5"/>
      <c r="C5975" s="2" t="s">
        <v>0</v>
      </c>
      <c r="F5975" s="2" t="s">
        <v>0</v>
      </c>
      <c r="L5975" s="2" t="s">
        <v>0</v>
      </c>
    </row>
    <row r="5976" spans="1:12" x14ac:dyDescent="0.4">
      <c r="A5976" s="1"/>
      <c r="B5976" s="5"/>
      <c r="C5976" s="2" t="s">
        <v>0</v>
      </c>
      <c r="F5976" s="2" t="s">
        <v>0</v>
      </c>
      <c r="L5976" s="2" t="s">
        <v>0</v>
      </c>
    </row>
    <row r="5977" spans="1:12" x14ac:dyDescent="0.4">
      <c r="A5977" s="1"/>
      <c r="B5977" s="5"/>
      <c r="C5977" s="2" t="s">
        <v>0</v>
      </c>
      <c r="F5977" s="2" t="s">
        <v>0</v>
      </c>
      <c r="L5977" s="2" t="s">
        <v>0</v>
      </c>
    </row>
    <row r="5978" spans="1:12" x14ac:dyDescent="0.4">
      <c r="A5978" s="1"/>
      <c r="B5978" s="5"/>
      <c r="C5978" s="2" t="s">
        <v>0</v>
      </c>
      <c r="F5978" s="2" t="s">
        <v>0</v>
      </c>
      <c r="L5978" s="2" t="s">
        <v>0</v>
      </c>
    </row>
    <row r="5979" spans="1:12" x14ac:dyDescent="0.4">
      <c r="A5979" s="1"/>
      <c r="B5979" s="5"/>
      <c r="C5979" s="2" t="s">
        <v>0</v>
      </c>
      <c r="F5979" s="2" t="s">
        <v>0</v>
      </c>
      <c r="L5979" s="2" t="s">
        <v>0</v>
      </c>
    </row>
    <row r="5980" spans="1:12" x14ac:dyDescent="0.4">
      <c r="A5980" s="1"/>
      <c r="B5980" s="5"/>
      <c r="C5980" s="2" t="s">
        <v>0</v>
      </c>
      <c r="F5980" s="2" t="s">
        <v>0</v>
      </c>
      <c r="L5980" s="2" t="s">
        <v>0</v>
      </c>
    </row>
    <row r="5981" spans="1:12" x14ac:dyDescent="0.4">
      <c r="A5981" s="1"/>
      <c r="B5981" s="5"/>
      <c r="C5981" s="2" t="s">
        <v>0</v>
      </c>
      <c r="F5981" s="2" t="s">
        <v>0</v>
      </c>
      <c r="L5981" s="2" t="s">
        <v>0</v>
      </c>
    </row>
    <row r="5982" spans="1:12" x14ac:dyDescent="0.4">
      <c r="A5982" s="1"/>
      <c r="B5982" s="5"/>
      <c r="C5982" s="2" t="s">
        <v>0</v>
      </c>
      <c r="F5982" s="2" t="s">
        <v>0</v>
      </c>
      <c r="L5982" s="2" t="s">
        <v>0</v>
      </c>
    </row>
    <row r="5983" spans="1:12" x14ac:dyDescent="0.4">
      <c r="A5983" s="1"/>
      <c r="B5983" s="5"/>
      <c r="C5983" s="2" t="s">
        <v>0</v>
      </c>
      <c r="F5983" s="2" t="s">
        <v>0</v>
      </c>
      <c r="L5983" s="2" t="s">
        <v>0</v>
      </c>
    </row>
    <row r="5984" spans="1:12" x14ac:dyDescent="0.4">
      <c r="A5984" s="1"/>
      <c r="B5984" s="5"/>
      <c r="C5984" s="2" t="s">
        <v>0</v>
      </c>
      <c r="F5984" s="2" t="s">
        <v>0</v>
      </c>
      <c r="L5984" s="2" t="s">
        <v>0</v>
      </c>
    </row>
    <row r="5985" spans="1:12" x14ac:dyDescent="0.4">
      <c r="A5985" s="1"/>
      <c r="B5985" s="5"/>
      <c r="C5985" s="2" t="s">
        <v>0</v>
      </c>
      <c r="F5985" s="2" t="s">
        <v>0</v>
      </c>
      <c r="L5985" s="2" t="s">
        <v>0</v>
      </c>
    </row>
    <row r="5986" spans="1:12" x14ac:dyDescent="0.4">
      <c r="A5986" s="1"/>
      <c r="B5986" s="5"/>
      <c r="C5986" s="2" t="s">
        <v>0</v>
      </c>
      <c r="F5986" s="2" t="s">
        <v>0</v>
      </c>
      <c r="L5986" s="2" t="s">
        <v>0</v>
      </c>
    </row>
    <row r="5987" spans="1:12" x14ac:dyDescent="0.4">
      <c r="A5987" s="1"/>
      <c r="B5987" s="5"/>
      <c r="C5987" s="2" t="s">
        <v>0</v>
      </c>
      <c r="F5987" s="2" t="s">
        <v>0</v>
      </c>
      <c r="L5987" s="2" t="s">
        <v>0</v>
      </c>
    </row>
    <row r="5988" spans="1:12" x14ac:dyDescent="0.4">
      <c r="A5988" s="1"/>
      <c r="B5988" s="5"/>
      <c r="C5988" s="2" t="s">
        <v>0</v>
      </c>
      <c r="F5988" s="2" t="s">
        <v>0</v>
      </c>
      <c r="L5988" s="2" t="s">
        <v>0</v>
      </c>
    </row>
    <row r="5989" spans="1:12" x14ac:dyDescent="0.4">
      <c r="A5989" s="1"/>
      <c r="B5989" s="5"/>
      <c r="C5989" s="2" t="s">
        <v>0</v>
      </c>
      <c r="F5989" s="2" t="s">
        <v>0</v>
      </c>
      <c r="L5989" s="2" t="s">
        <v>0</v>
      </c>
    </row>
    <row r="5990" spans="1:12" x14ac:dyDescent="0.4">
      <c r="A5990" s="1"/>
      <c r="B5990" s="5"/>
      <c r="C5990" s="2" t="s">
        <v>0</v>
      </c>
      <c r="F5990" s="2" t="s">
        <v>0</v>
      </c>
      <c r="L5990" s="2" t="s">
        <v>0</v>
      </c>
    </row>
    <row r="5991" spans="1:12" x14ac:dyDescent="0.4">
      <c r="A5991" s="1"/>
      <c r="B5991" s="5"/>
      <c r="C5991" s="2" t="s">
        <v>0</v>
      </c>
      <c r="F5991" s="2" t="s">
        <v>0</v>
      </c>
      <c r="L5991" s="2" t="s">
        <v>0</v>
      </c>
    </row>
    <row r="5992" spans="1:12" x14ac:dyDescent="0.4">
      <c r="A5992" s="1"/>
      <c r="B5992" s="5"/>
      <c r="C5992" s="2" t="s">
        <v>0</v>
      </c>
      <c r="F5992" s="2" t="s">
        <v>0</v>
      </c>
      <c r="L5992" s="2" t="s">
        <v>0</v>
      </c>
    </row>
    <row r="5993" spans="1:12" x14ac:dyDescent="0.4">
      <c r="A5993" s="1"/>
      <c r="B5993" s="5"/>
      <c r="C5993" s="2" t="s">
        <v>0</v>
      </c>
      <c r="F5993" s="2" t="s">
        <v>0</v>
      </c>
      <c r="L5993" s="2" t="s">
        <v>0</v>
      </c>
    </row>
    <row r="5994" spans="1:12" x14ac:dyDescent="0.4">
      <c r="A5994" s="1"/>
      <c r="B5994" s="5"/>
      <c r="C5994" s="2" t="s">
        <v>0</v>
      </c>
      <c r="F5994" s="2" t="s">
        <v>0</v>
      </c>
      <c r="L5994" s="2" t="s">
        <v>0</v>
      </c>
    </row>
    <row r="5995" spans="1:12" x14ac:dyDescent="0.4">
      <c r="A5995" s="1"/>
      <c r="B5995" s="5"/>
      <c r="C5995" s="2" t="s">
        <v>0</v>
      </c>
      <c r="F5995" s="2" t="s">
        <v>0</v>
      </c>
      <c r="L5995" s="2" t="s">
        <v>0</v>
      </c>
    </row>
    <row r="5996" spans="1:12" x14ac:dyDescent="0.4">
      <c r="A5996" s="1"/>
      <c r="B5996" s="5"/>
      <c r="C5996" s="2" t="s">
        <v>0</v>
      </c>
      <c r="F5996" s="2" t="s">
        <v>0</v>
      </c>
      <c r="L5996" s="2" t="s">
        <v>0</v>
      </c>
    </row>
    <row r="5997" spans="1:12" x14ac:dyDescent="0.4">
      <c r="A5997" s="1"/>
      <c r="B5997" s="5"/>
      <c r="C5997" s="2" t="s">
        <v>0</v>
      </c>
      <c r="F5997" s="2" t="s">
        <v>0</v>
      </c>
      <c r="L5997" s="2" t="s">
        <v>0</v>
      </c>
    </row>
    <row r="5998" spans="1:12" x14ac:dyDescent="0.4">
      <c r="A5998" s="1"/>
      <c r="B5998" s="5"/>
      <c r="C5998" s="2" t="s">
        <v>0</v>
      </c>
      <c r="F5998" s="2" t="s">
        <v>0</v>
      </c>
      <c r="L5998" s="2" t="s">
        <v>0</v>
      </c>
    </row>
    <row r="5999" spans="1:12" x14ac:dyDescent="0.4">
      <c r="A5999" s="1"/>
      <c r="B5999" s="5"/>
      <c r="C5999" s="2" t="s">
        <v>0</v>
      </c>
      <c r="F5999" s="2" t="s">
        <v>0</v>
      </c>
      <c r="L5999" s="2" t="s">
        <v>0</v>
      </c>
    </row>
    <row r="6000" spans="1:12" x14ac:dyDescent="0.4">
      <c r="A6000" s="1"/>
      <c r="B6000" s="5"/>
      <c r="C6000" s="2" t="s">
        <v>0</v>
      </c>
      <c r="F6000" s="2" t="s">
        <v>0</v>
      </c>
      <c r="L6000" s="2" t="s">
        <v>0</v>
      </c>
    </row>
    <row r="6001" spans="1:12" x14ac:dyDescent="0.4">
      <c r="A6001" s="1"/>
      <c r="B6001" s="5"/>
      <c r="C6001" s="2" t="s">
        <v>0</v>
      </c>
      <c r="F6001" s="2" t="s">
        <v>0</v>
      </c>
      <c r="L6001" s="2" t="s">
        <v>0</v>
      </c>
    </row>
    <row r="6002" spans="1:12" x14ac:dyDescent="0.4">
      <c r="A6002" s="1"/>
      <c r="B6002" s="5"/>
      <c r="C6002" s="2" t="s">
        <v>0</v>
      </c>
      <c r="F6002" s="2" t="s">
        <v>0</v>
      </c>
      <c r="L6002" s="2" t="s">
        <v>0</v>
      </c>
    </row>
    <row r="6003" spans="1:12" x14ac:dyDescent="0.4">
      <c r="A6003" s="1"/>
      <c r="B6003" s="5"/>
      <c r="C6003" s="2" t="s">
        <v>0</v>
      </c>
      <c r="F6003" s="2" t="s">
        <v>0</v>
      </c>
      <c r="L6003" s="2" t="s">
        <v>0</v>
      </c>
    </row>
    <row r="6004" spans="1:12" x14ac:dyDescent="0.4">
      <c r="A6004" s="1"/>
      <c r="B6004" s="5"/>
      <c r="C6004" s="2" t="s">
        <v>0</v>
      </c>
      <c r="F6004" s="2" t="s">
        <v>0</v>
      </c>
      <c r="L6004" s="2" t="s">
        <v>0</v>
      </c>
    </row>
    <row r="6005" spans="1:12" x14ac:dyDescent="0.4">
      <c r="A6005" s="1"/>
      <c r="B6005" s="5"/>
      <c r="C6005" s="2" t="s">
        <v>0</v>
      </c>
      <c r="F6005" s="2" t="s">
        <v>0</v>
      </c>
      <c r="L6005" s="2" t="s">
        <v>0</v>
      </c>
    </row>
    <row r="6006" spans="1:12" x14ac:dyDescent="0.4">
      <c r="A6006" s="1"/>
      <c r="B6006" s="5"/>
      <c r="C6006" s="2" t="s">
        <v>0</v>
      </c>
      <c r="F6006" s="2" t="s">
        <v>0</v>
      </c>
      <c r="L6006" s="2" t="s">
        <v>0</v>
      </c>
    </row>
    <row r="6007" spans="1:12" x14ac:dyDescent="0.4">
      <c r="A6007" s="1"/>
      <c r="B6007" s="5"/>
      <c r="C6007" s="2" t="s">
        <v>0</v>
      </c>
      <c r="F6007" s="2" t="s">
        <v>0</v>
      </c>
      <c r="L6007" s="2" t="s">
        <v>0</v>
      </c>
    </row>
    <row r="6008" spans="1:12" x14ac:dyDescent="0.4">
      <c r="A6008" s="1"/>
      <c r="B6008" s="5"/>
      <c r="C6008" s="2" t="s">
        <v>0</v>
      </c>
      <c r="F6008" s="2" t="s">
        <v>0</v>
      </c>
      <c r="L6008" s="2" t="s">
        <v>0</v>
      </c>
    </row>
    <row r="6009" spans="1:12" x14ac:dyDescent="0.4">
      <c r="A6009" s="1"/>
      <c r="B6009" s="5"/>
      <c r="C6009" s="2" t="s">
        <v>0</v>
      </c>
      <c r="F6009" s="2" t="s">
        <v>0</v>
      </c>
      <c r="L6009" s="2" t="s">
        <v>0</v>
      </c>
    </row>
    <row r="6010" spans="1:12" x14ac:dyDescent="0.4">
      <c r="A6010" s="1"/>
      <c r="B6010" s="5"/>
      <c r="C6010" s="2" t="s">
        <v>0</v>
      </c>
      <c r="F6010" s="2" t="s">
        <v>0</v>
      </c>
      <c r="L6010" s="2" t="s">
        <v>0</v>
      </c>
    </row>
    <row r="6011" spans="1:12" x14ac:dyDescent="0.4">
      <c r="A6011" s="1"/>
      <c r="B6011" s="5"/>
      <c r="C6011" s="2" t="s">
        <v>0</v>
      </c>
      <c r="F6011" s="2" t="s">
        <v>0</v>
      </c>
      <c r="L6011" s="2" t="s">
        <v>0</v>
      </c>
    </row>
    <row r="6012" spans="1:12" x14ac:dyDescent="0.4">
      <c r="A6012" s="1"/>
      <c r="B6012" s="5"/>
      <c r="C6012" s="2" t="s">
        <v>0</v>
      </c>
      <c r="F6012" s="2" t="s">
        <v>0</v>
      </c>
      <c r="L6012" s="2" t="s">
        <v>0</v>
      </c>
    </row>
    <row r="6013" spans="1:12" x14ac:dyDescent="0.4">
      <c r="A6013" s="1"/>
      <c r="B6013" s="5"/>
      <c r="C6013" s="2" t="s">
        <v>0</v>
      </c>
      <c r="F6013" s="2" t="s">
        <v>0</v>
      </c>
      <c r="L6013" s="2" t="s">
        <v>0</v>
      </c>
    </row>
    <row r="6014" spans="1:12" x14ac:dyDescent="0.4">
      <c r="A6014" s="1"/>
      <c r="B6014" s="5"/>
      <c r="C6014" s="2" t="s">
        <v>0</v>
      </c>
      <c r="F6014" s="2" t="s">
        <v>0</v>
      </c>
      <c r="L6014" s="2" t="s">
        <v>0</v>
      </c>
    </row>
    <row r="6015" spans="1:12" x14ac:dyDescent="0.4">
      <c r="A6015" s="1"/>
      <c r="B6015" s="5"/>
      <c r="C6015" s="2" t="s">
        <v>0</v>
      </c>
      <c r="F6015" s="2" t="s">
        <v>0</v>
      </c>
      <c r="L6015" s="2" t="s">
        <v>0</v>
      </c>
    </row>
    <row r="6016" spans="1:12" x14ac:dyDescent="0.4">
      <c r="A6016" s="1"/>
      <c r="B6016" s="5"/>
      <c r="C6016" s="2" t="s">
        <v>0</v>
      </c>
      <c r="F6016" s="2" t="s">
        <v>0</v>
      </c>
      <c r="L6016" s="2" t="s">
        <v>0</v>
      </c>
    </row>
    <row r="6017" spans="1:12" x14ac:dyDescent="0.4">
      <c r="A6017" s="1"/>
      <c r="B6017" s="5"/>
      <c r="C6017" s="2" t="s">
        <v>0</v>
      </c>
      <c r="F6017" s="2" t="s">
        <v>0</v>
      </c>
      <c r="L6017" s="2" t="s">
        <v>0</v>
      </c>
    </row>
    <row r="6018" spans="1:12" x14ac:dyDescent="0.4">
      <c r="A6018" s="1"/>
      <c r="B6018" s="5"/>
      <c r="C6018" s="2" t="s">
        <v>0</v>
      </c>
      <c r="F6018" s="2" t="s">
        <v>0</v>
      </c>
      <c r="L6018" s="2" t="s">
        <v>0</v>
      </c>
    </row>
    <row r="6019" spans="1:12" x14ac:dyDescent="0.4">
      <c r="A6019" s="1"/>
      <c r="B6019" s="5"/>
      <c r="C6019" s="2" t="s">
        <v>0</v>
      </c>
      <c r="F6019" s="2" t="s">
        <v>0</v>
      </c>
      <c r="L6019" s="2" t="s">
        <v>0</v>
      </c>
    </row>
    <row r="6020" spans="1:12" x14ac:dyDescent="0.4">
      <c r="A6020" s="1"/>
      <c r="B6020" s="5"/>
      <c r="C6020" s="2" t="s">
        <v>0</v>
      </c>
      <c r="F6020" s="2" t="s">
        <v>0</v>
      </c>
      <c r="L6020" s="2" t="s">
        <v>0</v>
      </c>
    </row>
    <row r="6021" spans="1:12" x14ac:dyDescent="0.4">
      <c r="A6021" s="1"/>
      <c r="B6021" s="5"/>
      <c r="C6021" s="2" t="s">
        <v>0</v>
      </c>
      <c r="F6021" s="2" t="s">
        <v>0</v>
      </c>
      <c r="L6021" s="2" t="s">
        <v>0</v>
      </c>
    </row>
    <row r="6022" spans="1:12" x14ac:dyDescent="0.4">
      <c r="A6022" s="1"/>
      <c r="B6022" s="5"/>
      <c r="C6022" s="2" t="s">
        <v>0</v>
      </c>
      <c r="F6022" s="2" t="s">
        <v>0</v>
      </c>
      <c r="L6022" s="2" t="s">
        <v>0</v>
      </c>
    </row>
    <row r="6023" spans="1:12" x14ac:dyDescent="0.4">
      <c r="A6023" s="1"/>
      <c r="B6023" s="5"/>
      <c r="C6023" s="2" t="s">
        <v>0</v>
      </c>
      <c r="F6023" s="2" t="s">
        <v>0</v>
      </c>
      <c r="L6023" s="2" t="s">
        <v>0</v>
      </c>
    </row>
    <row r="6024" spans="1:12" x14ac:dyDescent="0.4">
      <c r="A6024" s="1"/>
      <c r="B6024" s="5"/>
      <c r="C6024" s="2" t="s">
        <v>0</v>
      </c>
      <c r="F6024" s="2" t="s">
        <v>0</v>
      </c>
      <c r="L6024" s="2" t="s">
        <v>0</v>
      </c>
    </row>
    <row r="6025" spans="1:12" x14ac:dyDescent="0.4">
      <c r="A6025" s="1"/>
      <c r="B6025" s="5"/>
      <c r="C6025" s="2" t="s">
        <v>0</v>
      </c>
      <c r="F6025" s="2" t="s">
        <v>0</v>
      </c>
      <c r="L6025" s="2" t="s">
        <v>0</v>
      </c>
    </row>
    <row r="6026" spans="1:12" x14ac:dyDescent="0.4">
      <c r="A6026" s="1"/>
      <c r="B6026" s="5"/>
      <c r="C6026" s="2" t="s">
        <v>0</v>
      </c>
      <c r="F6026" s="2" t="s">
        <v>0</v>
      </c>
      <c r="L6026" s="2" t="s">
        <v>0</v>
      </c>
    </row>
    <row r="6027" spans="1:12" x14ac:dyDescent="0.4">
      <c r="A6027" s="1"/>
      <c r="B6027" s="5"/>
      <c r="C6027" s="2" t="s">
        <v>0</v>
      </c>
      <c r="F6027" s="2" t="s">
        <v>0</v>
      </c>
      <c r="L6027" s="2" t="s">
        <v>0</v>
      </c>
    </row>
    <row r="6028" spans="1:12" x14ac:dyDescent="0.4">
      <c r="A6028" s="1"/>
      <c r="B6028" s="5"/>
      <c r="C6028" s="2" t="s">
        <v>0</v>
      </c>
      <c r="F6028" s="2" t="s">
        <v>0</v>
      </c>
      <c r="L6028" s="2" t="s">
        <v>0</v>
      </c>
    </row>
    <row r="6029" spans="1:12" x14ac:dyDescent="0.4">
      <c r="A6029" s="1"/>
      <c r="B6029" s="5"/>
      <c r="C6029" s="2" t="s">
        <v>0</v>
      </c>
      <c r="F6029" s="2" t="s">
        <v>0</v>
      </c>
      <c r="L6029" s="2" t="s">
        <v>0</v>
      </c>
    </row>
    <row r="6030" spans="1:12" x14ac:dyDescent="0.4">
      <c r="A6030" s="1"/>
      <c r="B6030" s="5"/>
      <c r="C6030" s="2" t="s">
        <v>0</v>
      </c>
      <c r="F6030" s="2" t="s">
        <v>0</v>
      </c>
      <c r="L6030" s="2" t="s">
        <v>0</v>
      </c>
    </row>
    <row r="6031" spans="1:12" x14ac:dyDescent="0.4">
      <c r="A6031" s="1"/>
      <c r="B6031" s="5"/>
      <c r="C6031" s="2" t="s">
        <v>0</v>
      </c>
      <c r="F6031" s="2" t="s">
        <v>0</v>
      </c>
      <c r="L6031" s="2" t="s">
        <v>0</v>
      </c>
    </row>
    <row r="6032" spans="1:12" x14ac:dyDescent="0.4">
      <c r="A6032" s="1"/>
      <c r="B6032" s="5"/>
      <c r="C6032" s="2" t="s">
        <v>0</v>
      </c>
      <c r="F6032" s="2" t="s">
        <v>0</v>
      </c>
      <c r="L6032" s="2" t="s">
        <v>0</v>
      </c>
    </row>
    <row r="6033" spans="1:12" x14ac:dyDescent="0.4">
      <c r="A6033" s="1"/>
      <c r="B6033" s="5"/>
      <c r="C6033" s="2" t="s">
        <v>0</v>
      </c>
      <c r="F6033" s="2" t="s">
        <v>0</v>
      </c>
      <c r="L6033" s="2" t="s">
        <v>0</v>
      </c>
    </row>
    <row r="6034" spans="1:12" x14ac:dyDescent="0.4">
      <c r="A6034" s="1"/>
      <c r="B6034" s="5"/>
      <c r="C6034" s="2" t="s">
        <v>0</v>
      </c>
      <c r="F6034" s="2" t="s">
        <v>0</v>
      </c>
      <c r="L6034" s="2" t="s">
        <v>0</v>
      </c>
    </row>
    <row r="6035" spans="1:12" x14ac:dyDescent="0.4">
      <c r="A6035" s="1"/>
      <c r="B6035" s="5"/>
      <c r="C6035" s="2" t="s">
        <v>0</v>
      </c>
      <c r="F6035" s="2" t="s">
        <v>0</v>
      </c>
      <c r="L6035" s="2" t="s">
        <v>0</v>
      </c>
    </row>
    <row r="6036" spans="1:12" x14ac:dyDescent="0.4">
      <c r="A6036" s="1"/>
      <c r="B6036" s="5"/>
      <c r="C6036" s="2" t="s">
        <v>0</v>
      </c>
      <c r="F6036" s="2" t="s">
        <v>0</v>
      </c>
      <c r="L6036" s="2" t="s">
        <v>0</v>
      </c>
    </row>
    <row r="6037" spans="1:12" x14ac:dyDescent="0.4">
      <c r="A6037" s="1"/>
      <c r="B6037" s="5"/>
      <c r="C6037" s="2" t="s">
        <v>0</v>
      </c>
      <c r="F6037" s="2" t="s">
        <v>0</v>
      </c>
      <c r="L6037" s="2" t="s">
        <v>0</v>
      </c>
    </row>
    <row r="6038" spans="1:12" x14ac:dyDescent="0.4">
      <c r="A6038" s="1"/>
      <c r="B6038" s="5"/>
      <c r="C6038" s="2" t="s">
        <v>0</v>
      </c>
      <c r="F6038" s="2" t="s">
        <v>0</v>
      </c>
      <c r="L6038" s="2" t="s">
        <v>0</v>
      </c>
    </row>
    <row r="6039" spans="1:12" x14ac:dyDescent="0.4">
      <c r="A6039" s="1"/>
      <c r="B6039" s="5"/>
      <c r="C6039" s="2" t="s">
        <v>0</v>
      </c>
      <c r="F6039" s="2" t="s">
        <v>0</v>
      </c>
      <c r="L6039" s="2" t="s">
        <v>0</v>
      </c>
    </row>
    <row r="6040" spans="1:12" x14ac:dyDescent="0.4">
      <c r="A6040" s="1"/>
      <c r="B6040" s="5"/>
      <c r="C6040" s="2" t="s">
        <v>0</v>
      </c>
      <c r="F6040" s="2" t="s">
        <v>0</v>
      </c>
      <c r="L6040" s="2" t="s">
        <v>0</v>
      </c>
    </row>
    <row r="6041" spans="1:12" x14ac:dyDescent="0.4">
      <c r="A6041" s="1"/>
      <c r="B6041" s="5"/>
      <c r="C6041" s="2" t="s">
        <v>0</v>
      </c>
      <c r="F6041" s="2" t="s">
        <v>0</v>
      </c>
      <c r="L6041" s="2" t="s">
        <v>0</v>
      </c>
    </row>
    <row r="6042" spans="1:12" x14ac:dyDescent="0.4">
      <c r="A6042" s="1"/>
      <c r="B6042" s="5"/>
      <c r="C6042" s="2" t="s">
        <v>0</v>
      </c>
      <c r="F6042" s="2" t="s">
        <v>0</v>
      </c>
      <c r="L6042" s="2" t="s">
        <v>0</v>
      </c>
    </row>
    <row r="6043" spans="1:12" x14ac:dyDescent="0.4">
      <c r="A6043" s="1"/>
      <c r="B6043" s="5"/>
      <c r="C6043" s="2" t="s">
        <v>0</v>
      </c>
      <c r="F6043" s="2" t="s">
        <v>0</v>
      </c>
      <c r="L6043" s="2" t="s">
        <v>0</v>
      </c>
    </row>
    <row r="6044" spans="1:12" x14ac:dyDescent="0.4">
      <c r="A6044" s="1"/>
      <c r="B6044" s="5"/>
      <c r="C6044" s="2" t="s">
        <v>0</v>
      </c>
      <c r="F6044" s="2" t="s">
        <v>0</v>
      </c>
      <c r="L6044" s="2" t="s">
        <v>0</v>
      </c>
    </row>
    <row r="6045" spans="1:12" x14ac:dyDescent="0.4">
      <c r="A6045" s="1"/>
      <c r="B6045" s="5"/>
      <c r="C6045" s="2" t="s">
        <v>0</v>
      </c>
      <c r="F6045" s="2" t="s">
        <v>0</v>
      </c>
      <c r="L6045" s="2" t="s">
        <v>0</v>
      </c>
    </row>
    <row r="6046" spans="1:12" x14ac:dyDescent="0.4">
      <c r="A6046" s="1"/>
      <c r="B6046" s="5"/>
      <c r="C6046" s="2" t="s">
        <v>0</v>
      </c>
      <c r="F6046" s="2" t="s">
        <v>0</v>
      </c>
      <c r="L6046" s="2" t="s">
        <v>0</v>
      </c>
    </row>
    <row r="6047" spans="1:12" x14ac:dyDescent="0.4">
      <c r="A6047" s="1"/>
      <c r="B6047" s="5"/>
      <c r="C6047" s="2" t="s">
        <v>0</v>
      </c>
      <c r="F6047" s="2" t="s">
        <v>0</v>
      </c>
      <c r="L6047" s="2" t="s">
        <v>0</v>
      </c>
    </row>
    <row r="6048" spans="1:12" x14ac:dyDescent="0.4">
      <c r="A6048" s="1"/>
      <c r="B6048" s="5"/>
      <c r="C6048" s="2" t="s">
        <v>0</v>
      </c>
      <c r="F6048" s="2" t="s">
        <v>0</v>
      </c>
      <c r="L6048" s="2" t="s">
        <v>0</v>
      </c>
    </row>
    <row r="6049" spans="1:12" x14ac:dyDescent="0.4">
      <c r="A6049" s="1"/>
      <c r="B6049" s="5"/>
      <c r="C6049" s="2" t="s">
        <v>0</v>
      </c>
      <c r="F6049" s="2" t="s">
        <v>0</v>
      </c>
      <c r="L6049" s="2" t="s">
        <v>0</v>
      </c>
    </row>
    <row r="6050" spans="1:12" x14ac:dyDescent="0.4">
      <c r="A6050" s="1"/>
      <c r="B6050" s="5"/>
      <c r="C6050" s="2" t="s">
        <v>0</v>
      </c>
      <c r="F6050" s="2" t="s">
        <v>0</v>
      </c>
      <c r="L6050" s="2" t="s">
        <v>0</v>
      </c>
    </row>
    <row r="6051" spans="1:12" x14ac:dyDescent="0.4">
      <c r="A6051" s="1"/>
      <c r="B6051" s="5"/>
      <c r="C6051" s="2" t="s">
        <v>0</v>
      </c>
      <c r="F6051" s="2" t="s">
        <v>0</v>
      </c>
      <c r="L6051" s="2" t="s">
        <v>0</v>
      </c>
    </row>
    <row r="6052" spans="1:12" x14ac:dyDescent="0.4">
      <c r="A6052" s="1"/>
      <c r="B6052" s="5"/>
      <c r="C6052" s="2" t="s">
        <v>0</v>
      </c>
      <c r="F6052" s="2" t="s">
        <v>0</v>
      </c>
      <c r="L6052" s="2" t="s">
        <v>0</v>
      </c>
    </row>
    <row r="6053" spans="1:12" x14ac:dyDescent="0.4">
      <c r="A6053" s="1"/>
      <c r="B6053" s="5"/>
      <c r="C6053" s="2" t="s">
        <v>0</v>
      </c>
      <c r="F6053" s="2" t="s">
        <v>0</v>
      </c>
      <c r="L6053" s="2" t="s">
        <v>0</v>
      </c>
    </row>
    <row r="6054" spans="1:12" x14ac:dyDescent="0.4">
      <c r="A6054" s="1"/>
      <c r="B6054" s="5"/>
      <c r="C6054" s="2" t="s">
        <v>0</v>
      </c>
      <c r="F6054" s="2" t="s">
        <v>0</v>
      </c>
      <c r="L6054" s="2" t="s">
        <v>0</v>
      </c>
    </row>
    <row r="6055" spans="1:12" x14ac:dyDescent="0.4">
      <c r="A6055" s="1"/>
      <c r="B6055" s="5"/>
      <c r="C6055" s="2" t="s">
        <v>0</v>
      </c>
      <c r="F6055" s="2" t="s">
        <v>0</v>
      </c>
      <c r="L6055" s="2" t="s">
        <v>0</v>
      </c>
    </row>
    <row r="6056" spans="1:12" x14ac:dyDescent="0.4">
      <c r="A6056" s="1"/>
      <c r="B6056" s="5"/>
      <c r="C6056" s="2" t="s">
        <v>0</v>
      </c>
      <c r="F6056" s="2" t="s">
        <v>0</v>
      </c>
      <c r="L6056" s="2" t="s">
        <v>0</v>
      </c>
    </row>
    <row r="6057" spans="1:12" x14ac:dyDescent="0.4">
      <c r="A6057" s="1"/>
      <c r="B6057" s="5"/>
      <c r="C6057" s="2" t="s">
        <v>0</v>
      </c>
      <c r="F6057" s="2" t="s">
        <v>0</v>
      </c>
      <c r="L6057" s="2" t="s">
        <v>0</v>
      </c>
    </row>
    <row r="6058" spans="1:12" x14ac:dyDescent="0.4">
      <c r="A6058" s="1"/>
      <c r="B6058" s="5"/>
      <c r="C6058" s="2" t="s">
        <v>0</v>
      </c>
      <c r="F6058" s="2" t="s">
        <v>0</v>
      </c>
      <c r="L6058" s="2" t="s">
        <v>0</v>
      </c>
    </row>
    <row r="6059" spans="1:12" x14ac:dyDescent="0.4">
      <c r="A6059" s="1"/>
      <c r="B6059" s="5"/>
      <c r="C6059" s="2" t="s">
        <v>0</v>
      </c>
      <c r="F6059" s="2" t="s">
        <v>0</v>
      </c>
      <c r="L6059" s="2" t="s">
        <v>0</v>
      </c>
    </row>
    <row r="6060" spans="1:12" x14ac:dyDescent="0.4">
      <c r="A6060" s="1"/>
      <c r="B6060" s="5"/>
      <c r="C6060" s="2" t="s">
        <v>0</v>
      </c>
      <c r="F6060" s="2" t="s">
        <v>0</v>
      </c>
      <c r="L6060" s="2" t="s">
        <v>0</v>
      </c>
    </row>
    <row r="6061" spans="1:12" x14ac:dyDescent="0.4">
      <c r="A6061" s="1"/>
      <c r="B6061" s="5"/>
      <c r="C6061" s="2" t="s">
        <v>0</v>
      </c>
      <c r="F6061" s="2" t="s">
        <v>0</v>
      </c>
      <c r="L6061" s="2" t="s">
        <v>0</v>
      </c>
    </row>
    <row r="6062" spans="1:12" x14ac:dyDescent="0.4">
      <c r="A6062" s="1"/>
      <c r="B6062" s="5"/>
      <c r="C6062" s="2" t="s">
        <v>0</v>
      </c>
      <c r="F6062" s="2" t="s">
        <v>0</v>
      </c>
      <c r="L6062" s="2" t="s">
        <v>0</v>
      </c>
    </row>
    <row r="6063" spans="1:12" x14ac:dyDescent="0.4">
      <c r="A6063" s="1"/>
      <c r="B6063" s="5"/>
      <c r="C6063" s="2" t="s">
        <v>0</v>
      </c>
      <c r="F6063" s="2" t="s">
        <v>0</v>
      </c>
      <c r="L6063" s="2" t="s">
        <v>0</v>
      </c>
    </row>
    <row r="6064" spans="1:12" x14ac:dyDescent="0.4">
      <c r="A6064" s="1"/>
      <c r="B6064" s="5"/>
      <c r="C6064" s="2" t="s">
        <v>0</v>
      </c>
      <c r="F6064" s="2" t="s">
        <v>0</v>
      </c>
      <c r="L6064" s="2" t="s">
        <v>0</v>
      </c>
    </row>
    <row r="6065" spans="1:12" x14ac:dyDescent="0.4">
      <c r="A6065" s="1"/>
      <c r="B6065" s="5"/>
      <c r="C6065" s="2" t="s">
        <v>0</v>
      </c>
      <c r="F6065" s="2" t="s">
        <v>0</v>
      </c>
      <c r="L6065" s="2" t="s">
        <v>0</v>
      </c>
    </row>
    <row r="6066" spans="1:12" x14ac:dyDescent="0.4">
      <c r="A6066" s="1"/>
      <c r="B6066" s="5"/>
      <c r="C6066" s="2" t="s">
        <v>0</v>
      </c>
      <c r="F6066" s="2" t="s">
        <v>0</v>
      </c>
      <c r="L6066" s="2" t="s">
        <v>0</v>
      </c>
    </row>
    <row r="6067" spans="1:12" x14ac:dyDescent="0.4">
      <c r="A6067" s="1"/>
      <c r="B6067" s="5"/>
      <c r="C6067" s="2" t="s">
        <v>0</v>
      </c>
      <c r="F6067" s="2" t="s">
        <v>0</v>
      </c>
      <c r="L6067" s="2" t="s">
        <v>0</v>
      </c>
    </row>
    <row r="6068" spans="1:12" x14ac:dyDescent="0.4">
      <c r="A6068" s="1"/>
      <c r="B6068" s="5"/>
      <c r="C6068" s="2" t="s">
        <v>0</v>
      </c>
      <c r="F6068" s="2" t="s">
        <v>0</v>
      </c>
      <c r="L6068" s="2" t="s">
        <v>0</v>
      </c>
    </row>
    <row r="6069" spans="1:12" x14ac:dyDescent="0.4">
      <c r="A6069" s="1"/>
      <c r="B6069" s="5"/>
      <c r="C6069" s="2" t="s">
        <v>0</v>
      </c>
      <c r="F6069" s="2" t="s">
        <v>0</v>
      </c>
      <c r="L6069" s="2" t="s">
        <v>0</v>
      </c>
    </row>
    <row r="6070" spans="1:12" x14ac:dyDescent="0.4">
      <c r="A6070" s="1"/>
      <c r="B6070" s="5"/>
      <c r="C6070" s="2" t="s">
        <v>0</v>
      </c>
      <c r="F6070" s="2" t="s">
        <v>0</v>
      </c>
      <c r="L6070" s="2" t="s">
        <v>0</v>
      </c>
    </row>
    <row r="6071" spans="1:12" x14ac:dyDescent="0.4">
      <c r="A6071" s="1"/>
      <c r="B6071" s="5"/>
      <c r="C6071" s="2" t="s">
        <v>0</v>
      </c>
      <c r="F6071" s="2" t="s">
        <v>0</v>
      </c>
      <c r="L6071" s="2" t="s">
        <v>0</v>
      </c>
    </row>
    <row r="6072" spans="1:12" x14ac:dyDescent="0.4">
      <c r="A6072" s="1"/>
      <c r="B6072" s="5"/>
      <c r="C6072" s="2" t="s">
        <v>0</v>
      </c>
      <c r="F6072" s="2" t="s">
        <v>0</v>
      </c>
      <c r="L6072" s="2" t="s">
        <v>0</v>
      </c>
    </row>
    <row r="6073" spans="1:12" x14ac:dyDescent="0.4">
      <c r="A6073" s="1"/>
      <c r="B6073" s="5"/>
      <c r="C6073" s="2" t="s">
        <v>0</v>
      </c>
      <c r="F6073" s="2" t="s">
        <v>0</v>
      </c>
      <c r="L6073" s="2" t="s">
        <v>0</v>
      </c>
    </row>
    <row r="6074" spans="1:12" x14ac:dyDescent="0.4">
      <c r="A6074" s="1"/>
      <c r="B6074" s="5"/>
      <c r="C6074" s="2" t="s">
        <v>0</v>
      </c>
      <c r="F6074" s="2" t="s">
        <v>0</v>
      </c>
      <c r="L6074" s="2" t="s">
        <v>0</v>
      </c>
    </row>
    <row r="6075" spans="1:12" x14ac:dyDescent="0.4">
      <c r="A6075" s="1"/>
      <c r="B6075" s="5"/>
      <c r="C6075" s="2" t="s">
        <v>0</v>
      </c>
      <c r="F6075" s="2" t="s">
        <v>0</v>
      </c>
      <c r="L6075" s="2" t="s">
        <v>0</v>
      </c>
    </row>
    <row r="6076" spans="1:12" x14ac:dyDescent="0.4">
      <c r="A6076" s="1"/>
      <c r="B6076" s="5"/>
      <c r="C6076" s="2" t="s">
        <v>0</v>
      </c>
      <c r="F6076" s="2" t="s">
        <v>0</v>
      </c>
      <c r="L6076" s="2" t="s">
        <v>0</v>
      </c>
    </row>
    <row r="6077" spans="1:12" x14ac:dyDescent="0.4">
      <c r="A6077" s="1"/>
      <c r="B6077" s="5"/>
      <c r="C6077" s="2" t="s">
        <v>0</v>
      </c>
      <c r="F6077" s="2" t="s">
        <v>0</v>
      </c>
      <c r="L6077" s="2" t="s">
        <v>0</v>
      </c>
    </row>
    <row r="6078" spans="1:12" x14ac:dyDescent="0.4">
      <c r="A6078" s="1"/>
      <c r="B6078" s="5"/>
      <c r="C6078" s="2" t="s">
        <v>0</v>
      </c>
      <c r="F6078" s="2" t="s">
        <v>0</v>
      </c>
      <c r="L6078" s="2" t="s">
        <v>0</v>
      </c>
    </row>
    <row r="6079" spans="1:12" x14ac:dyDescent="0.4">
      <c r="A6079" s="1"/>
      <c r="B6079" s="5"/>
      <c r="C6079" s="2" t="s">
        <v>0</v>
      </c>
      <c r="F6079" s="2" t="s">
        <v>0</v>
      </c>
      <c r="L6079" s="2" t="s">
        <v>0</v>
      </c>
    </row>
    <row r="6080" spans="1:12" x14ac:dyDescent="0.4">
      <c r="A6080" s="1"/>
      <c r="B6080" s="5"/>
      <c r="C6080" s="2" t="s">
        <v>0</v>
      </c>
      <c r="F6080" s="2" t="s">
        <v>0</v>
      </c>
      <c r="L6080" s="2" t="s">
        <v>0</v>
      </c>
    </row>
    <row r="6081" spans="1:12" x14ac:dyDescent="0.4">
      <c r="A6081" s="1"/>
      <c r="B6081" s="5"/>
      <c r="C6081" s="2" t="s">
        <v>0</v>
      </c>
      <c r="F6081" s="2" t="s">
        <v>0</v>
      </c>
      <c r="L6081" s="2" t="s">
        <v>0</v>
      </c>
    </row>
    <row r="6082" spans="1:12" x14ac:dyDescent="0.4">
      <c r="A6082" s="1"/>
      <c r="B6082" s="5"/>
      <c r="C6082" s="2" t="s">
        <v>0</v>
      </c>
      <c r="F6082" s="2" t="s">
        <v>0</v>
      </c>
      <c r="L6082" s="2" t="s">
        <v>0</v>
      </c>
    </row>
    <row r="6083" spans="1:12" x14ac:dyDescent="0.4">
      <c r="A6083" s="1"/>
      <c r="B6083" s="5"/>
      <c r="C6083" s="2" t="s">
        <v>0</v>
      </c>
      <c r="F6083" s="2" t="s">
        <v>0</v>
      </c>
      <c r="L6083" s="2" t="s">
        <v>0</v>
      </c>
    </row>
    <row r="6084" spans="1:12" x14ac:dyDescent="0.4">
      <c r="A6084" s="1"/>
      <c r="B6084" s="5"/>
      <c r="C6084" s="2" t="s">
        <v>0</v>
      </c>
      <c r="F6084" s="2" t="s">
        <v>0</v>
      </c>
      <c r="L6084" s="2" t="s">
        <v>0</v>
      </c>
    </row>
    <row r="6085" spans="1:12" x14ac:dyDescent="0.4">
      <c r="A6085" s="1"/>
      <c r="B6085" s="5"/>
      <c r="C6085" s="2" t="s">
        <v>0</v>
      </c>
      <c r="F6085" s="2" t="s">
        <v>0</v>
      </c>
      <c r="L6085" s="2" t="s">
        <v>0</v>
      </c>
    </row>
    <row r="6086" spans="1:12" x14ac:dyDescent="0.4">
      <c r="A6086" s="1"/>
      <c r="B6086" s="5"/>
      <c r="C6086" s="2" t="s">
        <v>0</v>
      </c>
      <c r="F6086" s="2" t="s">
        <v>0</v>
      </c>
      <c r="L6086" s="2" t="s">
        <v>0</v>
      </c>
    </row>
    <row r="6087" spans="1:12" x14ac:dyDescent="0.4">
      <c r="A6087" s="1"/>
      <c r="B6087" s="5"/>
      <c r="C6087" s="2" t="s">
        <v>0</v>
      </c>
      <c r="F6087" s="2" t="s">
        <v>0</v>
      </c>
      <c r="L6087" s="2" t="s">
        <v>0</v>
      </c>
    </row>
    <row r="6088" spans="1:12" x14ac:dyDescent="0.4">
      <c r="A6088" s="1"/>
      <c r="B6088" s="5"/>
      <c r="C6088" s="2" t="s">
        <v>0</v>
      </c>
      <c r="F6088" s="2" t="s">
        <v>0</v>
      </c>
      <c r="L6088" s="2" t="s">
        <v>0</v>
      </c>
    </row>
    <row r="6089" spans="1:12" x14ac:dyDescent="0.4">
      <c r="A6089" s="1"/>
      <c r="B6089" s="5"/>
      <c r="C6089" s="2" t="s">
        <v>0</v>
      </c>
      <c r="F6089" s="2" t="s">
        <v>0</v>
      </c>
      <c r="L6089" s="2" t="s">
        <v>0</v>
      </c>
    </row>
    <row r="6090" spans="1:12" x14ac:dyDescent="0.4">
      <c r="A6090" s="1"/>
      <c r="B6090" s="5"/>
      <c r="C6090" s="2" t="s">
        <v>0</v>
      </c>
      <c r="F6090" s="2" t="s">
        <v>0</v>
      </c>
      <c r="L6090" s="2" t="s">
        <v>0</v>
      </c>
    </row>
    <row r="6091" spans="1:12" x14ac:dyDescent="0.4">
      <c r="A6091" s="1"/>
      <c r="B6091" s="5"/>
      <c r="C6091" s="2" t="s">
        <v>0</v>
      </c>
      <c r="F6091" s="2" t="s">
        <v>0</v>
      </c>
      <c r="L6091" s="2" t="s">
        <v>0</v>
      </c>
    </row>
    <row r="6092" spans="1:12" x14ac:dyDescent="0.4">
      <c r="A6092" s="1"/>
      <c r="B6092" s="5"/>
      <c r="C6092" s="2" t="s">
        <v>0</v>
      </c>
      <c r="F6092" s="2" t="s">
        <v>0</v>
      </c>
      <c r="L6092" s="2" t="s">
        <v>0</v>
      </c>
    </row>
    <row r="6093" spans="1:12" x14ac:dyDescent="0.4">
      <c r="A6093" s="1"/>
      <c r="B6093" s="5"/>
      <c r="C6093" s="2" t="s">
        <v>0</v>
      </c>
      <c r="F6093" s="2" t="s">
        <v>0</v>
      </c>
      <c r="L6093" s="2" t="s">
        <v>0</v>
      </c>
    </row>
    <row r="6094" spans="1:12" x14ac:dyDescent="0.4">
      <c r="A6094" s="1"/>
      <c r="B6094" s="5"/>
      <c r="C6094" s="2" t="s">
        <v>0</v>
      </c>
      <c r="F6094" s="2" t="s">
        <v>0</v>
      </c>
      <c r="L6094" s="2" t="s">
        <v>0</v>
      </c>
    </row>
    <row r="6095" spans="1:12" x14ac:dyDescent="0.4">
      <c r="A6095" s="1"/>
      <c r="B6095" s="5"/>
      <c r="C6095" s="2" t="s">
        <v>0</v>
      </c>
      <c r="F6095" s="2" t="s">
        <v>0</v>
      </c>
      <c r="L6095" s="2" t="s">
        <v>0</v>
      </c>
    </row>
    <row r="6096" spans="1:12" x14ac:dyDescent="0.4">
      <c r="A6096" s="1"/>
      <c r="B6096" s="5"/>
      <c r="C6096" s="2" t="s">
        <v>0</v>
      </c>
      <c r="F6096" s="2" t="s">
        <v>0</v>
      </c>
      <c r="L6096" s="2" t="s">
        <v>0</v>
      </c>
    </row>
    <row r="6097" spans="1:12" x14ac:dyDescent="0.4">
      <c r="A6097" s="1"/>
      <c r="B6097" s="5"/>
      <c r="C6097" s="2" t="s">
        <v>0</v>
      </c>
      <c r="F6097" s="2" t="s">
        <v>0</v>
      </c>
      <c r="L6097" s="2" t="s">
        <v>0</v>
      </c>
    </row>
    <row r="6098" spans="1:12" x14ac:dyDescent="0.4">
      <c r="A6098" s="1"/>
      <c r="B6098" s="5"/>
      <c r="C6098" s="2" t="s">
        <v>0</v>
      </c>
      <c r="F6098" s="2" t="s">
        <v>0</v>
      </c>
      <c r="L6098" s="2" t="s">
        <v>0</v>
      </c>
    </row>
    <row r="6099" spans="1:12" x14ac:dyDescent="0.4">
      <c r="A6099" s="1"/>
      <c r="B6099" s="5"/>
      <c r="C6099" s="2" t="s">
        <v>0</v>
      </c>
      <c r="F6099" s="2" t="s">
        <v>0</v>
      </c>
      <c r="L6099" s="2" t="s">
        <v>0</v>
      </c>
    </row>
    <row r="6100" spans="1:12" x14ac:dyDescent="0.4">
      <c r="A6100" s="1"/>
      <c r="B6100" s="5"/>
      <c r="C6100" s="2" t="s">
        <v>0</v>
      </c>
      <c r="F6100" s="2" t="s">
        <v>0</v>
      </c>
      <c r="L6100" s="2" t="s">
        <v>0</v>
      </c>
    </row>
    <row r="6101" spans="1:12" x14ac:dyDescent="0.4">
      <c r="A6101" s="1"/>
      <c r="B6101" s="5"/>
      <c r="C6101" s="2" t="s">
        <v>0</v>
      </c>
      <c r="F6101" s="2" t="s">
        <v>0</v>
      </c>
      <c r="L6101" s="2" t="s">
        <v>0</v>
      </c>
    </row>
    <row r="6102" spans="1:12" x14ac:dyDescent="0.4">
      <c r="A6102" s="1"/>
      <c r="B6102" s="5"/>
      <c r="C6102" s="2" t="s">
        <v>0</v>
      </c>
      <c r="F6102" s="2" t="s">
        <v>0</v>
      </c>
      <c r="L6102" s="2" t="s">
        <v>0</v>
      </c>
    </row>
    <row r="6103" spans="1:12" x14ac:dyDescent="0.4">
      <c r="A6103" s="1"/>
      <c r="B6103" s="5"/>
      <c r="C6103" s="2" t="s">
        <v>0</v>
      </c>
      <c r="F6103" s="2" t="s">
        <v>0</v>
      </c>
      <c r="L6103" s="2" t="s">
        <v>0</v>
      </c>
    </row>
    <row r="6104" spans="1:12" x14ac:dyDescent="0.4">
      <c r="A6104" s="1"/>
      <c r="B6104" s="5"/>
      <c r="C6104" s="2" t="s">
        <v>0</v>
      </c>
      <c r="F6104" s="2" t="s">
        <v>0</v>
      </c>
      <c r="L6104" s="2" t="s">
        <v>0</v>
      </c>
    </row>
    <row r="6105" spans="1:12" x14ac:dyDescent="0.4">
      <c r="A6105" s="1"/>
      <c r="B6105" s="5"/>
      <c r="C6105" s="2" t="s">
        <v>0</v>
      </c>
      <c r="F6105" s="2" t="s">
        <v>0</v>
      </c>
      <c r="L6105" s="2" t="s">
        <v>0</v>
      </c>
    </row>
    <row r="6106" spans="1:12" x14ac:dyDescent="0.4">
      <c r="A6106" s="1"/>
      <c r="B6106" s="5"/>
      <c r="C6106" s="2" t="s">
        <v>0</v>
      </c>
      <c r="F6106" s="2" t="s">
        <v>0</v>
      </c>
      <c r="L6106" s="2" t="s">
        <v>0</v>
      </c>
    </row>
    <row r="6107" spans="1:12" x14ac:dyDescent="0.4">
      <c r="A6107" s="1"/>
      <c r="B6107" s="5"/>
      <c r="C6107" s="2" t="s">
        <v>0</v>
      </c>
      <c r="F6107" s="2" t="s">
        <v>0</v>
      </c>
      <c r="L6107" s="2" t="s">
        <v>0</v>
      </c>
    </row>
    <row r="6108" spans="1:12" x14ac:dyDescent="0.4">
      <c r="A6108" s="1"/>
      <c r="B6108" s="5"/>
      <c r="C6108" s="2" t="s">
        <v>0</v>
      </c>
      <c r="F6108" s="2" t="s">
        <v>0</v>
      </c>
      <c r="L6108" s="2" t="s">
        <v>0</v>
      </c>
    </row>
    <row r="6109" spans="1:12" x14ac:dyDescent="0.4">
      <c r="A6109" s="1"/>
      <c r="B6109" s="5"/>
      <c r="C6109" s="2" t="s">
        <v>0</v>
      </c>
      <c r="F6109" s="2" t="s">
        <v>0</v>
      </c>
      <c r="L6109" s="2" t="s">
        <v>0</v>
      </c>
    </row>
    <row r="6110" spans="1:12" x14ac:dyDescent="0.4">
      <c r="A6110" s="1"/>
      <c r="B6110" s="5"/>
      <c r="C6110" s="2" t="s">
        <v>0</v>
      </c>
      <c r="F6110" s="2" t="s">
        <v>0</v>
      </c>
      <c r="L6110" s="2" t="s">
        <v>0</v>
      </c>
    </row>
    <row r="6111" spans="1:12" x14ac:dyDescent="0.4">
      <c r="A6111" s="1"/>
      <c r="B6111" s="5"/>
      <c r="C6111" s="2" t="s">
        <v>0</v>
      </c>
      <c r="F6111" s="2" t="s">
        <v>0</v>
      </c>
      <c r="L6111" s="2" t="s">
        <v>0</v>
      </c>
    </row>
    <row r="6112" spans="1:12" x14ac:dyDescent="0.4">
      <c r="A6112" s="1"/>
      <c r="B6112" s="5"/>
      <c r="C6112" s="2" t="s">
        <v>0</v>
      </c>
      <c r="F6112" s="2" t="s">
        <v>0</v>
      </c>
      <c r="L6112" s="2" t="s">
        <v>0</v>
      </c>
    </row>
    <row r="6113" spans="1:12" x14ac:dyDescent="0.4">
      <c r="A6113" s="1"/>
      <c r="B6113" s="5"/>
      <c r="C6113" s="2" t="s">
        <v>0</v>
      </c>
      <c r="F6113" s="2" t="s">
        <v>0</v>
      </c>
      <c r="L6113" s="2" t="s">
        <v>0</v>
      </c>
    </row>
    <row r="6114" spans="1:12" x14ac:dyDescent="0.4">
      <c r="A6114" s="1"/>
      <c r="B6114" s="5"/>
      <c r="C6114" s="2" t="s">
        <v>0</v>
      </c>
      <c r="F6114" s="2" t="s">
        <v>0</v>
      </c>
      <c r="L6114" s="2" t="s">
        <v>0</v>
      </c>
    </row>
    <row r="6115" spans="1:12" x14ac:dyDescent="0.4">
      <c r="A6115" s="1"/>
      <c r="B6115" s="5"/>
      <c r="C6115" s="2" t="s">
        <v>0</v>
      </c>
      <c r="F6115" s="2" t="s">
        <v>0</v>
      </c>
      <c r="L6115" s="2" t="s">
        <v>0</v>
      </c>
    </row>
    <row r="6116" spans="1:12" x14ac:dyDescent="0.4">
      <c r="A6116" s="1"/>
      <c r="B6116" s="5"/>
      <c r="C6116" s="2" t="s">
        <v>0</v>
      </c>
      <c r="F6116" s="2" t="s">
        <v>0</v>
      </c>
      <c r="L6116" s="2" t="s">
        <v>0</v>
      </c>
    </row>
    <row r="6117" spans="1:12" x14ac:dyDescent="0.4">
      <c r="A6117" s="1"/>
      <c r="B6117" s="5"/>
      <c r="C6117" s="2" t="s">
        <v>0</v>
      </c>
      <c r="F6117" s="2" t="s">
        <v>0</v>
      </c>
      <c r="L6117" s="2" t="s">
        <v>0</v>
      </c>
    </row>
    <row r="6118" spans="1:12" x14ac:dyDescent="0.4">
      <c r="A6118" s="1"/>
      <c r="B6118" s="5"/>
      <c r="C6118" s="2" t="s">
        <v>0</v>
      </c>
      <c r="F6118" s="2" t="s">
        <v>0</v>
      </c>
      <c r="L6118" s="2" t="s">
        <v>0</v>
      </c>
    </row>
    <row r="6119" spans="1:12" x14ac:dyDescent="0.4">
      <c r="A6119" s="1"/>
      <c r="B6119" s="5"/>
      <c r="C6119" s="2" t="s">
        <v>0</v>
      </c>
      <c r="F6119" s="2" t="s">
        <v>0</v>
      </c>
      <c r="L6119" s="2" t="s">
        <v>0</v>
      </c>
    </row>
    <row r="6120" spans="1:12" x14ac:dyDescent="0.4">
      <c r="A6120" s="1"/>
      <c r="B6120" s="5"/>
      <c r="C6120" s="2" t="s">
        <v>0</v>
      </c>
      <c r="F6120" s="2" t="s">
        <v>0</v>
      </c>
      <c r="L6120" s="2" t="s">
        <v>0</v>
      </c>
    </row>
    <row r="6121" spans="1:12" x14ac:dyDescent="0.4">
      <c r="A6121" s="1"/>
      <c r="B6121" s="5"/>
      <c r="C6121" s="2" t="s">
        <v>0</v>
      </c>
      <c r="F6121" s="2" t="s">
        <v>0</v>
      </c>
      <c r="L6121" s="2" t="s">
        <v>0</v>
      </c>
    </row>
    <row r="6122" spans="1:12" x14ac:dyDescent="0.4">
      <c r="A6122" s="1"/>
      <c r="B6122" s="5"/>
      <c r="C6122" s="2" t="s">
        <v>0</v>
      </c>
      <c r="F6122" s="2" t="s">
        <v>0</v>
      </c>
      <c r="L6122" s="2" t="s">
        <v>0</v>
      </c>
    </row>
    <row r="6123" spans="1:12" x14ac:dyDescent="0.4">
      <c r="A6123" s="1"/>
      <c r="B6123" s="5"/>
      <c r="C6123" s="2" t="s">
        <v>0</v>
      </c>
      <c r="F6123" s="2" t="s">
        <v>0</v>
      </c>
      <c r="L6123" s="2" t="s">
        <v>0</v>
      </c>
    </row>
    <row r="6124" spans="1:12" x14ac:dyDescent="0.4">
      <c r="A6124" s="1"/>
      <c r="B6124" s="5"/>
      <c r="C6124" s="2" t="s">
        <v>0</v>
      </c>
      <c r="F6124" s="2" t="s">
        <v>0</v>
      </c>
      <c r="L6124" s="2" t="s">
        <v>0</v>
      </c>
    </row>
    <row r="6125" spans="1:12" x14ac:dyDescent="0.4">
      <c r="A6125" s="1"/>
      <c r="B6125" s="5"/>
      <c r="C6125" s="2" t="s">
        <v>0</v>
      </c>
      <c r="F6125" s="2" t="s">
        <v>0</v>
      </c>
      <c r="L6125" s="2" t="s">
        <v>0</v>
      </c>
    </row>
    <row r="6126" spans="1:12" x14ac:dyDescent="0.4">
      <c r="A6126" s="1"/>
      <c r="B6126" s="5"/>
      <c r="C6126" s="2" t="s">
        <v>0</v>
      </c>
      <c r="F6126" s="2" t="s">
        <v>0</v>
      </c>
      <c r="L6126" s="2" t="s">
        <v>0</v>
      </c>
    </row>
    <row r="6127" spans="1:12" x14ac:dyDescent="0.4">
      <c r="A6127" s="1"/>
      <c r="B6127" s="5"/>
      <c r="C6127" s="2" t="s">
        <v>0</v>
      </c>
      <c r="F6127" s="2" t="s">
        <v>0</v>
      </c>
      <c r="L6127" s="2" t="s">
        <v>0</v>
      </c>
    </row>
    <row r="6128" spans="1:12" x14ac:dyDescent="0.4">
      <c r="A6128" s="1"/>
      <c r="B6128" s="5"/>
      <c r="C6128" s="2" t="s">
        <v>0</v>
      </c>
      <c r="F6128" s="2" t="s">
        <v>0</v>
      </c>
      <c r="L6128" s="2" t="s">
        <v>0</v>
      </c>
    </row>
    <row r="6129" spans="1:12" x14ac:dyDescent="0.4">
      <c r="A6129" s="1"/>
      <c r="B6129" s="5"/>
      <c r="C6129" s="2" t="s">
        <v>0</v>
      </c>
      <c r="F6129" s="2" t="s">
        <v>0</v>
      </c>
      <c r="L6129" s="2" t="s">
        <v>0</v>
      </c>
    </row>
    <row r="6130" spans="1:12" x14ac:dyDescent="0.4">
      <c r="A6130" s="1"/>
      <c r="B6130" s="5"/>
      <c r="C6130" s="2" t="s">
        <v>0</v>
      </c>
      <c r="F6130" s="2" t="s">
        <v>0</v>
      </c>
      <c r="L6130" s="2" t="s">
        <v>0</v>
      </c>
    </row>
    <row r="6131" spans="1:12" x14ac:dyDescent="0.4">
      <c r="A6131" s="1"/>
      <c r="B6131" s="5"/>
      <c r="C6131" s="2" t="s">
        <v>0</v>
      </c>
      <c r="F6131" s="2" t="s">
        <v>0</v>
      </c>
      <c r="L6131" s="2" t="s">
        <v>0</v>
      </c>
    </row>
    <row r="6132" spans="1:12" x14ac:dyDescent="0.4">
      <c r="A6132" s="1"/>
      <c r="B6132" s="5"/>
      <c r="C6132" s="2" t="s">
        <v>0</v>
      </c>
      <c r="F6132" s="2" t="s">
        <v>0</v>
      </c>
      <c r="L6132" s="2" t="s">
        <v>0</v>
      </c>
    </row>
    <row r="6133" spans="1:12" x14ac:dyDescent="0.4">
      <c r="A6133" s="1"/>
      <c r="B6133" s="5"/>
      <c r="C6133" s="2" t="s">
        <v>0</v>
      </c>
      <c r="F6133" s="2" t="s">
        <v>0</v>
      </c>
      <c r="L6133" s="2" t="s">
        <v>0</v>
      </c>
    </row>
    <row r="6134" spans="1:12" x14ac:dyDescent="0.4">
      <c r="A6134" s="1"/>
      <c r="B6134" s="5"/>
      <c r="C6134" s="2" t="s">
        <v>0</v>
      </c>
      <c r="F6134" s="2" t="s">
        <v>0</v>
      </c>
      <c r="L6134" s="2" t="s">
        <v>0</v>
      </c>
    </row>
    <row r="6135" spans="1:12" x14ac:dyDescent="0.4">
      <c r="A6135" s="1"/>
      <c r="B6135" s="5"/>
      <c r="C6135" s="2" t="s">
        <v>0</v>
      </c>
      <c r="F6135" s="2" t="s">
        <v>0</v>
      </c>
      <c r="L6135" s="2" t="s">
        <v>0</v>
      </c>
    </row>
    <row r="6136" spans="1:12" x14ac:dyDescent="0.4">
      <c r="A6136" s="1"/>
      <c r="B6136" s="5"/>
      <c r="C6136" s="2" t="s">
        <v>0</v>
      </c>
      <c r="F6136" s="2" t="s">
        <v>0</v>
      </c>
      <c r="L6136" s="2" t="s">
        <v>0</v>
      </c>
    </row>
    <row r="6137" spans="1:12" x14ac:dyDescent="0.4">
      <c r="A6137" s="1"/>
      <c r="B6137" s="5"/>
      <c r="C6137" s="2" t="s">
        <v>0</v>
      </c>
      <c r="F6137" s="2" t="s">
        <v>0</v>
      </c>
      <c r="L6137" s="2" t="s">
        <v>0</v>
      </c>
    </row>
    <row r="6138" spans="1:12" x14ac:dyDescent="0.4">
      <c r="A6138" s="1"/>
      <c r="B6138" s="5"/>
      <c r="C6138" s="2" t="s">
        <v>0</v>
      </c>
      <c r="F6138" s="2" t="s">
        <v>0</v>
      </c>
      <c r="L6138" s="2" t="s">
        <v>0</v>
      </c>
    </row>
    <row r="6139" spans="1:12" x14ac:dyDescent="0.4">
      <c r="A6139" s="1"/>
      <c r="B6139" s="5"/>
      <c r="C6139" s="2" t="s">
        <v>0</v>
      </c>
      <c r="F6139" s="2" t="s">
        <v>0</v>
      </c>
      <c r="L6139" s="2" t="s">
        <v>0</v>
      </c>
    </row>
    <row r="6140" spans="1:12" x14ac:dyDescent="0.4">
      <c r="A6140" s="1"/>
      <c r="B6140" s="5"/>
      <c r="C6140" s="2" t="s">
        <v>0</v>
      </c>
      <c r="F6140" s="2" t="s">
        <v>0</v>
      </c>
      <c r="L6140" s="2" t="s">
        <v>0</v>
      </c>
    </row>
    <row r="6141" spans="1:12" x14ac:dyDescent="0.4">
      <c r="A6141" s="1"/>
      <c r="B6141" s="5"/>
      <c r="C6141" s="2" t="s">
        <v>0</v>
      </c>
      <c r="F6141" s="2" t="s">
        <v>0</v>
      </c>
      <c r="L6141" s="2" t="s">
        <v>0</v>
      </c>
    </row>
    <row r="6142" spans="1:12" x14ac:dyDescent="0.4">
      <c r="A6142" s="1"/>
      <c r="B6142" s="5"/>
      <c r="C6142" s="2" t="s">
        <v>0</v>
      </c>
      <c r="F6142" s="2" t="s">
        <v>0</v>
      </c>
      <c r="L6142" s="2" t="s">
        <v>0</v>
      </c>
    </row>
    <row r="6143" spans="1:12" x14ac:dyDescent="0.4">
      <c r="A6143" s="1"/>
      <c r="B6143" s="5"/>
      <c r="C6143" s="2" t="s">
        <v>0</v>
      </c>
      <c r="F6143" s="2" t="s">
        <v>0</v>
      </c>
      <c r="L6143" s="2" t="s">
        <v>0</v>
      </c>
    </row>
    <row r="6144" spans="1:12" x14ac:dyDescent="0.4">
      <c r="A6144" s="1"/>
      <c r="B6144" s="5"/>
      <c r="C6144" s="2" t="s">
        <v>0</v>
      </c>
      <c r="F6144" s="2" t="s">
        <v>0</v>
      </c>
      <c r="L6144" s="2" t="s">
        <v>0</v>
      </c>
    </row>
    <row r="6145" spans="1:12" x14ac:dyDescent="0.4">
      <c r="A6145" s="1"/>
      <c r="B6145" s="5"/>
      <c r="C6145" s="2" t="s">
        <v>0</v>
      </c>
      <c r="F6145" s="2" t="s">
        <v>0</v>
      </c>
      <c r="L6145" s="2" t="s">
        <v>0</v>
      </c>
    </row>
    <row r="6146" spans="1:12" x14ac:dyDescent="0.4">
      <c r="A6146" s="1"/>
      <c r="B6146" s="5"/>
      <c r="C6146" s="2" t="s">
        <v>0</v>
      </c>
      <c r="F6146" s="2" t="s">
        <v>0</v>
      </c>
      <c r="L6146" s="2" t="s">
        <v>0</v>
      </c>
    </row>
    <row r="6147" spans="1:12" x14ac:dyDescent="0.4">
      <c r="A6147" s="1"/>
      <c r="B6147" s="5"/>
      <c r="C6147" s="2" t="s">
        <v>0</v>
      </c>
      <c r="F6147" s="2" t="s">
        <v>0</v>
      </c>
      <c r="L6147" s="2" t="s">
        <v>0</v>
      </c>
    </row>
    <row r="6148" spans="1:12" x14ac:dyDescent="0.4">
      <c r="A6148" s="1"/>
      <c r="B6148" s="5"/>
      <c r="C6148" s="2" t="s">
        <v>0</v>
      </c>
      <c r="F6148" s="2" t="s">
        <v>0</v>
      </c>
      <c r="L6148" s="2" t="s">
        <v>0</v>
      </c>
    </row>
    <row r="6149" spans="1:12" x14ac:dyDescent="0.4">
      <c r="A6149" s="1"/>
      <c r="B6149" s="5"/>
      <c r="C6149" s="2" t="s">
        <v>0</v>
      </c>
      <c r="F6149" s="2" t="s">
        <v>0</v>
      </c>
      <c r="L6149" s="2" t="s">
        <v>0</v>
      </c>
    </row>
    <row r="6150" spans="1:12" x14ac:dyDescent="0.4">
      <c r="A6150" s="1"/>
      <c r="B6150" s="5"/>
      <c r="C6150" s="2" t="s">
        <v>0</v>
      </c>
      <c r="F6150" s="2" t="s">
        <v>0</v>
      </c>
      <c r="L6150" s="2" t="s">
        <v>0</v>
      </c>
    </row>
    <row r="6151" spans="1:12" x14ac:dyDescent="0.4">
      <c r="A6151" s="1"/>
      <c r="B6151" s="5"/>
      <c r="C6151" s="2" t="s">
        <v>0</v>
      </c>
      <c r="F6151" s="2" t="s">
        <v>0</v>
      </c>
      <c r="L6151" s="2" t="s">
        <v>0</v>
      </c>
    </row>
    <row r="6152" spans="1:12" x14ac:dyDescent="0.4">
      <c r="A6152" s="1"/>
      <c r="B6152" s="5"/>
      <c r="C6152" s="2" t="s">
        <v>0</v>
      </c>
      <c r="F6152" s="2" t="s">
        <v>0</v>
      </c>
      <c r="L6152" s="2" t="s">
        <v>0</v>
      </c>
    </row>
    <row r="6153" spans="1:12" x14ac:dyDescent="0.4">
      <c r="A6153" s="1"/>
      <c r="B6153" s="5"/>
      <c r="C6153" s="2" t="s">
        <v>0</v>
      </c>
      <c r="F6153" s="2" t="s">
        <v>0</v>
      </c>
      <c r="L6153" s="2" t="s">
        <v>0</v>
      </c>
    </row>
    <row r="6154" spans="1:12" x14ac:dyDescent="0.4">
      <c r="A6154" s="1"/>
      <c r="B6154" s="5"/>
      <c r="C6154" s="2" t="s">
        <v>0</v>
      </c>
      <c r="F6154" s="2" t="s">
        <v>0</v>
      </c>
      <c r="L6154" s="2" t="s">
        <v>0</v>
      </c>
    </row>
    <row r="6155" spans="1:12" x14ac:dyDescent="0.4">
      <c r="A6155" s="1"/>
      <c r="B6155" s="5"/>
      <c r="C6155" s="2" t="s">
        <v>0</v>
      </c>
      <c r="F6155" s="2" t="s">
        <v>0</v>
      </c>
      <c r="L6155" s="2" t="s">
        <v>0</v>
      </c>
    </row>
    <row r="6156" spans="1:12" x14ac:dyDescent="0.4">
      <c r="A6156" s="1"/>
      <c r="B6156" s="5"/>
      <c r="C6156" s="2" t="s">
        <v>0</v>
      </c>
      <c r="F6156" s="2" t="s">
        <v>0</v>
      </c>
      <c r="L6156" s="2" t="s">
        <v>0</v>
      </c>
    </row>
    <row r="6157" spans="1:12" x14ac:dyDescent="0.4">
      <c r="A6157" s="1"/>
      <c r="B6157" s="5"/>
      <c r="C6157" s="2" t="s">
        <v>0</v>
      </c>
      <c r="F6157" s="2" t="s">
        <v>0</v>
      </c>
      <c r="L6157" s="2" t="s">
        <v>0</v>
      </c>
    </row>
    <row r="6158" spans="1:12" x14ac:dyDescent="0.4">
      <c r="A6158" s="1"/>
      <c r="B6158" s="5"/>
      <c r="C6158" s="2" t="s">
        <v>0</v>
      </c>
      <c r="F6158" s="2" t="s">
        <v>0</v>
      </c>
      <c r="L6158" s="2" t="s">
        <v>0</v>
      </c>
    </row>
    <row r="6159" spans="1:12" x14ac:dyDescent="0.4">
      <c r="A6159" s="1"/>
      <c r="B6159" s="5"/>
      <c r="C6159" s="2" t="s">
        <v>0</v>
      </c>
      <c r="F6159" s="2" t="s">
        <v>0</v>
      </c>
      <c r="L6159" s="2" t="s">
        <v>0</v>
      </c>
    </row>
    <row r="6160" spans="1:12" x14ac:dyDescent="0.4">
      <c r="A6160" s="1"/>
      <c r="B6160" s="5"/>
      <c r="C6160" s="2" t="s">
        <v>0</v>
      </c>
      <c r="F6160" s="2" t="s">
        <v>0</v>
      </c>
      <c r="L6160" s="2" t="s">
        <v>0</v>
      </c>
    </row>
    <row r="6161" spans="1:12" x14ac:dyDescent="0.4">
      <c r="A6161" s="1"/>
      <c r="B6161" s="5"/>
      <c r="C6161" s="2" t="s">
        <v>0</v>
      </c>
      <c r="F6161" s="2" t="s">
        <v>0</v>
      </c>
      <c r="L6161" s="2" t="s">
        <v>0</v>
      </c>
    </row>
    <row r="6162" spans="1:12" x14ac:dyDescent="0.4">
      <c r="A6162" s="1"/>
      <c r="B6162" s="5"/>
      <c r="C6162" s="2" t="s">
        <v>0</v>
      </c>
      <c r="F6162" s="2" t="s">
        <v>0</v>
      </c>
      <c r="L6162" s="2" t="s">
        <v>0</v>
      </c>
    </row>
    <row r="6163" spans="1:12" x14ac:dyDescent="0.4">
      <c r="A6163" s="1"/>
      <c r="B6163" s="5"/>
      <c r="C6163" s="2" t="s">
        <v>0</v>
      </c>
      <c r="F6163" s="2" t="s">
        <v>0</v>
      </c>
      <c r="L6163" s="2" t="s">
        <v>0</v>
      </c>
    </row>
    <row r="6164" spans="1:12" x14ac:dyDescent="0.4">
      <c r="A6164" s="1"/>
      <c r="B6164" s="5"/>
      <c r="C6164" s="2" t="s">
        <v>0</v>
      </c>
      <c r="F6164" s="2" t="s">
        <v>0</v>
      </c>
      <c r="L6164" s="2" t="s">
        <v>0</v>
      </c>
    </row>
    <row r="6165" spans="1:12" x14ac:dyDescent="0.4">
      <c r="A6165" s="1"/>
      <c r="B6165" s="5"/>
      <c r="C6165" s="2" t="s">
        <v>0</v>
      </c>
      <c r="F6165" s="2" t="s">
        <v>0</v>
      </c>
      <c r="L6165" s="2" t="s">
        <v>0</v>
      </c>
    </row>
    <row r="6166" spans="1:12" x14ac:dyDescent="0.4">
      <c r="A6166" s="1"/>
      <c r="B6166" s="5"/>
      <c r="C6166" s="2" t="s">
        <v>0</v>
      </c>
      <c r="F6166" s="2" t="s">
        <v>0</v>
      </c>
      <c r="L6166" s="2" t="s">
        <v>0</v>
      </c>
    </row>
    <row r="6167" spans="1:12" x14ac:dyDescent="0.4">
      <c r="A6167" s="1"/>
      <c r="B6167" s="5"/>
      <c r="C6167" s="2" t="s">
        <v>0</v>
      </c>
      <c r="F6167" s="2" t="s">
        <v>0</v>
      </c>
      <c r="L6167" s="2" t="s">
        <v>0</v>
      </c>
    </row>
    <row r="6168" spans="1:12" x14ac:dyDescent="0.4">
      <c r="A6168" s="1"/>
      <c r="B6168" s="5"/>
      <c r="C6168" s="2" t="s">
        <v>0</v>
      </c>
      <c r="F6168" s="2" t="s">
        <v>0</v>
      </c>
      <c r="L6168" s="2" t="s">
        <v>0</v>
      </c>
    </row>
    <row r="6169" spans="1:12" x14ac:dyDescent="0.4">
      <c r="A6169" s="1"/>
      <c r="B6169" s="5"/>
      <c r="C6169" s="2" t="s">
        <v>0</v>
      </c>
      <c r="F6169" s="2" t="s">
        <v>0</v>
      </c>
      <c r="L6169" s="2" t="s">
        <v>0</v>
      </c>
    </row>
    <row r="6170" spans="1:12" x14ac:dyDescent="0.4">
      <c r="A6170" s="1"/>
      <c r="B6170" s="5"/>
      <c r="C6170" s="2" t="s">
        <v>0</v>
      </c>
      <c r="F6170" s="2" t="s">
        <v>0</v>
      </c>
      <c r="L6170" s="2" t="s">
        <v>0</v>
      </c>
    </row>
    <row r="6171" spans="1:12" x14ac:dyDescent="0.4">
      <c r="A6171" s="1"/>
      <c r="B6171" s="5"/>
      <c r="C6171" s="2" t="s">
        <v>0</v>
      </c>
      <c r="F6171" s="2" t="s">
        <v>0</v>
      </c>
      <c r="L6171" s="2" t="s">
        <v>0</v>
      </c>
    </row>
    <row r="6172" spans="1:12" x14ac:dyDescent="0.4">
      <c r="A6172" s="1"/>
      <c r="B6172" s="5"/>
      <c r="C6172" s="2" t="s">
        <v>0</v>
      </c>
      <c r="F6172" s="2" t="s">
        <v>0</v>
      </c>
      <c r="L6172" s="2" t="s">
        <v>0</v>
      </c>
    </row>
    <row r="6173" spans="1:12" x14ac:dyDescent="0.4">
      <c r="A6173" s="1"/>
      <c r="B6173" s="5"/>
      <c r="C6173" s="2" t="s">
        <v>0</v>
      </c>
      <c r="F6173" s="2" t="s">
        <v>0</v>
      </c>
      <c r="L6173" s="2" t="s">
        <v>0</v>
      </c>
    </row>
    <row r="6174" spans="1:12" x14ac:dyDescent="0.4">
      <c r="A6174" s="1"/>
      <c r="B6174" s="5"/>
      <c r="C6174" s="2" t="s">
        <v>0</v>
      </c>
      <c r="F6174" s="2" t="s">
        <v>0</v>
      </c>
      <c r="L6174" s="2" t="s">
        <v>0</v>
      </c>
    </row>
    <row r="6175" spans="1:12" x14ac:dyDescent="0.4">
      <c r="A6175" s="1"/>
      <c r="B6175" s="5"/>
      <c r="C6175" s="2" t="s">
        <v>0</v>
      </c>
      <c r="F6175" s="2" t="s">
        <v>0</v>
      </c>
      <c r="L6175" s="2" t="s">
        <v>0</v>
      </c>
    </row>
    <row r="6176" spans="1:12" x14ac:dyDescent="0.4">
      <c r="A6176" s="1"/>
      <c r="B6176" s="5"/>
      <c r="C6176" s="2" t="s">
        <v>0</v>
      </c>
      <c r="F6176" s="2" t="s">
        <v>0</v>
      </c>
      <c r="L6176" s="2" t="s">
        <v>0</v>
      </c>
    </row>
    <row r="6177" spans="1:12" x14ac:dyDescent="0.4">
      <c r="A6177" s="1"/>
      <c r="B6177" s="5"/>
      <c r="C6177" s="2" t="s">
        <v>0</v>
      </c>
      <c r="F6177" s="2" t="s">
        <v>0</v>
      </c>
      <c r="L6177" s="2" t="s">
        <v>0</v>
      </c>
    </row>
    <row r="6178" spans="1:12" x14ac:dyDescent="0.4">
      <c r="A6178" s="1"/>
      <c r="B6178" s="5"/>
      <c r="C6178" s="2" t="s">
        <v>0</v>
      </c>
      <c r="F6178" s="2" t="s">
        <v>0</v>
      </c>
      <c r="L6178" s="2" t="s">
        <v>0</v>
      </c>
    </row>
    <row r="6179" spans="1:12" x14ac:dyDescent="0.4">
      <c r="A6179" s="1"/>
      <c r="B6179" s="5"/>
      <c r="C6179" s="2" t="s">
        <v>0</v>
      </c>
      <c r="F6179" s="2" t="s">
        <v>0</v>
      </c>
      <c r="L6179" s="2" t="s">
        <v>0</v>
      </c>
    </row>
    <row r="6180" spans="1:12" x14ac:dyDescent="0.4">
      <c r="A6180" s="1"/>
      <c r="B6180" s="5"/>
      <c r="C6180" s="2" t="s">
        <v>0</v>
      </c>
      <c r="F6180" s="2" t="s">
        <v>0</v>
      </c>
      <c r="L6180" s="2" t="s">
        <v>0</v>
      </c>
    </row>
    <row r="6181" spans="1:12" x14ac:dyDescent="0.4">
      <c r="A6181" s="1"/>
      <c r="B6181" s="5"/>
      <c r="C6181" s="2" t="s">
        <v>0</v>
      </c>
      <c r="F6181" s="2" t="s">
        <v>0</v>
      </c>
      <c r="L6181" s="2" t="s">
        <v>0</v>
      </c>
    </row>
    <row r="6182" spans="1:12" x14ac:dyDescent="0.4">
      <c r="A6182" s="1"/>
      <c r="B6182" s="5"/>
      <c r="C6182" s="2" t="s">
        <v>0</v>
      </c>
      <c r="F6182" s="2" t="s">
        <v>0</v>
      </c>
      <c r="L6182" s="2" t="s">
        <v>0</v>
      </c>
    </row>
    <row r="6183" spans="1:12" x14ac:dyDescent="0.4">
      <c r="A6183" s="1"/>
      <c r="B6183" s="5"/>
      <c r="C6183" s="2" t="s">
        <v>0</v>
      </c>
      <c r="F6183" s="2" t="s">
        <v>0</v>
      </c>
      <c r="L6183" s="2" t="s">
        <v>0</v>
      </c>
    </row>
    <row r="6184" spans="1:12" x14ac:dyDescent="0.4">
      <c r="A6184" s="1"/>
      <c r="B6184" s="5"/>
      <c r="C6184" s="2" t="s">
        <v>0</v>
      </c>
      <c r="F6184" s="2" t="s">
        <v>0</v>
      </c>
      <c r="L6184" s="2" t="s">
        <v>0</v>
      </c>
    </row>
    <row r="6185" spans="1:12" x14ac:dyDescent="0.4">
      <c r="A6185" s="1"/>
      <c r="B6185" s="5"/>
      <c r="C6185" s="2" t="s">
        <v>0</v>
      </c>
      <c r="F6185" s="2" t="s">
        <v>0</v>
      </c>
      <c r="L6185" s="2" t="s">
        <v>0</v>
      </c>
    </row>
    <row r="6186" spans="1:12" x14ac:dyDescent="0.4">
      <c r="A6186" s="1"/>
      <c r="B6186" s="5"/>
      <c r="C6186" s="2" t="s">
        <v>0</v>
      </c>
      <c r="F6186" s="2" t="s">
        <v>0</v>
      </c>
      <c r="L6186" s="2" t="s">
        <v>0</v>
      </c>
    </row>
    <row r="6187" spans="1:12" x14ac:dyDescent="0.4">
      <c r="A6187" s="1"/>
      <c r="B6187" s="5"/>
      <c r="C6187" s="2" t="s">
        <v>0</v>
      </c>
      <c r="F6187" s="2" t="s">
        <v>0</v>
      </c>
      <c r="L6187" s="2" t="s">
        <v>0</v>
      </c>
    </row>
    <row r="6188" spans="1:12" x14ac:dyDescent="0.4">
      <c r="A6188" s="1"/>
      <c r="B6188" s="5"/>
      <c r="C6188" s="2" t="s">
        <v>0</v>
      </c>
      <c r="F6188" s="2" t="s">
        <v>0</v>
      </c>
      <c r="L6188" s="2" t="s">
        <v>0</v>
      </c>
    </row>
    <row r="6189" spans="1:12" x14ac:dyDescent="0.4">
      <c r="A6189" s="1"/>
      <c r="B6189" s="5"/>
      <c r="C6189" s="2" t="s">
        <v>0</v>
      </c>
      <c r="F6189" s="2" t="s">
        <v>0</v>
      </c>
      <c r="L6189" s="2" t="s">
        <v>0</v>
      </c>
    </row>
    <row r="6190" spans="1:12" x14ac:dyDescent="0.4">
      <c r="A6190" s="1"/>
      <c r="B6190" s="5"/>
      <c r="C6190" s="2" t="s">
        <v>0</v>
      </c>
      <c r="F6190" s="2" t="s">
        <v>0</v>
      </c>
      <c r="L6190" s="2" t="s">
        <v>0</v>
      </c>
    </row>
    <row r="6191" spans="1:12" x14ac:dyDescent="0.4">
      <c r="A6191" s="1"/>
      <c r="B6191" s="5"/>
      <c r="C6191" s="2" t="s">
        <v>0</v>
      </c>
      <c r="F6191" s="2" t="s">
        <v>0</v>
      </c>
      <c r="L6191" s="2" t="s">
        <v>0</v>
      </c>
    </row>
    <row r="6192" spans="1:12" x14ac:dyDescent="0.4">
      <c r="A6192" s="1"/>
      <c r="B6192" s="5"/>
      <c r="C6192" s="2" t="s">
        <v>0</v>
      </c>
      <c r="F6192" s="2" t="s">
        <v>0</v>
      </c>
      <c r="L6192" s="2" t="s">
        <v>0</v>
      </c>
    </row>
    <row r="6193" spans="1:12" x14ac:dyDescent="0.4">
      <c r="A6193" s="1"/>
      <c r="B6193" s="5"/>
      <c r="C6193" s="2" t="s">
        <v>0</v>
      </c>
      <c r="F6193" s="2" t="s">
        <v>0</v>
      </c>
      <c r="L6193" s="2" t="s">
        <v>0</v>
      </c>
    </row>
    <row r="6194" spans="1:12" x14ac:dyDescent="0.4">
      <c r="A6194" s="1"/>
      <c r="B6194" s="5"/>
      <c r="C6194" s="2" t="s">
        <v>0</v>
      </c>
      <c r="F6194" s="2" t="s">
        <v>0</v>
      </c>
      <c r="L6194" s="2" t="s">
        <v>0</v>
      </c>
    </row>
    <row r="6195" spans="1:12" x14ac:dyDescent="0.4">
      <c r="A6195" s="1"/>
      <c r="B6195" s="5"/>
      <c r="C6195" s="2" t="s">
        <v>0</v>
      </c>
      <c r="F6195" s="2" t="s">
        <v>0</v>
      </c>
      <c r="L6195" s="2" t="s">
        <v>0</v>
      </c>
    </row>
    <row r="6196" spans="1:12" x14ac:dyDescent="0.4">
      <c r="A6196" s="1"/>
      <c r="B6196" s="5"/>
      <c r="C6196" s="2" t="s">
        <v>0</v>
      </c>
      <c r="F6196" s="2" t="s">
        <v>0</v>
      </c>
      <c r="L6196" s="2" t="s">
        <v>0</v>
      </c>
    </row>
    <row r="6197" spans="1:12" x14ac:dyDescent="0.4">
      <c r="A6197" s="1"/>
      <c r="B6197" s="5"/>
      <c r="C6197" s="2" t="s">
        <v>0</v>
      </c>
      <c r="F6197" s="2" t="s">
        <v>0</v>
      </c>
      <c r="L6197" s="2" t="s">
        <v>0</v>
      </c>
    </row>
    <row r="6198" spans="1:12" x14ac:dyDescent="0.4">
      <c r="A6198" s="1"/>
      <c r="B6198" s="5"/>
      <c r="C6198" s="2" t="s">
        <v>0</v>
      </c>
      <c r="F6198" s="2" t="s">
        <v>0</v>
      </c>
      <c r="L6198" s="2" t="s">
        <v>0</v>
      </c>
    </row>
    <row r="6199" spans="1:12" x14ac:dyDescent="0.4">
      <c r="A6199" s="1"/>
      <c r="B6199" s="5"/>
      <c r="C6199" s="2" t="s">
        <v>0</v>
      </c>
      <c r="F6199" s="2" t="s">
        <v>0</v>
      </c>
      <c r="L6199" s="2" t="s">
        <v>0</v>
      </c>
    </row>
    <row r="6200" spans="1:12" x14ac:dyDescent="0.4">
      <c r="A6200" s="1"/>
      <c r="B6200" s="5"/>
      <c r="C6200" s="2" t="s">
        <v>0</v>
      </c>
      <c r="F6200" s="2" t="s">
        <v>0</v>
      </c>
      <c r="L6200" s="2" t="s">
        <v>0</v>
      </c>
    </row>
    <row r="6201" spans="1:12" x14ac:dyDescent="0.4">
      <c r="A6201" s="1"/>
      <c r="B6201" s="5"/>
      <c r="C6201" s="2" t="s">
        <v>0</v>
      </c>
      <c r="F6201" s="2" t="s">
        <v>0</v>
      </c>
      <c r="L6201" s="2" t="s">
        <v>0</v>
      </c>
    </row>
    <row r="6202" spans="1:12" x14ac:dyDescent="0.4">
      <c r="A6202" s="1"/>
      <c r="B6202" s="5"/>
      <c r="C6202" s="2" t="s">
        <v>0</v>
      </c>
      <c r="F6202" s="2" t="s">
        <v>0</v>
      </c>
      <c r="L6202" s="2" t="s">
        <v>0</v>
      </c>
    </row>
    <row r="6203" spans="1:12" x14ac:dyDescent="0.4">
      <c r="A6203" s="1"/>
      <c r="B6203" s="5"/>
      <c r="C6203" s="2" t="s">
        <v>0</v>
      </c>
      <c r="F6203" s="2" t="s">
        <v>0</v>
      </c>
      <c r="L6203" s="2" t="s">
        <v>0</v>
      </c>
    </row>
    <row r="6204" spans="1:12" x14ac:dyDescent="0.4">
      <c r="A6204" s="1"/>
      <c r="B6204" s="5"/>
      <c r="C6204" s="2" t="s">
        <v>0</v>
      </c>
      <c r="F6204" s="2" t="s">
        <v>0</v>
      </c>
      <c r="L6204" s="2" t="s">
        <v>0</v>
      </c>
    </row>
    <row r="6205" spans="1:12" x14ac:dyDescent="0.4">
      <c r="A6205" s="1"/>
      <c r="B6205" s="5"/>
      <c r="C6205" s="2" t="s">
        <v>0</v>
      </c>
      <c r="F6205" s="2" t="s">
        <v>0</v>
      </c>
      <c r="L6205" s="2" t="s">
        <v>0</v>
      </c>
    </row>
    <row r="6206" spans="1:12" x14ac:dyDescent="0.4">
      <c r="A6206" s="1"/>
      <c r="B6206" s="5"/>
      <c r="C6206" s="2" t="s">
        <v>0</v>
      </c>
      <c r="F6206" s="2" t="s">
        <v>0</v>
      </c>
      <c r="L6206" s="2" t="s">
        <v>0</v>
      </c>
    </row>
    <row r="6207" spans="1:12" x14ac:dyDescent="0.4">
      <c r="A6207" s="1"/>
      <c r="B6207" s="5"/>
      <c r="C6207" s="2" t="s">
        <v>0</v>
      </c>
      <c r="F6207" s="2" t="s">
        <v>0</v>
      </c>
      <c r="L6207" s="2" t="s">
        <v>0</v>
      </c>
    </row>
    <row r="6208" spans="1:12" x14ac:dyDescent="0.4">
      <c r="A6208" s="1"/>
      <c r="B6208" s="5"/>
      <c r="C6208" s="2" t="s">
        <v>0</v>
      </c>
      <c r="F6208" s="2" t="s">
        <v>0</v>
      </c>
      <c r="L6208" s="2" t="s">
        <v>0</v>
      </c>
    </row>
    <row r="6209" spans="1:12" x14ac:dyDescent="0.4">
      <c r="A6209" s="1"/>
      <c r="B6209" s="5"/>
      <c r="C6209" s="2" t="s">
        <v>0</v>
      </c>
      <c r="F6209" s="2" t="s">
        <v>0</v>
      </c>
      <c r="L6209" s="2" t="s">
        <v>0</v>
      </c>
    </row>
    <row r="6210" spans="1:12" x14ac:dyDescent="0.4">
      <c r="A6210" s="1"/>
      <c r="B6210" s="5"/>
      <c r="C6210" s="2" t="s">
        <v>0</v>
      </c>
      <c r="F6210" s="2" t="s">
        <v>0</v>
      </c>
      <c r="L6210" s="2" t="s">
        <v>0</v>
      </c>
    </row>
    <row r="6211" spans="1:12" x14ac:dyDescent="0.4">
      <c r="A6211" s="1"/>
      <c r="B6211" s="5"/>
      <c r="C6211" s="2" t="s">
        <v>0</v>
      </c>
      <c r="F6211" s="2" t="s">
        <v>0</v>
      </c>
      <c r="L6211" s="2" t="s">
        <v>0</v>
      </c>
    </row>
    <row r="6212" spans="1:12" x14ac:dyDescent="0.4">
      <c r="A6212" s="1"/>
      <c r="B6212" s="5"/>
      <c r="C6212" s="2" t="s">
        <v>0</v>
      </c>
      <c r="F6212" s="2" t="s">
        <v>0</v>
      </c>
      <c r="L6212" s="2" t="s">
        <v>0</v>
      </c>
    </row>
    <row r="6213" spans="1:12" x14ac:dyDescent="0.4">
      <c r="A6213" s="1"/>
      <c r="B6213" s="5"/>
      <c r="C6213" s="2" t="s">
        <v>0</v>
      </c>
      <c r="F6213" s="2" t="s">
        <v>0</v>
      </c>
      <c r="L6213" s="2" t="s">
        <v>0</v>
      </c>
    </row>
    <row r="6214" spans="1:12" x14ac:dyDescent="0.4">
      <c r="A6214" s="1"/>
      <c r="B6214" s="5"/>
      <c r="C6214" s="2" t="s">
        <v>0</v>
      </c>
      <c r="F6214" s="2" t="s">
        <v>0</v>
      </c>
      <c r="L6214" s="2" t="s">
        <v>0</v>
      </c>
    </row>
    <row r="6215" spans="1:12" x14ac:dyDescent="0.4">
      <c r="A6215" s="1"/>
      <c r="B6215" s="5"/>
      <c r="C6215" s="2" t="s">
        <v>0</v>
      </c>
      <c r="F6215" s="2" t="s">
        <v>0</v>
      </c>
      <c r="L6215" s="2" t="s">
        <v>0</v>
      </c>
    </row>
    <row r="6216" spans="1:12" x14ac:dyDescent="0.4">
      <c r="A6216" s="1"/>
      <c r="B6216" s="5"/>
      <c r="C6216" s="2" t="s">
        <v>0</v>
      </c>
      <c r="F6216" s="2" t="s">
        <v>0</v>
      </c>
      <c r="L6216" s="2" t="s">
        <v>0</v>
      </c>
    </row>
    <row r="6217" spans="1:12" x14ac:dyDescent="0.4">
      <c r="A6217" s="1"/>
      <c r="B6217" s="5"/>
      <c r="C6217" s="2" t="s">
        <v>0</v>
      </c>
      <c r="F6217" s="2" t="s">
        <v>0</v>
      </c>
      <c r="L6217" s="2" t="s">
        <v>0</v>
      </c>
    </row>
    <row r="6218" spans="1:12" x14ac:dyDescent="0.4">
      <c r="A6218" s="1"/>
      <c r="B6218" s="5"/>
      <c r="C6218" s="2" t="s">
        <v>0</v>
      </c>
      <c r="F6218" s="2" t="s">
        <v>0</v>
      </c>
      <c r="L6218" s="2" t="s">
        <v>0</v>
      </c>
    </row>
    <row r="6219" spans="1:12" x14ac:dyDescent="0.4">
      <c r="A6219" s="1"/>
      <c r="B6219" s="5"/>
      <c r="C6219" s="2" t="s">
        <v>0</v>
      </c>
      <c r="F6219" s="2" t="s">
        <v>0</v>
      </c>
      <c r="L6219" s="2" t="s">
        <v>0</v>
      </c>
    </row>
    <row r="6220" spans="1:12" x14ac:dyDescent="0.4">
      <c r="A6220" s="1"/>
      <c r="B6220" s="5"/>
      <c r="C6220" s="2" t="s">
        <v>0</v>
      </c>
      <c r="F6220" s="2" t="s">
        <v>0</v>
      </c>
      <c r="L6220" s="2" t="s">
        <v>0</v>
      </c>
    </row>
    <row r="6221" spans="1:12" x14ac:dyDescent="0.4">
      <c r="A6221" s="1"/>
      <c r="B6221" s="5"/>
      <c r="C6221" s="2" t="s">
        <v>0</v>
      </c>
      <c r="F6221" s="2" t="s">
        <v>0</v>
      </c>
      <c r="L6221" s="2" t="s">
        <v>0</v>
      </c>
    </row>
    <row r="6222" spans="1:12" x14ac:dyDescent="0.4">
      <c r="A6222" s="1"/>
      <c r="B6222" s="5"/>
      <c r="C6222" s="2" t="s">
        <v>0</v>
      </c>
      <c r="F6222" s="2" t="s">
        <v>0</v>
      </c>
      <c r="L6222" s="2" t="s">
        <v>0</v>
      </c>
    </row>
    <row r="6223" spans="1:12" x14ac:dyDescent="0.4">
      <c r="A6223" s="1"/>
      <c r="B6223" s="5"/>
      <c r="C6223" s="2" t="s">
        <v>0</v>
      </c>
      <c r="F6223" s="2" t="s">
        <v>0</v>
      </c>
      <c r="L6223" s="2" t="s">
        <v>0</v>
      </c>
    </row>
    <row r="6224" spans="1:12" x14ac:dyDescent="0.4">
      <c r="A6224" s="1"/>
      <c r="B6224" s="5"/>
      <c r="C6224" s="2" t="s">
        <v>0</v>
      </c>
      <c r="F6224" s="2" t="s">
        <v>0</v>
      </c>
      <c r="L6224" s="2" t="s">
        <v>0</v>
      </c>
    </row>
    <row r="6225" spans="1:12" x14ac:dyDescent="0.4">
      <c r="A6225" s="1"/>
      <c r="B6225" s="5"/>
      <c r="C6225" s="2" t="s">
        <v>0</v>
      </c>
      <c r="F6225" s="2" t="s">
        <v>0</v>
      </c>
      <c r="L6225" s="2" t="s">
        <v>0</v>
      </c>
    </row>
    <row r="6226" spans="1:12" x14ac:dyDescent="0.4">
      <c r="A6226" s="1"/>
      <c r="B6226" s="5"/>
      <c r="C6226" s="2" t="s">
        <v>0</v>
      </c>
      <c r="F6226" s="2" t="s">
        <v>0</v>
      </c>
      <c r="L6226" s="2" t="s">
        <v>0</v>
      </c>
    </row>
    <row r="6227" spans="1:12" x14ac:dyDescent="0.4">
      <c r="A6227" s="1"/>
      <c r="B6227" s="5"/>
      <c r="C6227" s="2" t="s">
        <v>0</v>
      </c>
      <c r="F6227" s="2" t="s">
        <v>0</v>
      </c>
      <c r="L6227" s="2" t="s">
        <v>0</v>
      </c>
    </row>
    <row r="6228" spans="1:12" x14ac:dyDescent="0.4">
      <c r="A6228" s="1"/>
      <c r="B6228" s="5"/>
      <c r="C6228" s="2" t="s">
        <v>0</v>
      </c>
      <c r="F6228" s="2" t="s">
        <v>0</v>
      </c>
      <c r="L6228" s="2" t="s">
        <v>0</v>
      </c>
    </row>
    <row r="6229" spans="1:12" x14ac:dyDescent="0.4">
      <c r="A6229" s="1"/>
      <c r="B6229" s="5"/>
      <c r="C6229" s="2" t="s">
        <v>0</v>
      </c>
      <c r="F6229" s="2" t="s">
        <v>0</v>
      </c>
      <c r="L6229" s="2" t="s">
        <v>0</v>
      </c>
    </row>
    <row r="6230" spans="1:12" x14ac:dyDescent="0.4">
      <c r="A6230" s="1"/>
      <c r="B6230" s="5"/>
      <c r="C6230" s="2" t="s">
        <v>0</v>
      </c>
      <c r="F6230" s="2" t="s">
        <v>0</v>
      </c>
      <c r="L6230" s="2" t="s">
        <v>0</v>
      </c>
    </row>
    <row r="6231" spans="1:12" x14ac:dyDescent="0.4">
      <c r="A6231" s="1"/>
      <c r="B6231" s="5"/>
      <c r="C6231" s="2" t="s">
        <v>0</v>
      </c>
      <c r="F6231" s="2" t="s">
        <v>0</v>
      </c>
      <c r="L6231" s="2" t="s">
        <v>0</v>
      </c>
    </row>
    <row r="6232" spans="1:12" x14ac:dyDescent="0.4">
      <c r="A6232" s="1"/>
      <c r="B6232" s="5"/>
      <c r="C6232" s="2" t="s">
        <v>0</v>
      </c>
      <c r="F6232" s="2" t="s">
        <v>0</v>
      </c>
      <c r="L6232" s="2" t="s">
        <v>0</v>
      </c>
    </row>
    <row r="6233" spans="1:12" x14ac:dyDescent="0.4">
      <c r="A6233" s="1"/>
      <c r="B6233" s="5"/>
      <c r="C6233" s="2" t="s">
        <v>0</v>
      </c>
      <c r="F6233" s="2" t="s">
        <v>0</v>
      </c>
      <c r="L6233" s="2" t="s">
        <v>0</v>
      </c>
    </row>
    <row r="6234" spans="1:12" x14ac:dyDescent="0.4">
      <c r="A6234" s="1"/>
      <c r="B6234" s="5"/>
      <c r="C6234" s="2" t="s">
        <v>0</v>
      </c>
      <c r="F6234" s="2" t="s">
        <v>0</v>
      </c>
      <c r="L6234" s="2" t="s">
        <v>0</v>
      </c>
    </row>
    <row r="6235" spans="1:12" x14ac:dyDescent="0.4">
      <c r="A6235" s="1"/>
      <c r="B6235" s="5"/>
      <c r="C6235" s="2" t="s">
        <v>0</v>
      </c>
      <c r="F6235" s="2" t="s">
        <v>0</v>
      </c>
      <c r="L6235" s="2" t="s">
        <v>0</v>
      </c>
    </row>
    <row r="6236" spans="1:12" x14ac:dyDescent="0.4">
      <c r="A6236" s="1"/>
      <c r="B6236" s="5"/>
      <c r="C6236" s="2" t="s">
        <v>0</v>
      </c>
      <c r="F6236" s="2" t="s">
        <v>0</v>
      </c>
      <c r="L6236" s="2" t="s">
        <v>0</v>
      </c>
    </row>
    <row r="6237" spans="1:12" x14ac:dyDescent="0.4">
      <c r="A6237" s="1"/>
      <c r="B6237" s="5"/>
      <c r="C6237" s="2" t="s">
        <v>0</v>
      </c>
      <c r="F6237" s="2" t="s">
        <v>0</v>
      </c>
      <c r="L6237" s="2" t="s">
        <v>0</v>
      </c>
    </row>
    <row r="6238" spans="1:12" x14ac:dyDescent="0.4">
      <c r="A6238" s="1"/>
      <c r="B6238" s="5"/>
      <c r="C6238" s="2" t="s">
        <v>0</v>
      </c>
      <c r="F6238" s="2" t="s">
        <v>0</v>
      </c>
      <c r="L6238" s="2" t="s">
        <v>0</v>
      </c>
    </row>
    <row r="6239" spans="1:12" x14ac:dyDescent="0.4">
      <c r="A6239" s="1"/>
      <c r="B6239" s="5"/>
      <c r="C6239" s="2" t="s">
        <v>0</v>
      </c>
      <c r="F6239" s="2" t="s">
        <v>0</v>
      </c>
      <c r="L6239" s="2" t="s">
        <v>0</v>
      </c>
    </row>
    <row r="6240" spans="1:12" x14ac:dyDescent="0.4">
      <c r="A6240" s="1"/>
      <c r="B6240" s="5"/>
      <c r="C6240" s="2" t="s">
        <v>0</v>
      </c>
      <c r="F6240" s="2" t="s">
        <v>0</v>
      </c>
      <c r="L6240" s="2" t="s">
        <v>0</v>
      </c>
    </row>
    <row r="6241" spans="1:12" x14ac:dyDescent="0.4">
      <c r="A6241" s="1"/>
      <c r="B6241" s="5"/>
      <c r="C6241" s="2" t="s">
        <v>0</v>
      </c>
      <c r="F6241" s="2" t="s">
        <v>0</v>
      </c>
      <c r="L6241" s="2" t="s">
        <v>0</v>
      </c>
    </row>
    <row r="6242" spans="1:12" x14ac:dyDescent="0.4">
      <c r="A6242" s="1"/>
      <c r="B6242" s="5"/>
      <c r="C6242" s="2" t="s">
        <v>0</v>
      </c>
      <c r="F6242" s="2" t="s">
        <v>0</v>
      </c>
      <c r="L6242" s="2" t="s">
        <v>0</v>
      </c>
    </row>
    <row r="6243" spans="1:12" x14ac:dyDescent="0.4">
      <c r="A6243" s="1"/>
      <c r="B6243" s="5"/>
      <c r="C6243" s="2" t="s">
        <v>0</v>
      </c>
      <c r="F6243" s="2" t="s">
        <v>0</v>
      </c>
      <c r="L6243" s="2" t="s">
        <v>0</v>
      </c>
    </row>
    <row r="6244" spans="1:12" x14ac:dyDescent="0.4">
      <c r="A6244" s="1"/>
      <c r="B6244" s="5"/>
      <c r="C6244" s="2" t="s">
        <v>0</v>
      </c>
      <c r="F6244" s="2" t="s">
        <v>0</v>
      </c>
      <c r="L6244" s="2" t="s">
        <v>0</v>
      </c>
    </row>
    <row r="6245" spans="1:12" x14ac:dyDescent="0.4">
      <c r="A6245" s="1"/>
      <c r="B6245" s="5"/>
      <c r="C6245" s="2" t="s">
        <v>0</v>
      </c>
      <c r="F6245" s="2" t="s">
        <v>0</v>
      </c>
      <c r="L6245" s="2" t="s">
        <v>0</v>
      </c>
    </row>
    <row r="6246" spans="1:12" x14ac:dyDescent="0.4">
      <c r="A6246" s="1"/>
      <c r="B6246" s="5"/>
      <c r="C6246" s="2" t="s">
        <v>0</v>
      </c>
      <c r="F6246" s="2" t="s">
        <v>0</v>
      </c>
      <c r="L6246" s="2" t="s">
        <v>0</v>
      </c>
    </row>
    <row r="6247" spans="1:12" x14ac:dyDescent="0.4">
      <c r="A6247" s="1"/>
      <c r="B6247" s="5"/>
      <c r="C6247" s="2" t="s">
        <v>0</v>
      </c>
      <c r="F6247" s="2" t="s">
        <v>0</v>
      </c>
      <c r="L6247" s="2" t="s">
        <v>0</v>
      </c>
    </row>
    <row r="6248" spans="1:12" x14ac:dyDescent="0.4">
      <c r="A6248" s="1"/>
      <c r="B6248" s="5"/>
      <c r="C6248" s="2" t="s">
        <v>0</v>
      </c>
      <c r="F6248" s="2" t="s">
        <v>0</v>
      </c>
      <c r="L6248" s="2" t="s">
        <v>0</v>
      </c>
    </row>
    <row r="6249" spans="1:12" x14ac:dyDescent="0.4">
      <c r="A6249" s="1"/>
      <c r="B6249" s="5"/>
      <c r="C6249" s="2" t="s">
        <v>0</v>
      </c>
      <c r="F6249" s="2" t="s">
        <v>0</v>
      </c>
      <c r="L6249" s="2" t="s">
        <v>0</v>
      </c>
    </row>
    <row r="6250" spans="1:12" x14ac:dyDescent="0.4">
      <c r="A6250" s="1"/>
      <c r="B6250" s="5"/>
      <c r="C6250" s="2" t="s">
        <v>0</v>
      </c>
      <c r="F6250" s="2" t="s">
        <v>0</v>
      </c>
      <c r="L6250" s="2" t="s">
        <v>0</v>
      </c>
    </row>
    <row r="6251" spans="1:12" x14ac:dyDescent="0.4">
      <c r="A6251" s="1"/>
      <c r="B6251" s="5"/>
      <c r="C6251" s="2" t="s">
        <v>0</v>
      </c>
      <c r="F6251" s="2" t="s">
        <v>0</v>
      </c>
      <c r="L6251" s="2" t="s">
        <v>0</v>
      </c>
    </row>
    <row r="6252" spans="1:12" x14ac:dyDescent="0.4">
      <c r="A6252" s="1"/>
      <c r="B6252" s="5"/>
      <c r="C6252" s="2" t="s">
        <v>0</v>
      </c>
      <c r="F6252" s="2" t="s">
        <v>0</v>
      </c>
      <c r="L6252" s="2" t="s">
        <v>0</v>
      </c>
    </row>
    <row r="6253" spans="1:12" x14ac:dyDescent="0.4">
      <c r="A6253" s="1"/>
      <c r="B6253" s="5"/>
      <c r="C6253" s="2" t="s">
        <v>0</v>
      </c>
      <c r="F6253" s="2" t="s">
        <v>0</v>
      </c>
      <c r="L6253" s="2" t="s">
        <v>0</v>
      </c>
    </row>
    <row r="6254" spans="1:12" x14ac:dyDescent="0.4">
      <c r="A6254" s="1"/>
      <c r="B6254" s="5"/>
      <c r="C6254" s="2" t="s">
        <v>0</v>
      </c>
      <c r="F6254" s="2" t="s">
        <v>0</v>
      </c>
      <c r="L6254" s="2" t="s">
        <v>0</v>
      </c>
    </row>
    <row r="6255" spans="1:12" x14ac:dyDescent="0.4">
      <c r="A6255" s="1"/>
      <c r="B6255" s="5"/>
      <c r="C6255" s="2" t="s">
        <v>0</v>
      </c>
      <c r="F6255" s="2" t="s">
        <v>0</v>
      </c>
      <c r="L6255" s="2" t="s">
        <v>0</v>
      </c>
    </row>
    <row r="6256" spans="1:12" x14ac:dyDescent="0.4">
      <c r="A6256" s="1"/>
      <c r="B6256" s="5"/>
      <c r="C6256" s="2" t="s">
        <v>0</v>
      </c>
      <c r="F6256" s="2" t="s">
        <v>0</v>
      </c>
      <c r="L6256" s="2" t="s">
        <v>0</v>
      </c>
    </row>
    <row r="6257" spans="1:12" x14ac:dyDescent="0.4">
      <c r="A6257" s="1"/>
      <c r="B6257" s="5"/>
      <c r="C6257" s="2" t="s">
        <v>0</v>
      </c>
      <c r="F6257" s="2" t="s">
        <v>0</v>
      </c>
      <c r="L6257" s="2" t="s">
        <v>0</v>
      </c>
    </row>
    <row r="6258" spans="1:12" x14ac:dyDescent="0.4">
      <c r="A6258" s="1"/>
      <c r="B6258" s="5"/>
      <c r="C6258" s="2" t="s">
        <v>0</v>
      </c>
      <c r="F6258" s="2" t="s">
        <v>0</v>
      </c>
      <c r="L6258" s="2" t="s">
        <v>0</v>
      </c>
    </row>
    <row r="6259" spans="1:12" x14ac:dyDescent="0.4">
      <c r="A6259" s="1"/>
      <c r="B6259" s="5"/>
      <c r="C6259" s="2" t="s">
        <v>0</v>
      </c>
      <c r="F6259" s="2" t="s">
        <v>0</v>
      </c>
      <c r="L6259" s="2" t="s">
        <v>0</v>
      </c>
    </row>
    <row r="6260" spans="1:12" x14ac:dyDescent="0.4">
      <c r="A6260" s="1"/>
      <c r="B6260" s="5"/>
      <c r="C6260" s="2" t="s">
        <v>0</v>
      </c>
      <c r="F6260" s="2" t="s">
        <v>0</v>
      </c>
      <c r="L6260" s="2" t="s">
        <v>0</v>
      </c>
    </row>
    <row r="6261" spans="1:12" x14ac:dyDescent="0.4">
      <c r="A6261" s="1"/>
      <c r="B6261" s="5"/>
      <c r="C6261" s="2" t="s">
        <v>0</v>
      </c>
      <c r="F6261" s="2" t="s">
        <v>0</v>
      </c>
      <c r="L6261" s="2" t="s">
        <v>0</v>
      </c>
    </row>
    <row r="6262" spans="1:12" x14ac:dyDescent="0.4">
      <c r="A6262" s="1"/>
      <c r="B6262" s="5"/>
      <c r="C6262" s="2" t="s">
        <v>0</v>
      </c>
      <c r="F6262" s="2" t="s">
        <v>0</v>
      </c>
      <c r="L6262" s="2" t="s">
        <v>0</v>
      </c>
    </row>
    <row r="6263" spans="1:12" x14ac:dyDescent="0.4">
      <c r="A6263" s="1"/>
      <c r="B6263" s="5"/>
      <c r="C6263" s="2" t="s">
        <v>0</v>
      </c>
      <c r="F6263" s="2" t="s">
        <v>0</v>
      </c>
      <c r="L6263" s="2" t="s">
        <v>0</v>
      </c>
    </row>
    <row r="6264" spans="1:12" x14ac:dyDescent="0.4">
      <c r="A6264" s="1"/>
      <c r="B6264" s="5"/>
      <c r="C6264" s="2" t="s">
        <v>0</v>
      </c>
      <c r="F6264" s="2" t="s">
        <v>0</v>
      </c>
      <c r="L6264" s="2" t="s">
        <v>0</v>
      </c>
    </row>
    <row r="6265" spans="1:12" x14ac:dyDescent="0.4">
      <c r="A6265" s="1"/>
      <c r="B6265" s="5"/>
      <c r="C6265" s="2" t="s">
        <v>0</v>
      </c>
      <c r="F6265" s="2" t="s">
        <v>0</v>
      </c>
      <c r="L6265" s="2" t="s">
        <v>0</v>
      </c>
    </row>
    <row r="6266" spans="1:12" x14ac:dyDescent="0.4">
      <c r="A6266" s="1"/>
      <c r="B6266" s="5"/>
      <c r="C6266" s="2" t="s">
        <v>0</v>
      </c>
      <c r="F6266" s="2" t="s">
        <v>0</v>
      </c>
      <c r="L6266" s="2" t="s">
        <v>0</v>
      </c>
    </row>
    <row r="6267" spans="1:12" x14ac:dyDescent="0.4">
      <c r="A6267" s="1"/>
      <c r="B6267" s="5"/>
      <c r="C6267" s="2" t="s">
        <v>0</v>
      </c>
      <c r="F6267" s="2" t="s">
        <v>0</v>
      </c>
      <c r="L6267" s="2" t="s">
        <v>0</v>
      </c>
    </row>
    <row r="6268" spans="1:12" x14ac:dyDescent="0.4">
      <c r="A6268" s="1"/>
      <c r="B6268" s="5"/>
      <c r="C6268" s="2" t="s">
        <v>0</v>
      </c>
      <c r="F6268" s="2" t="s">
        <v>0</v>
      </c>
      <c r="L6268" s="2" t="s">
        <v>0</v>
      </c>
    </row>
    <row r="6269" spans="1:12" x14ac:dyDescent="0.4">
      <c r="A6269" s="1"/>
      <c r="B6269" s="5"/>
      <c r="C6269" s="2" t="s">
        <v>0</v>
      </c>
      <c r="F6269" s="2" t="s">
        <v>0</v>
      </c>
      <c r="L6269" s="2" t="s">
        <v>0</v>
      </c>
    </row>
    <row r="6270" spans="1:12" x14ac:dyDescent="0.4">
      <c r="A6270" s="1"/>
      <c r="B6270" s="5"/>
      <c r="C6270" s="2" t="s">
        <v>0</v>
      </c>
      <c r="F6270" s="2" t="s">
        <v>0</v>
      </c>
      <c r="L6270" s="2" t="s">
        <v>0</v>
      </c>
    </row>
    <row r="6271" spans="1:12" x14ac:dyDescent="0.4">
      <c r="A6271" s="1"/>
      <c r="B6271" s="5"/>
      <c r="C6271" s="2" t="s">
        <v>0</v>
      </c>
      <c r="F6271" s="2" t="s">
        <v>0</v>
      </c>
      <c r="L6271" s="2" t="s">
        <v>0</v>
      </c>
    </row>
    <row r="6272" spans="1:12" x14ac:dyDescent="0.4">
      <c r="A6272" s="1"/>
      <c r="B6272" s="5"/>
      <c r="C6272" s="2" t="s">
        <v>0</v>
      </c>
      <c r="F6272" s="2" t="s">
        <v>0</v>
      </c>
      <c r="L6272" s="2" t="s">
        <v>0</v>
      </c>
    </row>
    <row r="6273" spans="1:12" x14ac:dyDescent="0.4">
      <c r="A6273" s="1"/>
      <c r="B6273" s="5"/>
      <c r="C6273" s="2" t="s">
        <v>0</v>
      </c>
      <c r="F6273" s="2" t="s">
        <v>0</v>
      </c>
      <c r="L6273" s="2" t="s">
        <v>0</v>
      </c>
    </row>
    <row r="6274" spans="1:12" x14ac:dyDescent="0.4">
      <c r="A6274" s="1"/>
      <c r="B6274" s="5"/>
      <c r="C6274" s="2" t="s">
        <v>0</v>
      </c>
      <c r="F6274" s="2" t="s">
        <v>0</v>
      </c>
      <c r="L6274" s="2" t="s">
        <v>0</v>
      </c>
    </row>
    <row r="6275" spans="1:12" x14ac:dyDescent="0.4">
      <c r="A6275" s="1"/>
      <c r="B6275" s="5"/>
      <c r="C6275" s="2" t="s">
        <v>0</v>
      </c>
      <c r="F6275" s="2" t="s">
        <v>0</v>
      </c>
      <c r="L6275" s="2" t="s">
        <v>0</v>
      </c>
    </row>
    <row r="6276" spans="1:12" x14ac:dyDescent="0.4">
      <c r="A6276" s="1"/>
      <c r="B6276" s="5"/>
      <c r="C6276" s="2" t="s">
        <v>0</v>
      </c>
      <c r="F6276" s="2" t="s">
        <v>0</v>
      </c>
      <c r="L6276" s="2" t="s">
        <v>0</v>
      </c>
    </row>
    <row r="6277" spans="1:12" x14ac:dyDescent="0.4">
      <c r="A6277" s="1"/>
      <c r="B6277" s="5"/>
      <c r="C6277" s="2" t="s">
        <v>0</v>
      </c>
      <c r="F6277" s="2" t="s">
        <v>0</v>
      </c>
      <c r="L6277" s="2" t="s">
        <v>0</v>
      </c>
    </row>
    <row r="6278" spans="1:12" x14ac:dyDescent="0.4">
      <c r="A6278" s="1"/>
      <c r="B6278" s="5"/>
      <c r="C6278" s="2" t="s">
        <v>0</v>
      </c>
      <c r="F6278" s="2" t="s">
        <v>0</v>
      </c>
      <c r="L6278" s="2" t="s">
        <v>0</v>
      </c>
    </row>
    <row r="6279" spans="1:12" x14ac:dyDescent="0.4">
      <c r="A6279" s="1"/>
      <c r="B6279" s="5"/>
      <c r="C6279" s="2" t="s">
        <v>0</v>
      </c>
      <c r="F6279" s="2" t="s">
        <v>0</v>
      </c>
      <c r="L6279" s="2" t="s">
        <v>0</v>
      </c>
    </row>
    <row r="6280" spans="1:12" x14ac:dyDescent="0.4">
      <c r="A6280" s="1"/>
      <c r="B6280" s="5"/>
      <c r="C6280" s="2" t="s">
        <v>0</v>
      </c>
      <c r="F6280" s="2" t="s">
        <v>0</v>
      </c>
      <c r="L6280" s="2" t="s">
        <v>0</v>
      </c>
    </row>
    <row r="6281" spans="1:12" x14ac:dyDescent="0.4">
      <c r="A6281" s="1"/>
      <c r="B6281" s="5"/>
      <c r="C6281" s="2" t="s">
        <v>0</v>
      </c>
      <c r="F6281" s="2" t="s">
        <v>0</v>
      </c>
      <c r="L6281" s="2" t="s">
        <v>0</v>
      </c>
    </row>
    <row r="6282" spans="1:12" x14ac:dyDescent="0.4">
      <c r="A6282" s="1"/>
      <c r="B6282" s="5"/>
      <c r="C6282" s="2" t="s">
        <v>0</v>
      </c>
      <c r="F6282" s="2" t="s">
        <v>0</v>
      </c>
      <c r="L6282" s="2" t="s">
        <v>0</v>
      </c>
    </row>
    <row r="6283" spans="1:12" x14ac:dyDescent="0.4">
      <c r="A6283" s="1"/>
      <c r="B6283" s="5"/>
      <c r="C6283" s="2" t="s">
        <v>0</v>
      </c>
      <c r="F6283" s="2" t="s">
        <v>0</v>
      </c>
      <c r="L6283" s="2" t="s">
        <v>0</v>
      </c>
    </row>
    <row r="6284" spans="1:12" x14ac:dyDescent="0.4">
      <c r="A6284" s="1"/>
      <c r="B6284" s="5"/>
      <c r="C6284" s="2" t="s">
        <v>0</v>
      </c>
      <c r="F6284" s="2" t="s">
        <v>0</v>
      </c>
      <c r="L6284" s="2" t="s">
        <v>0</v>
      </c>
    </row>
    <row r="6285" spans="1:12" x14ac:dyDescent="0.4">
      <c r="A6285" s="1"/>
      <c r="B6285" s="5"/>
      <c r="C6285" s="2" t="s">
        <v>0</v>
      </c>
      <c r="F6285" s="2" t="s">
        <v>0</v>
      </c>
      <c r="L6285" s="2" t="s">
        <v>0</v>
      </c>
    </row>
    <row r="6286" spans="1:12" x14ac:dyDescent="0.4">
      <c r="A6286" s="1"/>
      <c r="B6286" s="5"/>
      <c r="C6286" s="2" t="s">
        <v>0</v>
      </c>
      <c r="F6286" s="2" t="s">
        <v>0</v>
      </c>
      <c r="L6286" s="2" t="s">
        <v>0</v>
      </c>
    </row>
    <row r="6287" spans="1:12" x14ac:dyDescent="0.4">
      <c r="A6287" s="1"/>
      <c r="B6287" s="5"/>
      <c r="C6287" s="2" t="s">
        <v>0</v>
      </c>
      <c r="F6287" s="2" t="s">
        <v>0</v>
      </c>
      <c r="L6287" s="2" t="s">
        <v>0</v>
      </c>
    </row>
    <row r="6288" spans="1:12" x14ac:dyDescent="0.4">
      <c r="A6288" s="1"/>
      <c r="B6288" s="5"/>
      <c r="C6288" s="2" t="s">
        <v>0</v>
      </c>
      <c r="F6288" s="2" t="s">
        <v>0</v>
      </c>
      <c r="L6288" s="2" t="s">
        <v>0</v>
      </c>
    </row>
    <row r="6289" spans="1:12" x14ac:dyDescent="0.4">
      <c r="A6289" s="1"/>
      <c r="B6289" s="5"/>
      <c r="C6289" s="2" t="s">
        <v>0</v>
      </c>
      <c r="F6289" s="2" t="s">
        <v>0</v>
      </c>
      <c r="L6289" s="2" t="s">
        <v>0</v>
      </c>
    </row>
    <row r="6290" spans="1:12" x14ac:dyDescent="0.4">
      <c r="A6290" s="1"/>
      <c r="B6290" s="5"/>
      <c r="C6290" s="2" t="s">
        <v>0</v>
      </c>
      <c r="F6290" s="2" t="s">
        <v>0</v>
      </c>
      <c r="L6290" s="2" t="s">
        <v>0</v>
      </c>
    </row>
    <row r="6291" spans="1:12" x14ac:dyDescent="0.4">
      <c r="A6291" s="1"/>
      <c r="B6291" s="5"/>
      <c r="C6291" s="2" t="s">
        <v>0</v>
      </c>
      <c r="F6291" s="2" t="s">
        <v>0</v>
      </c>
      <c r="L6291" s="2" t="s">
        <v>0</v>
      </c>
    </row>
    <row r="6292" spans="1:12" x14ac:dyDescent="0.4">
      <c r="A6292" s="1"/>
      <c r="B6292" s="5"/>
      <c r="C6292" s="2" t="s">
        <v>0</v>
      </c>
      <c r="F6292" s="2" t="s">
        <v>0</v>
      </c>
      <c r="L6292" s="2" t="s">
        <v>0</v>
      </c>
    </row>
    <row r="6293" spans="1:12" x14ac:dyDescent="0.4">
      <c r="A6293" s="1"/>
      <c r="B6293" s="5"/>
      <c r="C6293" s="2" t="s">
        <v>0</v>
      </c>
      <c r="F6293" s="2" t="s">
        <v>0</v>
      </c>
      <c r="L6293" s="2" t="s">
        <v>0</v>
      </c>
    </row>
    <row r="6294" spans="1:12" x14ac:dyDescent="0.4">
      <c r="A6294" s="1"/>
      <c r="B6294" s="5"/>
      <c r="C6294" s="2" t="s">
        <v>0</v>
      </c>
      <c r="F6294" s="2" t="s">
        <v>0</v>
      </c>
      <c r="L6294" s="2" t="s">
        <v>0</v>
      </c>
    </row>
    <row r="6295" spans="1:12" x14ac:dyDescent="0.4">
      <c r="A6295" s="1"/>
      <c r="B6295" s="5"/>
      <c r="C6295" s="2" t="s">
        <v>0</v>
      </c>
      <c r="F6295" s="2" t="s">
        <v>0</v>
      </c>
      <c r="L6295" s="2" t="s">
        <v>0</v>
      </c>
    </row>
    <row r="6296" spans="1:12" x14ac:dyDescent="0.4">
      <c r="A6296" s="1"/>
      <c r="B6296" s="5"/>
      <c r="C6296" s="2" t="s">
        <v>0</v>
      </c>
      <c r="F6296" s="2" t="s">
        <v>0</v>
      </c>
      <c r="L6296" s="2" t="s">
        <v>0</v>
      </c>
    </row>
    <row r="6297" spans="1:12" x14ac:dyDescent="0.4">
      <c r="A6297" s="1"/>
      <c r="B6297" s="5"/>
      <c r="C6297" s="2" t="s">
        <v>0</v>
      </c>
      <c r="F6297" s="2" t="s">
        <v>0</v>
      </c>
      <c r="L6297" s="2" t="s">
        <v>0</v>
      </c>
    </row>
    <row r="6298" spans="1:12" x14ac:dyDescent="0.4">
      <c r="A6298" s="1"/>
      <c r="B6298" s="5"/>
      <c r="C6298" s="2" t="s">
        <v>0</v>
      </c>
      <c r="F6298" s="2" t="s">
        <v>0</v>
      </c>
      <c r="L6298" s="2" t="s">
        <v>0</v>
      </c>
    </row>
    <row r="6299" spans="1:12" x14ac:dyDescent="0.4">
      <c r="A6299" s="1"/>
      <c r="B6299" s="5"/>
      <c r="C6299" s="2" t="s">
        <v>0</v>
      </c>
      <c r="F6299" s="2" t="s">
        <v>0</v>
      </c>
      <c r="L6299" s="2" t="s">
        <v>0</v>
      </c>
    </row>
    <row r="6300" spans="1:12" x14ac:dyDescent="0.4">
      <c r="A6300" s="1"/>
      <c r="B6300" s="5"/>
      <c r="C6300" s="2" t="s">
        <v>0</v>
      </c>
      <c r="F6300" s="2" t="s">
        <v>0</v>
      </c>
      <c r="L6300" s="2" t="s">
        <v>0</v>
      </c>
    </row>
    <row r="6301" spans="1:12" x14ac:dyDescent="0.4">
      <c r="A6301" s="1"/>
      <c r="B6301" s="5"/>
      <c r="C6301" s="2" t="s">
        <v>0</v>
      </c>
      <c r="F6301" s="2" t="s">
        <v>0</v>
      </c>
      <c r="L6301" s="2" t="s">
        <v>0</v>
      </c>
    </row>
    <row r="6302" spans="1:12" x14ac:dyDescent="0.4">
      <c r="A6302" s="1"/>
      <c r="B6302" s="5"/>
      <c r="C6302" s="2" t="s">
        <v>0</v>
      </c>
      <c r="F6302" s="2" t="s">
        <v>0</v>
      </c>
      <c r="L6302" s="2" t="s">
        <v>0</v>
      </c>
    </row>
    <row r="6303" spans="1:12" x14ac:dyDescent="0.4">
      <c r="A6303" s="1"/>
      <c r="B6303" s="5"/>
      <c r="C6303" s="2" t="s">
        <v>0</v>
      </c>
      <c r="F6303" s="2" t="s">
        <v>0</v>
      </c>
      <c r="L6303" s="2" t="s">
        <v>0</v>
      </c>
    </row>
    <row r="6304" spans="1:12" x14ac:dyDescent="0.4">
      <c r="A6304" s="1"/>
      <c r="B6304" s="5"/>
      <c r="C6304" s="2" t="s">
        <v>0</v>
      </c>
      <c r="F6304" s="2" t="s">
        <v>0</v>
      </c>
      <c r="L6304" s="2" t="s">
        <v>0</v>
      </c>
    </row>
    <row r="6305" spans="1:12" x14ac:dyDescent="0.4">
      <c r="A6305" s="1"/>
      <c r="B6305" s="5"/>
      <c r="C6305" s="2" t="s">
        <v>0</v>
      </c>
      <c r="F6305" s="2" t="s">
        <v>0</v>
      </c>
      <c r="L6305" s="2" t="s">
        <v>0</v>
      </c>
    </row>
    <row r="6306" spans="1:12" x14ac:dyDescent="0.4">
      <c r="A6306" s="1"/>
      <c r="B6306" s="5"/>
      <c r="C6306" s="2" t="s">
        <v>0</v>
      </c>
      <c r="F6306" s="2" t="s">
        <v>0</v>
      </c>
      <c r="L6306" s="2" t="s">
        <v>0</v>
      </c>
    </row>
    <row r="6307" spans="1:12" x14ac:dyDescent="0.4">
      <c r="A6307" s="1"/>
      <c r="B6307" s="5"/>
      <c r="C6307" s="2" t="s">
        <v>0</v>
      </c>
      <c r="F6307" s="2" t="s">
        <v>0</v>
      </c>
      <c r="L6307" s="2" t="s">
        <v>0</v>
      </c>
    </row>
    <row r="6308" spans="1:12" x14ac:dyDescent="0.4">
      <c r="A6308" s="1"/>
      <c r="B6308" s="5"/>
      <c r="C6308" s="2" t="s">
        <v>0</v>
      </c>
      <c r="F6308" s="2" t="s">
        <v>0</v>
      </c>
      <c r="L6308" s="2" t="s">
        <v>0</v>
      </c>
    </row>
    <row r="6309" spans="1:12" x14ac:dyDescent="0.4">
      <c r="A6309" s="1"/>
      <c r="B6309" s="5"/>
      <c r="C6309" s="2" t="s">
        <v>0</v>
      </c>
      <c r="F6309" s="2" t="s">
        <v>0</v>
      </c>
      <c r="L6309" s="2" t="s">
        <v>0</v>
      </c>
    </row>
    <row r="6310" spans="1:12" x14ac:dyDescent="0.4">
      <c r="A6310" s="1"/>
      <c r="B6310" s="5"/>
      <c r="C6310" s="2" t="s">
        <v>0</v>
      </c>
      <c r="F6310" s="2" t="s">
        <v>0</v>
      </c>
      <c r="L6310" s="2" t="s">
        <v>0</v>
      </c>
    </row>
    <row r="6311" spans="1:12" x14ac:dyDescent="0.4">
      <c r="A6311" s="1"/>
      <c r="B6311" s="5"/>
      <c r="C6311" s="2" t="s">
        <v>0</v>
      </c>
      <c r="F6311" s="2" t="s">
        <v>0</v>
      </c>
      <c r="L6311" s="2" t="s">
        <v>0</v>
      </c>
    </row>
    <row r="6312" spans="1:12" x14ac:dyDescent="0.4">
      <c r="A6312" s="1"/>
      <c r="B6312" s="5"/>
      <c r="C6312" s="2" t="s">
        <v>0</v>
      </c>
      <c r="F6312" s="2" t="s">
        <v>0</v>
      </c>
      <c r="L6312" s="2" t="s">
        <v>0</v>
      </c>
    </row>
    <row r="6313" spans="1:12" x14ac:dyDescent="0.4">
      <c r="A6313" s="1"/>
      <c r="B6313" s="5"/>
      <c r="C6313" s="2" t="s">
        <v>0</v>
      </c>
      <c r="F6313" s="2" t="s">
        <v>0</v>
      </c>
      <c r="L6313" s="2" t="s">
        <v>0</v>
      </c>
    </row>
    <row r="6314" spans="1:12" x14ac:dyDescent="0.4">
      <c r="A6314" s="1"/>
      <c r="B6314" s="5"/>
      <c r="C6314" s="2" t="s">
        <v>0</v>
      </c>
      <c r="F6314" s="2" t="s">
        <v>0</v>
      </c>
      <c r="L6314" s="2" t="s">
        <v>0</v>
      </c>
    </row>
    <row r="6315" spans="1:12" x14ac:dyDescent="0.4">
      <c r="A6315" s="1"/>
      <c r="B6315" s="5"/>
      <c r="C6315" s="2" t="s">
        <v>0</v>
      </c>
      <c r="F6315" s="2" t="s">
        <v>0</v>
      </c>
      <c r="L6315" s="2" t="s">
        <v>0</v>
      </c>
    </row>
    <row r="6316" spans="1:12" x14ac:dyDescent="0.4">
      <c r="A6316" s="1"/>
      <c r="B6316" s="5"/>
      <c r="C6316" s="2" t="s">
        <v>0</v>
      </c>
      <c r="F6316" s="2" t="s">
        <v>0</v>
      </c>
      <c r="L6316" s="2" t="s">
        <v>0</v>
      </c>
    </row>
    <row r="6317" spans="1:12" x14ac:dyDescent="0.4">
      <c r="A6317" s="1"/>
      <c r="B6317" s="5"/>
      <c r="C6317" s="2" t="s">
        <v>0</v>
      </c>
      <c r="F6317" s="2" t="s">
        <v>0</v>
      </c>
      <c r="L6317" s="2" t="s">
        <v>0</v>
      </c>
    </row>
    <row r="6318" spans="1:12" x14ac:dyDescent="0.4">
      <c r="A6318" s="1"/>
      <c r="B6318" s="5"/>
      <c r="C6318" s="2" t="s">
        <v>0</v>
      </c>
      <c r="F6318" s="2" t="s">
        <v>0</v>
      </c>
      <c r="L6318" s="2" t="s">
        <v>0</v>
      </c>
    </row>
    <row r="6319" spans="1:12" x14ac:dyDescent="0.4">
      <c r="A6319" s="1"/>
      <c r="B6319" s="5"/>
      <c r="C6319" s="2" t="s">
        <v>0</v>
      </c>
      <c r="F6319" s="2" t="s">
        <v>0</v>
      </c>
      <c r="L6319" s="2" t="s">
        <v>0</v>
      </c>
    </row>
    <row r="6320" spans="1:12" x14ac:dyDescent="0.4">
      <c r="A6320" s="1"/>
      <c r="B6320" s="5"/>
      <c r="C6320" s="2" t="s">
        <v>0</v>
      </c>
      <c r="F6320" s="2" t="s">
        <v>0</v>
      </c>
      <c r="L6320" s="2" t="s">
        <v>0</v>
      </c>
    </row>
    <row r="6321" spans="1:12" x14ac:dyDescent="0.4">
      <c r="A6321" s="1"/>
      <c r="B6321" s="5"/>
      <c r="C6321" s="2" t="s">
        <v>0</v>
      </c>
      <c r="F6321" s="2" t="s">
        <v>0</v>
      </c>
      <c r="L6321" s="2" t="s">
        <v>0</v>
      </c>
    </row>
    <row r="6322" spans="1:12" x14ac:dyDescent="0.4">
      <c r="A6322" s="1"/>
      <c r="B6322" s="5"/>
      <c r="C6322" s="2" t="s">
        <v>0</v>
      </c>
      <c r="F6322" s="2" t="s">
        <v>0</v>
      </c>
      <c r="L6322" s="2" t="s">
        <v>0</v>
      </c>
    </row>
    <row r="6323" spans="1:12" x14ac:dyDescent="0.4">
      <c r="A6323" s="1"/>
      <c r="B6323" s="5"/>
      <c r="C6323" s="2" t="s">
        <v>0</v>
      </c>
      <c r="F6323" s="2" t="s">
        <v>0</v>
      </c>
      <c r="L6323" s="2" t="s">
        <v>0</v>
      </c>
    </row>
    <row r="6324" spans="1:12" x14ac:dyDescent="0.4">
      <c r="A6324" s="1"/>
      <c r="B6324" s="5"/>
      <c r="C6324" s="2" t="s">
        <v>0</v>
      </c>
      <c r="F6324" s="2" t="s">
        <v>0</v>
      </c>
      <c r="L6324" s="2" t="s">
        <v>0</v>
      </c>
    </row>
    <row r="6325" spans="1:12" x14ac:dyDescent="0.4">
      <c r="A6325" s="1"/>
      <c r="B6325" s="5"/>
      <c r="C6325" s="2" t="s">
        <v>0</v>
      </c>
      <c r="F6325" s="2" t="s">
        <v>0</v>
      </c>
      <c r="L6325" s="2" t="s">
        <v>0</v>
      </c>
    </row>
    <row r="6326" spans="1:12" x14ac:dyDescent="0.4">
      <c r="A6326" s="1"/>
      <c r="B6326" s="5"/>
      <c r="C6326" s="2" t="s">
        <v>0</v>
      </c>
      <c r="F6326" s="2" t="s">
        <v>0</v>
      </c>
      <c r="L6326" s="2" t="s">
        <v>0</v>
      </c>
    </row>
    <row r="6327" spans="1:12" x14ac:dyDescent="0.4">
      <c r="A6327" s="1"/>
      <c r="B6327" s="5"/>
      <c r="C6327" s="2" t="s">
        <v>0</v>
      </c>
      <c r="F6327" s="2" t="s">
        <v>0</v>
      </c>
      <c r="L6327" s="2" t="s">
        <v>0</v>
      </c>
    </row>
    <row r="6328" spans="1:12" x14ac:dyDescent="0.4">
      <c r="A6328" s="1"/>
      <c r="B6328" s="5"/>
      <c r="C6328" s="2" t="s">
        <v>0</v>
      </c>
      <c r="F6328" s="2" t="s">
        <v>0</v>
      </c>
      <c r="L6328" s="2" t="s">
        <v>0</v>
      </c>
    </row>
    <row r="6329" spans="1:12" x14ac:dyDescent="0.4">
      <c r="A6329" s="1"/>
      <c r="B6329" s="5"/>
      <c r="C6329" s="2" t="s">
        <v>0</v>
      </c>
      <c r="F6329" s="2" t="s">
        <v>0</v>
      </c>
      <c r="L6329" s="2" t="s">
        <v>0</v>
      </c>
    </row>
    <row r="6330" spans="1:12" x14ac:dyDescent="0.4">
      <c r="A6330" s="1"/>
      <c r="B6330" s="5"/>
      <c r="C6330" s="2" t="s">
        <v>0</v>
      </c>
      <c r="F6330" s="2" t="s">
        <v>0</v>
      </c>
      <c r="L6330" s="2" t="s">
        <v>0</v>
      </c>
    </row>
    <row r="6331" spans="1:12" x14ac:dyDescent="0.4">
      <c r="A6331" s="1"/>
      <c r="B6331" s="5"/>
      <c r="C6331" s="2" t="s">
        <v>0</v>
      </c>
      <c r="F6331" s="2" t="s">
        <v>0</v>
      </c>
      <c r="L6331" s="2" t="s">
        <v>0</v>
      </c>
    </row>
    <row r="6332" spans="1:12" x14ac:dyDescent="0.4">
      <c r="A6332" s="1"/>
      <c r="B6332" s="5"/>
      <c r="C6332" s="2" t="s">
        <v>0</v>
      </c>
      <c r="F6332" s="2" t="s">
        <v>0</v>
      </c>
      <c r="L6332" s="2" t="s">
        <v>0</v>
      </c>
    </row>
    <row r="6333" spans="1:12" x14ac:dyDescent="0.4">
      <c r="A6333" s="1"/>
      <c r="B6333" s="5"/>
      <c r="C6333" s="2" t="s">
        <v>0</v>
      </c>
      <c r="F6333" s="2" t="s">
        <v>0</v>
      </c>
      <c r="L6333" s="2" t="s">
        <v>0</v>
      </c>
    </row>
    <row r="6334" spans="1:12" x14ac:dyDescent="0.4">
      <c r="A6334" s="1"/>
      <c r="B6334" s="5"/>
      <c r="C6334" s="2" t="s">
        <v>0</v>
      </c>
      <c r="F6334" s="2" t="s">
        <v>0</v>
      </c>
      <c r="L6334" s="2" t="s">
        <v>0</v>
      </c>
    </row>
    <row r="6335" spans="1:12" x14ac:dyDescent="0.4">
      <c r="A6335" s="1"/>
      <c r="B6335" s="5"/>
      <c r="C6335" s="2" t="s">
        <v>0</v>
      </c>
      <c r="F6335" s="2" t="s">
        <v>0</v>
      </c>
      <c r="L6335" s="2" t="s">
        <v>0</v>
      </c>
    </row>
    <row r="6336" spans="1:12" x14ac:dyDescent="0.4">
      <c r="A6336" s="1"/>
      <c r="B6336" s="5"/>
      <c r="C6336" s="2" t="s">
        <v>0</v>
      </c>
      <c r="F6336" s="2" t="s">
        <v>0</v>
      </c>
      <c r="L6336" s="2" t="s">
        <v>0</v>
      </c>
    </row>
    <row r="6337" spans="1:12" x14ac:dyDescent="0.4">
      <c r="A6337" s="1"/>
      <c r="B6337" s="5"/>
      <c r="C6337" s="2" t="s">
        <v>0</v>
      </c>
      <c r="F6337" s="2" t="s">
        <v>0</v>
      </c>
      <c r="L6337" s="2" t="s">
        <v>0</v>
      </c>
    </row>
    <row r="6338" spans="1:12" x14ac:dyDescent="0.4">
      <c r="A6338" s="1"/>
      <c r="B6338" s="5"/>
      <c r="C6338" s="2" t="s">
        <v>0</v>
      </c>
      <c r="F6338" s="2" t="s">
        <v>0</v>
      </c>
      <c r="L6338" s="2" t="s">
        <v>0</v>
      </c>
    </row>
    <row r="6339" spans="1:12" x14ac:dyDescent="0.4">
      <c r="A6339" s="1"/>
      <c r="B6339" s="5"/>
      <c r="C6339" s="2" t="s">
        <v>0</v>
      </c>
      <c r="F6339" s="2" t="s">
        <v>0</v>
      </c>
      <c r="L6339" s="2" t="s">
        <v>0</v>
      </c>
    </row>
    <row r="6340" spans="1:12" x14ac:dyDescent="0.4">
      <c r="A6340" s="1"/>
      <c r="B6340" s="5"/>
      <c r="C6340" s="2" t="s">
        <v>0</v>
      </c>
      <c r="F6340" s="2" t="s">
        <v>0</v>
      </c>
      <c r="L6340" s="2" t="s">
        <v>0</v>
      </c>
    </row>
    <row r="6341" spans="1:12" x14ac:dyDescent="0.4">
      <c r="A6341" s="1"/>
      <c r="B6341" s="5"/>
      <c r="C6341" s="2" t="s">
        <v>0</v>
      </c>
      <c r="F6341" s="2" t="s">
        <v>0</v>
      </c>
      <c r="L6341" s="2" t="s">
        <v>0</v>
      </c>
    </row>
    <row r="6342" spans="1:12" x14ac:dyDescent="0.4">
      <c r="A6342" s="1"/>
      <c r="B6342" s="5"/>
      <c r="C6342" s="2" t="s">
        <v>0</v>
      </c>
      <c r="F6342" s="2" t="s">
        <v>0</v>
      </c>
      <c r="L6342" s="2" t="s">
        <v>0</v>
      </c>
    </row>
    <row r="6343" spans="1:12" x14ac:dyDescent="0.4">
      <c r="A6343" s="1"/>
      <c r="B6343" s="5"/>
      <c r="C6343" s="2" t="s">
        <v>0</v>
      </c>
      <c r="F6343" s="2" t="s">
        <v>0</v>
      </c>
      <c r="L6343" s="2" t="s">
        <v>0</v>
      </c>
    </row>
    <row r="6344" spans="1:12" x14ac:dyDescent="0.4">
      <c r="A6344" s="1"/>
      <c r="B6344" s="5"/>
      <c r="C6344" s="2" t="s">
        <v>0</v>
      </c>
      <c r="F6344" s="2" t="s">
        <v>0</v>
      </c>
      <c r="L6344" s="2" t="s">
        <v>0</v>
      </c>
    </row>
    <row r="6345" spans="1:12" x14ac:dyDescent="0.4">
      <c r="A6345" s="1"/>
      <c r="B6345" s="5"/>
      <c r="C6345" s="2" t="s">
        <v>0</v>
      </c>
      <c r="F6345" s="2" t="s">
        <v>0</v>
      </c>
      <c r="L6345" s="2" t="s">
        <v>0</v>
      </c>
    </row>
    <row r="6346" spans="1:12" x14ac:dyDescent="0.4">
      <c r="A6346" s="1"/>
      <c r="B6346" s="5"/>
      <c r="C6346" s="2" t="s">
        <v>0</v>
      </c>
      <c r="F6346" s="2" t="s">
        <v>0</v>
      </c>
      <c r="L6346" s="2" t="s">
        <v>0</v>
      </c>
    </row>
    <row r="6347" spans="1:12" x14ac:dyDescent="0.4">
      <c r="A6347" s="1"/>
      <c r="B6347" s="5"/>
      <c r="C6347" s="2" t="s">
        <v>0</v>
      </c>
      <c r="F6347" s="2" t="s">
        <v>0</v>
      </c>
      <c r="L6347" s="2" t="s">
        <v>0</v>
      </c>
    </row>
    <row r="6348" spans="1:12" x14ac:dyDescent="0.4">
      <c r="A6348" s="1"/>
      <c r="B6348" s="5"/>
      <c r="C6348" s="2" t="s">
        <v>0</v>
      </c>
      <c r="F6348" s="2" t="s">
        <v>0</v>
      </c>
      <c r="L6348" s="2" t="s">
        <v>0</v>
      </c>
    </row>
    <row r="6349" spans="1:12" x14ac:dyDescent="0.4">
      <c r="A6349" s="1"/>
      <c r="B6349" s="5"/>
      <c r="C6349" s="2" t="s">
        <v>0</v>
      </c>
      <c r="F6349" s="2" t="s">
        <v>0</v>
      </c>
      <c r="L6349" s="2" t="s">
        <v>0</v>
      </c>
    </row>
    <row r="6350" spans="1:12" x14ac:dyDescent="0.4">
      <c r="A6350" s="1"/>
      <c r="B6350" s="5"/>
      <c r="C6350" s="2" t="s">
        <v>0</v>
      </c>
      <c r="F6350" s="2" t="s">
        <v>0</v>
      </c>
      <c r="L6350" s="2" t="s">
        <v>0</v>
      </c>
    </row>
    <row r="6351" spans="1:12" x14ac:dyDescent="0.4">
      <c r="A6351" s="1"/>
      <c r="B6351" s="5"/>
      <c r="C6351" s="2" t="s">
        <v>0</v>
      </c>
      <c r="F6351" s="2" t="s">
        <v>0</v>
      </c>
      <c r="L6351" s="2" t="s">
        <v>0</v>
      </c>
    </row>
    <row r="6352" spans="1:12" x14ac:dyDescent="0.4">
      <c r="A6352" s="1"/>
      <c r="B6352" s="5"/>
      <c r="C6352" s="2" t="s">
        <v>0</v>
      </c>
      <c r="F6352" s="2" t="s">
        <v>0</v>
      </c>
      <c r="L6352" s="2" t="s">
        <v>0</v>
      </c>
    </row>
    <row r="6353" spans="1:12" x14ac:dyDescent="0.4">
      <c r="A6353" s="1"/>
      <c r="B6353" s="5"/>
      <c r="C6353" s="2" t="s">
        <v>0</v>
      </c>
      <c r="F6353" s="2" t="s">
        <v>0</v>
      </c>
      <c r="L6353" s="2" t="s">
        <v>0</v>
      </c>
    </row>
    <row r="6354" spans="1:12" x14ac:dyDescent="0.4">
      <c r="A6354" s="1"/>
      <c r="B6354" s="5"/>
      <c r="C6354" s="2" t="s">
        <v>0</v>
      </c>
      <c r="F6354" s="2" t="s">
        <v>0</v>
      </c>
      <c r="L6354" s="2" t="s">
        <v>0</v>
      </c>
    </row>
    <row r="6355" spans="1:12" x14ac:dyDescent="0.4">
      <c r="A6355" s="1"/>
      <c r="B6355" s="5"/>
      <c r="C6355" s="2" t="s">
        <v>0</v>
      </c>
      <c r="F6355" s="2" t="s">
        <v>0</v>
      </c>
      <c r="L6355" s="2" t="s">
        <v>0</v>
      </c>
    </row>
    <row r="6356" spans="1:12" x14ac:dyDescent="0.4">
      <c r="A6356" s="1"/>
      <c r="B6356" s="5"/>
      <c r="C6356" s="2" t="s">
        <v>0</v>
      </c>
      <c r="F6356" s="2" t="s">
        <v>0</v>
      </c>
      <c r="L6356" s="2" t="s">
        <v>0</v>
      </c>
    </row>
    <row r="6357" spans="1:12" x14ac:dyDescent="0.4">
      <c r="A6357" s="1"/>
      <c r="B6357" s="5"/>
      <c r="C6357" s="2" t="s">
        <v>0</v>
      </c>
      <c r="F6357" s="2" t="s">
        <v>0</v>
      </c>
      <c r="L6357" s="2" t="s">
        <v>0</v>
      </c>
    </row>
    <row r="6358" spans="1:12" x14ac:dyDescent="0.4">
      <c r="A6358" s="1"/>
      <c r="B6358" s="5"/>
      <c r="C6358" s="2" t="s">
        <v>0</v>
      </c>
      <c r="F6358" s="2" t="s">
        <v>0</v>
      </c>
      <c r="L6358" s="2" t="s">
        <v>0</v>
      </c>
    </row>
    <row r="6359" spans="1:12" x14ac:dyDescent="0.4">
      <c r="A6359" s="1"/>
      <c r="B6359" s="5"/>
      <c r="C6359" s="2" t="s">
        <v>0</v>
      </c>
      <c r="F6359" s="2" t="s">
        <v>0</v>
      </c>
      <c r="L6359" s="2" t="s">
        <v>0</v>
      </c>
    </row>
    <row r="6360" spans="1:12" x14ac:dyDescent="0.4">
      <c r="A6360" s="1"/>
      <c r="B6360" s="5"/>
      <c r="C6360" s="2" t="s">
        <v>0</v>
      </c>
      <c r="F6360" s="2" t="s">
        <v>0</v>
      </c>
      <c r="L6360" s="2" t="s">
        <v>0</v>
      </c>
    </row>
    <row r="6361" spans="1:12" x14ac:dyDescent="0.4">
      <c r="A6361" s="1"/>
      <c r="B6361" s="5"/>
      <c r="C6361" s="2" t="s">
        <v>0</v>
      </c>
      <c r="F6361" s="2" t="s">
        <v>0</v>
      </c>
      <c r="L6361" s="2" t="s">
        <v>0</v>
      </c>
    </row>
    <row r="6362" spans="1:12" x14ac:dyDescent="0.4">
      <c r="A6362" s="1"/>
      <c r="B6362" s="5"/>
      <c r="C6362" s="2" t="s">
        <v>0</v>
      </c>
      <c r="F6362" s="2" t="s">
        <v>0</v>
      </c>
      <c r="L6362" s="2" t="s">
        <v>0</v>
      </c>
    </row>
    <row r="6363" spans="1:12" x14ac:dyDescent="0.4">
      <c r="A6363" s="1"/>
      <c r="B6363" s="5"/>
      <c r="C6363" s="2" t="s">
        <v>0</v>
      </c>
      <c r="F6363" s="2" t="s">
        <v>0</v>
      </c>
      <c r="L6363" s="2" t="s">
        <v>0</v>
      </c>
    </row>
    <row r="6364" spans="1:12" x14ac:dyDescent="0.4">
      <c r="A6364" s="1"/>
      <c r="B6364" s="5"/>
      <c r="C6364" s="2" t="s">
        <v>0</v>
      </c>
      <c r="F6364" s="2" t="s">
        <v>0</v>
      </c>
      <c r="L6364" s="2" t="s">
        <v>0</v>
      </c>
    </row>
    <row r="6365" spans="1:12" x14ac:dyDescent="0.4">
      <c r="A6365" s="1"/>
      <c r="B6365" s="5"/>
      <c r="C6365" s="2" t="s">
        <v>0</v>
      </c>
      <c r="F6365" s="2" t="s">
        <v>0</v>
      </c>
      <c r="L6365" s="2" t="s">
        <v>0</v>
      </c>
    </row>
    <row r="6366" spans="1:12" x14ac:dyDescent="0.4">
      <c r="A6366" s="1"/>
      <c r="B6366" s="5"/>
      <c r="C6366" s="2" t="s">
        <v>0</v>
      </c>
      <c r="F6366" s="2" t="s">
        <v>0</v>
      </c>
      <c r="L6366" s="2" t="s">
        <v>0</v>
      </c>
    </row>
    <row r="6367" spans="1:12" x14ac:dyDescent="0.4">
      <c r="A6367" s="1"/>
      <c r="B6367" s="5"/>
      <c r="C6367" s="2" t="s">
        <v>0</v>
      </c>
      <c r="F6367" s="2" t="s">
        <v>0</v>
      </c>
      <c r="L6367" s="2" t="s">
        <v>0</v>
      </c>
    </row>
    <row r="6368" spans="1:12" x14ac:dyDescent="0.4">
      <c r="A6368" s="1"/>
      <c r="B6368" s="5"/>
      <c r="C6368" s="2" t="s">
        <v>0</v>
      </c>
      <c r="F6368" s="2" t="s">
        <v>0</v>
      </c>
      <c r="L6368" s="2" t="s">
        <v>0</v>
      </c>
    </row>
    <row r="6369" spans="1:12" x14ac:dyDescent="0.4">
      <c r="A6369" s="1"/>
      <c r="B6369" s="5"/>
      <c r="C6369" s="2" t="s">
        <v>0</v>
      </c>
      <c r="F6369" s="2" t="s">
        <v>0</v>
      </c>
      <c r="L6369" s="2" t="s">
        <v>0</v>
      </c>
    </row>
    <row r="6370" spans="1:12" x14ac:dyDescent="0.4">
      <c r="A6370" s="1"/>
      <c r="B6370" s="5"/>
      <c r="C6370" s="2" t="s">
        <v>0</v>
      </c>
      <c r="F6370" s="2" t="s">
        <v>0</v>
      </c>
      <c r="L6370" s="2" t="s">
        <v>0</v>
      </c>
    </row>
    <row r="6371" spans="1:12" x14ac:dyDescent="0.4">
      <c r="A6371" s="1"/>
      <c r="B6371" s="5"/>
      <c r="C6371" s="2" t="s">
        <v>0</v>
      </c>
      <c r="F6371" s="2" t="s">
        <v>0</v>
      </c>
      <c r="L6371" s="2" t="s">
        <v>0</v>
      </c>
    </row>
    <row r="6372" spans="1:12" x14ac:dyDescent="0.4">
      <c r="A6372" s="1"/>
      <c r="B6372" s="5"/>
      <c r="C6372" s="2" t="s">
        <v>0</v>
      </c>
      <c r="F6372" s="2" t="s">
        <v>0</v>
      </c>
      <c r="L6372" s="2" t="s">
        <v>0</v>
      </c>
    </row>
    <row r="6373" spans="1:12" x14ac:dyDescent="0.4">
      <c r="A6373" s="1"/>
      <c r="B6373" s="5"/>
      <c r="C6373" s="2" t="s">
        <v>0</v>
      </c>
      <c r="F6373" s="2" t="s">
        <v>0</v>
      </c>
      <c r="L6373" s="2" t="s">
        <v>0</v>
      </c>
    </row>
    <row r="6374" spans="1:12" x14ac:dyDescent="0.4">
      <c r="A6374" s="1"/>
      <c r="B6374" s="5"/>
      <c r="C6374" s="2" t="s">
        <v>0</v>
      </c>
      <c r="F6374" s="2" t="s">
        <v>0</v>
      </c>
      <c r="L6374" s="2" t="s">
        <v>0</v>
      </c>
    </row>
    <row r="6375" spans="1:12" x14ac:dyDescent="0.4">
      <c r="A6375" s="1"/>
      <c r="B6375" s="5"/>
      <c r="C6375" s="2" t="s">
        <v>0</v>
      </c>
      <c r="F6375" s="2" t="s">
        <v>0</v>
      </c>
      <c r="L6375" s="2" t="s">
        <v>0</v>
      </c>
    </row>
    <row r="6376" spans="1:12" x14ac:dyDescent="0.4">
      <c r="A6376" s="1"/>
      <c r="B6376" s="5"/>
      <c r="C6376" s="2" t="s">
        <v>0</v>
      </c>
      <c r="F6376" s="2" t="s">
        <v>0</v>
      </c>
      <c r="L6376" s="2" t="s">
        <v>0</v>
      </c>
    </row>
    <row r="6377" spans="1:12" x14ac:dyDescent="0.4">
      <c r="A6377" s="1"/>
      <c r="B6377" s="5"/>
      <c r="C6377" s="2" t="s">
        <v>0</v>
      </c>
      <c r="F6377" s="2" t="s">
        <v>0</v>
      </c>
      <c r="L6377" s="2" t="s">
        <v>0</v>
      </c>
    </row>
    <row r="6378" spans="1:12" x14ac:dyDescent="0.4">
      <c r="A6378" s="1"/>
      <c r="B6378" s="5"/>
      <c r="C6378" s="2" t="s">
        <v>0</v>
      </c>
      <c r="F6378" s="2" t="s">
        <v>0</v>
      </c>
      <c r="L6378" s="2" t="s">
        <v>0</v>
      </c>
    </row>
    <row r="6379" spans="1:12" x14ac:dyDescent="0.4">
      <c r="A6379" s="1"/>
      <c r="B6379" s="5"/>
      <c r="C6379" s="2" t="s">
        <v>0</v>
      </c>
      <c r="F6379" s="2" t="s">
        <v>0</v>
      </c>
      <c r="L6379" s="2" t="s">
        <v>0</v>
      </c>
    </row>
    <row r="6380" spans="1:12" x14ac:dyDescent="0.4">
      <c r="A6380" s="1"/>
      <c r="B6380" s="5"/>
      <c r="C6380" s="2" t="s">
        <v>0</v>
      </c>
      <c r="F6380" s="2" t="s">
        <v>0</v>
      </c>
      <c r="L6380" s="2" t="s">
        <v>0</v>
      </c>
    </row>
    <row r="6381" spans="1:12" x14ac:dyDescent="0.4">
      <c r="A6381" s="1"/>
      <c r="B6381" s="5"/>
      <c r="C6381" s="2" t="s">
        <v>0</v>
      </c>
      <c r="F6381" s="2" t="s">
        <v>0</v>
      </c>
      <c r="L6381" s="2" t="s">
        <v>0</v>
      </c>
    </row>
    <row r="6382" spans="1:12" x14ac:dyDescent="0.4">
      <c r="A6382" s="1"/>
      <c r="B6382" s="5"/>
      <c r="C6382" s="2" t="s">
        <v>0</v>
      </c>
      <c r="F6382" s="2" t="s">
        <v>0</v>
      </c>
      <c r="L6382" s="2" t="s">
        <v>0</v>
      </c>
    </row>
    <row r="6383" spans="1:12" x14ac:dyDescent="0.4">
      <c r="A6383" s="1"/>
      <c r="B6383" s="5"/>
      <c r="C6383" s="2" t="s">
        <v>0</v>
      </c>
      <c r="F6383" s="2" t="s">
        <v>0</v>
      </c>
      <c r="L6383" s="2" t="s">
        <v>0</v>
      </c>
    </row>
    <row r="6384" spans="1:12" x14ac:dyDescent="0.4">
      <c r="A6384" s="1"/>
      <c r="B6384" s="5"/>
      <c r="C6384" s="2" t="s">
        <v>0</v>
      </c>
      <c r="F6384" s="2" t="s">
        <v>0</v>
      </c>
      <c r="L6384" s="2" t="s">
        <v>0</v>
      </c>
    </row>
    <row r="6385" spans="1:12" x14ac:dyDescent="0.4">
      <c r="A6385" s="1"/>
      <c r="B6385" s="5"/>
      <c r="C6385" s="2" t="s">
        <v>0</v>
      </c>
      <c r="F6385" s="2" t="s">
        <v>0</v>
      </c>
      <c r="L6385" s="2" t="s">
        <v>0</v>
      </c>
    </row>
    <row r="6386" spans="1:12" x14ac:dyDescent="0.4">
      <c r="A6386" s="1"/>
      <c r="B6386" s="5"/>
      <c r="C6386" s="2" t="s">
        <v>0</v>
      </c>
      <c r="F6386" s="2" t="s">
        <v>0</v>
      </c>
      <c r="L6386" s="2" t="s">
        <v>0</v>
      </c>
    </row>
    <row r="6387" spans="1:12" x14ac:dyDescent="0.4">
      <c r="A6387" s="1"/>
      <c r="B6387" s="5"/>
      <c r="C6387" s="2" t="s">
        <v>0</v>
      </c>
      <c r="F6387" s="2" t="s">
        <v>0</v>
      </c>
      <c r="L6387" s="2" t="s">
        <v>0</v>
      </c>
    </row>
    <row r="6388" spans="1:12" x14ac:dyDescent="0.4">
      <c r="A6388" s="1"/>
      <c r="B6388" s="5"/>
      <c r="C6388" s="2" t="s">
        <v>0</v>
      </c>
      <c r="F6388" s="2" t="s">
        <v>0</v>
      </c>
      <c r="L6388" s="2" t="s">
        <v>0</v>
      </c>
    </row>
    <row r="6389" spans="1:12" x14ac:dyDescent="0.4">
      <c r="A6389" s="1"/>
      <c r="B6389" s="5"/>
      <c r="C6389" s="2" t="s">
        <v>0</v>
      </c>
      <c r="F6389" s="2" t="s">
        <v>0</v>
      </c>
      <c r="L6389" s="2" t="s">
        <v>0</v>
      </c>
    </row>
    <row r="6390" spans="1:12" x14ac:dyDescent="0.4">
      <c r="A6390" s="1"/>
      <c r="B6390" s="5"/>
      <c r="C6390" s="2" t="s">
        <v>0</v>
      </c>
      <c r="F6390" s="2" t="s">
        <v>0</v>
      </c>
      <c r="L6390" s="2" t="s">
        <v>0</v>
      </c>
    </row>
    <row r="6391" spans="1:12" x14ac:dyDescent="0.4">
      <c r="A6391" s="1"/>
      <c r="B6391" s="5"/>
      <c r="C6391" s="2" t="s">
        <v>0</v>
      </c>
      <c r="F6391" s="2" t="s">
        <v>0</v>
      </c>
      <c r="L6391" s="2" t="s">
        <v>0</v>
      </c>
    </row>
    <row r="6392" spans="1:12" x14ac:dyDescent="0.4">
      <c r="A6392" s="1"/>
      <c r="B6392" s="5"/>
      <c r="C6392" s="2" t="s">
        <v>0</v>
      </c>
      <c r="F6392" s="2" t="s">
        <v>0</v>
      </c>
      <c r="L6392" s="2" t="s">
        <v>0</v>
      </c>
    </row>
    <row r="6393" spans="1:12" x14ac:dyDescent="0.4">
      <c r="A6393" s="1"/>
      <c r="B6393" s="5"/>
      <c r="C6393" s="2" t="s">
        <v>0</v>
      </c>
      <c r="F6393" s="2" t="s">
        <v>0</v>
      </c>
      <c r="L6393" s="2" t="s">
        <v>0</v>
      </c>
    </row>
    <row r="6394" spans="1:12" x14ac:dyDescent="0.4">
      <c r="A6394" s="1"/>
      <c r="B6394" s="5"/>
      <c r="C6394" s="2" t="s">
        <v>0</v>
      </c>
      <c r="F6394" s="2" t="s">
        <v>0</v>
      </c>
      <c r="L6394" s="2" t="s">
        <v>0</v>
      </c>
    </row>
    <row r="6395" spans="1:12" x14ac:dyDescent="0.4">
      <c r="A6395" s="1"/>
      <c r="B6395" s="5"/>
      <c r="C6395" s="2" t="s">
        <v>0</v>
      </c>
      <c r="F6395" s="2" t="s">
        <v>0</v>
      </c>
      <c r="L6395" s="2" t="s">
        <v>0</v>
      </c>
    </row>
    <row r="6396" spans="1:12" x14ac:dyDescent="0.4">
      <c r="A6396" s="1"/>
      <c r="B6396" s="5"/>
      <c r="C6396" s="2" t="s">
        <v>0</v>
      </c>
      <c r="F6396" s="2" t="s">
        <v>0</v>
      </c>
      <c r="L6396" s="2" t="s">
        <v>0</v>
      </c>
    </row>
    <row r="6397" spans="1:12" x14ac:dyDescent="0.4">
      <c r="A6397" s="1"/>
      <c r="B6397" s="5"/>
      <c r="C6397" s="2" t="s">
        <v>0</v>
      </c>
      <c r="F6397" s="2" t="s">
        <v>0</v>
      </c>
      <c r="L6397" s="2" t="s">
        <v>0</v>
      </c>
    </row>
    <row r="6398" spans="1:12" x14ac:dyDescent="0.4">
      <c r="A6398" s="1"/>
      <c r="B6398" s="5"/>
      <c r="C6398" s="2" t="s">
        <v>0</v>
      </c>
      <c r="F6398" s="2" t="s">
        <v>0</v>
      </c>
      <c r="L6398" s="2" t="s">
        <v>0</v>
      </c>
    </row>
    <row r="6399" spans="1:12" x14ac:dyDescent="0.4">
      <c r="A6399" s="1"/>
      <c r="B6399" s="5"/>
      <c r="C6399" s="2" t="s">
        <v>0</v>
      </c>
      <c r="F6399" s="2" t="s">
        <v>0</v>
      </c>
      <c r="L6399" s="2" t="s">
        <v>0</v>
      </c>
    </row>
    <row r="6400" spans="1:12" x14ac:dyDescent="0.4">
      <c r="A6400" s="1"/>
      <c r="B6400" s="5"/>
      <c r="C6400" s="2" t="s">
        <v>0</v>
      </c>
      <c r="F6400" s="2" t="s">
        <v>0</v>
      </c>
      <c r="L6400" s="2" t="s">
        <v>0</v>
      </c>
    </row>
    <row r="6401" spans="1:12" x14ac:dyDescent="0.4">
      <c r="A6401" s="1"/>
      <c r="B6401" s="5"/>
      <c r="C6401" s="2" t="s">
        <v>0</v>
      </c>
      <c r="F6401" s="2" t="s">
        <v>0</v>
      </c>
      <c r="L6401" s="2" t="s">
        <v>0</v>
      </c>
    </row>
    <row r="6402" spans="1:12" x14ac:dyDescent="0.4">
      <c r="A6402" s="1"/>
      <c r="B6402" s="5"/>
      <c r="C6402" s="2" t="s">
        <v>0</v>
      </c>
      <c r="F6402" s="2" t="s">
        <v>0</v>
      </c>
      <c r="L6402" s="2" t="s">
        <v>0</v>
      </c>
    </row>
    <row r="6403" spans="1:12" x14ac:dyDescent="0.4">
      <c r="A6403" s="1"/>
      <c r="B6403" s="5"/>
      <c r="C6403" s="2" t="s">
        <v>0</v>
      </c>
      <c r="F6403" s="2" t="s">
        <v>0</v>
      </c>
      <c r="L6403" s="2" t="s">
        <v>0</v>
      </c>
    </row>
    <row r="6404" spans="1:12" x14ac:dyDescent="0.4">
      <c r="A6404" s="1"/>
      <c r="B6404" s="5"/>
      <c r="C6404" s="2" t="s">
        <v>0</v>
      </c>
      <c r="F6404" s="2" t="s">
        <v>0</v>
      </c>
      <c r="L6404" s="2" t="s">
        <v>0</v>
      </c>
    </row>
    <row r="6405" spans="1:12" x14ac:dyDescent="0.4">
      <c r="A6405" s="1"/>
      <c r="B6405" s="5"/>
      <c r="C6405" s="2" t="s">
        <v>0</v>
      </c>
      <c r="F6405" s="2" t="s">
        <v>0</v>
      </c>
      <c r="L6405" s="2" t="s">
        <v>0</v>
      </c>
    </row>
    <row r="6406" spans="1:12" x14ac:dyDescent="0.4">
      <c r="A6406" s="1"/>
      <c r="B6406" s="5"/>
      <c r="C6406" s="2" t="s">
        <v>0</v>
      </c>
      <c r="F6406" s="2" t="s">
        <v>0</v>
      </c>
      <c r="L6406" s="2" t="s">
        <v>0</v>
      </c>
    </row>
    <row r="6407" spans="1:12" x14ac:dyDescent="0.4">
      <c r="A6407" s="1"/>
      <c r="B6407" s="5"/>
      <c r="C6407" s="2" t="s">
        <v>0</v>
      </c>
      <c r="F6407" s="2" t="s">
        <v>0</v>
      </c>
      <c r="L6407" s="2" t="s">
        <v>0</v>
      </c>
    </row>
    <row r="6408" spans="1:12" x14ac:dyDescent="0.4">
      <c r="A6408" s="1"/>
      <c r="B6408" s="5"/>
      <c r="C6408" s="2" t="s">
        <v>0</v>
      </c>
      <c r="F6408" s="2" t="s">
        <v>0</v>
      </c>
      <c r="L6408" s="2" t="s">
        <v>0</v>
      </c>
    </row>
    <row r="6409" spans="1:12" x14ac:dyDescent="0.4">
      <c r="A6409" s="1"/>
      <c r="B6409" s="5"/>
      <c r="C6409" s="2" t="s">
        <v>0</v>
      </c>
      <c r="F6409" s="2" t="s">
        <v>0</v>
      </c>
      <c r="L6409" s="2" t="s">
        <v>0</v>
      </c>
    </row>
    <row r="6410" spans="1:12" x14ac:dyDescent="0.4">
      <c r="A6410" s="1"/>
      <c r="B6410" s="5"/>
      <c r="C6410" s="2" t="s">
        <v>0</v>
      </c>
      <c r="F6410" s="2" t="s">
        <v>0</v>
      </c>
      <c r="L6410" s="2" t="s">
        <v>0</v>
      </c>
    </row>
    <row r="6411" spans="1:12" x14ac:dyDescent="0.4">
      <c r="A6411" s="1"/>
      <c r="B6411" s="5"/>
      <c r="C6411" s="2" t="s">
        <v>0</v>
      </c>
      <c r="F6411" s="2" t="s">
        <v>0</v>
      </c>
      <c r="L6411" s="2" t="s">
        <v>0</v>
      </c>
    </row>
    <row r="6412" spans="1:12" x14ac:dyDescent="0.4">
      <c r="A6412" s="1"/>
      <c r="B6412" s="5"/>
      <c r="C6412" s="2" t="s">
        <v>0</v>
      </c>
      <c r="F6412" s="2" t="s">
        <v>0</v>
      </c>
      <c r="L6412" s="2" t="s">
        <v>0</v>
      </c>
    </row>
    <row r="6413" spans="1:12" x14ac:dyDescent="0.4">
      <c r="A6413" s="1"/>
      <c r="B6413" s="5"/>
      <c r="C6413" s="2" t="s">
        <v>0</v>
      </c>
      <c r="F6413" s="2" t="s">
        <v>0</v>
      </c>
      <c r="L6413" s="2" t="s">
        <v>0</v>
      </c>
    </row>
    <row r="6414" spans="1:12" x14ac:dyDescent="0.4">
      <c r="A6414" s="1"/>
      <c r="B6414" s="5"/>
      <c r="C6414" s="2" t="s">
        <v>0</v>
      </c>
      <c r="F6414" s="2" t="s">
        <v>0</v>
      </c>
      <c r="L6414" s="2" t="s">
        <v>0</v>
      </c>
    </row>
    <row r="6415" spans="1:12" x14ac:dyDescent="0.4">
      <c r="A6415" s="1"/>
      <c r="B6415" s="5"/>
      <c r="C6415" s="2" t="s">
        <v>0</v>
      </c>
      <c r="F6415" s="2" t="s">
        <v>0</v>
      </c>
      <c r="L6415" s="2" t="s">
        <v>0</v>
      </c>
    </row>
    <row r="6416" spans="1:12" x14ac:dyDescent="0.4">
      <c r="A6416" s="1"/>
      <c r="B6416" s="5"/>
      <c r="C6416" s="2" t="s">
        <v>0</v>
      </c>
      <c r="F6416" s="2" t="s">
        <v>0</v>
      </c>
      <c r="L6416" s="2" t="s">
        <v>0</v>
      </c>
    </row>
    <row r="6417" spans="1:12" x14ac:dyDescent="0.4">
      <c r="A6417" s="1"/>
      <c r="B6417" s="5"/>
      <c r="C6417" s="2" t="s">
        <v>0</v>
      </c>
      <c r="F6417" s="2" t="s">
        <v>0</v>
      </c>
      <c r="L6417" s="2" t="s">
        <v>0</v>
      </c>
    </row>
    <row r="6418" spans="1:12" x14ac:dyDescent="0.4">
      <c r="A6418" s="1"/>
      <c r="B6418" s="5"/>
      <c r="C6418" s="2" t="s">
        <v>0</v>
      </c>
      <c r="F6418" s="2" t="s">
        <v>0</v>
      </c>
      <c r="L6418" s="2" t="s">
        <v>0</v>
      </c>
    </row>
    <row r="6419" spans="1:12" x14ac:dyDescent="0.4">
      <c r="A6419" s="1"/>
      <c r="B6419" s="5"/>
      <c r="C6419" s="2" t="s">
        <v>0</v>
      </c>
      <c r="F6419" s="2" t="s">
        <v>0</v>
      </c>
      <c r="L6419" s="2" t="s">
        <v>0</v>
      </c>
    </row>
    <row r="6420" spans="1:12" x14ac:dyDescent="0.4">
      <c r="A6420" s="1"/>
      <c r="B6420" s="5"/>
      <c r="C6420" s="2" t="s">
        <v>0</v>
      </c>
      <c r="F6420" s="2" t="s">
        <v>0</v>
      </c>
      <c r="L6420" s="2" t="s">
        <v>0</v>
      </c>
    </row>
    <row r="6421" spans="1:12" x14ac:dyDescent="0.4">
      <c r="A6421" s="1"/>
      <c r="B6421" s="5"/>
      <c r="C6421" s="2" t="s">
        <v>0</v>
      </c>
      <c r="F6421" s="2" t="s">
        <v>0</v>
      </c>
      <c r="L6421" s="2" t="s">
        <v>0</v>
      </c>
    </row>
    <row r="6422" spans="1:12" x14ac:dyDescent="0.4">
      <c r="A6422" s="1"/>
      <c r="B6422" s="5"/>
      <c r="C6422" s="2" t="s">
        <v>0</v>
      </c>
      <c r="F6422" s="2" t="s">
        <v>0</v>
      </c>
      <c r="L6422" s="2" t="s">
        <v>0</v>
      </c>
    </row>
    <row r="6423" spans="1:12" x14ac:dyDescent="0.4">
      <c r="A6423" s="1"/>
      <c r="B6423" s="5"/>
      <c r="C6423" s="2" t="s">
        <v>0</v>
      </c>
      <c r="F6423" s="2" t="s">
        <v>0</v>
      </c>
      <c r="L6423" s="2" t="s">
        <v>0</v>
      </c>
    </row>
    <row r="6424" spans="1:12" x14ac:dyDescent="0.4">
      <c r="A6424" s="1"/>
      <c r="B6424" s="5"/>
      <c r="C6424" s="2" t="s">
        <v>0</v>
      </c>
      <c r="F6424" s="2" t="s">
        <v>0</v>
      </c>
      <c r="L6424" s="2" t="s">
        <v>0</v>
      </c>
    </row>
    <row r="6425" spans="1:12" x14ac:dyDescent="0.4">
      <c r="A6425" s="1"/>
      <c r="B6425" s="5"/>
      <c r="C6425" s="2" t="s">
        <v>0</v>
      </c>
      <c r="F6425" s="2" t="s">
        <v>0</v>
      </c>
      <c r="L6425" s="2" t="s">
        <v>0</v>
      </c>
    </row>
    <row r="6426" spans="1:12" x14ac:dyDescent="0.4">
      <c r="A6426" s="1"/>
      <c r="B6426" s="5"/>
      <c r="C6426" s="2" t="s">
        <v>0</v>
      </c>
      <c r="F6426" s="2" t="s">
        <v>0</v>
      </c>
      <c r="L6426" s="2" t="s">
        <v>0</v>
      </c>
    </row>
    <row r="6427" spans="1:12" x14ac:dyDescent="0.4">
      <c r="A6427" s="1"/>
      <c r="B6427" s="5"/>
      <c r="C6427" s="2" t="s">
        <v>0</v>
      </c>
      <c r="F6427" s="2" t="s">
        <v>0</v>
      </c>
      <c r="L6427" s="2" t="s">
        <v>0</v>
      </c>
    </row>
    <row r="6428" spans="1:12" x14ac:dyDescent="0.4">
      <c r="A6428" s="1"/>
      <c r="B6428" s="5"/>
      <c r="C6428" s="2" t="s">
        <v>0</v>
      </c>
      <c r="F6428" s="2" t="s">
        <v>0</v>
      </c>
      <c r="L6428" s="2" t="s">
        <v>0</v>
      </c>
    </row>
    <row r="6429" spans="1:12" x14ac:dyDescent="0.4">
      <c r="A6429" s="1"/>
      <c r="B6429" s="5"/>
      <c r="C6429" s="2" t="s">
        <v>0</v>
      </c>
      <c r="F6429" s="2" t="s">
        <v>0</v>
      </c>
      <c r="L6429" s="2" t="s">
        <v>0</v>
      </c>
    </row>
    <row r="6430" spans="1:12" x14ac:dyDescent="0.4">
      <c r="A6430" s="1"/>
      <c r="B6430" s="5"/>
      <c r="C6430" s="2" t="s">
        <v>0</v>
      </c>
      <c r="F6430" s="2" t="s">
        <v>0</v>
      </c>
      <c r="L6430" s="2" t="s">
        <v>0</v>
      </c>
    </row>
    <row r="6431" spans="1:12" x14ac:dyDescent="0.4">
      <c r="A6431" s="1"/>
      <c r="B6431" s="5"/>
      <c r="C6431" s="2" t="s">
        <v>0</v>
      </c>
      <c r="F6431" s="2" t="s">
        <v>0</v>
      </c>
      <c r="L6431" s="2" t="s">
        <v>0</v>
      </c>
    </row>
    <row r="6432" spans="1:12" x14ac:dyDescent="0.4">
      <c r="A6432" s="1"/>
      <c r="B6432" s="5"/>
      <c r="C6432" s="2" t="s">
        <v>0</v>
      </c>
      <c r="F6432" s="2" t="s">
        <v>0</v>
      </c>
      <c r="L6432" s="2" t="s">
        <v>0</v>
      </c>
    </row>
    <row r="6433" spans="1:12" x14ac:dyDescent="0.4">
      <c r="A6433" s="1"/>
      <c r="B6433" s="5"/>
      <c r="C6433" s="2" t="s">
        <v>0</v>
      </c>
      <c r="F6433" s="2" t="s">
        <v>0</v>
      </c>
      <c r="L6433" s="2" t="s">
        <v>0</v>
      </c>
    </row>
    <row r="6434" spans="1:12" x14ac:dyDescent="0.4">
      <c r="A6434" s="1"/>
      <c r="B6434" s="5"/>
      <c r="C6434" s="2" t="s">
        <v>0</v>
      </c>
      <c r="F6434" s="2" t="s">
        <v>0</v>
      </c>
      <c r="L6434" s="2" t="s">
        <v>0</v>
      </c>
    </row>
    <row r="6435" spans="1:12" x14ac:dyDescent="0.4">
      <c r="A6435" s="1"/>
      <c r="B6435" s="5"/>
      <c r="C6435" s="2" t="s">
        <v>0</v>
      </c>
      <c r="F6435" s="2" t="s">
        <v>0</v>
      </c>
      <c r="L6435" s="2" t="s">
        <v>0</v>
      </c>
    </row>
    <row r="6436" spans="1:12" x14ac:dyDescent="0.4">
      <c r="A6436" s="1"/>
      <c r="B6436" s="5"/>
      <c r="C6436" s="2" t="s">
        <v>0</v>
      </c>
      <c r="F6436" s="2" t="s">
        <v>0</v>
      </c>
      <c r="L6436" s="2" t="s">
        <v>0</v>
      </c>
    </row>
    <row r="6437" spans="1:12" x14ac:dyDescent="0.4">
      <c r="A6437" s="1"/>
      <c r="B6437" s="5"/>
      <c r="C6437" s="2" t="s">
        <v>0</v>
      </c>
      <c r="F6437" s="2" t="s">
        <v>0</v>
      </c>
      <c r="L6437" s="2" t="s">
        <v>0</v>
      </c>
    </row>
    <row r="6438" spans="1:12" x14ac:dyDescent="0.4">
      <c r="A6438" s="1"/>
      <c r="B6438" s="5"/>
      <c r="C6438" s="2" t="s">
        <v>0</v>
      </c>
      <c r="F6438" s="2" t="s">
        <v>0</v>
      </c>
      <c r="L6438" s="2" t="s">
        <v>0</v>
      </c>
    </row>
    <row r="6439" spans="1:12" x14ac:dyDescent="0.4">
      <c r="A6439" s="1"/>
      <c r="B6439" s="5"/>
      <c r="C6439" s="2" t="s">
        <v>0</v>
      </c>
      <c r="F6439" s="2" t="s">
        <v>0</v>
      </c>
      <c r="L6439" s="2" t="s">
        <v>0</v>
      </c>
    </row>
    <row r="6440" spans="1:12" x14ac:dyDescent="0.4">
      <c r="A6440" s="1"/>
      <c r="B6440" s="5"/>
      <c r="C6440" s="2" t="s">
        <v>0</v>
      </c>
      <c r="F6440" s="2" t="s">
        <v>0</v>
      </c>
      <c r="L6440" s="2" t="s">
        <v>0</v>
      </c>
    </row>
    <row r="6441" spans="1:12" x14ac:dyDescent="0.4">
      <c r="A6441" s="1"/>
      <c r="B6441" s="5"/>
      <c r="C6441" s="2" t="s">
        <v>0</v>
      </c>
      <c r="F6441" s="2" t="s">
        <v>0</v>
      </c>
      <c r="L6441" s="2" t="s">
        <v>0</v>
      </c>
    </row>
    <row r="6442" spans="1:12" x14ac:dyDescent="0.4">
      <c r="A6442" s="1"/>
      <c r="B6442" s="5"/>
      <c r="C6442" s="2" t="s">
        <v>0</v>
      </c>
      <c r="F6442" s="2" t="s">
        <v>0</v>
      </c>
      <c r="L6442" s="2" t="s">
        <v>0</v>
      </c>
    </row>
    <row r="6443" spans="1:12" x14ac:dyDescent="0.4">
      <c r="A6443" s="1"/>
      <c r="B6443" s="5"/>
      <c r="C6443" s="2" t="s">
        <v>0</v>
      </c>
      <c r="F6443" s="2" t="s">
        <v>0</v>
      </c>
      <c r="L6443" s="2" t="s">
        <v>0</v>
      </c>
    </row>
    <row r="6444" spans="1:12" x14ac:dyDescent="0.4">
      <c r="A6444" s="1"/>
      <c r="B6444" s="5"/>
      <c r="C6444" s="2" t="s">
        <v>0</v>
      </c>
      <c r="F6444" s="2" t="s">
        <v>0</v>
      </c>
      <c r="L6444" s="2" t="s">
        <v>0</v>
      </c>
    </row>
    <row r="6445" spans="1:12" x14ac:dyDescent="0.4">
      <c r="A6445" s="1"/>
      <c r="B6445" s="5"/>
      <c r="C6445" s="2" t="s">
        <v>0</v>
      </c>
      <c r="F6445" s="2" t="s">
        <v>0</v>
      </c>
      <c r="L6445" s="2" t="s">
        <v>0</v>
      </c>
    </row>
    <row r="6446" spans="1:12" x14ac:dyDescent="0.4">
      <c r="A6446" s="1"/>
      <c r="B6446" s="5"/>
      <c r="C6446" s="2" t="s">
        <v>0</v>
      </c>
      <c r="F6446" s="2" t="s">
        <v>0</v>
      </c>
      <c r="L6446" s="2" t="s">
        <v>0</v>
      </c>
    </row>
    <row r="6447" spans="1:12" x14ac:dyDescent="0.4">
      <c r="A6447" s="1"/>
      <c r="B6447" s="5"/>
      <c r="C6447" s="2" t="s">
        <v>0</v>
      </c>
      <c r="F6447" s="2" t="s">
        <v>0</v>
      </c>
      <c r="L6447" s="2" t="s">
        <v>0</v>
      </c>
    </row>
    <row r="6448" spans="1:12" x14ac:dyDescent="0.4">
      <c r="A6448" s="1"/>
      <c r="B6448" s="5"/>
      <c r="C6448" s="2" t="s">
        <v>0</v>
      </c>
      <c r="F6448" s="2" t="s">
        <v>0</v>
      </c>
      <c r="L6448" s="2" t="s">
        <v>0</v>
      </c>
    </row>
    <row r="6449" spans="1:12" x14ac:dyDescent="0.4">
      <c r="A6449" s="1"/>
      <c r="B6449" s="5"/>
      <c r="C6449" s="2" t="s">
        <v>0</v>
      </c>
      <c r="F6449" s="2" t="s">
        <v>0</v>
      </c>
      <c r="L6449" s="2" t="s">
        <v>0</v>
      </c>
    </row>
    <row r="6450" spans="1:12" x14ac:dyDescent="0.4">
      <c r="A6450" s="1"/>
      <c r="B6450" s="5"/>
      <c r="C6450" s="2" t="s">
        <v>0</v>
      </c>
      <c r="F6450" s="2" t="s">
        <v>0</v>
      </c>
      <c r="L6450" s="2" t="s">
        <v>0</v>
      </c>
    </row>
    <row r="6451" spans="1:12" x14ac:dyDescent="0.4">
      <c r="A6451" s="1"/>
      <c r="B6451" s="5"/>
      <c r="C6451" s="2" t="s">
        <v>0</v>
      </c>
      <c r="F6451" s="2" t="s">
        <v>0</v>
      </c>
      <c r="L6451" s="2" t="s">
        <v>0</v>
      </c>
    </row>
    <row r="6452" spans="1:12" x14ac:dyDescent="0.4">
      <c r="A6452" s="1"/>
      <c r="B6452" s="5"/>
      <c r="C6452" s="2" t="s">
        <v>0</v>
      </c>
      <c r="F6452" s="2" t="s">
        <v>0</v>
      </c>
      <c r="L6452" s="2" t="s">
        <v>0</v>
      </c>
    </row>
    <row r="6453" spans="1:12" x14ac:dyDescent="0.4">
      <c r="A6453" s="1"/>
      <c r="B6453" s="5"/>
      <c r="C6453" s="2" t="s">
        <v>0</v>
      </c>
      <c r="F6453" s="2" t="s">
        <v>0</v>
      </c>
      <c r="L6453" s="2" t="s">
        <v>0</v>
      </c>
    </row>
    <row r="6454" spans="1:12" x14ac:dyDescent="0.4">
      <c r="A6454" s="1"/>
      <c r="B6454" s="5"/>
      <c r="C6454" s="2" t="s">
        <v>0</v>
      </c>
      <c r="F6454" s="2" t="s">
        <v>0</v>
      </c>
      <c r="L6454" s="2" t="s">
        <v>0</v>
      </c>
    </row>
    <row r="6455" spans="1:12" x14ac:dyDescent="0.4">
      <c r="A6455" s="1"/>
      <c r="B6455" s="5"/>
      <c r="C6455" s="2" t="s">
        <v>0</v>
      </c>
      <c r="F6455" s="2" t="s">
        <v>0</v>
      </c>
      <c r="L6455" s="2" t="s">
        <v>0</v>
      </c>
    </row>
    <row r="6456" spans="1:12" x14ac:dyDescent="0.4">
      <c r="A6456" s="1"/>
      <c r="B6456" s="5"/>
      <c r="C6456" s="2" t="s">
        <v>0</v>
      </c>
      <c r="F6456" s="2" t="s">
        <v>0</v>
      </c>
      <c r="L6456" s="2" t="s">
        <v>0</v>
      </c>
    </row>
    <row r="6457" spans="1:12" x14ac:dyDescent="0.4">
      <c r="A6457" s="1"/>
      <c r="B6457" s="5"/>
      <c r="C6457" s="2" t="s">
        <v>0</v>
      </c>
      <c r="F6457" s="2" t="s">
        <v>0</v>
      </c>
      <c r="L6457" s="2" t="s">
        <v>0</v>
      </c>
    </row>
    <row r="6458" spans="1:12" x14ac:dyDescent="0.4">
      <c r="A6458" s="1"/>
      <c r="B6458" s="5"/>
      <c r="C6458" s="2" t="s">
        <v>0</v>
      </c>
      <c r="F6458" s="2" t="s">
        <v>0</v>
      </c>
      <c r="L6458" s="2" t="s">
        <v>0</v>
      </c>
    </row>
    <row r="6459" spans="1:12" x14ac:dyDescent="0.4">
      <c r="A6459" s="1"/>
      <c r="B6459" s="5"/>
      <c r="C6459" s="2" t="s">
        <v>0</v>
      </c>
      <c r="F6459" s="2" t="s">
        <v>0</v>
      </c>
      <c r="L6459" s="2" t="s">
        <v>0</v>
      </c>
    </row>
    <row r="6460" spans="1:12" x14ac:dyDescent="0.4">
      <c r="A6460" s="1"/>
      <c r="B6460" s="5"/>
      <c r="C6460" s="2" t="s">
        <v>0</v>
      </c>
      <c r="F6460" s="2" t="s">
        <v>0</v>
      </c>
      <c r="L6460" s="2" t="s">
        <v>0</v>
      </c>
    </row>
    <row r="6461" spans="1:12" x14ac:dyDescent="0.4">
      <c r="A6461" s="1"/>
      <c r="B6461" s="5"/>
      <c r="C6461" s="2" t="s">
        <v>0</v>
      </c>
      <c r="F6461" s="2" t="s">
        <v>0</v>
      </c>
      <c r="L6461" s="2" t="s">
        <v>0</v>
      </c>
    </row>
    <row r="6462" spans="1:12" x14ac:dyDescent="0.4">
      <c r="A6462" s="1"/>
      <c r="B6462" s="5"/>
      <c r="C6462" s="2" t="s">
        <v>0</v>
      </c>
      <c r="F6462" s="2" t="s">
        <v>0</v>
      </c>
      <c r="L6462" s="2" t="s">
        <v>0</v>
      </c>
    </row>
    <row r="6463" spans="1:12" x14ac:dyDescent="0.4">
      <c r="A6463" s="1"/>
      <c r="B6463" s="5"/>
      <c r="C6463" s="2" t="s">
        <v>0</v>
      </c>
      <c r="F6463" s="2" t="s">
        <v>0</v>
      </c>
      <c r="L6463" s="2" t="s">
        <v>0</v>
      </c>
    </row>
    <row r="6464" spans="1:12" x14ac:dyDescent="0.4">
      <c r="A6464" s="1"/>
      <c r="B6464" s="5"/>
      <c r="C6464" s="2" t="s">
        <v>0</v>
      </c>
      <c r="F6464" s="2" t="s">
        <v>0</v>
      </c>
      <c r="L6464" s="2" t="s">
        <v>0</v>
      </c>
    </row>
    <row r="6465" spans="1:12" x14ac:dyDescent="0.4">
      <c r="A6465" s="1"/>
      <c r="B6465" s="5"/>
      <c r="C6465" s="2" t="s">
        <v>0</v>
      </c>
      <c r="F6465" s="2" t="s">
        <v>0</v>
      </c>
      <c r="L6465" s="2" t="s">
        <v>0</v>
      </c>
    </row>
    <row r="6466" spans="1:12" x14ac:dyDescent="0.4">
      <c r="A6466" s="1"/>
      <c r="B6466" s="5"/>
      <c r="C6466" s="2" t="s">
        <v>0</v>
      </c>
      <c r="F6466" s="2" t="s">
        <v>0</v>
      </c>
      <c r="L6466" s="2" t="s">
        <v>0</v>
      </c>
    </row>
    <row r="6467" spans="1:12" x14ac:dyDescent="0.4">
      <c r="A6467" s="1"/>
      <c r="B6467" s="5"/>
      <c r="C6467" s="2" t="s">
        <v>0</v>
      </c>
      <c r="F6467" s="2" t="s">
        <v>0</v>
      </c>
      <c r="L6467" s="2" t="s">
        <v>0</v>
      </c>
    </row>
    <row r="6468" spans="1:12" x14ac:dyDescent="0.4">
      <c r="A6468" s="1"/>
      <c r="B6468" s="5"/>
      <c r="C6468" s="2" t="s">
        <v>0</v>
      </c>
      <c r="F6468" s="2" t="s">
        <v>0</v>
      </c>
      <c r="L6468" s="2" t="s">
        <v>0</v>
      </c>
    </row>
    <row r="6469" spans="1:12" x14ac:dyDescent="0.4">
      <c r="A6469" s="1"/>
      <c r="B6469" s="5"/>
      <c r="C6469" s="2" t="s">
        <v>0</v>
      </c>
      <c r="F6469" s="2" t="s">
        <v>0</v>
      </c>
      <c r="L6469" s="2" t="s">
        <v>0</v>
      </c>
    </row>
    <row r="6470" spans="1:12" x14ac:dyDescent="0.4">
      <c r="A6470" s="1"/>
      <c r="B6470" s="5"/>
      <c r="C6470" s="2" t="s">
        <v>0</v>
      </c>
      <c r="F6470" s="2" t="s">
        <v>0</v>
      </c>
      <c r="L6470" s="2" t="s">
        <v>0</v>
      </c>
    </row>
    <row r="6471" spans="1:12" x14ac:dyDescent="0.4">
      <c r="A6471" s="1"/>
      <c r="B6471" s="5"/>
      <c r="C6471" s="2" t="s">
        <v>0</v>
      </c>
      <c r="F6471" s="2" t="s">
        <v>0</v>
      </c>
      <c r="L6471" s="2" t="s">
        <v>0</v>
      </c>
    </row>
    <row r="6472" spans="1:12" x14ac:dyDescent="0.4">
      <c r="A6472" s="1"/>
      <c r="B6472" s="5"/>
      <c r="C6472" s="2" t="s">
        <v>0</v>
      </c>
      <c r="F6472" s="2" t="s">
        <v>0</v>
      </c>
      <c r="L6472" s="2" t="s">
        <v>0</v>
      </c>
    </row>
    <row r="6473" spans="1:12" x14ac:dyDescent="0.4">
      <c r="A6473" s="1"/>
      <c r="B6473" s="5"/>
      <c r="C6473" s="2" t="s">
        <v>0</v>
      </c>
      <c r="F6473" s="2" t="s">
        <v>0</v>
      </c>
      <c r="L6473" s="2" t="s">
        <v>0</v>
      </c>
    </row>
    <row r="6474" spans="1:12" x14ac:dyDescent="0.4">
      <c r="A6474" s="1"/>
      <c r="B6474" s="5"/>
      <c r="C6474" s="2" t="s">
        <v>0</v>
      </c>
      <c r="F6474" s="2" t="s">
        <v>0</v>
      </c>
      <c r="L6474" s="2" t="s">
        <v>0</v>
      </c>
    </row>
    <row r="6475" spans="1:12" x14ac:dyDescent="0.4">
      <c r="A6475" s="1"/>
      <c r="B6475" s="5"/>
      <c r="C6475" s="2" t="s">
        <v>0</v>
      </c>
      <c r="F6475" s="2" t="s">
        <v>0</v>
      </c>
      <c r="L6475" s="2" t="s">
        <v>0</v>
      </c>
    </row>
    <row r="6476" spans="1:12" x14ac:dyDescent="0.4">
      <c r="A6476" s="1"/>
      <c r="B6476" s="5"/>
      <c r="C6476" s="2" t="s">
        <v>0</v>
      </c>
      <c r="F6476" s="2" t="s">
        <v>0</v>
      </c>
      <c r="L6476" s="2" t="s">
        <v>0</v>
      </c>
    </row>
    <row r="6477" spans="1:12" x14ac:dyDescent="0.4">
      <c r="A6477" s="1"/>
      <c r="B6477" s="5"/>
      <c r="C6477" s="2" t="s">
        <v>0</v>
      </c>
      <c r="F6477" s="2" t="s">
        <v>0</v>
      </c>
      <c r="L6477" s="2" t="s">
        <v>0</v>
      </c>
    </row>
    <row r="6478" spans="1:12" x14ac:dyDescent="0.4">
      <c r="A6478" s="1"/>
      <c r="B6478" s="5"/>
      <c r="C6478" s="2" t="s">
        <v>0</v>
      </c>
      <c r="F6478" s="2" t="s">
        <v>0</v>
      </c>
      <c r="L6478" s="2" t="s">
        <v>0</v>
      </c>
    </row>
    <row r="6479" spans="1:12" x14ac:dyDescent="0.4">
      <c r="A6479" s="1"/>
      <c r="B6479" s="5"/>
      <c r="C6479" s="2" t="s">
        <v>0</v>
      </c>
      <c r="F6479" s="2" t="s">
        <v>0</v>
      </c>
      <c r="L6479" s="2" t="s">
        <v>0</v>
      </c>
    </row>
    <row r="6480" spans="1:12" x14ac:dyDescent="0.4">
      <c r="A6480" s="1"/>
      <c r="B6480" s="5"/>
      <c r="C6480" s="2" t="s">
        <v>0</v>
      </c>
      <c r="F6480" s="2" t="s">
        <v>0</v>
      </c>
      <c r="L6480" s="2" t="s">
        <v>0</v>
      </c>
    </row>
    <row r="6481" spans="1:12" x14ac:dyDescent="0.4">
      <c r="A6481" s="1"/>
      <c r="B6481" s="5"/>
      <c r="C6481" s="2" t="s">
        <v>0</v>
      </c>
      <c r="F6481" s="2" t="s">
        <v>0</v>
      </c>
      <c r="L6481" s="2" t="s">
        <v>0</v>
      </c>
    </row>
    <row r="6482" spans="1:12" x14ac:dyDescent="0.4">
      <c r="A6482" s="1"/>
      <c r="B6482" s="5"/>
      <c r="C6482" s="2" t="s">
        <v>0</v>
      </c>
      <c r="F6482" s="2" t="s">
        <v>0</v>
      </c>
      <c r="L6482" s="2" t="s">
        <v>0</v>
      </c>
    </row>
    <row r="6483" spans="1:12" x14ac:dyDescent="0.4">
      <c r="A6483" s="1"/>
      <c r="B6483" s="5"/>
      <c r="C6483" s="2" t="s">
        <v>0</v>
      </c>
      <c r="F6483" s="2" t="s">
        <v>0</v>
      </c>
      <c r="L6483" s="2" t="s">
        <v>0</v>
      </c>
    </row>
    <row r="6484" spans="1:12" x14ac:dyDescent="0.4">
      <c r="A6484" s="1"/>
      <c r="B6484" s="5"/>
      <c r="C6484" s="2" t="s">
        <v>0</v>
      </c>
      <c r="F6484" s="2" t="s">
        <v>0</v>
      </c>
      <c r="L6484" s="2" t="s">
        <v>0</v>
      </c>
    </row>
    <row r="6485" spans="1:12" x14ac:dyDescent="0.4">
      <c r="A6485" s="1"/>
      <c r="B6485" s="5"/>
      <c r="C6485" s="2" t="s">
        <v>0</v>
      </c>
      <c r="F6485" s="2" t="s">
        <v>0</v>
      </c>
      <c r="L6485" s="2" t="s">
        <v>0</v>
      </c>
    </row>
    <row r="6486" spans="1:12" x14ac:dyDescent="0.4">
      <c r="A6486" s="1"/>
      <c r="B6486" s="5"/>
      <c r="C6486" s="2" t="s">
        <v>0</v>
      </c>
      <c r="F6486" s="2" t="s">
        <v>0</v>
      </c>
      <c r="L6486" s="2" t="s">
        <v>0</v>
      </c>
    </row>
    <row r="6487" spans="1:12" x14ac:dyDescent="0.4">
      <c r="A6487" s="1"/>
      <c r="B6487" s="5"/>
      <c r="C6487" s="2" t="s">
        <v>0</v>
      </c>
      <c r="F6487" s="2" t="s">
        <v>0</v>
      </c>
      <c r="L6487" s="2" t="s">
        <v>0</v>
      </c>
    </row>
    <row r="6488" spans="1:12" x14ac:dyDescent="0.4">
      <c r="A6488" s="1"/>
      <c r="B6488" s="5"/>
      <c r="C6488" s="2" t="s">
        <v>0</v>
      </c>
      <c r="F6488" s="2" t="s">
        <v>0</v>
      </c>
      <c r="L6488" s="2" t="s">
        <v>0</v>
      </c>
    </row>
    <row r="6489" spans="1:12" x14ac:dyDescent="0.4">
      <c r="A6489" s="1"/>
      <c r="B6489" s="5"/>
      <c r="C6489" s="2" t="s">
        <v>0</v>
      </c>
      <c r="F6489" s="2" t="s">
        <v>0</v>
      </c>
      <c r="L6489" s="2" t="s">
        <v>0</v>
      </c>
    </row>
    <row r="6490" spans="1:12" x14ac:dyDescent="0.4">
      <c r="A6490" s="1"/>
      <c r="B6490" s="5"/>
      <c r="C6490" s="2" t="s">
        <v>0</v>
      </c>
      <c r="F6490" s="2" t="s">
        <v>0</v>
      </c>
      <c r="L6490" s="2" t="s">
        <v>0</v>
      </c>
    </row>
    <row r="6491" spans="1:12" x14ac:dyDescent="0.4">
      <c r="A6491" s="1"/>
      <c r="B6491" s="5"/>
      <c r="C6491" s="2" t="s">
        <v>0</v>
      </c>
      <c r="F6491" s="2" t="s">
        <v>0</v>
      </c>
      <c r="L6491" s="2" t="s">
        <v>0</v>
      </c>
    </row>
    <row r="6492" spans="1:12" x14ac:dyDescent="0.4">
      <c r="A6492" s="1"/>
      <c r="B6492" s="5"/>
      <c r="C6492" s="2" t="s">
        <v>0</v>
      </c>
      <c r="F6492" s="2" t="s">
        <v>0</v>
      </c>
      <c r="L6492" s="2" t="s">
        <v>0</v>
      </c>
    </row>
    <row r="6493" spans="1:12" x14ac:dyDescent="0.4">
      <c r="A6493" s="1"/>
      <c r="B6493" s="5"/>
      <c r="C6493" s="2" t="s">
        <v>0</v>
      </c>
      <c r="F6493" s="2" t="s">
        <v>0</v>
      </c>
      <c r="L6493" s="2" t="s">
        <v>0</v>
      </c>
    </row>
    <row r="6494" spans="1:12" x14ac:dyDescent="0.4">
      <c r="A6494" s="1"/>
      <c r="B6494" s="5"/>
      <c r="C6494" s="2" t="s">
        <v>0</v>
      </c>
      <c r="F6494" s="2" t="s">
        <v>0</v>
      </c>
      <c r="L6494" s="2" t="s">
        <v>0</v>
      </c>
    </row>
    <row r="6495" spans="1:12" x14ac:dyDescent="0.4">
      <c r="A6495" s="1"/>
      <c r="B6495" s="5"/>
      <c r="C6495" s="2" t="s">
        <v>0</v>
      </c>
      <c r="F6495" s="2" t="s">
        <v>0</v>
      </c>
      <c r="L6495" s="2" t="s">
        <v>0</v>
      </c>
    </row>
    <row r="6496" spans="1:12" x14ac:dyDescent="0.4">
      <c r="A6496" s="1"/>
      <c r="B6496" s="5"/>
      <c r="C6496" s="2" t="s">
        <v>0</v>
      </c>
      <c r="F6496" s="2" t="s">
        <v>0</v>
      </c>
      <c r="L6496" s="2" t="s">
        <v>0</v>
      </c>
    </row>
    <row r="6497" spans="1:12" x14ac:dyDescent="0.4">
      <c r="A6497" s="1"/>
      <c r="B6497" s="5"/>
      <c r="C6497" s="2" t="s">
        <v>0</v>
      </c>
      <c r="F6497" s="2" t="s">
        <v>0</v>
      </c>
      <c r="L6497" s="2" t="s">
        <v>0</v>
      </c>
    </row>
    <row r="6498" spans="1:12" x14ac:dyDescent="0.4">
      <c r="A6498" s="1"/>
      <c r="B6498" s="5"/>
      <c r="C6498" s="2" t="s">
        <v>0</v>
      </c>
      <c r="F6498" s="2" t="s">
        <v>0</v>
      </c>
      <c r="L6498" s="2" t="s">
        <v>0</v>
      </c>
    </row>
    <row r="6499" spans="1:12" x14ac:dyDescent="0.4">
      <c r="A6499" s="1"/>
      <c r="B6499" s="5"/>
      <c r="C6499" s="2" t="s">
        <v>0</v>
      </c>
      <c r="F6499" s="2" t="s">
        <v>0</v>
      </c>
      <c r="L6499" s="2" t="s">
        <v>0</v>
      </c>
    </row>
    <row r="6500" spans="1:12" x14ac:dyDescent="0.4">
      <c r="A6500" s="1"/>
      <c r="B6500" s="5"/>
      <c r="C6500" s="2" t="s">
        <v>0</v>
      </c>
      <c r="F6500" s="2" t="s">
        <v>0</v>
      </c>
      <c r="L6500" s="2" t="s">
        <v>0</v>
      </c>
    </row>
    <row r="6501" spans="1:12" x14ac:dyDescent="0.4">
      <c r="A6501" s="1"/>
      <c r="B6501" s="5"/>
      <c r="C6501" s="2" t="s">
        <v>0</v>
      </c>
      <c r="F6501" s="2" t="s">
        <v>0</v>
      </c>
      <c r="L6501" s="2" t="s">
        <v>0</v>
      </c>
    </row>
    <row r="6502" spans="1:12" x14ac:dyDescent="0.4">
      <c r="A6502" s="1"/>
      <c r="B6502" s="5"/>
      <c r="C6502" s="2" t="s">
        <v>0</v>
      </c>
      <c r="F6502" s="2" t="s">
        <v>0</v>
      </c>
      <c r="L6502" s="2" t="s">
        <v>0</v>
      </c>
    </row>
    <row r="6503" spans="1:12" x14ac:dyDescent="0.4">
      <c r="A6503" s="1"/>
      <c r="B6503" s="5"/>
      <c r="C6503" s="2" t="s">
        <v>0</v>
      </c>
      <c r="F6503" s="2" t="s">
        <v>0</v>
      </c>
      <c r="L6503" s="2" t="s">
        <v>0</v>
      </c>
    </row>
    <row r="6504" spans="1:12" x14ac:dyDescent="0.4">
      <c r="A6504" s="1"/>
      <c r="B6504" s="5"/>
      <c r="C6504" s="2" t="s">
        <v>0</v>
      </c>
      <c r="F6504" s="2" t="s">
        <v>0</v>
      </c>
      <c r="L6504" s="2" t="s">
        <v>0</v>
      </c>
    </row>
    <row r="6505" spans="1:12" x14ac:dyDescent="0.4">
      <c r="A6505" s="1"/>
      <c r="B6505" s="5"/>
      <c r="C6505" s="2" t="s">
        <v>0</v>
      </c>
      <c r="F6505" s="2" t="s">
        <v>0</v>
      </c>
      <c r="L6505" s="2" t="s">
        <v>0</v>
      </c>
    </row>
    <row r="6506" spans="1:12" x14ac:dyDescent="0.4">
      <c r="A6506" s="1"/>
      <c r="B6506" s="5"/>
      <c r="C6506" s="2" t="s">
        <v>0</v>
      </c>
      <c r="F6506" s="2" t="s">
        <v>0</v>
      </c>
      <c r="L6506" s="2" t="s">
        <v>0</v>
      </c>
    </row>
    <row r="6507" spans="1:12" x14ac:dyDescent="0.4">
      <c r="A6507" s="1"/>
      <c r="B6507" s="5"/>
      <c r="C6507" s="2" t="s">
        <v>0</v>
      </c>
      <c r="F6507" s="2" t="s">
        <v>0</v>
      </c>
      <c r="L6507" s="2" t="s">
        <v>0</v>
      </c>
    </row>
    <row r="6508" spans="1:12" x14ac:dyDescent="0.4">
      <c r="A6508" s="1"/>
      <c r="B6508" s="5"/>
      <c r="C6508" s="2" t="s">
        <v>0</v>
      </c>
      <c r="F6508" s="2" t="s">
        <v>0</v>
      </c>
      <c r="L6508" s="2" t="s">
        <v>0</v>
      </c>
    </row>
    <row r="6509" spans="1:12" x14ac:dyDescent="0.4">
      <c r="A6509" s="1"/>
      <c r="B6509" s="5"/>
      <c r="C6509" s="2" t="s">
        <v>0</v>
      </c>
      <c r="F6509" s="2" t="s">
        <v>0</v>
      </c>
      <c r="L6509" s="2" t="s">
        <v>0</v>
      </c>
    </row>
    <row r="6510" spans="1:12" x14ac:dyDescent="0.4">
      <c r="A6510" s="1"/>
      <c r="B6510" s="5"/>
      <c r="C6510" s="2" t="s">
        <v>0</v>
      </c>
      <c r="F6510" s="2" t="s">
        <v>0</v>
      </c>
      <c r="L6510" s="2" t="s">
        <v>0</v>
      </c>
    </row>
    <row r="6511" spans="1:12" x14ac:dyDescent="0.4">
      <c r="A6511" s="1"/>
      <c r="B6511" s="5"/>
      <c r="C6511" s="2" t="s">
        <v>0</v>
      </c>
      <c r="F6511" s="2" t="s">
        <v>0</v>
      </c>
      <c r="L6511" s="2" t="s">
        <v>0</v>
      </c>
    </row>
    <row r="6512" spans="1:12" x14ac:dyDescent="0.4">
      <c r="A6512" s="1"/>
      <c r="B6512" s="5"/>
      <c r="C6512" s="2" t="s">
        <v>0</v>
      </c>
      <c r="F6512" s="2" t="s">
        <v>0</v>
      </c>
      <c r="L6512" s="2" t="s">
        <v>0</v>
      </c>
    </row>
    <row r="6513" spans="1:12" x14ac:dyDescent="0.4">
      <c r="A6513" s="1"/>
      <c r="B6513" s="5"/>
      <c r="C6513" s="2" t="s">
        <v>0</v>
      </c>
      <c r="F6513" s="2" t="s">
        <v>0</v>
      </c>
      <c r="L6513" s="2" t="s">
        <v>0</v>
      </c>
    </row>
    <row r="6514" spans="1:12" x14ac:dyDescent="0.4">
      <c r="A6514" s="1"/>
      <c r="B6514" s="5"/>
      <c r="C6514" s="2" t="s">
        <v>0</v>
      </c>
      <c r="F6514" s="2" t="s">
        <v>0</v>
      </c>
      <c r="L6514" s="2" t="s">
        <v>0</v>
      </c>
    </row>
    <row r="6515" spans="1:12" x14ac:dyDescent="0.4">
      <c r="A6515" s="1"/>
      <c r="B6515" s="5"/>
      <c r="C6515" s="2" t="s">
        <v>0</v>
      </c>
      <c r="F6515" s="2" t="s">
        <v>0</v>
      </c>
      <c r="L6515" s="2" t="s">
        <v>0</v>
      </c>
    </row>
    <row r="6516" spans="1:12" x14ac:dyDescent="0.4">
      <c r="A6516" s="1"/>
      <c r="B6516" s="5"/>
      <c r="C6516" s="2" t="s">
        <v>0</v>
      </c>
      <c r="F6516" s="2" t="s">
        <v>0</v>
      </c>
      <c r="L6516" s="2" t="s">
        <v>0</v>
      </c>
    </row>
    <row r="6517" spans="1:12" x14ac:dyDescent="0.4">
      <c r="A6517" s="1"/>
      <c r="B6517" s="5"/>
      <c r="C6517" s="2" t="s">
        <v>0</v>
      </c>
      <c r="F6517" s="2" t="s">
        <v>0</v>
      </c>
      <c r="L6517" s="2" t="s">
        <v>0</v>
      </c>
    </row>
    <row r="6518" spans="1:12" x14ac:dyDescent="0.4">
      <c r="A6518" s="1"/>
      <c r="B6518" s="5"/>
      <c r="C6518" s="2" t="s">
        <v>0</v>
      </c>
      <c r="F6518" s="2" t="s">
        <v>0</v>
      </c>
      <c r="L6518" s="2" t="s">
        <v>0</v>
      </c>
    </row>
    <row r="6519" spans="1:12" x14ac:dyDescent="0.4">
      <c r="A6519" s="1"/>
      <c r="B6519" s="5"/>
      <c r="C6519" s="2" t="s">
        <v>0</v>
      </c>
      <c r="F6519" s="2" t="s">
        <v>0</v>
      </c>
      <c r="L6519" s="2" t="s">
        <v>0</v>
      </c>
    </row>
    <row r="6520" spans="1:12" x14ac:dyDescent="0.4">
      <c r="A6520" s="1"/>
      <c r="B6520" s="5"/>
      <c r="C6520" s="2" t="s">
        <v>0</v>
      </c>
      <c r="F6520" s="2" t="s">
        <v>0</v>
      </c>
      <c r="L6520" s="2" t="s">
        <v>0</v>
      </c>
    </row>
    <row r="6521" spans="1:12" x14ac:dyDescent="0.4">
      <c r="A6521" s="1"/>
      <c r="B6521" s="5"/>
      <c r="C6521" s="2" t="s">
        <v>0</v>
      </c>
      <c r="F6521" s="2" t="s">
        <v>0</v>
      </c>
      <c r="L6521" s="2" t="s">
        <v>0</v>
      </c>
    </row>
    <row r="6522" spans="1:12" x14ac:dyDescent="0.4">
      <c r="A6522" s="1"/>
      <c r="B6522" s="5"/>
      <c r="C6522" s="2" t="s">
        <v>0</v>
      </c>
      <c r="F6522" s="2" t="s">
        <v>0</v>
      </c>
      <c r="L6522" s="2" t="s">
        <v>0</v>
      </c>
    </row>
    <row r="6523" spans="1:12" x14ac:dyDescent="0.4">
      <c r="A6523" s="1"/>
      <c r="B6523" s="5"/>
      <c r="C6523" s="2" t="s">
        <v>0</v>
      </c>
      <c r="F6523" s="2" t="s">
        <v>0</v>
      </c>
      <c r="L6523" s="2" t="s">
        <v>0</v>
      </c>
    </row>
    <row r="6524" spans="1:12" x14ac:dyDescent="0.4">
      <c r="A6524" s="1"/>
      <c r="B6524" s="5"/>
      <c r="C6524" s="2" t="s">
        <v>0</v>
      </c>
      <c r="F6524" s="2" t="s">
        <v>0</v>
      </c>
      <c r="L6524" s="2" t="s">
        <v>0</v>
      </c>
    </row>
    <row r="6525" spans="1:12" x14ac:dyDescent="0.4">
      <c r="A6525" s="1"/>
      <c r="B6525" s="5"/>
      <c r="C6525" s="2" t="s">
        <v>0</v>
      </c>
      <c r="F6525" s="2" t="s">
        <v>0</v>
      </c>
      <c r="L6525" s="2" t="s">
        <v>0</v>
      </c>
    </row>
    <row r="6526" spans="1:12" x14ac:dyDescent="0.4">
      <c r="A6526" s="1"/>
      <c r="B6526" s="5"/>
      <c r="C6526" s="2" t="s">
        <v>0</v>
      </c>
      <c r="F6526" s="2" t="s">
        <v>0</v>
      </c>
      <c r="L6526" s="2" t="s">
        <v>0</v>
      </c>
    </row>
    <row r="6527" spans="1:12" x14ac:dyDescent="0.4">
      <c r="A6527" s="1"/>
      <c r="B6527" s="5"/>
      <c r="C6527" s="2" t="s">
        <v>0</v>
      </c>
      <c r="F6527" s="2" t="s">
        <v>0</v>
      </c>
      <c r="L6527" s="2" t="s">
        <v>0</v>
      </c>
    </row>
    <row r="6528" spans="1:12" x14ac:dyDescent="0.4">
      <c r="A6528" s="1"/>
      <c r="B6528" s="5"/>
      <c r="C6528" s="2" t="s">
        <v>0</v>
      </c>
      <c r="F6528" s="2" t="s">
        <v>0</v>
      </c>
      <c r="L6528" s="2" t="s">
        <v>0</v>
      </c>
    </row>
    <row r="6529" spans="1:12" x14ac:dyDescent="0.4">
      <c r="A6529" s="1"/>
      <c r="B6529" s="5"/>
      <c r="C6529" s="2" t="s">
        <v>0</v>
      </c>
      <c r="F6529" s="2" t="s">
        <v>0</v>
      </c>
      <c r="L6529" s="2" t="s">
        <v>0</v>
      </c>
    </row>
    <row r="6530" spans="1:12" x14ac:dyDescent="0.4">
      <c r="A6530" s="1"/>
      <c r="B6530" s="5"/>
      <c r="C6530" s="2" t="s">
        <v>0</v>
      </c>
      <c r="F6530" s="2" t="s">
        <v>0</v>
      </c>
      <c r="L6530" s="2" t="s">
        <v>0</v>
      </c>
    </row>
    <row r="6531" spans="1:12" x14ac:dyDescent="0.4">
      <c r="A6531" s="1"/>
      <c r="B6531" s="5"/>
      <c r="C6531" s="2" t="s">
        <v>0</v>
      </c>
      <c r="F6531" s="2" t="s">
        <v>0</v>
      </c>
      <c r="L6531" s="2" t="s">
        <v>0</v>
      </c>
    </row>
    <row r="6532" spans="1:12" x14ac:dyDescent="0.4">
      <c r="A6532" s="1"/>
      <c r="B6532" s="5"/>
      <c r="C6532" s="2" t="s">
        <v>0</v>
      </c>
      <c r="F6532" s="2" t="s">
        <v>0</v>
      </c>
      <c r="L6532" s="2" t="s">
        <v>0</v>
      </c>
    </row>
    <row r="6533" spans="1:12" x14ac:dyDescent="0.4">
      <c r="A6533" s="1"/>
      <c r="B6533" s="5"/>
      <c r="C6533" s="2" t="s">
        <v>0</v>
      </c>
      <c r="F6533" s="2" t="s">
        <v>0</v>
      </c>
      <c r="L6533" s="2" t="s">
        <v>0</v>
      </c>
    </row>
    <row r="6534" spans="1:12" x14ac:dyDescent="0.4">
      <c r="A6534" s="1"/>
      <c r="B6534" s="5"/>
      <c r="C6534" s="2" t="s">
        <v>0</v>
      </c>
      <c r="F6534" s="2" t="s">
        <v>0</v>
      </c>
      <c r="L6534" s="2" t="s">
        <v>0</v>
      </c>
    </row>
    <row r="6535" spans="1:12" x14ac:dyDescent="0.4">
      <c r="A6535" s="1"/>
      <c r="B6535" s="5"/>
      <c r="C6535" s="2" t="s">
        <v>0</v>
      </c>
      <c r="F6535" s="2" t="s">
        <v>0</v>
      </c>
      <c r="L6535" s="2" t="s">
        <v>0</v>
      </c>
    </row>
    <row r="6536" spans="1:12" x14ac:dyDescent="0.4">
      <c r="A6536" s="1"/>
      <c r="B6536" s="5"/>
      <c r="C6536" s="2" t="s">
        <v>0</v>
      </c>
      <c r="F6536" s="2" t="s">
        <v>0</v>
      </c>
      <c r="L6536" s="2" t="s">
        <v>0</v>
      </c>
    </row>
    <row r="6537" spans="1:12" x14ac:dyDescent="0.4">
      <c r="A6537" s="1"/>
      <c r="B6537" s="5"/>
      <c r="C6537" s="2" t="s">
        <v>0</v>
      </c>
      <c r="F6537" s="2" t="s">
        <v>0</v>
      </c>
      <c r="L6537" s="2" t="s">
        <v>0</v>
      </c>
    </row>
    <row r="6538" spans="1:12" x14ac:dyDescent="0.4">
      <c r="A6538" s="1"/>
      <c r="B6538" s="5"/>
      <c r="C6538" s="2" t="s">
        <v>0</v>
      </c>
      <c r="F6538" s="2" t="s">
        <v>0</v>
      </c>
      <c r="L6538" s="2" t="s">
        <v>0</v>
      </c>
    </row>
    <row r="6539" spans="1:12" x14ac:dyDescent="0.4">
      <c r="A6539" s="1"/>
      <c r="B6539" s="5"/>
      <c r="C6539" s="2" t="s">
        <v>0</v>
      </c>
      <c r="F6539" s="2" t="s">
        <v>0</v>
      </c>
      <c r="L6539" s="2" t="s">
        <v>0</v>
      </c>
    </row>
    <row r="6540" spans="1:12" x14ac:dyDescent="0.4">
      <c r="A6540" s="1"/>
      <c r="B6540" s="5"/>
      <c r="C6540" s="2" t="s">
        <v>0</v>
      </c>
      <c r="F6540" s="2" t="s">
        <v>0</v>
      </c>
      <c r="L6540" s="2" t="s">
        <v>0</v>
      </c>
    </row>
    <row r="6541" spans="1:12" x14ac:dyDescent="0.4">
      <c r="A6541" s="1"/>
      <c r="B6541" s="5"/>
      <c r="C6541" s="2" t="s">
        <v>0</v>
      </c>
      <c r="F6541" s="2" t="s">
        <v>0</v>
      </c>
      <c r="L6541" s="2" t="s">
        <v>0</v>
      </c>
    </row>
    <row r="6542" spans="1:12" x14ac:dyDescent="0.4">
      <c r="A6542" s="1"/>
      <c r="B6542" s="5"/>
      <c r="C6542" s="2" t="s">
        <v>0</v>
      </c>
      <c r="F6542" s="2" t="s">
        <v>0</v>
      </c>
      <c r="L6542" s="2" t="s">
        <v>0</v>
      </c>
    </row>
    <row r="6543" spans="1:12" x14ac:dyDescent="0.4">
      <c r="A6543" s="1"/>
      <c r="B6543" s="5"/>
      <c r="C6543" s="2" t="s">
        <v>0</v>
      </c>
      <c r="F6543" s="2" t="s">
        <v>0</v>
      </c>
      <c r="L6543" s="2" t="s">
        <v>0</v>
      </c>
    </row>
    <row r="6544" spans="1:12" x14ac:dyDescent="0.4">
      <c r="A6544" s="1"/>
      <c r="B6544" s="5"/>
      <c r="C6544" s="2" t="s">
        <v>0</v>
      </c>
      <c r="F6544" s="2" t="s">
        <v>0</v>
      </c>
      <c r="L6544" s="2" t="s">
        <v>0</v>
      </c>
    </row>
    <row r="6545" spans="1:12" x14ac:dyDescent="0.4">
      <c r="A6545" s="1"/>
      <c r="B6545" s="5"/>
      <c r="C6545" s="2" t="s">
        <v>0</v>
      </c>
      <c r="F6545" s="2" t="s">
        <v>0</v>
      </c>
      <c r="L6545" s="2" t="s">
        <v>0</v>
      </c>
    </row>
    <row r="6546" spans="1:12" x14ac:dyDescent="0.4">
      <c r="A6546" s="1"/>
      <c r="B6546" s="5"/>
      <c r="C6546" s="2" t="s">
        <v>0</v>
      </c>
      <c r="F6546" s="2" t="s">
        <v>0</v>
      </c>
      <c r="L6546" s="2" t="s">
        <v>0</v>
      </c>
    </row>
    <row r="6547" spans="1:12" x14ac:dyDescent="0.4">
      <c r="A6547" s="1"/>
      <c r="B6547" s="5"/>
      <c r="C6547" s="2" t="s">
        <v>0</v>
      </c>
      <c r="F6547" s="2" t="s">
        <v>0</v>
      </c>
      <c r="L6547" s="2" t="s">
        <v>0</v>
      </c>
    </row>
    <row r="6548" spans="1:12" x14ac:dyDescent="0.4">
      <c r="A6548" s="1"/>
      <c r="B6548" s="5"/>
      <c r="C6548" s="2" t="s">
        <v>0</v>
      </c>
      <c r="F6548" s="2" t="s">
        <v>0</v>
      </c>
      <c r="L6548" s="2" t="s">
        <v>0</v>
      </c>
    </row>
    <row r="6549" spans="1:12" x14ac:dyDescent="0.4">
      <c r="A6549" s="1"/>
      <c r="B6549" s="5"/>
      <c r="C6549" s="2" t="s">
        <v>0</v>
      </c>
      <c r="F6549" s="2" t="s">
        <v>0</v>
      </c>
      <c r="L6549" s="2" t="s">
        <v>0</v>
      </c>
    </row>
    <row r="6550" spans="1:12" x14ac:dyDescent="0.4">
      <c r="A6550" s="1"/>
      <c r="B6550" s="5"/>
      <c r="C6550" s="2" t="s">
        <v>0</v>
      </c>
      <c r="F6550" s="2" t="s">
        <v>0</v>
      </c>
      <c r="L6550" s="2" t="s">
        <v>0</v>
      </c>
    </row>
    <row r="6551" spans="1:12" x14ac:dyDescent="0.4">
      <c r="A6551" s="1"/>
      <c r="B6551" s="5"/>
      <c r="C6551" s="2" t="s">
        <v>0</v>
      </c>
      <c r="F6551" s="2" t="s">
        <v>0</v>
      </c>
      <c r="L6551" s="2" t="s">
        <v>0</v>
      </c>
    </row>
    <row r="6552" spans="1:12" x14ac:dyDescent="0.4">
      <c r="A6552" s="1"/>
      <c r="B6552" s="5"/>
      <c r="C6552" s="2" t="s">
        <v>0</v>
      </c>
      <c r="F6552" s="2" t="s">
        <v>0</v>
      </c>
      <c r="L6552" s="2" t="s">
        <v>0</v>
      </c>
    </row>
    <row r="6553" spans="1:12" x14ac:dyDescent="0.4">
      <c r="A6553" s="1"/>
      <c r="B6553" s="5"/>
      <c r="C6553" s="2" t="s">
        <v>0</v>
      </c>
      <c r="F6553" s="2" t="s">
        <v>0</v>
      </c>
      <c r="L6553" s="2" t="s">
        <v>0</v>
      </c>
    </row>
    <row r="6554" spans="1:12" x14ac:dyDescent="0.4">
      <c r="A6554" s="1"/>
      <c r="B6554" s="5"/>
      <c r="C6554" s="2" t="s">
        <v>0</v>
      </c>
      <c r="F6554" s="2" t="s">
        <v>0</v>
      </c>
      <c r="L6554" s="2" t="s">
        <v>0</v>
      </c>
    </row>
    <row r="6555" spans="1:12" x14ac:dyDescent="0.4">
      <c r="A6555" s="1"/>
      <c r="B6555" s="5"/>
      <c r="C6555" s="2" t="s">
        <v>0</v>
      </c>
      <c r="F6555" s="2" t="s">
        <v>0</v>
      </c>
      <c r="L6555" s="2" t="s">
        <v>0</v>
      </c>
    </row>
    <row r="6556" spans="1:12" x14ac:dyDescent="0.4">
      <c r="A6556" s="1"/>
      <c r="B6556" s="5"/>
      <c r="C6556" s="2" t="s">
        <v>0</v>
      </c>
      <c r="F6556" s="2" t="s">
        <v>0</v>
      </c>
      <c r="L6556" s="2" t="s">
        <v>0</v>
      </c>
    </row>
    <row r="6557" spans="1:12" x14ac:dyDescent="0.4">
      <c r="A6557" s="1"/>
      <c r="B6557" s="5"/>
      <c r="C6557" s="2" t="s">
        <v>0</v>
      </c>
      <c r="F6557" s="2" t="s">
        <v>0</v>
      </c>
      <c r="L6557" s="2" t="s">
        <v>0</v>
      </c>
    </row>
    <row r="6558" spans="1:12" x14ac:dyDescent="0.4">
      <c r="A6558" s="1"/>
      <c r="B6558" s="5"/>
      <c r="C6558" s="2" t="s">
        <v>0</v>
      </c>
      <c r="F6558" s="2" t="s">
        <v>0</v>
      </c>
      <c r="L6558" s="2" t="s">
        <v>0</v>
      </c>
    </row>
    <row r="6559" spans="1:12" x14ac:dyDescent="0.4">
      <c r="A6559" s="1"/>
      <c r="B6559" s="5"/>
      <c r="C6559" s="2" t="s">
        <v>0</v>
      </c>
      <c r="F6559" s="2" t="s">
        <v>0</v>
      </c>
      <c r="L6559" s="2" t="s">
        <v>0</v>
      </c>
    </row>
    <row r="6560" spans="1:12" x14ac:dyDescent="0.4">
      <c r="A6560" s="1"/>
      <c r="B6560" s="5"/>
      <c r="C6560" s="2" t="s">
        <v>0</v>
      </c>
      <c r="F6560" s="2" t="s">
        <v>0</v>
      </c>
      <c r="L6560" s="2" t="s">
        <v>0</v>
      </c>
    </row>
    <row r="6561" spans="1:12" x14ac:dyDescent="0.4">
      <c r="A6561" s="1"/>
      <c r="B6561" s="5"/>
      <c r="C6561" s="2" t="s">
        <v>0</v>
      </c>
      <c r="F6561" s="2" t="s">
        <v>0</v>
      </c>
      <c r="L6561" s="2" t="s">
        <v>0</v>
      </c>
    </row>
    <row r="6562" spans="1:12" x14ac:dyDescent="0.4">
      <c r="A6562" s="1"/>
      <c r="B6562" s="5"/>
      <c r="C6562" s="2" t="s">
        <v>0</v>
      </c>
      <c r="F6562" s="2" t="s">
        <v>0</v>
      </c>
      <c r="L6562" s="2" t="s">
        <v>0</v>
      </c>
    </row>
    <row r="6563" spans="1:12" x14ac:dyDescent="0.4">
      <c r="A6563" s="1"/>
      <c r="B6563" s="5"/>
      <c r="C6563" s="2" t="s">
        <v>0</v>
      </c>
      <c r="F6563" s="2" t="s">
        <v>0</v>
      </c>
      <c r="L6563" s="2" t="s">
        <v>0</v>
      </c>
    </row>
    <row r="6564" spans="1:12" x14ac:dyDescent="0.4">
      <c r="A6564" s="1"/>
      <c r="B6564" s="5"/>
      <c r="C6564" s="2" t="s">
        <v>0</v>
      </c>
      <c r="F6564" s="2" t="s">
        <v>0</v>
      </c>
      <c r="L6564" s="2" t="s">
        <v>0</v>
      </c>
    </row>
    <row r="6565" spans="1:12" x14ac:dyDescent="0.4">
      <c r="A6565" s="1"/>
      <c r="B6565" s="5"/>
      <c r="C6565" s="2" t="s">
        <v>0</v>
      </c>
      <c r="F6565" s="2" t="s">
        <v>0</v>
      </c>
      <c r="L6565" s="2" t="s">
        <v>0</v>
      </c>
    </row>
    <row r="6566" spans="1:12" x14ac:dyDescent="0.4">
      <c r="A6566" s="1"/>
      <c r="B6566" s="5"/>
      <c r="C6566" s="2" t="s">
        <v>0</v>
      </c>
      <c r="F6566" s="2" t="s">
        <v>0</v>
      </c>
      <c r="L6566" s="2" t="s">
        <v>0</v>
      </c>
    </row>
    <row r="6567" spans="1:12" x14ac:dyDescent="0.4">
      <c r="A6567" s="1"/>
      <c r="B6567" s="5"/>
      <c r="C6567" s="2" t="s">
        <v>0</v>
      </c>
      <c r="F6567" s="2" t="s">
        <v>0</v>
      </c>
      <c r="L6567" s="2" t="s">
        <v>0</v>
      </c>
    </row>
    <row r="6568" spans="1:12" x14ac:dyDescent="0.4">
      <c r="A6568" s="1"/>
      <c r="B6568" s="5"/>
      <c r="C6568" s="2" t="s">
        <v>0</v>
      </c>
      <c r="F6568" s="2" t="s">
        <v>0</v>
      </c>
      <c r="L6568" s="2" t="s">
        <v>0</v>
      </c>
    </row>
    <row r="6569" spans="1:12" x14ac:dyDescent="0.4">
      <c r="A6569" s="1"/>
      <c r="B6569" s="5"/>
      <c r="C6569" s="2" t="s">
        <v>0</v>
      </c>
      <c r="F6569" s="2" t="s">
        <v>0</v>
      </c>
      <c r="L6569" s="2" t="s">
        <v>0</v>
      </c>
    </row>
    <row r="6570" spans="1:12" x14ac:dyDescent="0.4">
      <c r="A6570" s="1"/>
      <c r="B6570" s="5"/>
      <c r="C6570" s="2" t="s">
        <v>0</v>
      </c>
      <c r="F6570" s="2" t="s">
        <v>0</v>
      </c>
      <c r="L6570" s="2" t="s">
        <v>0</v>
      </c>
    </row>
    <row r="6571" spans="1:12" x14ac:dyDescent="0.4">
      <c r="A6571" s="1"/>
      <c r="B6571" s="5"/>
      <c r="C6571" s="2" t="s">
        <v>0</v>
      </c>
      <c r="F6571" s="2" t="s">
        <v>0</v>
      </c>
      <c r="L6571" s="2" t="s">
        <v>0</v>
      </c>
    </row>
    <row r="6572" spans="1:12" x14ac:dyDescent="0.4">
      <c r="A6572" s="1"/>
      <c r="B6572" s="5"/>
      <c r="C6572" s="2" t="s">
        <v>0</v>
      </c>
      <c r="F6572" s="2" t="s">
        <v>0</v>
      </c>
      <c r="L6572" s="2" t="s">
        <v>0</v>
      </c>
    </row>
    <row r="6573" spans="1:12" x14ac:dyDescent="0.4">
      <c r="A6573" s="1"/>
      <c r="B6573" s="5"/>
      <c r="C6573" s="2" t="s">
        <v>0</v>
      </c>
      <c r="F6573" s="2" t="s">
        <v>0</v>
      </c>
      <c r="L6573" s="2" t="s">
        <v>0</v>
      </c>
    </row>
    <row r="6574" spans="1:12" x14ac:dyDescent="0.4">
      <c r="A6574" s="1"/>
      <c r="B6574" s="5"/>
      <c r="C6574" s="2" t="s">
        <v>0</v>
      </c>
      <c r="F6574" s="2" t="s">
        <v>0</v>
      </c>
      <c r="L6574" s="2" t="s">
        <v>0</v>
      </c>
    </row>
    <row r="6575" spans="1:12" x14ac:dyDescent="0.4">
      <c r="A6575" s="1"/>
      <c r="B6575" s="5"/>
      <c r="C6575" s="2" t="s">
        <v>0</v>
      </c>
      <c r="F6575" s="2" t="s">
        <v>0</v>
      </c>
      <c r="L6575" s="2" t="s">
        <v>0</v>
      </c>
    </row>
    <row r="6576" spans="1:12" x14ac:dyDescent="0.4">
      <c r="A6576" s="1"/>
      <c r="B6576" s="5"/>
      <c r="C6576" s="2" t="s">
        <v>0</v>
      </c>
      <c r="F6576" s="2" t="s">
        <v>0</v>
      </c>
      <c r="L6576" s="2" t="s">
        <v>0</v>
      </c>
    </row>
    <row r="6577" spans="1:12" x14ac:dyDescent="0.4">
      <c r="A6577" s="1"/>
      <c r="B6577" s="5"/>
      <c r="C6577" s="2" t="s">
        <v>0</v>
      </c>
      <c r="F6577" s="2" t="s">
        <v>0</v>
      </c>
      <c r="L6577" s="2" t="s">
        <v>0</v>
      </c>
    </row>
    <row r="6578" spans="1:12" x14ac:dyDescent="0.4">
      <c r="A6578" s="1"/>
      <c r="B6578" s="5"/>
      <c r="C6578" s="2" t="s">
        <v>0</v>
      </c>
      <c r="F6578" s="2" t="s">
        <v>0</v>
      </c>
      <c r="L6578" s="2" t="s">
        <v>0</v>
      </c>
    </row>
    <row r="6579" spans="1:12" x14ac:dyDescent="0.4">
      <c r="A6579" s="1"/>
      <c r="B6579" s="5"/>
      <c r="C6579" s="2" t="s">
        <v>0</v>
      </c>
      <c r="F6579" s="2" t="s">
        <v>0</v>
      </c>
      <c r="L6579" s="2" t="s">
        <v>0</v>
      </c>
    </row>
    <row r="6580" spans="1:12" x14ac:dyDescent="0.4">
      <c r="A6580" s="1"/>
      <c r="B6580" s="5"/>
      <c r="C6580" s="2" t="s">
        <v>0</v>
      </c>
      <c r="F6580" s="2" t="s">
        <v>0</v>
      </c>
      <c r="L6580" s="2" t="s">
        <v>0</v>
      </c>
    </row>
    <row r="6581" spans="1:12" x14ac:dyDescent="0.4">
      <c r="A6581" s="1"/>
      <c r="B6581" s="5"/>
      <c r="C6581" s="2" t="s">
        <v>0</v>
      </c>
      <c r="F6581" s="2" t="s">
        <v>0</v>
      </c>
      <c r="L6581" s="2" t="s">
        <v>0</v>
      </c>
    </row>
    <row r="6582" spans="1:12" x14ac:dyDescent="0.4">
      <c r="A6582" s="1"/>
      <c r="B6582" s="5"/>
      <c r="C6582" s="2" t="s">
        <v>0</v>
      </c>
      <c r="F6582" s="2" t="s">
        <v>0</v>
      </c>
      <c r="L6582" s="2" t="s">
        <v>0</v>
      </c>
    </row>
    <row r="6583" spans="1:12" x14ac:dyDescent="0.4">
      <c r="A6583" s="1"/>
      <c r="B6583" s="5"/>
      <c r="C6583" s="2" t="s">
        <v>0</v>
      </c>
      <c r="F6583" s="2" t="s">
        <v>0</v>
      </c>
      <c r="L6583" s="2" t="s">
        <v>0</v>
      </c>
    </row>
    <row r="6584" spans="1:12" x14ac:dyDescent="0.4">
      <c r="A6584" s="1"/>
      <c r="B6584" s="5"/>
      <c r="C6584" s="2" t="s">
        <v>0</v>
      </c>
      <c r="F6584" s="2" t="s">
        <v>0</v>
      </c>
      <c r="L6584" s="2" t="s">
        <v>0</v>
      </c>
    </row>
    <row r="6585" spans="1:12" x14ac:dyDescent="0.4">
      <c r="A6585" s="1"/>
      <c r="B6585" s="5"/>
      <c r="C6585" s="2" t="s">
        <v>0</v>
      </c>
      <c r="F6585" s="2" t="s">
        <v>0</v>
      </c>
      <c r="L6585" s="2" t="s">
        <v>0</v>
      </c>
    </row>
    <row r="6586" spans="1:12" x14ac:dyDescent="0.4">
      <c r="A6586" s="1"/>
      <c r="B6586" s="5"/>
      <c r="C6586" s="2" t="s">
        <v>0</v>
      </c>
      <c r="F6586" s="2" t="s">
        <v>0</v>
      </c>
      <c r="L6586" s="2" t="s">
        <v>0</v>
      </c>
    </row>
    <row r="6587" spans="1:12" x14ac:dyDescent="0.4">
      <c r="A6587" s="1"/>
      <c r="B6587" s="5"/>
      <c r="C6587" s="2" t="s">
        <v>0</v>
      </c>
      <c r="F6587" s="2" t="s">
        <v>0</v>
      </c>
      <c r="L6587" s="2" t="s">
        <v>0</v>
      </c>
    </row>
    <row r="6588" spans="1:12" x14ac:dyDescent="0.4">
      <c r="A6588" s="1"/>
      <c r="B6588" s="5"/>
      <c r="C6588" s="2" t="s">
        <v>0</v>
      </c>
      <c r="F6588" s="2" t="s">
        <v>0</v>
      </c>
      <c r="L6588" s="2" t="s">
        <v>0</v>
      </c>
    </row>
    <row r="6589" spans="1:12" x14ac:dyDescent="0.4">
      <c r="A6589" s="1"/>
      <c r="B6589" s="5"/>
      <c r="C6589" s="2" t="s">
        <v>0</v>
      </c>
      <c r="F6589" s="2" t="s">
        <v>0</v>
      </c>
      <c r="L6589" s="2" t="s">
        <v>0</v>
      </c>
    </row>
    <row r="6590" spans="1:12" x14ac:dyDescent="0.4">
      <c r="A6590" s="1"/>
      <c r="B6590" s="5"/>
      <c r="C6590" s="2" t="s">
        <v>0</v>
      </c>
      <c r="F6590" s="2" t="s">
        <v>0</v>
      </c>
      <c r="L6590" s="2" t="s">
        <v>0</v>
      </c>
    </row>
    <row r="6591" spans="1:12" x14ac:dyDescent="0.4">
      <c r="A6591" s="1"/>
      <c r="B6591" s="5"/>
      <c r="C6591" s="2" t="s">
        <v>0</v>
      </c>
      <c r="F6591" s="2" t="s">
        <v>0</v>
      </c>
      <c r="L6591" s="2" t="s">
        <v>0</v>
      </c>
    </row>
    <row r="6592" spans="1:12" x14ac:dyDescent="0.4">
      <c r="A6592" s="1"/>
      <c r="B6592" s="5"/>
      <c r="C6592" s="2" t="s">
        <v>0</v>
      </c>
      <c r="F6592" s="2" t="s">
        <v>0</v>
      </c>
      <c r="L6592" s="2" t="s">
        <v>0</v>
      </c>
    </row>
    <row r="6593" spans="1:12" x14ac:dyDescent="0.4">
      <c r="A6593" s="1"/>
      <c r="B6593" s="5"/>
      <c r="C6593" s="2" t="s">
        <v>0</v>
      </c>
      <c r="F6593" s="2" t="s">
        <v>0</v>
      </c>
      <c r="L6593" s="2" t="s">
        <v>0</v>
      </c>
    </row>
    <row r="6594" spans="1:12" x14ac:dyDescent="0.4">
      <c r="A6594" s="1"/>
      <c r="B6594" s="5"/>
      <c r="C6594" s="2" t="s">
        <v>0</v>
      </c>
      <c r="F6594" s="2" t="s">
        <v>0</v>
      </c>
      <c r="L6594" s="2" t="s">
        <v>0</v>
      </c>
    </row>
    <row r="6595" spans="1:12" x14ac:dyDescent="0.4">
      <c r="A6595" s="1"/>
      <c r="B6595" s="5"/>
      <c r="C6595" s="2" t="s">
        <v>0</v>
      </c>
      <c r="F6595" s="2" t="s">
        <v>0</v>
      </c>
      <c r="L6595" s="2" t="s">
        <v>0</v>
      </c>
    </row>
    <row r="6596" spans="1:12" x14ac:dyDescent="0.4">
      <c r="A6596" s="1"/>
      <c r="B6596" s="5"/>
      <c r="C6596" s="2" t="s">
        <v>0</v>
      </c>
      <c r="F6596" s="2" t="s">
        <v>0</v>
      </c>
      <c r="L6596" s="2" t="s">
        <v>0</v>
      </c>
    </row>
    <row r="6597" spans="1:12" x14ac:dyDescent="0.4">
      <c r="A6597" s="1"/>
      <c r="B6597" s="5"/>
      <c r="C6597" s="2" t="s">
        <v>0</v>
      </c>
      <c r="F6597" s="2" t="s">
        <v>0</v>
      </c>
      <c r="L6597" s="2" t="s">
        <v>0</v>
      </c>
    </row>
    <row r="6598" spans="1:12" x14ac:dyDescent="0.4">
      <c r="A6598" s="1"/>
      <c r="B6598" s="5"/>
      <c r="C6598" s="2" t="s">
        <v>0</v>
      </c>
      <c r="F6598" s="2" t="s">
        <v>0</v>
      </c>
      <c r="L6598" s="2" t="s">
        <v>0</v>
      </c>
    </row>
    <row r="6599" spans="1:12" x14ac:dyDescent="0.4">
      <c r="A6599" s="1"/>
      <c r="B6599" s="5"/>
      <c r="C6599" s="2" t="s">
        <v>0</v>
      </c>
      <c r="F6599" s="2" t="s">
        <v>0</v>
      </c>
      <c r="L6599" s="2" t="s">
        <v>0</v>
      </c>
    </row>
    <row r="6600" spans="1:12" x14ac:dyDescent="0.4">
      <c r="A6600" s="1"/>
      <c r="B6600" s="5"/>
      <c r="C6600" s="2" t="s">
        <v>0</v>
      </c>
      <c r="F6600" s="2" t="s">
        <v>0</v>
      </c>
      <c r="L6600" s="2" t="s">
        <v>0</v>
      </c>
    </row>
    <row r="6601" spans="1:12" x14ac:dyDescent="0.4">
      <c r="A6601" s="1"/>
      <c r="B6601" s="5"/>
      <c r="C6601" s="2" t="s">
        <v>0</v>
      </c>
      <c r="F6601" s="2" t="s">
        <v>0</v>
      </c>
      <c r="L6601" s="2" t="s">
        <v>0</v>
      </c>
    </row>
    <row r="6602" spans="1:12" x14ac:dyDescent="0.4">
      <c r="A6602" s="1"/>
      <c r="B6602" s="5"/>
      <c r="C6602" s="2" t="s">
        <v>0</v>
      </c>
      <c r="F6602" s="2" t="s">
        <v>0</v>
      </c>
      <c r="L6602" s="2" t="s">
        <v>0</v>
      </c>
    </row>
    <row r="6603" spans="1:12" x14ac:dyDescent="0.4">
      <c r="A6603" s="1"/>
      <c r="B6603" s="5"/>
      <c r="C6603" s="2" t="s">
        <v>0</v>
      </c>
      <c r="F6603" s="2" t="s">
        <v>0</v>
      </c>
      <c r="L6603" s="2" t="s">
        <v>0</v>
      </c>
    </row>
    <row r="6604" spans="1:12" x14ac:dyDescent="0.4">
      <c r="A6604" s="1"/>
      <c r="B6604" s="5"/>
      <c r="C6604" s="2" t="s">
        <v>0</v>
      </c>
      <c r="F6604" s="2" t="s">
        <v>0</v>
      </c>
      <c r="L6604" s="2" t="s">
        <v>0</v>
      </c>
    </row>
    <row r="6605" spans="1:12" x14ac:dyDescent="0.4">
      <c r="A6605" s="1"/>
      <c r="B6605" s="5"/>
      <c r="C6605" s="2" t="s">
        <v>0</v>
      </c>
      <c r="F6605" s="2" t="s">
        <v>0</v>
      </c>
      <c r="L6605" s="2" t="s">
        <v>0</v>
      </c>
    </row>
    <row r="6606" spans="1:12" x14ac:dyDescent="0.4">
      <c r="A6606" s="1"/>
      <c r="B6606" s="5"/>
      <c r="C6606" s="2" t="s">
        <v>0</v>
      </c>
      <c r="F6606" s="2" t="s">
        <v>0</v>
      </c>
      <c r="L6606" s="2" t="s">
        <v>0</v>
      </c>
    </row>
    <row r="6607" spans="1:12" x14ac:dyDescent="0.4">
      <c r="A6607" s="1"/>
      <c r="B6607" s="5"/>
      <c r="C6607" s="2" t="s">
        <v>0</v>
      </c>
      <c r="F6607" s="2" t="s">
        <v>0</v>
      </c>
      <c r="L6607" s="2" t="s">
        <v>0</v>
      </c>
    </row>
    <row r="6608" spans="1:12" x14ac:dyDescent="0.4">
      <c r="A6608" s="1"/>
      <c r="B6608" s="5"/>
      <c r="C6608" s="2" t="s">
        <v>0</v>
      </c>
      <c r="F6608" s="2" t="s">
        <v>0</v>
      </c>
      <c r="L6608" s="2" t="s">
        <v>0</v>
      </c>
    </row>
    <row r="6609" spans="1:12" x14ac:dyDescent="0.4">
      <c r="A6609" s="1"/>
      <c r="B6609" s="5"/>
      <c r="C6609" s="2" t="s">
        <v>0</v>
      </c>
      <c r="F6609" s="2" t="s">
        <v>0</v>
      </c>
      <c r="L6609" s="2" t="s">
        <v>0</v>
      </c>
    </row>
    <row r="6610" spans="1:12" x14ac:dyDescent="0.4">
      <c r="A6610" s="1"/>
      <c r="B6610" s="5"/>
      <c r="C6610" s="2" t="s">
        <v>0</v>
      </c>
      <c r="F6610" s="2" t="s">
        <v>0</v>
      </c>
      <c r="L6610" s="2" t="s">
        <v>0</v>
      </c>
    </row>
    <row r="6611" spans="1:12" x14ac:dyDescent="0.4">
      <c r="A6611" s="1"/>
      <c r="B6611" s="5"/>
      <c r="C6611" s="2" t="s">
        <v>0</v>
      </c>
      <c r="F6611" s="2" t="s">
        <v>0</v>
      </c>
      <c r="L6611" s="2" t="s">
        <v>0</v>
      </c>
    </row>
    <row r="6612" spans="1:12" x14ac:dyDescent="0.4">
      <c r="A6612" s="1"/>
      <c r="B6612" s="5"/>
      <c r="C6612" s="2" t="s">
        <v>0</v>
      </c>
      <c r="F6612" s="2" t="s">
        <v>0</v>
      </c>
      <c r="L6612" s="2" t="s">
        <v>0</v>
      </c>
    </row>
    <row r="6613" spans="1:12" x14ac:dyDescent="0.4">
      <c r="A6613" s="1"/>
      <c r="B6613" s="5"/>
      <c r="C6613" s="2" t="s">
        <v>0</v>
      </c>
      <c r="F6613" s="2" t="s">
        <v>0</v>
      </c>
      <c r="L6613" s="2" t="s">
        <v>0</v>
      </c>
    </row>
    <row r="6614" spans="1:12" x14ac:dyDescent="0.4">
      <c r="A6614" s="1"/>
      <c r="B6614" s="5"/>
      <c r="C6614" s="2" t="s">
        <v>0</v>
      </c>
      <c r="F6614" s="2" t="s">
        <v>0</v>
      </c>
      <c r="L6614" s="2" t="s">
        <v>0</v>
      </c>
    </row>
    <row r="6615" spans="1:12" x14ac:dyDescent="0.4">
      <c r="A6615" s="1"/>
      <c r="B6615" s="5"/>
      <c r="C6615" s="2" t="s">
        <v>0</v>
      </c>
      <c r="F6615" s="2" t="s">
        <v>0</v>
      </c>
      <c r="L6615" s="2" t="s">
        <v>0</v>
      </c>
    </row>
    <row r="6616" spans="1:12" x14ac:dyDescent="0.4">
      <c r="A6616" s="1"/>
      <c r="B6616" s="5"/>
      <c r="C6616" s="2" t="s">
        <v>0</v>
      </c>
      <c r="F6616" s="2" t="s">
        <v>0</v>
      </c>
      <c r="L6616" s="2" t="s">
        <v>0</v>
      </c>
    </row>
    <row r="6617" spans="1:12" x14ac:dyDescent="0.4">
      <c r="A6617" s="1"/>
      <c r="B6617" s="5"/>
      <c r="C6617" s="2" t="s">
        <v>0</v>
      </c>
      <c r="F6617" s="2" t="s">
        <v>0</v>
      </c>
      <c r="L6617" s="2" t="s">
        <v>0</v>
      </c>
    </row>
    <row r="6618" spans="1:12" x14ac:dyDescent="0.4">
      <c r="A6618" s="1"/>
      <c r="B6618" s="5"/>
      <c r="C6618" s="2" t="s">
        <v>0</v>
      </c>
      <c r="F6618" s="2" t="s">
        <v>0</v>
      </c>
      <c r="L6618" s="2" t="s">
        <v>0</v>
      </c>
    </row>
    <row r="6619" spans="1:12" x14ac:dyDescent="0.4">
      <c r="A6619" s="1"/>
      <c r="B6619" s="5"/>
      <c r="C6619" s="2" t="s">
        <v>0</v>
      </c>
      <c r="F6619" s="2" t="s">
        <v>0</v>
      </c>
      <c r="L6619" s="2" t="s">
        <v>0</v>
      </c>
    </row>
    <row r="6620" spans="1:12" x14ac:dyDescent="0.4">
      <c r="A6620" s="1"/>
      <c r="B6620" s="5"/>
      <c r="C6620" s="2" t="s">
        <v>0</v>
      </c>
      <c r="F6620" s="2" t="s">
        <v>0</v>
      </c>
      <c r="L6620" s="2" t="s">
        <v>0</v>
      </c>
    </row>
    <row r="6621" spans="1:12" x14ac:dyDescent="0.4">
      <c r="A6621" s="1"/>
      <c r="B6621" s="5"/>
      <c r="C6621" s="2" t="s">
        <v>0</v>
      </c>
      <c r="F6621" s="2" t="s">
        <v>0</v>
      </c>
      <c r="L6621" s="2" t="s">
        <v>0</v>
      </c>
    </row>
    <row r="6622" spans="1:12" x14ac:dyDescent="0.4">
      <c r="A6622" s="1"/>
      <c r="B6622" s="5"/>
      <c r="C6622" s="2" t="s">
        <v>0</v>
      </c>
      <c r="F6622" s="2" t="s">
        <v>0</v>
      </c>
      <c r="L6622" s="2" t="s">
        <v>0</v>
      </c>
    </row>
    <row r="6623" spans="1:12" x14ac:dyDescent="0.4">
      <c r="A6623" s="1"/>
      <c r="B6623" s="5"/>
      <c r="C6623" s="2" t="s">
        <v>0</v>
      </c>
      <c r="F6623" s="2" t="s">
        <v>0</v>
      </c>
      <c r="L6623" s="2" t="s">
        <v>0</v>
      </c>
    </row>
    <row r="6624" spans="1:12" x14ac:dyDescent="0.4">
      <c r="A6624" s="1"/>
      <c r="B6624" s="5"/>
      <c r="C6624" s="2" t="s">
        <v>0</v>
      </c>
      <c r="F6624" s="2" t="s">
        <v>0</v>
      </c>
      <c r="L6624" s="2" t="s">
        <v>0</v>
      </c>
    </row>
    <row r="6625" spans="1:12" x14ac:dyDescent="0.4">
      <c r="A6625" s="1"/>
      <c r="B6625" s="5"/>
      <c r="C6625" s="2" t="s">
        <v>0</v>
      </c>
      <c r="F6625" s="2" t="s">
        <v>0</v>
      </c>
      <c r="L6625" s="2" t="s">
        <v>0</v>
      </c>
    </row>
    <row r="6626" spans="1:12" x14ac:dyDescent="0.4">
      <c r="A6626" s="1"/>
      <c r="B6626" s="5"/>
      <c r="C6626" s="2" t="s">
        <v>0</v>
      </c>
      <c r="F6626" s="2" t="s">
        <v>0</v>
      </c>
      <c r="L6626" s="2" t="s">
        <v>0</v>
      </c>
    </row>
    <row r="6627" spans="1:12" x14ac:dyDescent="0.4">
      <c r="A6627" s="1"/>
      <c r="B6627" s="5"/>
      <c r="C6627" s="2" t="s">
        <v>0</v>
      </c>
      <c r="F6627" s="2" t="s">
        <v>0</v>
      </c>
      <c r="L6627" s="2" t="s">
        <v>0</v>
      </c>
    </row>
    <row r="6628" spans="1:12" x14ac:dyDescent="0.4">
      <c r="A6628" s="1"/>
      <c r="B6628" s="5"/>
      <c r="C6628" s="2" t="s">
        <v>0</v>
      </c>
      <c r="F6628" s="2" t="s">
        <v>0</v>
      </c>
      <c r="L6628" s="2" t="s">
        <v>0</v>
      </c>
    </row>
    <row r="6629" spans="1:12" x14ac:dyDescent="0.4">
      <c r="A6629" s="1"/>
      <c r="B6629" s="5"/>
      <c r="C6629" s="2" t="s">
        <v>0</v>
      </c>
      <c r="F6629" s="2" t="s">
        <v>0</v>
      </c>
      <c r="L6629" s="2" t="s">
        <v>0</v>
      </c>
    </row>
    <row r="6630" spans="1:12" x14ac:dyDescent="0.4">
      <c r="A6630" s="1"/>
      <c r="B6630" s="5"/>
      <c r="C6630" s="2" t="s">
        <v>0</v>
      </c>
      <c r="F6630" s="2" t="s">
        <v>0</v>
      </c>
      <c r="L6630" s="2" t="s">
        <v>0</v>
      </c>
    </row>
    <row r="6631" spans="1:12" x14ac:dyDescent="0.4">
      <c r="A6631" s="1"/>
      <c r="B6631" s="5"/>
      <c r="C6631" s="2" t="s">
        <v>0</v>
      </c>
      <c r="F6631" s="2" t="s">
        <v>0</v>
      </c>
      <c r="L6631" s="2" t="s">
        <v>0</v>
      </c>
    </row>
    <row r="6632" spans="1:12" x14ac:dyDescent="0.4">
      <c r="A6632" s="1"/>
      <c r="B6632" s="5"/>
      <c r="C6632" s="2" t="s">
        <v>0</v>
      </c>
      <c r="F6632" s="2" t="s">
        <v>0</v>
      </c>
      <c r="L6632" s="2" t="s">
        <v>0</v>
      </c>
    </row>
    <row r="6633" spans="1:12" x14ac:dyDescent="0.4">
      <c r="A6633" s="1"/>
      <c r="B6633" s="5"/>
      <c r="C6633" s="2" t="s">
        <v>0</v>
      </c>
      <c r="F6633" s="2" t="s">
        <v>0</v>
      </c>
      <c r="L6633" s="2" t="s">
        <v>0</v>
      </c>
    </row>
    <row r="6634" spans="1:12" x14ac:dyDescent="0.4">
      <c r="A6634" s="1"/>
      <c r="B6634" s="5"/>
      <c r="C6634" s="2" t="s">
        <v>0</v>
      </c>
      <c r="F6634" s="2" t="s">
        <v>0</v>
      </c>
      <c r="L6634" s="2" t="s">
        <v>0</v>
      </c>
    </row>
    <row r="6635" spans="1:12" x14ac:dyDescent="0.4">
      <c r="A6635" s="1"/>
      <c r="B6635" s="5"/>
      <c r="C6635" s="2" t="s">
        <v>0</v>
      </c>
      <c r="F6635" s="2" t="s">
        <v>0</v>
      </c>
      <c r="L6635" s="2" t="s">
        <v>0</v>
      </c>
    </row>
    <row r="6636" spans="1:12" x14ac:dyDescent="0.4">
      <c r="A6636" s="1"/>
      <c r="B6636" s="5"/>
      <c r="C6636" s="2" t="s">
        <v>0</v>
      </c>
      <c r="F6636" s="2" t="s">
        <v>0</v>
      </c>
      <c r="L6636" s="2" t="s">
        <v>0</v>
      </c>
    </row>
    <row r="6637" spans="1:12" x14ac:dyDescent="0.4">
      <c r="A6637" s="1"/>
      <c r="B6637" s="5"/>
      <c r="C6637" s="2" t="s">
        <v>0</v>
      </c>
      <c r="F6637" s="2" t="s">
        <v>0</v>
      </c>
      <c r="L6637" s="2" t="s">
        <v>0</v>
      </c>
    </row>
    <row r="6638" spans="1:12" x14ac:dyDescent="0.4">
      <c r="A6638" s="1"/>
      <c r="B6638" s="5"/>
      <c r="C6638" s="2" t="s">
        <v>0</v>
      </c>
      <c r="F6638" s="2" t="s">
        <v>0</v>
      </c>
      <c r="L6638" s="2" t="s">
        <v>0</v>
      </c>
    </row>
    <row r="6639" spans="1:12" x14ac:dyDescent="0.4">
      <c r="A6639" s="1"/>
      <c r="B6639" s="5"/>
      <c r="C6639" s="2" t="s">
        <v>0</v>
      </c>
      <c r="F6639" s="2" t="s">
        <v>0</v>
      </c>
      <c r="L6639" s="2" t="s">
        <v>0</v>
      </c>
    </row>
    <row r="6640" spans="1:12" x14ac:dyDescent="0.4">
      <c r="A6640" s="1"/>
      <c r="B6640" s="5"/>
      <c r="C6640" s="2" t="s">
        <v>0</v>
      </c>
      <c r="F6640" s="2" t="s">
        <v>0</v>
      </c>
      <c r="L6640" s="2" t="s">
        <v>0</v>
      </c>
    </row>
    <row r="6641" spans="1:12" x14ac:dyDescent="0.4">
      <c r="A6641" s="1"/>
      <c r="B6641" s="5"/>
      <c r="C6641" s="2" t="s">
        <v>0</v>
      </c>
      <c r="F6641" s="2" t="s">
        <v>0</v>
      </c>
      <c r="L6641" s="2" t="s">
        <v>0</v>
      </c>
    </row>
    <row r="6642" spans="1:12" x14ac:dyDescent="0.4">
      <c r="A6642" s="1"/>
      <c r="B6642" s="5"/>
      <c r="C6642" s="2" t="s">
        <v>0</v>
      </c>
      <c r="F6642" s="2" t="s">
        <v>0</v>
      </c>
      <c r="L6642" s="2" t="s">
        <v>0</v>
      </c>
    </row>
    <row r="6643" spans="1:12" x14ac:dyDescent="0.4">
      <c r="A6643" s="1"/>
      <c r="B6643" s="5"/>
      <c r="C6643" s="2" t="s">
        <v>0</v>
      </c>
      <c r="F6643" s="2" t="s">
        <v>0</v>
      </c>
      <c r="L6643" s="2" t="s">
        <v>0</v>
      </c>
    </row>
    <row r="6644" spans="1:12" x14ac:dyDescent="0.4">
      <c r="A6644" s="1"/>
      <c r="B6644" s="5"/>
      <c r="C6644" s="2" t="s">
        <v>0</v>
      </c>
      <c r="F6644" s="2" t="s">
        <v>0</v>
      </c>
      <c r="L6644" s="2" t="s">
        <v>0</v>
      </c>
    </row>
    <row r="6645" spans="1:12" x14ac:dyDescent="0.4">
      <c r="A6645" s="1"/>
      <c r="B6645" s="5"/>
      <c r="C6645" s="2" t="s">
        <v>0</v>
      </c>
      <c r="F6645" s="2" t="s">
        <v>0</v>
      </c>
      <c r="L6645" s="2" t="s">
        <v>0</v>
      </c>
    </row>
    <row r="6646" spans="1:12" x14ac:dyDescent="0.4">
      <c r="A6646" s="1"/>
      <c r="B6646" s="5"/>
      <c r="C6646" s="2" t="s">
        <v>0</v>
      </c>
      <c r="F6646" s="2" t="s">
        <v>0</v>
      </c>
      <c r="L6646" s="2" t="s">
        <v>0</v>
      </c>
    </row>
    <row r="6647" spans="1:12" x14ac:dyDescent="0.4">
      <c r="A6647" s="1"/>
      <c r="B6647" s="5"/>
      <c r="C6647" s="2" t="s">
        <v>0</v>
      </c>
      <c r="F6647" s="2" t="s">
        <v>0</v>
      </c>
      <c r="L6647" s="2" t="s">
        <v>0</v>
      </c>
    </row>
    <row r="6648" spans="1:12" x14ac:dyDescent="0.4">
      <c r="A6648" s="1"/>
      <c r="B6648" s="5"/>
      <c r="C6648" s="2" t="s">
        <v>0</v>
      </c>
      <c r="F6648" s="2" t="s">
        <v>0</v>
      </c>
      <c r="L6648" s="2" t="s">
        <v>0</v>
      </c>
    </row>
    <row r="6649" spans="1:12" x14ac:dyDescent="0.4">
      <c r="A6649" s="1"/>
      <c r="B6649" s="5"/>
      <c r="C6649" s="2" t="s">
        <v>0</v>
      </c>
      <c r="F6649" s="2" t="s">
        <v>0</v>
      </c>
      <c r="L6649" s="2" t="s">
        <v>0</v>
      </c>
    </row>
    <row r="6650" spans="1:12" x14ac:dyDescent="0.4">
      <c r="A6650" s="1"/>
      <c r="B6650" s="5"/>
      <c r="C6650" s="2" t="s">
        <v>0</v>
      </c>
      <c r="F6650" s="2" t="s">
        <v>0</v>
      </c>
      <c r="L6650" s="2" t="s">
        <v>0</v>
      </c>
    </row>
    <row r="6651" spans="1:12" x14ac:dyDescent="0.4">
      <c r="A6651" s="1"/>
      <c r="B6651" s="5"/>
      <c r="C6651" s="2" t="s">
        <v>0</v>
      </c>
      <c r="F6651" s="2" t="s">
        <v>0</v>
      </c>
      <c r="L6651" s="2" t="s">
        <v>0</v>
      </c>
    </row>
    <row r="6652" spans="1:12" x14ac:dyDescent="0.4">
      <c r="A6652" s="1"/>
      <c r="B6652" s="5"/>
      <c r="C6652" s="2" t="s">
        <v>0</v>
      </c>
      <c r="F6652" s="2" t="s">
        <v>0</v>
      </c>
      <c r="L6652" s="2" t="s">
        <v>0</v>
      </c>
    </row>
    <row r="6653" spans="1:12" x14ac:dyDescent="0.4">
      <c r="A6653" s="1"/>
      <c r="B6653" s="5"/>
      <c r="C6653" s="2" t="s">
        <v>0</v>
      </c>
      <c r="F6653" s="2" t="s">
        <v>0</v>
      </c>
      <c r="L6653" s="2" t="s">
        <v>0</v>
      </c>
    </row>
    <row r="6654" spans="1:12" x14ac:dyDescent="0.4">
      <c r="A6654" s="1"/>
      <c r="B6654" s="5"/>
      <c r="C6654" s="2" t="s">
        <v>0</v>
      </c>
      <c r="F6654" s="2" t="s">
        <v>0</v>
      </c>
      <c r="L6654" s="2" t="s">
        <v>0</v>
      </c>
    </row>
    <row r="6655" spans="1:12" x14ac:dyDescent="0.4">
      <c r="A6655" s="1"/>
      <c r="B6655" s="5"/>
      <c r="C6655" s="2" t="s">
        <v>0</v>
      </c>
      <c r="F6655" s="2" t="s">
        <v>0</v>
      </c>
      <c r="L6655" s="2" t="s">
        <v>0</v>
      </c>
    </row>
    <row r="6656" spans="1:12" x14ac:dyDescent="0.4">
      <c r="A6656" s="1"/>
      <c r="B6656" s="5"/>
      <c r="C6656" s="2" t="s">
        <v>0</v>
      </c>
      <c r="F6656" s="2" t="s">
        <v>0</v>
      </c>
      <c r="L6656" s="2" t="s">
        <v>0</v>
      </c>
    </row>
    <row r="6657" spans="1:12" x14ac:dyDescent="0.4">
      <c r="A6657" s="1"/>
      <c r="B6657" s="5"/>
      <c r="C6657" s="2" t="s">
        <v>0</v>
      </c>
      <c r="F6657" s="2" t="s">
        <v>0</v>
      </c>
      <c r="L6657" s="2" t="s">
        <v>0</v>
      </c>
    </row>
    <row r="6658" spans="1:12" x14ac:dyDescent="0.4">
      <c r="A6658" s="1"/>
      <c r="B6658" s="5"/>
      <c r="C6658" s="2" t="s">
        <v>0</v>
      </c>
      <c r="F6658" s="2" t="s">
        <v>0</v>
      </c>
      <c r="L6658" s="2" t="s">
        <v>0</v>
      </c>
    </row>
    <row r="6659" spans="1:12" x14ac:dyDescent="0.4">
      <c r="A6659" s="1"/>
      <c r="B6659" s="5"/>
      <c r="C6659" s="2" t="s">
        <v>0</v>
      </c>
      <c r="F6659" s="2" t="s">
        <v>0</v>
      </c>
      <c r="L6659" s="2" t="s">
        <v>0</v>
      </c>
    </row>
    <row r="6660" spans="1:12" x14ac:dyDescent="0.4">
      <c r="A6660" s="1"/>
      <c r="B6660" s="5"/>
      <c r="C6660" s="2" t="s">
        <v>0</v>
      </c>
      <c r="F6660" s="2" t="s">
        <v>0</v>
      </c>
      <c r="L6660" s="2" t="s">
        <v>0</v>
      </c>
    </row>
    <row r="6661" spans="1:12" x14ac:dyDescent="0.4">
      <c r="A6661" s="1"/>
      <c r="B6661" s="5"/>
      <c r="C6661" s="2" t="s">
        <v>0</v>
      </c>
      <c r="F6661" s="2" t="s">
        <v>0</v>
      </c>
      <c r="L6661" s="2" t="s">
        <v>0</v>
      </c>
    </row>
    <row r="6662" spans="1:12" x14ac:dyDescent="0.4">
      <c r="A6662" s="1"/>
      <c r="B6662" s="5"/>
      <c r="C6662" s="2" t="s">
        <v>0</v>
      </c>
      <c r="F6662" s="2" t="s">
        <v>0</v>
      </c>
      <c r="L6662" s="2" t="s">
        <v>0</v>
      </c>
    </row>
    <row r="6663" spans="1:12" x14ac:dyDescent="0.4">
      <c r="A6663" s="1"/>
      <c r="B6663" s="5"/>
      <c r="C6663" s="2" t="s">
        <v>0</v>
      </c>
      <c r="F6663" s="2" t="s">
        <v>0</v>
      </c>
      <c r="L6663" s="2" t="s">
        <v>0</v>
      </c>
    </row>
    <row r="6664" spans="1:12" x14ac:dyDescent="0.4">
      <c r="A6664" s="1"/>
      <c r="B6664" s="5"/>
      <c r="C6664" s="2" t="s">
        <v>0</v>
      </c>
      <c r="F6664" s="2" t="s">
        <v>0</v>
      </c>
      <c r="L6664" s="2" t="s">
        <v>0</v>
      </c>
    </row>
    <row r="6665" spans="1:12" x14ac:dyDescent="0.4">
      <c r="A6665" s="1"/>
      <c r="B6665" s="5"/>
      <c r="C6665" s="2" t="s">
        <v>0</v>
      </c>
      <c r="F6665" s="2" t="s">
        <v>0</v>
      </c>
      <c r="L6665" s="2" t="s">
        <v>0</v>
      </c>
    </row>
    <row r="6666" spans="1:12" x14ac:dyDescent="0.4">
      <c r="A6666" s="1"/>
      <c r="B6666" s="5"/>
      <c r="C6666" s="2" t="s">
        <v>0</v>
      </c>
      <c r="F6666" s="2" t="s">
        <v>0</v>
      </c>
      <c r="L6666" s="2" t="s">
        <v>0</v>
      </c>
    </row>
    <row r="6667" spans="1:12" x14ac:dyDescent="0.4">
      <c r="A6667" s="1"/>
      <c r="B6667" s="5"/>
      <c r="C6667" s="2" t="s">
        <v>0</v>
      </c>
      <c r="F6667" s="2" t="s">
        <v>0</v>
      </c>
      <c r="L6667" s="2" t="s">
        <v>0</v>
      </c>
    </row>
    <row r="6668" spans="1:12" x14ac:dyDescent="0.4">
      <c r="A6668" s="1"/>
      <c r="B6668" s="5"/>
      <c r="C6668" s="2" t="s">
        <v>0</v>
      </c>
      <c r="F6668" s="2" t="s">
        <v>0</v>
      </c>
      <c r="L6668" s="2" t="s">
        <v>0</v>
      </c>
    </row>
    <row r="6669" spans="1:12" x14ac:dyDescent="0.4">
      <c r="A6669" s="1"/>
      <c r="B6669" s="5"/>
      <c r="C6669" s="2" t="s">
        <v>0</v>
      </c>
      <c r="F6669" s="2" t="s">
        <v>0</v>
      </c>
      <c r="L6669" s="2" t="s">
        <v>0</v>
      </c>
    </row>
    <row r="6670" spans="1:12" x14ac:dyDescent="0.4">
      <c r="A6670" s="1"/>
      <c r="B6670" s="5"/>
      <c r="C6670" s="2" t="s">
        <v>0</v>
      </c>
      <c r="F6670" s="2" t="s">
        <v>0</v>
      </c>
      <c r="L6670" s="2" t="s">
        <v>0</v>
      </c>
    </row>
    <row r="6671" spans="1:12" x14ac:dyDescent="0.4">
      <c r="A6671" s="1"/>
      <c r="B6671" s="5"/>
      <c r="C6671" s="2" t="s">
        <v>0</v>
      </c>
      <c r="F6671" s="2" t="s">
        <v>0</v>
      </c>
      <c r="L6671" s="2" t="s">
        <v>0</v>
      </c>
    </row>
    <row r="6672" spans="1:12" x14ac:dyDescent="0.4">
      <c r="A6672" s="1"/>
      <c r="B6672" s="5"/>
      <c r="C6672" s="2" t="s">
        <v>0</v>
      </c>
      <c r="F6672" s="2" t="s">
        <v>0</v>
      </c>
      <c r="L6672" s="2" t="s">
        <v>0</v>
      </c>
    </row>
    <row r="6673" spans="1:12" x14ac:dyDescent="0.4">
      <c r="A6673" s="1"/>
      <c r="B6673" s="5"/>
      <c r="C6673" s="2" t="s">
        <v>0</v>
      </c>
      <c r="F6673" s="2" t="s">
        <v>0</v>
      </c>
      <c r="L6673" s="2" t="s">
        <v>0</v>
      </c>
    </row>
    <row r="6674" spans="1:12" x14ac:dyDescent="0.4">
      <c r="A6674" s="1"/>
      <c r="B6674" s="5"/>
      <c r="C6674" s="2" t="s">
        <v>0</v>
      </c>
      <c r="F6674" s="2" t="s">
        <v>0</v>
      </c>
      <c r="L6674" s="2" t="s">
        <v>0</v>
      </c>
    </row>
    <row r="6675" spans="1:12" x14ac:dyDescent="0.4">
      <c r="A6675" s="1"/>
      <c r="B6675" s="5"/>
      <c r="C6675" s="2" t="s">
        <v>0</v>
      </c>
      <c r="F6675" s="2" t="s">
        <v>0</v>
      </c>
      <c r="L6675" s="2" t="s">
        <v>0</v>
      </c>
    </row>
    <row r="6676" spans="1:12" x14ac:dyDescent="0.4">
      <c r="A6676" s="1"/>
      <c r="B6676" s="5"/>
      <c r="C6676" s="2" t="s">
        <v>0</v>
      </c>
      <c r="F6676" s="2" t="s">
        <v>0</v>
      </c>
      <c r="L6676" s="2" t="s">
        <v>0</v>
      </c>
    </row>
    <row r="6677" spans="1:12" x14ac:dyDescent="0.4">
      <c r="A6677" s="1"/>
      <c r="B6677" s="5"/>
      <c r="C6677" s="2" t="s">
        <v>0</v>
      </c>
      <c r="F6677" s="2" t="s">
        <v>0</v>
      </c>
      <c r="L6677" s="2" t="s">
        <v>0</v>
      </c>
    </row>
    <row r="6678" spans="1:12" x14ac:dyDescent="0.4">
      <c r="A6678" s="1"/>
      <c r="B6678" s="5"/>
      <c r="C6678" s="2" t="s">
        <v>0</v>
      </c>
      <c r="F6678" s="2" t="s">
        <v>0</v>
      </c>
      <c r="L6678" s="2" t="s">
        <v>0</v>
      </c>
    </row>
    <row r="6679" spans="1:12" x14ac:dyDescent="0.4">
      <c r="A6679" s="1"/>
      <c r="B6679" s="5"/>
      <c r="C6679" s="2" t="s">
        <v>0</v>
      </c>
      <c r="F6679" s="2" t="s">
        <v>0</v>
      </c>
      <c r="L6679" s="2" t="s">
        <v>0</v>
      </c>
    </row>
    <row r="6680" spans="1:12" x14ac:dyDescent="0.4">
      <c r="A6680" s="1"/>
      <c r="B6680" s="5"/>
      <c r="C6680" s="2" t="s">
        <v>0</v>
      </c>
      <c r="F6680" s="2" t="s">
        <v>0</v>
      </c>
      <c r="L6680" s="2" t="s">
        <v>0</v>
      </c>
    </row>
    <row r="6681" spans="1:12" x14ac:dyDescent="0.4">
      <c r="A6681" s="1"/>
      <c r="B6681" s="5"/>
      <c r="C6681" s="2" t="s">
        <v>0</v>
      </c>
      <c r="F6681" s="2" t="s">
        <v>0</v>
      </c>
      <c r="L6681" s="2" t="s">
        <v>0</v>
      </c>
    </row>
    <row r="6682" spans="1:12" x14ac:dyDescent="0.4">
      <c r="A6682" s="1"/>
      <c r="B6682" s="5"/>
      <c r="C6682" s="2" t="s">
        <v>0</v>
      </c>
      <c r="F6682" s="2" t="s">
        <v>0</v>
      </c>
      <c r="L6682" s="2" t="s">
        <v>0</v>
      </c>
    </row>
    <row r="6683" spans="1:12" x14ac:dyDescent="0.4">
      <c r="A6683" s="1"/>
      <c r="B6683" s="5"/>
      <c r="C6683" s="2" t="s">
        <v>0</v>
      </c>
      <c r="F6683" s="2" t="s">
        <v>0</v>
      </c>
      <c r="L6683" s="2" t="s">
        <v>0</v>
      </c>
    </row>
    <row r="6684" spans="1:12" x14ac:dyDescent="0.4">
      <c r="A6684" s="1"/>
      <c r="B6684" s="5"/>
      <c r="C6684" s="2" t="s">
        <v>0</v>
      </c>
      <c r="F6684" s="2" t="s">
        <v>0</v>
      </c>
      <c r="L6684" s="2" t="s">
        <v>0</v>
      </c>
    </row>
    <row r="6685" spans="1:12" x14ac:dyDescent="0.4">
      <c r="A6685" s="1"/>
      <c r="B6685" s="5"/>
      <c r="C6685" s="2" t="s">
        <v>0</v>
      </c>
      <c r="F6685" s="2" t="s">
        <v>0</v>
      </c>
      <c r="L6685" s="2" t="s">
        <v>0</v>
      </c>
    </row>
    <row r="6686" spans="1:12" x14ac:dyDescent="0.4">
      <c r="A6686" s="1"/>
      <c r="B6686" s="5"/>
      <c r="C6686" s="2" t="s">
        <v>0</v>
      </c>
      <c r="F6686" s="2" t="s">
        <v>0</v>
      </c>
      <c r="L6686" s="2" t="s">
        <v>0</v>
      </c>
    </row>
    <row r="6687" spans="1:12" x14ac:dyDescent="0.4">
      <c r="A6687" s="1"/>
      <c r="B6687" s="5"/>
      <c r="C6687" s="2" t="s">
        <v>0</v>
      </c>
      <c r="F6687" s="2" t="s">
        <v>0</v>
      </c>
      <c r="L6687" s="2" t="s">
        <v>0</v>
      </c>
    </row>
    <row r="6688" spans="1:12" x14ac:dyDescent="0.4">
      <c r="A6688" s="1"/>
      <c r="B6688" s="5"/>
      <c r="C6688" s="2" t="s">
        <v>0</v>
      </c>
      <c r="F6688" s="2" t="s">
        <v>0</v>
      </c>
      <c r="L6688" s="2" t="s">
        <v>0</v>
      </c>
    </row>
    <row r="6689" spans="1:12" x14ac:dyDescent="0.4">
      <c r="A6689" s="1"/>
      <c r="B6689" s="5"/>
      <c r="C6689" s="2" t="s">
        <v>0</v>
      </c>
      <c r="F6689" s="2" t="s">
        <v>0</v>
      </c>
      <c r="L6689" s="2" t="s">
        <v>0</v>
      </c>
    </row>
    <row r="6690" spans="1:12" x14ac:dyDescent="0.4">
      <c r="A6690" s="1"/>
      <c r="B6690" s="5"/>
      <c r="C6690" s="2" t="s">
        <v>0</v>
      </c>
      <c r="F6690" s="2" t="s">
        <v>0</v>
      </c>
      <c r="L6690" s="2" t="s">
        <v>0</v>
      </c>
    </row>
    <row r="6691" spans="1:12" x14ac:dyDescent="0.4">
      <c r="A6691" s="1"/>
      <c r="B6691" s="5"/>
      <c r="C6691" s="2" t="s">
        <v>0</v>
      </c>
      <c r="F6691" s="2" t="s">
        <v>0</v>
      </c>
      <c r="L6691" s="2" t="s">
        <v>0</v>
      </c>
    </row>
    <row r="6692" spans="1:12" x14ac:dyDescent="0.4">
      <c r="A6692" s="1"/>
      <c r="B6692" s="5"/>
      <c r="C6692" s="2" t="s">
        <v>0</v>
      </c>
      <c r="F6692" s="2" t="s">
        <v>0</v>
      </c>
      <c r="L6692" s="2" t="s">
        <v>0</v>
      </c>
    </row>
    <row r="6693" spans="1:12" x14ac:dyDescent="0.4">
      <c r="A6693" s="1"/>
      <c r="B6693" s="5"/>
      <c r="C6693" s="2" t="s">
        <v>0</v>
      </c>
      <c r="F6693" s="2" t="s">
        <v>0</v>
      </c>
      <c r="L6693" s="2" t="s">
        <v>0</v>
      </c>
    </row>
    <row r="6694" spans="1:12" x14ac:dyDescent="0.4">
      <c r="A6694" s="1"/>
      <c r="B6694" s="5"/>
      <c r="C6694" s="2" t="s">
        <v>0</v>
      </c>
      <c r="F6694" s="2" t="s">
        <v>0</v>
      </c>
      <c r="L6694" s="2" t="s">
        <v>0</v>
      </c>
    </row>
    <row r="6695" spans="1:12" x14ac:dyDescent="0.4">
      <c r="A6695" s="1"/>
      <c r="B6695" s="5"/>
      <c r="C6695" s="2" t="s">
        <v>0</v>
      </c>
      <c r="F6695" s="2" t="s">
        <v>0</v>
      </c>
      <c r="L6695" s="2" t="s">
        <v>0</v>
      </c>
    </row>
    <row r="6696" spans="1:12" x14ac:dyDescent="0.4">
      <c r="A6696" s="1"/>
      <c r="B6696" s="5"/>
      <c r="C6696" s="2" t="s">
        <v>0</v>
      </c>
      <c r="F6696" s="2" t="s">
        <v>0</v>
      </c>
      <c r="L6696" s="2" t="s">
        <v>0</v>
      </c>
    </row>
    <row r="6697" spans="1:12" x14ac:dyDescent="0.4">
      <c r="A6697" s="1"/>
      <c r="B6697" s="5"/>
      <c r="C6697" s="2" t="s">
        <v>0</v>
      </c>
      <c r="F6697" s="2" t="s">
        <v>0</v>
      </c>
      <c r="L6697" s="2" t="s">
        <v>0</v>
      </c>
    </row>
    <row r="6698" spans="1:12" x14ac:dyDescent="0.4">
      <c r="A6698" s="1"/>
      <c r="B6698" s="5"/>
      <c r="C6698" s="2" t="s">
        <v>0</v>
      </c>
      <c r="F6698" s="2" t="s">
        <v>0</v>
      </c>
      <c r="L6698" s="2" t="s">
        <v>0</v>
      </c>
    </row>
    <row r="6699" spans="1:12" x14ac:dyDescent="0.4">
      <c r="A6699" s="1"/>
      <c r="B6699" s="5"/>
      <c r="C6699" s="2" t="s">
        <v>0</v>
      </c>
      <c r="F6699" s="2" t="s">
        <v>0</v>
      </c>
      <c r="L6699" s="2" t="s">
        <v>0</v>
      </c>
    </row>
    <row r="6700" spans="1:12" x14ac:dyDescent="0.4">
      <c r="A6700" s="1"/>
      <c r="B6700" s="5"/>
      <c r="C6700" s="2" t="s">
        <v>0</v>
      </c>
      <c r="F6700" s="2" t="s">
        <v>0</v>
      </c>
      <c r="L6700" s="2" t="s">
        <v>0</v>
      </c>
    </row>
    <row r="6701" spans="1:12" x14ac:dyDescent="0.4">
      <c r="A6701" s="1"/>
      <c r="B6701" s="5"/>
      <c r="C6701" s="2" t="s">
        <v>0</v>
      </c>
      <c r="F6701" s="2" t="s">
        <v>0</v>
      </c>
      <c r="L6701" s="2" t="s">
        <v>0</v>
      </c>
    </row>
    <row r="6702" spans="1:12" x14ac:dyDescent="0.4">
      <c r="A6702" s="1"/>
      <c r="B6702" s="5"/>
      <c r="C6702" s="2" t="s">
        <v>0</v>
      </c>
      <c r="F6702" s="2" t="s">
        <v>0</v>
      </c>
      <c r="L6702" s="2" t="s">
        <v>0</v>
      </c>
    </row>
    <row r="6703" spans="1:12" x14ac:dyDescent="0.4">
      <c r="A6703" s="1"/>
      <c r="B6703" s="5"/>
      <c r="C6703" s="2" t="s">
        <v>0</v>
      </c>
      <c r="F6703" s="2" t="s">
        <v>0</v>
      </c>
      <c r="L6703" s="2" t="s">
        <v>0</v>
      </c>
    </row>
    <row r="6704" spans="1:12" x14ac:dyDescent="0.4">
      <c r="A6704" s="1"/>
      <c r="B6704" s="5"/>
      <c r="C6704" s="2" t="s">
        <v>0</v>
      </c>
      <c r="F6704" s="2" t="s">
        <v>0</v>
      </c>
      <c r="L6704" s="2" t="s">
        <v>0</v>
      </c>
    </row>
    <row r="6705" spans="1:12" x14ac:dyDescent="0.4">
      <c r="A6705" s="1"/>
      <c r="B6705" s="5"/>
      <c r="C6705" s="2" t="s">
        <v>0</v>
      </c>
      <c r="F6705" s="2" t="s">
        <v>0</v>
      </c>
      <c r="L6705" s="2" t="s">
        <v>0</v>
      </c>
    </row>
    <row r="6706" spans="1:12" x14ac:dyDescent="0.4">
      <c r="A6706" s="1"/>
      <c r="B6706" s="5"/>
      <c r="C6706" s="2" t="s">
        <v>0</v>
      </c>
      <c r="F6706" s="2" t="s">
        <v>0</v>
      </c>
      <c r="L6706" s="2" t="s">
        <v>0</v>
      </c>
    </row>
    <row r="6707" spans="1:12" x14ac:dyDescent="0.4">
      <c r="A6707" s="1"/>
      <c r="B6707" s="5"/>
      <c r="C6707" s="2" t="s">
        <v>0</v>
      </c>
      <c r="F6707" s="2" t="s">
        <v>0</v>
      </c>
      <c r="L6707" s="2" t="s">
        <v>0</v>
      </c>
    </row>
    <row r="6708" spans="1:12" x14ac:dyDescent="0.4">
      <c r="A6708" s="1"/>
      <c r="B6708" s="5"/>
      <c r="C6708" s="2" t="s">
        <v>0</v>
      </c>
      <c r="F6708" s="2" t="s">
        <v>0</v>
      </c>
      <c r="L6708" s="2" t="s">
        <v>0</v>
      </c>
    </row>
    <row r="6709" spans="1:12" x14ac:dyDescent="0.4">
      <c r="A6709" s="1"/>
      <c r="B6709" s="5"/>
      <c r="C6709" s="2" t="s">
        <v>0</v>
      </c>
      <c r="F6709" s="2" t="s">
        <v>0</v>
      </c>
      <c r="L6709" s="2" t="s">
        <v>0</v>
      </c>
    </row>
    <row r="6710" spans="1:12" x14ac:dyDescent="0.4">
      <c r="A6710" s="1"/>
      <c r="B6710" s="5"/>
      <c r="C6710" s="2" t="s">
        <v>0</v>
      </c>
      <c r="F6710" s="2" t="s">
        <v>0</v>
      </c>
      <c r="L6710" s="2" t="s">
        <v>0</v>
      </c>
    </row>
    <row r="6711" spans="1:12" x14ac:dyDescent="0.4">
      <c r="A6711" s="1"/>
      <c r="B6711" s="5"/>
      <c r="C6711" s="2" t="s">
        <v>0</v>
      </c>
      <c r="F6711" s="2" t="s">
        <v>0</v>
      </c>
      <c r="L6711" s="2" t="s">
        <v>0</v>
      </c>
    </row>
    <row r="6712" spans="1:12" x14ac:dyDescent="0.4">
      <c r="A6712" s="1"/>
      <c r="B6712" s="5"/>
      <c r="C6712" s="2" t="s">
        <v>0</v>
      </c>
      <c r="F6712" s="2" t="s">
        <v>0</v>
      </c>
      <c r="L6712" s="2" t="s">
        <v>0</v>
      </c>
    </row>
    <row r="6713" spans="1:12" x14ac:dyDescent="0.4">
      <c r="A6713" s="1"/>
      <c r="B6713" s="5"/>
      <c r="C6713" s="2" t="s">
        <v>0</v>
      </c>
      <c r="F6713" s="2" t="s">
        <v>0</v>
      </c>
      <c r="L6713" s="2" t="s">
        <v>0</v>
      </c>
    </row>
    <row r="6714" spans="1:12" x14ac:dyDescent="0.4">
      <c r="A6714" s="1"/>
      <c r="B6714" s="5"/>
      <c r="C6714" s="2" t="s">
        <v>0</v>
      </c>
      <c r="F6714" s="2" t="s">
        <v>0</v>
      </c>
      <c r="L6714" s="2" t="s">
        <v>0</v>
      </c>
    </row>
    <row r="6715" spans="1:12" x14ac:dyDescent="0.4">
      <c r="A6715" s="1"/>
      <c r="B6715" s="5"/>
      <c r="C6715" s="2" t="s">
        <v>0</v>
      </c>
      <c r="F6715" s="2" t="s">
        <v>0</v>
      </c>
      <c r="L6715" s="2" t="s">
        <v>0</v>
      </c>
    </row>
    <row r="6716" spans="1:12" x14ac:dyDescent="0.4">
      <c r="A6716" s="1"/>
      <c r="B6716" s="5"/>
      <c r="C6716" s="2" t="s">
        <v>0</v>
      </c>
      <c r="F6716" s="2" t="s">
        <v>0</v>
      </c>
      <c r="L6716" s="2" t="s">
        <v>0</v>
      </c>
    </row>
    <row r="6717" spans="1:12" x14ac:dyDescent="0.4">
      <c r="A6717" s="1"/>
      <c r="B6717" s="5"/>
      <c r="C6717" s="2" t="s">
        <v>0</v>
      </c>
      <c r="F6717" s="2" t="s">
        <v>0</v>
      </c>
      <c r="L6717" s="2" t="s">
        <v>0</v>
      </c>
    </row>
    <row r="6718" spans="1:12" x14ac:dyDescent="0.4">
      <c r="A6718" s="1"/>
      <c r="B6718" s="5"/>
      <c r="C6718" s="2" t="s">
        <v>0</v>
      </c>
      <c r="F6718" s="2" t="s">
        <v>0</v>
      </c>
      <c r="L6718" s="2" t="s">
        <v>0</v>
      </c>
    </row>
    <row r="6719" spans="1:12" x14ac:dyDescent="0.4">
      <c r="A6719" s="1"/>
      <c r="B6719" s="5"/>
      <c r="C6719" s="2" t="s">
        <v>0</v>
      </c>
      <c r="F6719" s="2" t="s">
        <v>0</v>
      </c>
      <c r="L6719" s="2" t="s">
        <v>0</v>
      </c>
    </row>
    <row r="6720" spans="1:12" x14ac:dyDescent="0.4">
      <c r="A6720" s="1"/>
      <c r="B6720" s="5"/>
      <c r="C6720" s="2" t="s">
        <v>0</v>
      </c>
      <c r="F6720" s="2" t="s">
        <v>0</v>
      </c>
      <c r="L6720" s="2" t="s">
        <v>0</v>
      </c>
    </row>
    <row r="6721" spans="1:12" x14ac:dyDescent="0.4">
      <c r="A6721" s="1"/>
      <c r="B6721" s="5"/>
      <c r="C6721" s="2" t="s">
        <v>0</v>
      </c>
      <c r="F6721" s="2" t="s">
        <v>0</v>
      </c>
      <c r="L6721" s="2" t="s">
        <v>0</v>
      </c>
    </row>
    <row r="6722" spans="1:12" x14ac:dyDescent="0.4">
      <c r="A6722" s="1"/>
      <c r="B6722" s="5"/>
      <c r="C6722" s="2" t="s">
        <v>0</v>
      </c>
      <c r="F6722" s="2" t="s">
        <v>0</v>
      </c>
      <c r="L6722" s="2" t="s">
        <v>0</v>
      </c>
    </row>
    <row r="6723" spans="1:12" x14ac:dyDescent="0.4">
      <c r="A6723" s="1"/>
      <c r="B6723" s="5"/>
      <c r="C6723" s="2" t="s">
        <v>0</v>
      </c>
      <c r="F6723" s="2" t="s">
        <v>0</v>
      </c>
      <c r="L6723" s="2" t="s">
        <v>0</v>
      </c>
    </row>
    <row r="6724" spans="1:12" x14ac:dyDescent="0.4">
      <c r="A6724" s="1"/>
      <c r="B6724" s="5"/>
      <c r="C6724" s="2" t="s">
        <v>0</v>
      </c>
      <c r="F6724" s="2" t="s">
        <v>0</v>
      </c>
      <c r="L6724" s="2" t="s">
        <v>0</v>
      </c>
    </row>
    <row r="6725" spans="1:12" x14ac:dyDescent="0.4">
      <c r="A6725" s="1"/>
      <c r="B6725" s="5"/>
      <c r="C6725" s="2" t="s">
        <v>0</v>
      </c>
      <c r="F6725" s="2" t="s">
        <v>0</v>
      </c>
      <c r="L6725" s="2" t="s">
        <v>0</v>
      </c>
    </row>
    <row r="6726" spans="1:12" x14ac:dyDescent="0.4">
      <c r="A6726" s="1"/>
      <c r="B6726" s="5"/>
      <c r="C6726" s="2" t="s">
        <v>0</v>
      </c>
      <c r="F6726" s="2" t="s">
        <v>0</v>
      </c>
      <c r="L6726" s="2" t="s">
        <v>0</v>
      </c>
    </row>
    <row r="6727" spans="1:12" x14ac:dyDescent="0.4">
      <c r="A6727" s="1"/>
      <c r="B6727" s="5"/>
      <c r="C6727" s="2" t="s">
        <v>0</v>
      </c>
      <c r="F6727" s="2" t="s">
        <v>0</v>
      </c>
      <c r="L6727" s="2" t="s">
        <v>0</v>
      </c>
    </row>
    <row r="6728" spans="1:12" x14ac:dyDescent="0.4">
      <c r="A6728" s="1"/>
      <c r="B6728" s="5"/>
      <c r="C6728" s="2" t="s">
        <v>0</v>
      </c>
      <c r="F6728" s="2" t="s">
        <v>0</v>
      </c>
      <c r="L6728" s="2" t="s">
        <v>0</v>
      </c>
    </row>
    <row r="6729" spans="1:12" x14ac:dyDescent="0.4">
      <c r="A6729" s="1"/>
      <c r="B6729" s="5"/>
      <c r="C6729" s="2" t="s">
        <v>0</v>
      </c>
      <c r="F6729" s="2" t="s">
        <v>0</v>
      </c>
      <c r="L6729" s="2" t="s">
        <v>0</v>
      </c>
    </row>
    <row r="6730" spans="1:12" x14ac:dyDescent="0.4">
      <c r="A6730" s="1"/>
      <c r="B6730" s="5"/>
      <c r="C6730" s="2" t="s">
        <v>0</v>
      </c>
      <c r="F6730" s="2" t="s">
        <v>0</v>
      </c>
      <c r="L6730" s="2" t="s">
        <v>0</v>
      </c>
    </row>
    <row r="6731" spans="1:12" x14ac:dyDescent="0.4">
      <c r="A6731" s="1"/>
      <c r="B6731" s="5"/>
      <c r="C6731" s="2" t="s">
        <v>0</v>
      </c>
      <c r="F6731" s="2" t="s">
        <v>0</v>
      </c>
      <c r="L6731" s="2" t="s">
        <v>0</v>
      </c>
    </row>
    <row r="6732" spans="1:12" x14ac:dyDescent="0.4">
      <c r="A6732" s="1"/>
      <c r="B6732" s="5"/>
      <c r="C6732" s="2" t="s">
        <v>0</v>
      </c>
      <c r="F6732" s="2" t="s">
        <v>0</v>
      </c>
      <c r="L6732" s="2" t="s">
        <v>0</v>
      </c>
    </row>
    <row r="6733" spans="1:12" x14ac:dyDescent="0.4">
      <c r="A6733" s="1"/>
      <c r="B6733" s="5"/>
      <c r="C6733" s="2" t="s">
        <v>0</v>
      </c>
      <c r="F6733" s="2" t="s">
        <v>0</v>
      </c>
      <c r="L6733" s="2" t="s">
        <v>0</v>
      </c>
    </row>
    <row r="6734" spans="1:12" x14ac:dyDescent="0.4">
      <c r="A6734" s="1"/>
      <c r="B6734" s="5"/>
      <c r="C6734" s="2" t="s">
        <v>0</v>
      </c>
      <c r="F6734" s="2" t="s">
        <v>0</v>
      </c>
      <c r="L6734" s="2" t="s">
        <v>0</v>
      </c>
    </row>
    <row r="6735" spans="1:12" x14ac:dyDescent="0.4">
      <c r="A6735" s="1"/>
      <c r="B6735" s="5"/>
      <c r="C6735" s="2" t="s">
        <v>0</v>
      </c>
      <c r="F6735" s="2" t="s">
        <v>0</v>
      </c>
      <c r="L6735" s="2" t="s">
        <v>0</v>
      </c>
    </row>
    <row r="6736" spans="1:12" x14ac:dyDescent="0.4">
      <c r="A6736" s="1"/>
      <c r="B6736" s="5"/>
      <c r="C6736" s="2" t="s">
        <v>0</v>
      </c>
      <c r="F6736" s="2" t="s">
        <v>0</v>
      </c>
      <c r="L6736" s="2" t="s">
        <v>0</v>
      </c>
    </row>
    <row r="6737" spans="1:12" x14ac:dyDescent="0.4">
      <c r="A6737" s="1"/>
      <c r="B6737" s="5"/>
      <c r="C6737" s="2" t="s">
        <v>0</v>
      </c>
      <c r="F6737" s="2" t="s">
        <v>0</v>
      </c>
      <c r="L6737" s="2" t="s">
        <v>0</v>
      </c>
    </row>
    <row r="6738" spans="1:12" x14ac:dyDescent="0.4">
      <c r="A6738" s="1"/>
      <c r="B6738" s="5"/>
      <c r="C6738" s="2" t="s">
        <v>0</v>
      </c>
      <c r="F6738" s="2" t="s">
        <v>0</v>
      </c>
      <c r="L6738" s="2" t="s">
        <v>0</v>
      </c>
    </row>
    <row r="6739" spans="1:12" x14ac:dyDescent="0.4">
      <c r="A6739" s="1"/>
      <c r="B6739" s="5"/>
      <c r="C6739" s="2" t="s">
        <v>0</v>
      </c>
      <c r="F6739" s="2" t="s">
        <v>0</v>
      </c>
      <c r="L6739" s="2" t="s">
        <v>0</v>
      </c>
    </row>
    <row r="6740" spans="1:12" x14ac:dyDescent="0.4">
      <c r="A6740" s="1"/>
      <c r="B6740" s="5"/>
      <c r="C6740" s="2" t="s">
        <v>0</v>
      </c>
      <c r="F6740" s="2" t="s">
        <v>0</v>
      </c>
      <c r="L6740" s="2" t="s">
        <v>0</v>
      </c>
    </row>
    <row r="6741" spans="1:12" x14ac:dyDescent="0.4">
      <c r="A6741" s="1"/>
      <c r="B6741" s="5"/>
      <c r="C6741" s="2" t="s">
        <v>0</v>
      </c>
      <c r="F6741" s="2" t="s">
        <v>0</v>
      </c>
      <c r="L6741" s="2" t="s">
        <v>0</v>
      </c>
    </row>
    <row r="6742" spans="1:12" x14ac:dyDescent="0.4">
      <c r="A6742" s="1"/>
      <c r="B6742" s="5"/>
      <c r="C6742" s="2" t="s">
        <v>0</v>
      </c>
      <c r="F6742" s="2" t="s">
        <v>0</v>
      </c>
      <c r="L6742" s="2" t="s">
        <v>0</v>
      </c>
    </row>
    <row r="6743" spans="1:12" x14ac:dyDescent="0.4">
      <c r="A6743" s="1"/>
      <c r="B6743" s="5"/>
      <c r="C6743" s="2" t="s">
        <v>0</v>
      </c>
      <c r="F6743" s="2" t="s">
        <v>0</v>
      </c>
      <c r="L6743" s="2" t="s">
        <v>0</v>
      </c>
    </row>
    <row r="6744" spans="1:12" x14ac:dyDescent="0.4">
      <c r="A6744" s="1"/>
      <c r="B6744" s="5"/>
      <c r="C6744" s="2" t="s">
        <v>0</v>
      </c>
      <c r="F6744" s="2" t="s">
        <v>0</v>
      </c>
      <c r="L6744" s="2" t="s">
        <v>0</v>
      </c>
    </row>
    <row r="6745" spans="1:12" x14ac:dyDescent="0.4">
      <c r="A6745" s="1"/>
      <c r="B6745" s="5"/>
      <c r="C6745" s="2" t="s">
        <v>0</v>
      </c>
      <c r="F6745" s="2" t="s">
        <v>0</v>
      </c>
      <c r="L6745" s="2" t="s">
        <v>0</v>
      </c>
    </row>
    <row r="6746" spans="1:12" x14ac:dyDescent="0.4">
      <c r="A6746" s="1"/>
      <c r="B6746" s="5"/>
      <c r="C6746" s="2" t="s">
        <v>0</v>
      </c>
      <c r="F6746" s="2" t="s">
        <v>0</v>
      </c>
      <c r="L6746" s="2" t="s">
        <v>0</v>
      </c>
    </row>
    <row r="6747" spans="1:12" x14ac:dyDescent="0.4">
      <c r="A6747" s="1"/>
      <c r="B6747" s="5"/>
      <c r="C6747" s="2" t="s">
        <v>0</v>
      </c>
      <c r="F6747" s="2" t="s">
        <v>0</v>
      </c>
      <c r="L6747" s="2" t="s">
        <v>0</v>
      </c>
    </row>
    <row r="6748" spans="1:12" x14ac:dyDescent="0.4">
      <c r="A6748" s="1"/>
      <c r="B6748" s="5"/>
      <c r="C6748" s="2" t="s">
        <v>0</v>
      </c>
      <c r="F6748" s="2" t="s">
        <v>0</v>
      </c>
      <c r="L6748" s="2" t="s">
        <v>0</v>
      </c>
    </row>
    <row r="6749" spans="1:12" x14ac:dyDescent="0.4">
      <c r="A6749" s="1"/>
      <c r="B6749" s="5"/>
      <c r="C6749" s="2" t="s">
        <v>0</v>
      </c>
      <c r="F6749" s="2" t="s">
        <v>0</v>
      </c>
      <c r="L6749" s="2" t="s">
        <v>0</v>
      </c>
    </row>
    <row r="6750" spans="1:12" x14ac:dyDescent="0.4">
      <c r="A6750" s="1"/>
      <c r="B6750" s="5"/>
      <c r="C6750" s="2" t="s">
        <v>0</v>
      </c>
      <c r="F6750" s="2" t="s">
        <v>0</v>
      </c>
      <c r="L6750" s="2" t="s">
        <v>0</v>
      </c>
    </row>
    <row r="6751" spans="1:12" x14ac:dyDescent="0.4">
      <c r="A6751" s="1"/>
      <c r="B6751" s="5"/>
      <c r="C6751" s="2" t="s">
        <v>0</v>
      </c>
      <c r="F6751" s="2" t="s">
        <v>0</v>
      </c>
      <c r="L6751" s="2" t="s">
        <v>0</v>
      </c>
    </row>
    <row r="6752" spans="1:12" x14ac:dyDescent="0.4">
      <c r="A6752" s="1"/>
      <c r="B6752" s="5"/>
      <c r="C6752" s="2" t="s">
        <v>0</v>
      </c>
      <c r="F6752" s="2" t="s">
        <v>0</v>
      </c>
      <c r="L6752" s="2" t="s">
        <v>0</v>
      </c>
    </row>
    <row r="6753" spans="1:12" x14ac:dyDescent="0.4">
      <c r="A6753" s="1"/>
      <c r="B6753" s="5"/>
      <c r="C6753" s="2" t="s">
        <v>0</v>
      </c>
      <c r="F6753" s="2" t="s">
        <v>0</v>
      </c>
      <c r="L6753" s="2" t="s">
        <v>0</v>
      </c>
    </row>
    <row r="6754" spans="1:12" x14ac:dyDescent="0.4">
      <c r="A6754" s="1"/>
      <c r="B6754" s="5"/>
      <c r="C6754" s="2" t="s">
        <v>0</v>
      </c>
      <c r="F6754" s="2" t="s">
        <v>0</v>
      </c>
      <c r="L6754" s="2" t="s">
        <v>0</v>
      </c>
    </row>
    <row r="6755" spans="1:12" x14ac:dyDescent="0.4">
      <c r="A6755" s="1"/>
      <c r="B6755" s="5"/>
      <c r="C6755" s="2" t="s">
        <v>0</v>
      </c>
      <c r="F6755" s="2" t="s">
        <v>0</v>
      </c>
      <c r="L6755" s="2" t="s">
        <v>0</v>
      </c>
    </row>
    <row r="6756" spans="1:12" x14ac:dyDescent="0.4">
      <c r="A6756" s="1"/>
      <c r="B6756" s="5"/>
      <c r="C6756" s="2" t="s">
        <v>0</v>
      </c>
      <c r="F6756" s="2" t="s">
        <v>0</v>
      </c>
      <c r="L6756" s="2" t="s">
        <v>0</v>
      </c>
    </row>
    <row r="6757" spans="1:12" x14ac:dyDescent="0.4">
      <c r="A6757" s="1"/>
      <c r="B6757" s="5"/>
      <c r="C6757" s="2" t="s">
        <v>0</v>
      </c>
      <c r="F6757" s="2" t="s">
        <v>0</v>
      </c>
      <c r="L6757" s="2" t="s">
        <v>0</v>
      </c>
    </row>
    <row r="6758" spans="1:12" x14ac:dyDescent="0.4">
      <c r="A6758" s="1"/>
      <c r="B6758" s="5"/>
      <c r="C6758" s="2" t="s">
        <v>0</v>
      </c>
      <c r="F6758" s="2" t="s">
        <v>0</v>
      </c>
      <c r="L6758" s="2" t="s">
        <v>0</v>
      </c>
    </row>
    <row r="6759" spans="1:12" x14ac:dyDescent="0.4">
      <c r="A6759" s="1"/>
      <c r="B6759" s="5"/>
      <c r="C6759" s="2" t="s">
        <v>0</v>
      </c>
      <c r="F6759" s="2" t="s">
        <v>0</v>
      </c>
      <c r="L6759" s="2" t="s">
        <v>0</v>
      </c>
    </row>
    <row r="6760" spans="1:12" x14ac:dyDescent="0.4">
      <c r="A6760" s="1"/>
      <c r="B6760" s="5"/>
      <c r="C6760" s="2" t="s">
        <v>0</v>
      </c>
      <c r="F6760" s="2" t="s">
        <v>0</v>
      </c>
      <c r="L6760" s="2" t="s">
        <v>0</v>
      </c>
    </row>
    <row r="6761" spans="1:12" x14ac:dyDescent="0.4">
      <c r="A6761" s="1"/>
      <c r="B6761" s="5"/>
      <c r="C6761" s="2" t="s">
        <v>0</v>
      </c>
      <c r="F6761" s="2" t="s">
        <v>0</v>
      </c>
      <c r="L6761" s="2" t="s">
        <v>0</v>
      </c>
    </row>
    <row r="6762" spans="1:12" x14ac:dyDescent="0.4">
      <c r="A6762" s="1"/>
      <c r="B6762" s="5"/>
      <c r="C6762" s="2" t="s">
        <v>0</v>
      </c>
      <c r="F6762" s="2" t="s">
        <v>0</v>
      </c>
      <c r="L6762" s="2" t="s">
        <v>0</v>
      </c>
    </row>
    <row r="6763" spans="1:12" x14ac:dyDescent="0.4">
      <c r="A6763" s="1"/>
      <c r="B6763" s="5"/>
      <c r="C6763" s="2" t="s">
        <v>0</v>
      </c>
      <c r="F6763" s="2" t="s">
        <v>0</v>
      </c>
      <c r="L6763" s="2" t="s">
        <v>0</v>
      </c>
    </row>
    <row r="6764" spans="1:12" x14ac:dyDescent="0.4">
      <c r="A6764" s="1"/>
      <c r="B6764" s="5"/>
      <c r="C6764" s="2" t="s">
        <v>0</v>
      </c>
      <c r="F6764" s="2" t="s">
        <v>0</v>
      </c>
      <c r="L6764" s="2" t="s">
        <v>0</v>
      </c>
    </row>
    <row r="6765" spans="1:12" x14ac:dyDescent="0.4">
      <c r="A6765" s="1"/>
      <c r="B6765" s="5"/>
      <c r="C6765" s="2" t="s">
        <v>0</v>
      </c>
      <c r="F6765" s="2" t="s">
        <v>0</v>
      </c>
      <c r="L6765" s="2" t="s">
        <v>0</v>
      </c>
    </row>
    <row r="6766" spans="1:12" x14ac:dyDescent="0.4">
      <c r="A6766" s="1"/>
      <c r="B6766" s="5"/>
      <c r="C6766" s="2" t="s">
        <v>0</v>
      </c>
      <c r="F6766" s="2" t="s">
        <v>0</v>
      </c>
      <c r="L6766" s="2" t="s">
        <v>0</v>
      </c>
    </row>
    <row r="6767" spans="1:12" x14ac:dyDescent="0.4">
      <c r="A6767" s="1"/>
      <c r="B6767" s="5"/>
      <c r="C6767" s="2" t="s">
        <v>0</v>
      </c>
      <c r="F6767" s="2" t="s">
        <v>0</v>
      </c>
      <c r="L6767" s="2" t="s">
        <v>0</v>
      </c>
    </row>
    <row r="6768" spans="1:12" x14ac:dyDescent="0.4">
      <c r="A6768" s="1"/>
      <c r="B6768" s="5"/>
      <c r="C6768" s="2" t="s">
        <v>0</v>
      </c>
      <c r="F6768" s="2" t="s">
        <v>0</v>
      </c>
      <c r="L6768" s="2" t="s">
        <v>0</v>
      </c>
    </row>
    <row r="6769" spans="1:12" x14ac:dyDescent="0.4">
      <c r="A6769" s="1"/>
      <c r="B6769" s="5"/>
      <c r="C6769" s="2" t="s">
        <v>0</v>
      </c>
      <c r="F6769" s="2" t="s">
        <v>0</v>
      </c>
      <c r="L6769" s="2" t="s">
        <v>0</v>
      </c>
    </row>
    <row r="6770" spans="1:12" x14ac:dyDescent="0.4">
      <c r="A6770" s="1"/>
      <c r="B6770" s="5"/>
      <c r="C6770" s="2" t="s">
        <v>0</v>
      </c>
      <c r="F6770" s="2" t="s">
        <v>0</v>
      </c>
      <c r="L6770" s="2" t="s">
        <v>0</v>
      </c>
    </row>
    <row r="6771" spans="1:12" x14ac:dyDescent="0.4">
      <c r="A6771" s="1"/>
      <c r="B6771" s="5"/>
      <c r="C6771" s="2" t="s">
        <v>0</v>
      </c>
      <c r="F6771" s="2" t="s">
        <v>0</v>
      </c>
      <c r="L6771" s="2" t="s">
        <v>0</v>
      </c>
    </row>
    <row r="6772" spans="1:12" x14ac:dyDescent="0.4">
      <c r="A6772" s="1"/>
      <c r="B6772" s="5"/>
      <c r="C6772" s="2" t="s">
        <v>0</v>
      </c>
      <c r="F6772" s="2" t="s">
        <v>0</v>
      </c>
      <c r="L6772" s="2" t="s">
        <v>0</v>
      </c>
    </row>
    <row r="6773" spans="1:12" x14ac:dyDescent="0.4">
      <c r="A6773" s="1"/>
      <c r="B6773" s="5"/>
      <c r="C6773" s="2" t="s">
        <v>0</v>
      </c>
      <c r="F6773" s="2" t="s">
        <v>0</v>
      </c>
      <c r="L6773" s="2" t="s">
        <v>0</v>
      </c>
    </row>
    <row r="6774" spans="1:12" x14ac:dyDescent="0.4">
      <c r="A6774" s="1"/>
      <c r="B6774" s="5"/>
      <c r="C6774" s="2" t="s">
        <v>0</v>
      </c>
      <c r="F6774" s="2" t="s">
        <v>0</v>
      </c>
      <c r="L6774" s="2" t="s">
        <v>0</v>
      </c>
    </row>
    <row r="6775" spans="1:12" x14ac:dyDescent="0.4">
      <c r="A6775" s="1"/>
      <c r="B6775" s="5"/>
      <c r="C6775" s="2" t="s">
        <v>0</v>
      </c>
      <c r="F6775" s="2" t="s">
        <v>0</v>
      </c>
      <c r="L6775" s="2" t="s">
        <v>0</v>
      </c>
    </row>
    <row r="6776" spans="1:12" x14ac:dyDescent="0.4">
      <c r="A6776" s="1"/>
      <c r="B6776" s="5"/>
      <c r="C6776" s="2" t="s">
        <v>0</v>
      </c>
      <c r="F6776" s="2" t="s">
        <v>0</v>
      </c>
      <c r="L6776" s="2" t="s">
        <v>0</v>
      </c>
    </row>
    <row r="6777" spans="1:12" x14ac:dyDescent="0.4">
      <c r="A6777" s="1"/>
      <c r="B6777" s="5"/>
      <c r="C6777" s="2" t="s">
        <v>0</v>
      </c>
      <c r="F6777" s="2" t="s">
        <v>0</v>
      </c>
      <c r="L6777" s="2" t="s">
        <v>0</v>
      </c>
    </row>
    <row r="6778" spans="1:12" x14ac:dyDescent="0.4">
      <c r="A6778" s="1"/>
      <c r="B6778" s="5"/>
      <c r="C6778" s="2" t="s">
        <v>0</v>
      </c>
      <c r="F6778" s="2" t="s">
        <v>0</v>
      </c>
      <c r="L6778" s="2" t="s">
        <v>0</v>
      </c>
    </row>
    <row r="6779" spans="1:12" x14ac:dyDescent="0.4">
      <c r="A6779" s="1"/>
      <c r="B6779" s="5"/>
      <c r="C6779" s="2" t="s">
        <v>0</v>
      </c>
      <c r="F6779" s="2" t="s">
        <v>0</v>
      </c>
      <c r="L6779" s="2" t="s">
        <v>0</v>
      </c>
    </row>
    <row r="6780" spans="1:12" x14ac:dyDescent="0.4">
      <c r="A6780" s="1"/>
      <c r="B6780" s="5"/>
      <c r="C6780" s="2" t="s">
        <v>0</v>
      </c>
      <c r="F6780" s="2" t="s">
        <v>0</v>
      </c>
      <c r="L6780" s="2" t="s">
        <v>0</v>
      </c>
    </row>
    <row r="6781" spans="1:12" x14ac:dyDescent="0.4">
      <c r="A6781" s="1"/>
      <c r="B6781" s="5"/>
      <c r="C6781" s="2" t="s">
        <v>0</v>
      </c>
      <c r="F6781" s="2" t="s">
        <v>0</v>
      </c>
      <c r="L6781" s="2" t="s">
        <v>0</v>
      </c>
    </row>
    <row r="6782" spans="1:12" x14ac:dyDescent="0.4">
      <c r="A6782" s="1"/>
      <c r="B6782" s="5"/>
      <c r="C6782" s="2" t="s">
        <v>0</v>
      </c>
      <c r="F6782" s="2" t="s">
        <v>0</v>
      </c>
      <c r="L6782" s="2" t="s">
        <v>0</v>
      </c>
    </row>
    <row r="6783" spans="1:12" x14ac:dyDescent="0.4">
      <c r="A6783" s="1"/>
      <c r="B6783" s="5"/>
      <c r="C6783" s="2" t="s">
        <v>0</v>
      </c>
      <c r="F6783" s="2" t="s">
        <v>0</v>
      </c>
      <c r="L6783" s="2" t="s">
        <v>0</v>
      </c>
    </row>
    <row r="6784" spans="1:12" x14ac:dyDescent="0.4">
      <c r="A6784" s="1"/>
      <c r="B6784" s="5"/>
      <c r="C6784" s="2" t="s">
        <v>0</v>
      </c>
      <c r="F6784" s="2" t="s">
        <v>0</v>
      </c>
      <c r="L6784" s="2" t="s">
        <v>0</v>
      </c>
    </row>
    <row r="6785" spans="1:12" x14ac:dyDescent="0.4">
      <c r="A6785" s="1"/>
      <c r="B6785" s="5"/>
      <c r="C6785" s="2" t="s">
        <v>0</v>
      </c>
      <c r="F6785" s="2" t="s">
        <v>0</v>
      </c>
      <c r="L6785" s="2" t="s">
        <v>0</v>
      </c>
    </row>
    <row r="6786" spans="1:12" x14ac:dyDescent="0.4">
      <c r="A6786" s="1"/>
      <c r="B6786" s="5"/>
      <c r="C6786" s="2" t="s">
        <v>0</v>
      </c>
      <c r="F6786" s="2" t="s">
        <v>0</v>
      </c>
      <c r="L6786" s="2" t="s">
        <v>0</v>
      </c>
    </row>
    <row r="6787" spans="1:12" x14ac:dyDescent="0.4">
      <c r="A6787" s="1"/>
      <c r="B6787" s="5"/>
      <c r="C6787" s="2" t="s">
        <v>0</v>
      </c>
      <c r="F6787" s="2" t="s">
        <v>0</v>
      </c>
      <c r="L6787" s="2" t="s">
        <v>0</v>
      </c>
    </row>
    <row r="6788" spans="1:12" x14ac:dyDescent="0.4">
      <c r="A6788" s="1"/>
      <c r="B6788" s="5"/>
      <c r="C6788" s="2" t="s">
        <v>0</v>
      </c>
      <c r="F6788" s="2" t="s">
        <v>0</v>
      </c>
      <c r="L6788" s="2" t="s">
        <v>0</v>
      </c>
    </row>
    <row r="6789" spans="1:12" x14ac:dyDescent="0.4">
      <c r="A6789" s="1"/>
      <c r="B6789" s="5"/>
      <c r="C6789" s="2" t="s">
        <v>0</v>
      </c>
      <c r="F6789" s="2" t="s">
        <v>0</v>
      </c>
      <c r="L6789" s="2" t="s">
        <v>0</v>
      </c>
    </row>
    <row r="6790" spans="1:12" x14ac:dyDescent="0.4">
      <c r="A6790" s="1"/>
      <c r="B6790" s="5"/>
      <c r="C6790" s="2" t="s">
        <v>0</v>
      </c>
      <c r="F6790" s="2" t="s">
        <v>0</v>
      </c>
      <c r="L6790" s="2" t="s">
        <v>0</v>
      </c>
    </row>
    <row r="6791" spans="1:12" x14ac:dyDescent="0.4">
      <c r="A6791" s="1"/>
      <c r="B6791" s="5"/>
      <c r="C6791" s="2" t="s">
        <v>0</v>
      </c>
      <c r="F6791" s="2" t="s">
        <v>0</v>
      </c>
      <c r="L6791" s="2" t="s">
        <v>0</v>
      </c>
    </row>
    <row r="6792" spans="1:12" x14ac:dyDescent="0.4">
      <c r="A6792" s="1"/>
      <c r="B6792" s="5"/>
      <c r="C6792" s="2" t="s">
        <v>0</v>
      </c>
      <c r="F6792" s="2" t="s">
        <v>0</v>
      </c>
      <c r="L6792" s="2" t="s">
        <v>0</v>
      </c>
    </row>
    <row r="6793" spans="1:12" x14ac:dyDescent="0.4">
      <c r="A6793" s="1"/>
      <c r="B6793" s="5"/>
      <c r="C6793" s="2" t="s">
        <v>0</v>
      </c>
      <c r="F6793" s="2" t="s">
        <v>0</v>
      </c>
      <c r="L6793" s="2" t="s">
        <v>0</v>
      </c>
    </row>
    <row r="6794" spans="1:12" x14ac:dyDescent="0.4">
      <c r="A6794" s="1"/>
      <c r="B6794" s="5"/>
      <c r="C6794" s="2" t="s">
        <v>0</v>
      </c>
      <c r="F6794" s="2" t="s">
        <v>0</v>
      </c>
      <c r="L6794" s="2" t="s">
        <v>0</v>
      </c>
    </row>
    <row r="6795" spans="1:12" x14ac:dyDescent="0.4">
      <c r="A6795" s="1"/>
      <c r="B6795" s="5"/>
      <c r="C6795" s="2" t="s">
        <v>0</v>
      </c>
      <c r="F6795" s="2" t="s">
        <v>0</v>
      </c>
      <c r="L6795" s="2" t="s">
        <v>0</v>
      </c>
    </row>
    <row r="6796" spans="1:12" x14ac:dyDescent="0.4">
      <c r="A6796" s="1"/>
      <c r="B6796" s="5"/>
      <c r="C6796" s="2" t="s">
        <v>0</v>
      </c>
      <c r="F6796" s="2" t="s">
        <v>0</v>
      </c>
      <c r="L6796" s="2" t="s">
        <v>0</v>
      </c>
    </row>
    <row r="6797" spans="1:12" x14ac:dyDescent="0.4">
      <c r="A6797" s="1"/>
      <c r="B6797" s="5"/>
      <c r="C6797" s="2" t="s">
        <v>0</v>
      </c>
      <c r="F6797" s="2" t="s">
        <v>0</v>
      </c>
      <c r="L6797" s="2" t="s">
        <v>0</v>
      </c>
    </row>
    <row r="6798" spans="1:12" x14ac:dyDescent="0.4">
      <c r="A6798" s="1"/>
      <c r="B6798" s="5"/>
      <c r="C6798" s="2" t="s">
        <v>0</v>
      </c>
      <c r="F6798" s="2" t="s">
        <v>0</v>
      </c>
      <c r="L6798" s="2" t="s">
        <v>0</v>
      </c>
    </row>
    <row r="6799" spans="1:12" x14ac:dyDescent="0.4">
      <c r="A6799" s="1"/>
      <c r="B6799" s="5"/>
      <c r="C6799" s="2" t="s">
        <v>0</v>
      </c>
      <c r="F6799" s="2" t="s">
        <v>0</v>
      </c>
      <c r="L6799" s="2" t="s">
        <v>0</v>
      </c>
    </row>
    <row r="6800" spans="1:12" x14ac:dyDescent="0.4">
      <c r="A6800" s="1"/>
      <c r="B6800" s="5"/>
      <c r="C6800" s="2" t="s">
        <v>0</v>
      </c>
      <c r="F6800" s="2" t="s">
        <v>0</v>
      </c>
      <c r="L6800" s="2" t="s">
        <v>0</v>
      </c>
    </row>
    <row r="6801" spans="1:12" x14ac:dyDescent="0.4">
      <c r="A6801" s="1"/>
      <c r="B6801" s="5"/>
      <c r="C6801" s="2" t="s">
        <v>0</v>
      </c>
      <c r="F6801" s="2" t="s">
        <v>0</v>
      </c>
      <c r="L6801" s="2" t="s">
        <v>0</v>
      </c>
    </row>
    <row r="6802" spans="1:12" x14ac:dyDescent="0.4">
      <c r="A6802" s="1"/>
      <c r="B6802" s="5"/>
      <c r="C6802" s="2" t="s">
        <v>0</v>
      </c>
      <c r="F6802" s="2" t="s">
        <v>0</v>
      </c>
      <c r="L6802" s="2" t="s">
        <v>0</v>
      </c>
    </row>
    <row r="6803" spans="1:12" x14ac:dyDescent="0.4">
      <c r="A6803" s="1"/>
      <c r="B6803" s="5"/>
      <c r="C6803" s="2" t="s">
        <v>0</v>
      </c>
      <c r="F6803" s="2" t="s">
        <v>0</v>
      </c>
      <c r="L6803" s="2" t="s">
        <v>0</v>
      </c>
    </row>
    <row r="6804" spans="1:12" x14ac:dyDescent="0.4">
      <c r="A6804" s="1"/>
      <c r="B6804" s="5"/>
      <c r="C6804" s="2" t="s">
        <v>0</v>
      </c>
      <c r="F6804" s="2" t="s">
        <v>0</v>
      </c>
      <c r="L6804" s="2" t="s">
        <v>0</v>
      </c>
    </row>
    <row r="6805" spans="1:12" x14ac:dyDescent="0.4">
      <c r="A6805" s="1"/>
      <c r="B6805" s="5"/>
      <c r="C6805" s="2" t="s">
        <v>0</v>
      </c>
      <c r="F6805" s="2" t="s">
        <v>0</v>
      </c>
      <c r="L6805" s="2" t="s">
        <v>0</v>
      </c>
    </row>
    <row r="6806" spans="1:12" x14ac:dyDescent="0.4">
      <c r="A6806" s="1"/>
      <c r="B6806" s="5"/>
      <c r="C6806" s="2" t="s">
        <v>0</v>
      </c>
      <c r="F6806" s="2" t="s">
        <v>0</v>
      </c>
      <c r="L6806" s="2" t="s">
        <v>0</v>
      </c>
    </row>
    <row r="6807" spans="1:12" x14ac:dyDescent="0.4">
      <c r="A6807" s="1"/>
      <c r="B6807" s="5"/>
      <c r="C6807" s="2" t="s">
        <v>0</v>
      </c>
      <c r="F6807" s="2" t="s">
        <v>0</v>
      </c>
      <c r="L6807" s="2" t="s">
        <v>0</v>
      </c>
    </row>
    <row r="6808" spans="1:12" x14ac:dyDescent="0.4">
      <c r="A6808" s="1"/>
      <c r="B6808" s="5"/>
      <c r="C6808" s="2" t="s">
        <v>0</v>
      </c>
      <c r="F6808" s="2" t="s">
        <v>0</v>
      </c>
      <c r="L6808" s="2" t="s">
        <v>0</v>
      </c>
    </row>
    <row r="6809" spans="1:12" x14ac:dyDescent="0.4">
      <c r="A6809" s="1"/>
      <c r="B6809" s="5"/>
      <c r="C6809" s="2" t="s">
        <v>0</v>
      </c>
      <c r="F6809" s="2" t="s">
        <v>0</v>
      </c>
      <c r="L6809" s="2" t="s">
        <v>0</v>
      </c>
    </row>
    <row r="6810" spans="1:12" x14ac:dyDescent="0.4">
      <c r="A6810" s="1"/>
      <c r="B6810" s="5"/>
      <c r="C6810" s="2" t="s">
        <v>0</v>
      </c>
      <c r="F6810" s="2" t="s">
        <v>0</v>
      </c>
      <c r="L6810" s="2" t="s">
        <v>0</v>
      </c>
    </row>
    <row r="6811" spans="1:12" x14ac:dyDescent="0.4">
      <c r="A6811" s="1"/>
      <c r="B6811" s="5"/>
      <c r="C6811" s="2" t="s">
        <v>0</v>
      </c>
      <c r="F6811" s="2" t="s">
        <v>0</v>
      </c>
      <c r="L6811" s="2" t="s">
        <v>0</v>
      </c>
    </row>
    <row r="6812" spans="1:12" x14ac:dyDescent="0.4">
      <c r="A6812" s="1"/>
      <c r="B6812" s="5"/>
      <c r="C6812" s="2" t="s">
        <v>0</v>
      </c>
      <c r="F6812" s="2" t="s">
        <v>0</v>
      </c>
      <c r="L6812" s="2" t="s">
        <v>0</v>
      </c>
    </row>
    <row r="6813" spans="1:12" x14ac:dyDescent="0.4">
      <c r="A6813" s="1"/>
      <c r="B6813" s="5"/>
      <c r="C6813" s="2" t="s">
        <v>0</v>
      </c>
      <c r="F6813" s="2" t="s">
        <v>0</v>
      </c>
      <c r="L6813" s="2" t="s">
        <v>0</v>
      </c>
    </row>
    <row r="6814" spans="1:12" x14ac:dyDescent="0.4">
      <c r="A6814" s="1"/>
      <c r="B6814" s="5"/>
      <c r="C6814" s="2" t="s">
        <v>0</v>
      </c>
      <c r="F6814" s="2" t="s">
        <v>0</v>
      </c>
      <c r="L6814" s="2" t="s">
        <v>0</v>
      </c>
    </row>
    <row r="6815" spans="1:12" x14ac:dyDescent="0.4">
      <c r="A6815" s="1"/>
      <c r="B6815" s="5"/>
      <c r="C6815" s="2" t="s">
        <v>0</v>
      </c>
      <c r="F6815" s="2" t="s">
        <v>0</v>
      </c>
      <c r="L6815" s="2" t="s">
        <v>0</v>
      </c>
    </row>
    <row r="6816" spans="1:12" x14ac:dyDescent="0.4">
      <c r="A6816" s="1"/>
      <c r="B6816" s="5"/>
      <c r="C6816" s="2" t="s">
        <v>0</v>
      </c>
      <c r="F6816" s="2" t="s">
        <v>0</v>
      </c>
      <c r="L6816" s="2" t="s">
        <v>0</v>
      </c>
    </row>
    <row r="6817" spans="1:12" x14ac:dyDescent="0.4">
      <c r="A6817" s="1"/>
      <c r="B6817" s="5"/>
      <c r="C6817" s="2" t="s">
        <v>0</v>
      </c>
      <c r="F6817" s="2" t="s">
        <v>0</v>
      </c>
      <c r="L6817" s="2" t="s">
        <v>0</v>
      </c>
    </row>
    <row r="6818" spans="1:12" x14ac:dyDescent="0.4">
      <c r="A6818" s="1"/>
      <c r="B6818" s="5"/>
      <c r="C6818" s="2" t="s">
        <v>0</v>
      </c>
      <c r="F6818" s="2" t="s">
        <v>0</v>
      </c>
      <c r="L6818" s="2" t="s">
        <v>0</v>
      </c>
    </row>
    <row r="6819" spans="1:12" x14ac:dyDescent="0.4">
      <c r="A6819" s="1"/>
      <c r="B6819" s="5"/>
      <c r="C6819" s="2" t="s">
        <v>0</v>
      </c>
      <c r="F6819" s="2" t="s">
        <v>0</v>
      </c>
      <c r="L6819" s="2" t="s">
        <v>0</v>
      </c>
    </row>
    <row r="6820" spans="1:12" x14ac:dyDescent="0.4">
      <c r="A6820" s="1"/>
      <c r="B6820" s="5"/>
      <c r="C6820" s="2" t="s">
        <v>0</v>
      </c>
      <c r="F6820" s="2" t="s">
        <v>0</v>
      </c>
      <c r="L6820" s="2" t="s">
        <v>0</v>
      </c>
    </row>
    <row r="6821" spans="1:12" x14ac:dyDescent="0.4">
      <c r="A6821" s="1"/>
      <c r="B6821" s="5"/>
      <c r="C6821" s="2" t="s">
        <v>0</v>
      </c>
      <c r="F6821" s="2" t="s">
        <v>0</v>
      </c>
      <c r="L6821" s="2" t="s">
        <v>0</v>
      </c>
    </row>
    <row r="6822" spans="1:12" x14ac:dyDescent="0.4">
      <c r="A6822" s="1"/>
      <c r="B6822" s="5"/>
      <c r="C6822" s="2" t="s">
        <v>0</v>
      </c>
      <c r="F6822" s="2" t="s">
        <v>0</v>
      </c>
      <c r="L6822" s="2" t="s">
        <v>0</v>
      </c>
    </row>
    <row r="6823" spans="1:12" x14ac:dyDescent="0.4">
      <c r="A6823" s="1"/>
      <c r="B6823" s="5"/>
      <c r="C6823" s="2" t="s">
        <v>0</v>
      </c>
      <c r="F6823" s="2" t="s">
        <v>0</v>
      </c>
      <c r="L6823" s="2" t="s">
        <v>0</v>
      </c>
    </row>
    <row r="6824" spans="1:12" x14ac:dyDescent="0.4">
      <c r="A6824" s="1"/>
      <c r="B6824" s="5"/>
      <c r="C6824" s="2" t="s">
        <v>0</v>
      </c>
      <c r="F6824" s="2" t="s">
        <v>0</v>
      </c>
      <c r="L6824" s="2" t="s">
        <v>0</v>
      </c>
    </row>
    <row r="6825" spans="1:12" x14ac:dyDescent="0.4">
      <c r="A6825" s="1"/>
      <c r="B6825" s="5"/>
      <c r="C6825" s="2" t="s">
        <v>0</v>
      </c>
      <c r="F6825" s="2" t="s">
        <v>0</v>
      </c>
      <c r="L6825" s="2" t="s">
        <v>0</v>
      </c>
    </row>
    <row r="6826" spans="1:12" x14ac:dyDescent="0.4">
      <c r="A6826" s="1"/>
      <c r="B6826" s="5"/>
      <c r="C6826" s="2" t="s">
        <v>0</v>
      </c>
      <c r="F6826" s="2" t="s">
        <v>0</v>
      </c>
      <c r="L6826" s="2" t="s">
        <v>0</v>
      </c>
    </row>
    <row r="6827" spans="1:12" x14ac:dyDescent="0.4">
      <c r="A6827" s="1"/>
      <c r="B6827" s="5"/>
      <c r="C6827" s="2" t="s">
        <v>0</v>
      </c>
      <c r="F6827" s="2" t="s">
        <v>0</v>
      </c>
      <c r="L6827" s="2" t="s">
        <v>0</v>
      </c>
    </row>
    <row r="6828" spans="1:12" x14ac:dyDescent="0.4">
      <c r="A6828" s="1"/>
      <c r="B6828" s="5"/>
      <c r="C6828" s="2" t="s">
        <v>0</v>
      </c>
      <c r="F6828" s="2" t="s">
        <v>0</v>
      </c>
      <c r="L6828" s="2" t="s">
        <v>0</v>
      </c>
    </row>
    <row r="6829" spans="1:12" x14ac:dyDescent="0.4">
      <c r="A6829" s="1"/>
      <c r="B6829" s="5"/>
      <c r="C6829" s="2" t="s">
        <v>0</v>
      </c>
      <c r="F6829" s="2" t="s">
        <v>0</v>
      </c>
      <c r="L6829" s="2" t="s">
        <v>0</v>
      </c>
    </row>
    <row r="6830" spans="1:12" x14ac:dyDescent="0.4">
      <c r="A6830" s="1"/>
      <c r="B6830" s="5"/>
      <c r="C6830" s="2" t="s">
        <v>0</v>
      </c>
      <c r="F6830" s="2" t="s">
        <v>0</v>
      </c>
      <c r="L6830" s="2" t="s">
        <v>0</v>
      </c>
    </row>
    <row r="6831" spans="1:12" x14ac:dyDescent="0.4">
      <c r="A6831" s="1"/>
      <c r="B6831" s="5"/>
      <c r="C6831" s="2" t="s">
        <v>0</v>
      </c>
      <c r="F6831" s="2" t="s">
        <v>0</v>
      </c>
      <c r="L6831" s="2" t="s">
        <v>0</v>
      </c>
    </row>
    <row r="6832" spans="1:12" x14ac:dyDescent="0.4">
      <c r="A6832" s="1"/>
      <c r="B6832" s="5"/>
      <c r="C6832" s="2" t="s">
        <v>0</v>
      </c>
      <c r="F6832" s="2" t="s">
        <v>0</v>
      </c>
      <c r="L6832" s="2" t="s">
        <v>0</v>
      </c>
    </row>
    <row r="6833" spans="1:12" x14ac:dyDescent="0.4">
      <c r="A6833" s="1"/>
      <c r="B6833" s="5"/>
      <c r="C6833" s="2" t="s">
        <v>0</v>
      </c>
      <c r="F6833" s="2" t="s">
        <v>0</v>
      </c>
      <c r="L6833" s="2" t="s">
        <v>0</v>
      </c>
    </row>
    <row r="6834" spans="1:12" x14ac:dyDescent="0.4">
      <c r="A6834" s="1"/>
      <c r="B6834" s="5"/>
      <c r="C6834" s="2" t="s">
        <v>0</v>
      </c>
      <c r="F6834" s="2" t="s">
        <v>0</v>
      </c>
      <c r="L6834" s="2" t="s">
        <v>0</v>
      </c>
    </row>
    <row r="6835" spans="1:12" x14ac:dyDescent="0.4">
      <c r="A6835" s="1"/>
      <c r="B6835" s="5"/>
      <c r="C6835" s="2" t="s">
        <v>0</v>
      </c>
      <c r="F6835" s="2" t="s">
        <v>0</v>
      </c>
      <c r="L6835" s="2" t="s">
        <v>0</v>
      </c>
    </row>
    <row r="6836" spans="1:12" x14ac:dyDescent="0.4">
      <c r="A6836" s="1"/>
      <c r="B6836" s="5"/>
      <c r="C6836" s="2" t="s">
        <v>0</v>
      </c>
      <c r="F6836" s="2" t="s">
        <v>0</v>
      </c>
      <c r="L6836" s="2" t="s">
        <v>0</v>
      </c>
    </row>
    <row r="6837" spans="1:12" x14ac:dyDescent="0.4">
      <c r="A6837" s="1"/>
      <c r="B6837" s="5"/>
      <c r="C6837" s="2" t="s">
        <v>0</v>
      </c>
      <c r="F6837" s="2" t="s">
        <v>0</v>
      </c>
      <c r="L6837" s="2" t="s">
        <v>0</v>
      </c>
    </row>
    <row r="6838" spans="1:12" x14ac:dyDescent="0.4">
      <c r="A6838" s="1"/>
      <c r="B6838" s="5"/>
      <c r="C6838" s="2" t="s">
        <v>0</v>
      </c>
      <c r="F6838" s="2" t="s">
        <v>0</v>
      </c>
      <c r="L6838" s="2" t="s">
        <v>0</v>
      </c>
    </row>
    <row r="6839" spans="1:12" x14ac:dyDescent="0.4">
      <c r="A6839" s="1"/>
      <c r="B6839" s="5"/>
      <c r="C6839" s="2" t="s">
        <v>0</v>
      </c>
      <c r="F6839" s="2" t="s">
        <v>0</v>
      </c>
      <c r="L6839" s="2" t="s">
        <v>0</v>
      </c>
    </row>
    <row r="6840" spans="1:12" x14ac:dyDescent="0.4">
      <c r="A6840" s="1"/>
      <c r="B6840" s="5"/>
      <c r="C6840" s="2" t="s">
        <v>0</v>
      </c>
      <c r="F6840" s="2" t="s">
        <v>0</v>
      </c>
      <c r="L6840" s="2" t="s">
        <v>0</v>
      </c>
    </row>
    <row r="6841" spans="1:12" x14ac:dyDescent="0.4">
      <c r="A6841" s="1"/>
      <c r="B6841" s="5"/>
      <c r="C6841" s="2" t="s">
        <v>0</v>
      </c>
      <c r="F6841" s="2" t="s">
        <v>0</v>
      </c>
      <c r="L6841" s="2" t="s">
        <v>0</v>
      </c>
    </row>
    <row r="6842" spans="1:12" x14ac:dyDescent="0.4">
      <c r="A6842" s="1"/>
      <c r="B6842" s="5"/>
      <c r="C6842" s="2" t="s">
        <v>0</v>
      </c>
      <c r="F6842" s="2" t="s">
        <v>0</v>
      </c>
      <c r="L6842" s="2" t="s">
        <v>0</v>
      </c>
    </row>
    <row r="6843" spans="1:12" x14ac:dyDescent="0.4">
      <c r="A6843" s="1"/>
      <c r="B6843" s="5"/>
      <c r="C6843" s="2" t="s">
        <v>0</v>
      </c>
      <c r="F6843" s="2" t="s">
        <v>0</v>
      </c>
      <c r="L6843" s="2" t="s">
        <v>0</v>
      </c>
    </row>
    <row r="6844" spans="1:12" x14ac:dyDescent="0.4">
      <c r="A6844" s="1"/>
      <c r="B6844" s="5"/>
      <c r="C6844" s="2" t="s">
        <v>0</v>
      </c>
      <c r="F6844" s="2" t="s">
        <v>0</v>
      </c>
      <c r="L6844" s="2" t="s">
        <v>0</v>
      </c>
    </row>
    <row r="6845" spans="1:12" x14ac:dyDescent="0.4">
      <c r="A6845" s="1"/>
      <c r="B6845" s="5"/>
      <c r="C6845" s="2" t="s">
        <v>0</v>
      </c>
      <c r="F6845" s="2" t="s">
        <v>0</v>
      </c>
      <c r="L6845" s="2" t="s">
        <v>0</v>
      </c>
    </row>
    <row r="6846" spans="1:12" x14ac:dyDescent="0.4">
      <c r="A6846" s="1"/>
      <c r="B6846" s="5"/>
      <c r="C6846" s="2" t="s">
        <v>0</v>
      </c>
      <c r="F6846" s="2" t="s">
        <v>0</v>
      </c>
      <c r="L6846" s="2" t="s">
        <v>0</v>
      </c>
    </row>
    <row r="6847" spans="1:12" x14ac:dyDescent="0.4">
      <c r="A6847" s="1"/>
      <c r="B6847" s="5"/>
      <c r="C6847" s="2" t="s">
        <v>0</v>
      </c>
      <c r="F6847" s="2" t="s">
        <v>0</v>
      </c>
      <c r="L6847" s="2" t="s">
        <v>0</v>
      </c>
    </row>
    <row r="6848" spans="1:12" x14ac:dyDescent="0.4">
      <c r="A6848" s="1"/>
      <c r="B6848" s="5"/>
      <c r="C6848" s="2" t="s">
        <v>0</v>
      </c>
      <c r="F6848" s="2" t="s">
        <v>0</v>
      </c>
      <c r="L6848" s="2" t="s">
        <v>0</v>
      </c>
    </row>
    <row r="6849" spans="1:12" x14ac:dyDescent="0.4">
      <c r="A6849" s="1"/>
      <c r="B6849" s="5"/>
      <c r="C6849" s="2" t="s">
        <v>0</v>
      </c>
      <c r="F6849" s="2" t="s">
        <v>0</v>
      </c>
      <c r="L6849" s="2" t="s">
        <v>0</v>
      </c>
    </row>
    <row r="6850" spans="1:12" x14ac:dyDescent="0.4">
      <c r="A6850" s="1"/>
      <c r="B6850" s="5"/>
      <c r="C6850" s="2" t="s">
        <v>0</v>
      </c>
      <c r="F6850" s="2" t="s">
        <v>0</v>
      </c>
      <c r="L6850" s="2" t="s">
        <v>0</v>
      </c>
    </row>
    <row r="6851" spans="1:12" x14ac:dyDescent="0.4">
      <c r="A6851" s="1"/>
      <c r="B6851" s="5"/>
      <c r="C6851" s="2" t="s">
        <v>0</v>
      </c>
      <c r="F6851" s="2" t="s">
        <v>0</v>
      </c>
      <c r="L6851" s="2" t="s">
        <v>0</v>
      </c>
    </row>
    <row r="6852" spans="1:12" x14ac:dyDescent="0.4">
      <c r="A6852" s="1"/>
      <c r="B6852" s="5"/>
      <c r="C6852" s="2" t="s">
        <v>0</v>
      </c>
      <c r="F6852" s="2" t="s">
        <v>0</v>
      </c>
      <c r="L6852" s="2" t="s">
        <v>0</v>
      </c>
    </row>
    <row r="6853" spans="1:12" x14ac:dyDescent="0.4">
      <c r="A6853" s="1"/>
      <c r="B6853" s="5"/>
      <c r="C6853" s="2" t="s">
        <v>0</v>
      </c>
      <c r="F6853" s="2" t="s">
        <v>0</v>
      </c>
      <c r="L6853" s="2" t="s">
        <v>0</v>
      </c>
    </row>
    <row r="6854" spans="1:12" x14ac:dyDescent="0.4">
      <c r="A6854" s="1"/>
      <c r="B6854" s="5"/>
      <c r="C6854" s="2" t="s">
        <v>0</v>
      </c>
      <c r="F6854" s="2" t="s">
        <v>0</v>
      </c>
      <c r="L6854" s="2" t="s">
        <v>0</v>
      </c>
    </row>
    <row r="6855" spans="1:12" x14ac:dyDescent="0.4">
      <c r="A6855" s="1"/>
      <c r="B6855" s="5"/>
      <c r="C6855" s="2" t="s">
        <v>0</v>
      </c>
      <c r="F6855" s="2" t="s">
        <v>0</v>
      </c>
      <c r="L6855" s="2" t="s">
        <v>0</v>
      </c>
    </row>
    <row r="6856" spans="1:12" x14ac:dyDescent="0.4">
      <c r="A6856" s="1"/>
      <c r="B6856" s="5"/>
      <c r="C6856" s="2" t="s">
        <v>0</v>
      </c>
      <c r="F6856" s="2" t="s">
        <v>0</v>
      </c>
      <c r="L6856" s="2" t="s">
        <v>0</v>
      </c>
    </row>
    <row r="6857" spans="1:12" x14ac:dyDescent="0.4">
      <c r="A6857" s="1"/>
      <c r="B6857" s="5"/>
      <c r="C6857" s="2" t="s">
        <v>0</v>
      </c>
      <c r="F6857" s="2" t="s">
        <v>0</v>
      </c>
      <c r="L6857" s="2" t="s">
        <v>0</v>
      </c>
    </row>
    <row r="6858" spans="1:12" x14ac:dyDescent="0.4">
      <c r="A6858" s="1"/>
      <c r="B6858" s="5"/>
      <c r="C6858" s="2" t="s">
        <v>0</v>
      </c>
      <c r="F6858" s="2" t="s">
        <v>0</v>
      </c>
      <c r="L6858" s="2" t="s">
        <v>0</v>
      </c>
    </row>
    <row r="6859" spans="1:12" x14ac:dyDescent="0.4">
      <c r="A6859" s="1"/>
      <c r="B6859" s="5"/>
      <c r="C6859" s="2" t="s">
        <v>0</v>
      </c>
      <c r="F6859" s="2" t="s">
        <v>0</v>
      </c>
      <c r="L6859" s="2" t="s">
        <v>0</v>
      </c>
    </row>
    <row r="6860" spans="1:12" x14ac:dyDescent="0.4">
      <c r="A6860" s="1"/>
      <c r="B6860" s="5"/>
      <c r="C6860" s="2" t="s">
        <v>0</v>
      </c>
      <c r="F6860" s="2" t="s">
        <v>0</v>
      </c>
      <c r="L6860" s="2" t="s">
        <v>0</v>
      </c>
    </row>
    <row r="6861" spans="1:12" x14ac:dyDescent="0.4">
      <c r="A6861" s="1"/>
      <c r="B6861" s="5"/>
      <c r="C6861" s="2" t="s">
        <v>0</v>
      </c>
      <c r="F6861" s="2" t="s">
        <v>0</v>
      </c>
      <c r="L6861" s="2" t="s">
        <v>0</v>
      </c>
    </row>
    <row r="6862" spans="1:12" x14ac:dyDescent="0.4">
      <c r="A6862" s="1"/>
      <c r="B6862" s="5"/>
      <c r="C6862" s="2" t="s">
        <v>0</v>
      </c>
      <c r="F6862" s="2" t="s">
        <v>0</v>
      </c>
      <c r="L6862" s="2" t="s">
        <v>0</v>
      </c>
    </row>
    <row r="6863" spans="1:12" x14ac:dyDescent="0.4">
      <c r="A6863" s="1"/>
      <c r="B6863" s="5"/>
      <c r="C6863" s="2" t="s">
        <v>0</v>
      </c>
      <c r="F6863" s="2" t="s">
        <v>0</v>
      </c>
      <c r="L6863" s="2" t="s">
        <v>0</v>
      </c>
    </row>
    <row r="6864" spans="1:12" x14ac:dyDescent="0.4">
      <c r="A6864" s="1"/>
      <c r="B6864" s="5"/>
      <c r="C6864" s="2" t="s">
        <v>0</v>
      </c>
      <c r="F6864" s="2" t="s">
        <v>0</v>
      </c>
      <c r="L6864" s="2" t="s">
        <v>0</v>
      </c>
    </row>
    <row r="6865" spans="1:12" x14ac:dyDescent="0.4">
      <c r="A6865" s="1"/>
      <c r="B6865" s="5"/>
      <c r="C6865" s="2" t="s">
        <v>0</v>
      </c>
      <c r="F6865" s="2" t="s">
        <v>0</v>
      </c>
      <c r="L6865" s="2" t="s">
        <v>0</v>
      </c>
    </row>
    <row r="6866" spans="1:12" x14ac:dyDescent="0.4">
      <c r="A6866" s="1"/>
      <c r="B6866" s="5"/>
      <c r="C6866" s="2" t="s">
        <v>0</v>
      </c>
      <c r="F6866" s="2" t="s">
        <v>0</v>
      </c>
      <c r="L6866" s="2" t="s">
        <v>0</v>
      </c>
    </row>
    <row r="6867" spans="1:12" x14ac:dyDescent="0.4">
      <c r="A6867" s="1"/>
      <c r="B6867" s="5"/>
      <c r="C6867" s="2" t="s">
        <v>0</v>
      </c>
      <c r="F6867" s="2" t="s">
        <v>0</v>
      </c>
      <c r="L6867" s="2" t="s">
        <v>0</v>
      </c>
    </row>
    <row r="6868" spans="1:12" x14ac:dyDescent="0.4">
      <c r="A6868" s="1"/>
      <c r="B6868" s="5"/>
      <c r="C6868" s="2" t="s">
        <v>0</v>
      </c>
      <c r="F6868" s="2" t="s">
        <v>0</v>
      </c>
      <c r="L6868" s="2" t="s">
        <v>0</v>
      </c>
    </row>
    <row r="6869" spans="1:12" x14ac:dyDescent="0.4">
      <c r="A6869" s="1"/>
      <c r="B6869" s="5"/>
      <c r="C6869" s="2" t="s">
        <v>0</v>
      </c>
      <c r="F6869" s="2" t="s">
        <v>0</v>
      </c>
      <c r="L6869" s="2" t="s">
        <v>0</v>
      </c>
    </row>
    <row r="6870" spans="1:12" x14ac:dyDescent="0.4">
      <c r="A6870" s="1"/>
      <c r="B6870" s="5"/>
      <c r="C6870" s="2" t="s">
        <v>0</v>
      </c>
      <c r="F6870" s="2" t="s">
        <v>0</v>
      </c>
      <c r="L6870" s="2" t="s">
        <v>0</v>
      </c>
    </row>
    <row r="6871" spans="1:12" x14ac:dyDescent="0.4">
      <c r="A6871" s="1"/>
      <c r="B6871" s="5"/>
      <c r="C6871" s="2" t="s">
        <v>0</v>
      </c>
      <c r="F6871" s="2" t="s">
        <v>0</v>
      </c>
      <c r="L6871" s="2" t="s">
        <v>0</v>
      </c>
    </row>
    <row r="6872" spans="1:12" x14ac:dyDescent="0.4">
      <c r="A6872" s="1"/>
      <c r="B6872" s="5"/>
      <c r="C6872" s="2" t="s">
        <v>0</v>
      </c>
      <c r="F6872" s="2" t="s">
        <v>0</v>
      </c>
      <c r="L6872" s="2" t="s">
        <v>0</v>
      </c>
    </row>
    <row r="6873" spans="1:12" x14ac:dyDescent="0.4">
      <c r="A6873" s="1"/>
      <c r="B6873" s="5"/>
      <c r="C6873" s="2" t="s">
        <v>0</v>
      </c>
      <c r="F6873" s="2" t="s">
        <v>0</v>
      </c>
      <c r="L6873" s="2" t="s">
        <v>0</v>
      </c>
    </row>
    <row r="6874" spans="1:12" x14ac:dyDescent="0.4">
      <c r="A6874" s="1"/>
      <c r="B6874" s="5"/>
      <c r="C6874" s="2" t="s">
        <v>0</v>
      </c>
      <c r="F6874" s="2" t="s">
        <v>0</v>
      </c>
      <c r="L6874" s="2" t="s">
        <v>0</v>
      </c>
    </row>
    <row r="6875" spans="1:12" x14ac:dyDescent="0.4">
      <c r="A6875" s="1"/>
      <c r="B6875" s="5"/>
      <c r="C6875" s="2" t="s">
        <v>0</v>
      </c>
      <c r="F6875" s="2" t="s">
        <v>0</v>
      </c>
      <c r="L6875" s="2" t="s">
        <v>0</v>
      </c>
    </row>
    <row r="6876" spans="1:12" x14ac:dyDescent="0.4">
      <c r="A6876" s="1"/>
      <c r="B6876" s="5"/>
      <c r="C6876" s="2" t="s">
        <v>0</v>
      </c>
      <c r="F6876" s="2" t="s">
        <v>0</v>
      </c>
      <c r="L6876" s="2" t="s">
        <v>0</v>
      </c>
    </row>
    <row r="6877" spans="1:12" x14ac:dyDescent="0.4">
      <c r="A6877" s="1"/>
      <c r="B6877" s="5"/>
      <c r="C6877" s="2" t="s">
        <v>0</v>
      </c>
      <c r="F6877" s="2" t="s">
        <v>0</v>
      </c>
      <c r="L6877" s="2" t="s">
        <v>0</v>
      </c>
    </row>
    <row r="6878" spans="1:12" x14ac:dyDescent="0.4">
      <c r="A6878" s="1"/>
      <c r="B6878" s="5"/>
      <c r="C6878" s="2" t="s">
        <v>0</v>
      </c>
      <c r="F6878" s="2" t="s">
        <v>0</v>
      </c>
      <c r="L6878" s="2" t="s">
        <v>0</v>
      </c>
    </row>
    <row r="6879" spans="1:12" x14ac:dyDescent="0.4">
      <c r="A6879" s="1"/>
      <c r="B6879" s="5"/>
      <c r="C6879" s="2" t="s">
        <v>0</v>
      </c>
      <c r="F6879" s="2" t="s">
        <v>0</v>
      </c>
      <c r="L6879" s="2" t="s">
        <v>0</v>
      </c>
    </row>
    <row r="6880" spans="1:12" x14ac:dyDescent="0.4">
      <c r="A6880" s="1"/>
      <c r="B6880" s="5"/>
      <c r="C6880" s="2" t="s">
        <v>0</v>
      </c>
      <c r="F6880" s="2" t="s">
        <v>0</v>
      </c>
      <c r="L6880" s="2" t="s">
        <v>0</v>
      </c>
    </row>
    <row r="6881" spans="1:12" x14ac:dyDescent="0.4">
      <c r="A6881" s="1"/>
      <c r="B6881" s="5"/>
      <c r="C6881" s="2" t="s">
        <v>0</v>
      </c>
      <c r="F6881" s="2" t="s">
        <v>0</v>
      </c>
      <c r="L6881" s="2" t="s">
        <v>0</v>
      </c>
    </row>
    <row r="6882" spans="1:12" x14ac:dyDescent="0.4">
      <c r="A6882" s="1"/>
      <c r="B6882" s="5"/>
      <c r="C6882" s="2" t="s">
        <v>0</v>
      </c>
      <c r="F6882" s="2" t="s">
        <v>0</v>
      </c>
      <c r="L6882" s="2" t="s">
        <v>0</v>
      </c>
    </row>
    <row r="6883" spans="1:12" x14ac:dyDescent="0.4">
      <c r="A6883" s="1"/>
      <c r="B6883" s="5"/>
      <c r="C6883" s="2" t="s">
        <v>0</v>
      </c>
      <c r="F6883" s="2" t="s">
        <v>0</v>
      </c>
      <c r="L6883" s="2" t="s">
        <v>0</v>
      </c>
    </row>
    <row r="6884" spans="1:12" x14ac:dyDescent="0.4">
      <c r="A6884" s="1"/>
      <c r="B6884" s="5"/>
      <c r="C6884" s="2" t="s">
        <v>0</v>
      </c>
      <c r="F6884" s="2" t="s">
        <v>0</v>
      </c>
      <c r="L6884" s="2" t="s">
        <v>0</v>
      </c>
    </row>
    <row r="6885" spans="1:12" x14ac:dyDescent="0.4">
      <c r="A6885" s="1"/>
      <c r="B6885" s="5"/>
      <c r="C6885" s="2" t="s">
        <v>0</v>
      </c>
      <c r="F6885" s="2" t="s">
        <v>0</v>
      </c>
      <c r="L6885" s="2" t="s">
        <v>0</v>
      </c>
    </row>
    <row r="6886" spans="1:12" x14ac:dyDescent="0.4">
      <c r="A6886" s="1"/>
      <c r="B6886" s="5"/>
      <c r="C6886" s="2" t="s">
        <v>0</v>
      </c>
      <c r="F6886" s="2" t="s">
        <v>0</v>
      </c>
      <c r="L6886" s="2" t="s">
        <v>0</v>
      </c>
    </row>
    <row r="6887" spans="1:12" x14ac:dyDescent="0.4">
      <c r="A6887" s="1"/>
      <c r="B6887" s="5"/>
      <c r="C6887" s="2" t="s">
        <v>0</v>
      </c>
      <c r="F6887" s="2" t="s">
        <v>0</v>
      </c>
      <c r="L6887" s="2" t="s">
        <v>0</v>
      </c>
    </row>
    <row r="6888" spans="1:12" x14ac:dyDescent="0.4">
      <c r="A6888" s="1"/>
      <c r="B6888" s="5"/>
      <c r="C6888" s="2" t="s">
        <v>0</v>
      </c>
      <c r="F6888" s="2" t="s">
        <v>0</v>
      </c>
      <c r="L6888" s="2" t="s">
        <v>0</v>
      </c>
    </row>
    <row r="6889" spans="1:12" x14ac:dyDescent="0.4">
      <c r="A6889" s="1"/>
      <c r="B6889" s="5"/>
      <c r="C6889" s="2" t="s">
        <v>0</v>
      </c>
      <c r="F6889" s="2" t="s">
        <v>0</v>
      </c>
      <c r="L6889" s="2" t="s">
        <v>0</v>
      </c>
    </row>
    <row r="6890" spans="1:12" x14ac:dyDescent="0.4">
      <c r="A6890" s="1"/>
      <c r="B6890" s="5"/>
      <c r="C6890" s="2" t="s">
        <v>0</v>
      </c>
      <c r="F6890" s="2" t="s">
        <v>0</v>
      </c>
      <c r="L6890" s="2" t="s">
        <v>0</v>
      </c>
    </row>
    <row r="6891" spans="1:12" x14ac:dyDescent="0.4">
      <c r="A6891" s="1"/>
      <c r="B6891" s="5"/>
      <c r="C6891" s="2" t="s">
        <v>0</v>
      </c>
      <c r="F6891" s="2" t="s">
        <v>0</v>
      </c>
      <c r="L6891" s="2" t="s">
        <v>0</v>
      </c>
    </row>
    <row r="6892" spans="1:12" x14ac:dyDescent="0.4">
      <c r="A6892" s="1"/>
      <c r="B6892" s="5"/>
      <c r="C6892" s="2" t="s">
        <v>0</v>
      </c>
      <c r="F6892" s="2" t="s">
        <v>0</v>
      </c>
      <c r="L6892" s="2" t="s">
        <v>0</v>
      </c>
    </row>
    <row r="6893" spans="1:12" x14ac:dyDescent="0.4">
      <c r="A6893" s="1"/>
      <c r="B6893" s="5"/>
      <c r="C6893" s="2" t="s">
        <v>0</v>
      </c>
      <c r="F6893" s="2" t="s">
        <v>0</v>
      </c>
      <c r="L6893" s="2" t="s">
        <v>0</v>
      </c>
    </row>
    <row r="6894" spans="1:12" x14ac:dyDescent="0.4">
      <c r="A6894" s="1"/>
      <c r="B6894" s="5"/>
      <c r="C6894" s="2" t="s">
        <v>0</v>
      </c>
      <c r="F6894" s="2" t="s">
        <v>0</v>
      </c>
      <c r="L6894" s="2" t="s">
        <v>0</v>
      </c>
    </row>
    <row r="6895" spans="1:12" x14ac:dyDescent="0.4">
      <c r="A6895" s="1"/>
      <c r="B6895" s="5"/>
      <c r="C6895" s="2" t="s">
        <v>0</v>
      </c>
      <c r="F6895" s="2" t="s">
        <v>0</v>
      </c>
      <c r="L6895" s="2" t="s">
        <v>0</v>
      </c>
    </row>
    <row r="6896" spans="1:12" x14ac:dyDescent="0.4">
      <c r="A6896" s="1"/>
      <c r="B6896" s="5"/>
      <c r="C6896" s="2" t="s">
        <v>0</v>
      </c>
      <c r="F6896" s="2" t="s">
        <v>0</v>
      </c>
      <c r="L6896" s="2" t="s">
        <v>0</v>
      </c>
    </row>
    <row r="6897" spans="1:12" x14ac:dyDescent="0.4">
      <c r="A6897" s="1"/>
      <c r="B6897" s="5"/>
      <c r="C6897" s="2" t="s">
        <v>0</v>
      </c>
      <c r="F6897" s="2" t="s">
        <v>0</v>
      </c>
      <c r="L6897" s="2" t="s">
        <v>0</v>
      </c>
    </row>
    <row r="6898" spans="1:12" x14ac:dyDescent="0.4">
      <c r="A6898" s="1"/>
      <c r="B6898" s="5"/>
      <c r="C6898" s="2" t="s">
        <v>0</v>
      </c>
      <c r="F6898" s="2" t="s">
        <v>0</v>
      </c>
      <c r="L6898" s="2" t="s">
        <v>0</v>
      </c>
    </row>
    <row r="6899" spans="1:12" x14ac:dyDescent="0.4">
      <c r="A6899" s="1"/>
      <c r="B6899" s="5"/>
      <c r="C6899" s="2" t="s">
        <v>0</v>
      </c>
      <c r="F6899" s="2" t="s">
        <v>0</v>
      </c>
      <c r="L6899" s="2" t="s">
        <v>0</v>
      </c>
    </row>
    <row r="6900" spans="1:12" x14ac:dyDescent="0.4">
      <c r="A6900" s="1"/>
      <c r="B6900" s="5"/>
      <c r="C6900" s="2" t="s">
        <v>0</v>
      </c>
      <c r="F6900" s="2" t="s">
        <v>0</v>
      </c>
      <c r="L6900" s="2" t="s">
        <v>0</v>
      </c>
    </row>
    <row r="6901" spans="1:12" x14ac:dyDescent="0.4">
      <c r="A6901" s="1"/>
      <c r="B6901" s="5"/>
      <c r="C6901" s="2" t="s">
        <v>0</v>
      </c>
      <c r="F6901" s="2" t="s">
        <v>0</v>
      </c>
      <c r="L6901" s="2" t="s">
        <v>0</v>
      </c>
    </row>
    <row r="6902" spans="1:12" x14ac:dyDescent="0.4">
      <c r="A6902" s="1"/>
      <c r="B6902" s="5"/>
      <c r="C6902" s="2" t="s">
        <v>0</v>
      </c>
      <c r="F6902" s="2" t="s">
        <v>0</v>
      </c>
      <c r="L6902" s="2" t="s">
        <v>0</v>
      </c>
    </row>
    <row r="6903" spans="1:12" x14ac:dyDescent="0.4">
      <c r="A6903" s="1"/>
      <c r="B6903" s="5"/>
      <c r="C6903" s="2" t="s">
        <v>0</v>
      </c>
      <c r="F6903" s="2" t="s">
        <v>0</v>
      </c>
      <c r="L6903" s="2" t="s">
        <v>0</v>
      </c>
    </row>
    <row r="6904" spans="1:12" x14ac:dyDescent="0.4">
      <c r="A6904" s="1"/>
      <c r="B6904" s="5"/>
      <c r="C6904" s="2" t="s">
        <v>0</v>
      </c>
      <c r="F6904" s="2" t="s">
        <v>0</v>
      </c>
      <c r="L6904" s="2" t="s">
        <v>0</v>
      </c>
    </row>
    <row r="6905" spans="1:12" x14ac:dyDescent="0.4">
      <c r="A6905" s="1"/>
      <c r="B6905" s="5"/>
      <c r="C6905" s="2" t="s">
        <v>0</v>
      </c>
      <c r="F6905" s="2" t="s">
        <v>0</v>
      </c>
      <c r="L6905" s="2" t="s">
        <v>0</v>
      </c>
    </row>
    <row r="6906" spans="1:12" x14ac:dyDescent="0.4">
      <c r="A6906" s="1"/>
      <c r="B6906" s="5"/>
      <c r="C6906" s="2" t="s">
        <v>0</v>
      </c>
      <c r="F6906" s="2" t="s">
        <v>0</v>
      </c>
      <c r="L6906" s="2" t="s">
        <v>0</v>
      </c>
    </row>
    <row r="6907" spans="1:12" x14ac:dyDescent="0.4">
      <c r="A6907" s="1"/>
      <c r="B6907" s="5"/>
      <c r="C6907" s="2" t="s">
        <v>0</v>
      </c>
      <c r="F6907" s="2" t="s">
        <v>0</v>
      </c>
      <c r="L6907" s="2" t="s">
        <v>0</v>
      </c>
    </row>
    <row r="6908" spans="1:12" x14ac:dyDescent="0.4">
      <c r="A6908" s="1"/>
      <c r="B6908" s="5"/>
      <c r="C6908" s="2" t="s">
        <v>0</v>
      </c>
      <c r="F6908" s="2" t="s">
        <v>0</v>
      </c>
      <c r="L6908" s="2" t="s">
        <v>0</v>
      </c>
    </row>
    <row r="6909" spans="1:12" x14ac:dyDescent="0.4">
      <c r="A6909" s="1"/>
      <c r="B6909" s="5"/>
      <c r="C6909" s="2" t="s">
        <v>0</v>
      </c>
      <c r="F6909" s="2" t="s">
        <v>0</v>
      </c>
      <c r="L6909" s="2" t="s">
        <v>0</v>
      </c>
    </row>
    <row r="6910" spans="1:12" x14ac:dyDescent="0.4">
      <c r="A6910" s="1"/>
      <c r="B6910" s="5"/>
      <c r="C6910" s="2" t="s">
        <v>0</v>
      </c>
      <c r="F6910" s="2" t="s">
        <v>0</v>
      </c>
      <c r="L6910" s="2" t="s">
        <v>0</v>
      </c>
    </row>
    <row r="6911" spans="1:12" x14ac:dyDescent="0.4">
      <c r="A6911" s="1"/>
      <c r="B6911" s="5"/>
      <c r="C6911" s="2" t="s">
        <v>0</v>
      </c>
      <c r="F6911" s="2" t="s">
        <v>0</v>
      </c>
      <c r="L6911" s="2" t="s">
        <v>0</v>
      </c>
    </row>
    <row r="6912" spans="1:12" x14ac:dyDescent="0.4">
      <c r="A6912" s="1"/>
      <c r="B6912" s="5"/>
      <c r="C6912" s="2" t="s">
        <v>0</v>
      </c>
      <c r="F6912" s="2" t="s">
        <v>0</v>
      </c>
      <c r="L6912" s="2" t="s">
        <v>0</v>
      </c>
    </row>
    <row r="6913" spans="1:12" x14ac:dyDescent="0.4">
      <c r="A6913" s="1"/>
      <c r="B6913" s="5"/>
      <c r="C6913" s="2" t="s">
        <v>0</v>
      </c>
      <c r="F6913" s="2" t="s">
        <v>0</v>
      </c>
      <c r="L6913" s="2" t="s">
        <v>0</v>
      </c>
    </row>
    <row r="6914" spans="1:12" x14ac:dyDescent="0.4">
      <c r="A6914" s="1"/>
      <c r="B6914" s="5"/>
      <c r="C6914" s="2" t="s">
        <v>0</v>
      </c>
      <c r="F6914" s="2" t="s">
        <v>0</v>
      </c>
      <c r="L6914" s="2" t="s">
        <v>0</v>
      </c>
    </row>
    <row r="6915" spans="1:12" x14ac:dyDescent="0.4">
      <c r="A6915" s="1"/>
      <c r="B6915" s="5"/>
      <c r="C6915" s="2" t="s">
        <v>0</v>
      </c>
      <c r="F6915" s="2" t="s">
        <v>0</v>
      </c>
      <c r="L6915" s="2" t="s">
        <v>0</v>
      </c>
    </row>
    <row r="6916" spans="1:12" x14ac:dyDescent="0.4">
      <c r="A6916" s="1"/>
      <c r="B6916" s="5"/>
      <c r="C6916" s="2" t="s">
        <v>0</v>
      </c>
      <c r="F6916" s="2" t="s">
        <v>0</v>
      </c>
      <c r="L6916" s="2" t="s">
        <v>0</v>
      </c>
    </row>
    <row r="6917" spans="1:12" x14ac:dyDescent="0.4">
      <c r="A6917" s="1"/>
      <c r="B6917" s="5"/>
      <c r="C6917" s="2" t="s">
        <v>0</v>
      </c>
      <c r="F6917" s="2" t="s">
        <v>0</v>
      </c>
      <c r="L6917" s="2" t="s">
        <v>0</v>
      </c>
    </row>
    <row r="6918" spans="1:12" x14ac:dyDescent="0.4">
      <c r="A6918" s="1"/>
      <c r="B6918" s="5"/>
      <c r="C6918" s="2" t="s">
        <v>0</v>
      </c>
      <c r="F6918" s="2" t="s">
        <v>0</v>
      </c>
      <c r="L6918" s="2" t="s">
        <v>0</v>
      </c>
    </row>
    <row r="6919" spans="1:12" x14ac:dyDescent="0.4">
      <c r="A6919" s="1"/>
      <c r="B6919" s="5"/>
      <c r="C6919" s="2" t="s">
        <v>0</v>
      </c>
      <c r="F6919" s="2" t="s">
        <v>0</v>
      </c>
      <c r="L6919" s="2" t="s">
        <v>0</v>
      </c>
    </row>
    <row r="6920" spans="1:12" x14ac:dyDescent="0.4">
      <c r="A6920" s="1"/>
      <c r="B6920" s="5"/>
      <c r="C6920" s="2" t="s">
        <v>0</v>
      </c>
      <c r="F6920" s="2" t="s">
        <v>0</v>
      </c>
      <c r="L6920" s="2" t="s">
        <v>0</v>
      </c>
    </row>
    <row r="6921" spans="1:12" x14ac:dyDescent="0.4">
      <c r="A6921" s="1"/>
      <c r="B6921" s="5"/>
      <c r="C6921" s="2" t="s">
        <v>0</v>
      </c>
      <c r="F6921" s="2" t="s">
        <v>0</v>
      </c>
      <c r="L6921" s="2" t="s">
        <v>0</v>
      </c>
    </row>
    <row r="6922" spans="1:12" x14ac:dyDescent="0.4">
      <c r="A6922" s="1"/>
      <c r="B6922" s="5"/>
      <c r="C6922" s="2" t="s">
        <v>0</v>
      </c>
      <c r="F6922" s="2" t="s">
        <v>0</v>
      </c>
      <c r="L6922" s="2" t="s">
        <v>0</v>
      </c>
    </row>
    <row r="6923" spans="1:12" x14ac:dyDescent="0.4">
      <c r="A6923" s="1"/>
      <c r="B6923" s="5"/>
      <c r="C6923" s="2" t="s">
        <v>0</v>
      </c>
      <c r="F6923" s="2" t="s">
        <v>0</v>
      </c>
      <c r="L6923" s="2" t="s">
        <v>0</v>
      </c>
    </row>
    <row r="6924" spans="1:12" x14ac:dyDescent="0.4">
      <c r="A6924" s="1"/>
      <c r="B6924" s="5"/>
      <c r="C6924" s="2" t="s">
        <v>0</v>
      </c>
      <c r="F6924" s="2" t="s">
        <v>0</v>
      </c>
      <c r="L6924" s="2" t="s">
        <v>0</v>
      </c>
    </row>
    <row r="6925" spans="1:12" x14ac:dyDescent="0.4">
      <c r="A6925" s="1"/>
      <c r="B6925" s="5"/>
      <c r="C6925" s="2" t="s">
        <v>0</v>
      </c>
      <c r="F6925" s="2" t="s">
        <v>0</v>
      </c>
      <c r="L6925" s="2" t="s">
        <v>0</v>
      </c>
    </row>
    <row r="6926" spans="1:12" x14ac:dyDescent="0.4">
      <c r="A6926" s="1"/>
      <c r="B6926" s="5"/>
      <c r="C6926" s="2" t="s">
        <v>0</v>
      </c>
      <c r="F6926" s="2" t="s">
        <v>0</v>
      </c>
      <c r="L6926" s="2" t="s">
        <v>0</v>
      </c>
    </row>
    <row r="6927" spans="1:12" x14ac:dyDescent="0.4">
      <c r="A6927" s="1"/>
      <c r="B6927" s="5"/>
      <c r="C6927" s="2" t="s">
        <v>0</v>
      </c>
      <c r="F6927" s="2" t="s">
        <v>0</v>
      </c>
      <c r="L6927" s="2" t="s">
        <v>0</v>
      </c>
    </row>
    <row r="6928" spans="1:12" x14ac:dyDescent="0.4">
      <c r="A6928" s="1"/>
      <c r="B6928" s="5"/>
      <c r="C6928" s="2" t="s">
        <v>0</v>
      </c>
      <c r="F6928" s="2" t="s">
        <v>0</v>
      </c>
      <c r="L6928" s="2" t="s">
        <v>0</v>
      </c>
    </row>
    <row r="6929" spans="1:12" x14ac:dyDescent="0.4">
      <c r="A6929" s="1"/>
      <c r="B6929" s="5"/>
      <c r="C6929" s="2" t="s">
        <v>0</v>
      </c>
      <c r="F6929" s="2" t="s">
        <v>0</v>
      </c>
      <c r="L6929" s="2" t="s">
        <v>0</v>
      </c>
    </row>
    <row r="6930" spans="1:12" x14ac:dyDescent="0.4">
      <c r="A6930" s="1"/>
      <c r="B6930" s="5"/>
      <c r="C6930" s="2" t="s">
        <v>0</v>
      </c>
      <c r="F6930" s="2" t="s">
        <v>0</v>
      </c>
      <c r="L6930" s="2" t="s">
        <v>0</v>
      </c>
    </row>
    <row r="6931" spans="1:12" x14ac:dyDescent="0.4">
      <c r="A6931" s="1"/>
      <c r="B6931" s="5"/>
      <c r="C6931" s="2" t="s">
        <v>0</v>
      </c>
      <c r="F6931" s="2" t="s">
        <v>0</v>
      </c>
      <c r="L6931" s="2" t="s">
        <v>0</v>
      </c>
    </row>
    <row r="6932" spans="1:12" x14ac:dyDescent="0.4">
      <c r="A6932" s="1"/>
      <c r="B6932" s="5"/>
      <c r="C6932" s="2" t="s">
        <v>0</v>
      </c>
      <c r="F6932" s="2" t="s">
        <v>0</v>
      </c>
      <c r="L6932" s="2" t="s">
        <v>0</v>
      </c>
    </row>
    <row r="6933" spans="1:12" x14ac:dyDescent="0.4">
      <c r="A6933" s="1"/>
      <c r="B6933" s="5"/>
      <c r="C6933" s="2" t="s">
        <v>0</v>
      </c>
      <c r="F6933" s="2" t="s">
        <v>0</v>
      </c>
      <c r="L6933" s="2" t="s">
        <v>0</v>
      </c>
    </row>
    <row r="6934" spans="1:12" x14ac:dyDescent="0.4">
      <c r="A6934" s="1"/>
      <c r="B6934" s="5"/>
      <c r="C6934" s="2" t="s">
        <v>0</v>
      </c>
      <c r="F6934" s="2" t="s">
        <v>0</v>
      </c>
      <c r="L6934" s="2" t="s">
        <v>0</v>
      </c>
    </row>
    <row r="6935" spans="1:12" x14ac:dyDescent="0.4">
      <c r="A6935" s="1"/>
      <c r="B6935" s="5"/>
      <c r="C6935" s="2" t="s">
        <v>0</v>
      </c>
      <c r="F6935" s="2" t="s">
        <v>0</v>
      </c>
      <c r="L6935" s="2" t="s">
        <v>0</v>
      </c>
    </row>
    <row r="6936" spans="1:12" x14ac:dyDescent="0.4">
      <c r="A6936" s="1"/>
      <c r="B6936" s="5"/>
      <c r="C6936" s="2" t="s">
        <v>0</v>
      </c>
      <c r="F6936" s="2" t="s">
        <v>0</v>
      </c>
      <c r="L6936" s="2" t="s">
        <v>0</v>
      </c>
    </row>
    <row r="6937" spans="1:12" x14ac:dyDescent="0.4">
      <c r="A6937" s="1"/>
      <c r="B6937" s="5"/>
      <c r="C6937" s="2" t="s">
        <v>0</v>
      </c>
      <c r="F6937" s="2" t="s">
        <v>0</v>
      </c>
      <c r="L6937" s="2" t="s">
        <v>0</v>
      </c>
    </row>
    <row r="6938" spans="1:12" x14ac:dyDescent="0.4">
      <c r="A6938" s="1"/>
      <c r="B6938" s="5"/>
      <c r="C6938" s="2" t="s">
        <v>0</v>
      </c>
      <c r="F6938" s="2" t="s">
        <v>0</v>
      </c>
      <c r="L6938" s="2" t="s">
        <v>0</v>
      </c>
    </row>
    <row r="6939" spans="1:12" x14ac:dyDescent="0.4">
      <c r="A6939" s="1"/>
      <c r="B6939" s="5"/>
      <c r="C6939" s="2" t="s">
        <v>0</v>
      </c>
      <c r="F6939" s="2" t="s">
        <v>0</v>
      </c>
      <c r="L6939" s="2" t="s">
        <v>0</v>
      </c>
    </row>
    <row r="6940" spans="1:12" x14ac:dyDescent="0.4">
      <c r="A6940" s="1"/>
      <c r="B6940" s="5"/>
      <c r="C6940" s="2" t="s">
        <v>0</v>
      </c>
      <c r="F6940" s="2" t="s">
        <v>0</v>
      </c>
      <c r="L6940" s="2" t="s">
        <v>0</v>
      </c>
    </row>
    <row r="6941" spans="1:12" x14ac:dyDescent="0.4">
      <c r="A6941" s="1"/>
      <c r="B6941" s="5"/>
      <c r="C6941" s="2" t="s">
        <v>0</v>
      </c>
      <c r="F6941" s="2" t="s">
        <v>0</v>
      </c>
      <c r="L6941" s="2" t="s">
        <v>0</v>
      </c>
    </row>
    <row r="6942" spans="1:12" x14ac:dyDescent="0.4">
      <c r="A6942" s="1"/>
      <c r="B6942" s="5"/>
      <c r="C6942" s="2" t="s">
        <v>0</v>
      </c>
      <c r="F6942" s="2" t="s">
        <v>0</v>
      </c>
      <c r="L6942" s="2" t="s">
        <v>0</v>
      </c>
    </row>
    <row r="6943" spans="1:12" x14ac:dyDescent="0.4">
      <c r="A6943" s="1"/>
      <c r="B6943" s="5"/>
      <c r="C6943" s="2" t="s">
        <v>0</v>
      </c>
      <c r="F6943" s="2" t="s">
        <v>0</v>
      </c>
      <c r="L6943" s="2" t="s">
        <v>0</v>
      </c>
    </row>
    <row r="6944" spans="1:12" x14ac:dyDescent="0.4">
      <c r="A6944" s="1"/>
      <c r="B6944" s="5"/>
      <c r="C6944" s="2" t="s">
        <v>0</v>
      </c>
      <c r="F6944" s="2" t="s">
        <v>0</v>
      </c>
      <c r="L6944" s="2" t="s">
        <v>0</v>
      </c>
    </row>
    <row r="6945" spans="1:12" x14ac:dyDescent="0.4">
      <c r="A6945" s="1"/>
      <c r="B6945" s="5"/>
      <c r="C6945" s="2" t="s">
        <v>0</v>
      </c>
      <c r="F6945" s="2" t="s">
        <v>0</v>
      </c>
      <c r="L6945" s="2" t="s">
        <v>0</v>
      </c>
    </row>
    <row r="6946" spans="1:12" x14ac:dyDescent="0.4">
      <c r="A6946" s="1"/>
      <c r="B6946" s="5"/>
      <c r="C6946" s="2" t="s">
        <v>0</v>
      </c>
      <c r="F6946" s="2" t="s">
        <v>0</v>
      </c>
      <c r="L6946" s="2" t="s">
        <v>0</v>
      </c>
    </row>
    <row r="6947" spans="1:12" x14ac:dyDescent="0.4">
      <c r="A6947" s="1"/>
      <c r="B6947" s="5"/>
      <c r="C6947" s="2" t="s">
        <v>0</v>
      </c>
      <c r="F6947" s="2" t="s">
        <v>0</v>
      </c>
      <c r="L6947" s="2" t="s">
        <v>0</v>
      </c>
    </row>
    <row r="6948" spans="1:12" x14ac:dyDescent="0.4">
      <c r="A6948" s="1"/>
      <c r="B6948" s="5"/>
      <c r="C6948" s="2" t="s">
        <v>0</v>
      </c>
      <c r="F6948" s="2" t="s">
        <v>0</v>
      </c>
      <c r="L6948" s="2" t="s">
        <v>0</v>
      </c>
    </row>
    <row r="6949" spans="1:12" x14ac:dyDescent="0.4">
      <c r="A6949" s="1"/>
      <c r="B6949" s="5"/>
      <c r="C6949" s="2" t="s">
        <v>0</v>
      </c>
      <c r="F6949" s="2" t="s">
        <v>0</v>
      </c>
      <c r="L6949" s="2" t="s">
        <v>0</v>
      </c>
    </row>
    <row r="6950" spans="1:12" x14ac:dyDescent="0.4">
      <c r="A6950" s="1"/>
      <c r="B6950" s="5"/>
      <c r="C6950" s="2" t="s">
        <v>0</v>
      </c>
      <c r="F6950" s="2" t="s">
        <v>0</v>
      </c>
      <c r="L6950" s="2" t="s">
        <v>0</v>
      </c>
    </row>
    <row r="6951" spans="1:12" x14ac:dyDescent="0.4">
      <c r="A6951" s="1"/>
      <c r="B6951" s="5"/>
      <c r="C6951" s="2" t="s">
        <v>0</v>
      </c>
      <c r="F6951" s="2" t="s">
        <v>0</v>
      </c>
      <c r="L6951" s="2" t="s">
        <v>0</v>
      </c>
    </row>
    <row r="6952" spans="1:12" x14ac:dyDescent="0.4">
      <c r="A6952" s="1"/>
      <c r="B6952" s="5"/>
      <c r="C6952" s="2" t="s">
        <v>0</v>
      </c>
      <c r="F6952" s="2" t="s">
        <v>0</v>
      </c>
      <c r="L6952" s="2" t="s">
        <v>0</v>
      </c>
    </row>
    <row r="6953" spans="1:12" x14ac:dyDescent="0.4">
      <c r="A6953" s="1"/>
      <c r="B6953" s="5"/>
      <c r="C6953" s="2" t="s">
        <v>0</v>
      </c>
      <c r="F6953" s="2" t="s">
        <v>0</v>
      </c>
      <c r="L6953" s="2" t="s">
        <v>0</v>
      </c>
    </row>
    <row r="6954" spans="1:12" x14ac:dyDescent="0.4">
      <c r="A6954" s="1"/>
      <c r="B6954" s="5"/>
      <c r="C6954" s="2" t="s">
        <v>0</v>
      </c>
      <c r="F6954" s="2" t="s">
        <v>0</v>
      </c>
      <c r="L6954" s="2" t="s">
        <v>0</v>
      </c>
    </row>
    <row r="6955" spans="1:12" x14ac:dyDescent="0.4">
      <c r="A6955" s="1"/>
      <c r="B6955" s="5"/>
      <c r="C6955" s="2" t="s">
        <v>0</v>
      </c>
      <c r="F6955" s="2" t="s">
        <v>0</v>
      </c>
      <c r="L6955" s="2" t="s">
        <v>0</v>
      </c>
    </row>
    <row r="6956" spans="1:12" x14ac:dyDescent="0.4">
      <c r="A6956" s="1"/>
      <c r="B6956" s="5"/>
      <c r="C6956" s="2" t="s">
        <v>0</v>
      </c>
      <c r="F6956" s="2" t="s">
        <v>0</v>
      </c>
      <c r="L6956" s="2" t="s">
        <v>0</v>
      </c>
    </row>
    <row r="6957" spans="1:12" x14ac:dyDescent="0.4">
      <c r="A6957" s="1"/>
      <c r="B6957" s="5"/>
      <c r="C6957" s="2" t="s">
        <v>0</v>
      </c>
      <c r="F6957" s="2" t="s">
        <v>0</v>
      </c>
      <c r="L6957" s="2" t="s">
        <v>0</v>
      </c>
    </row>
    <row r="6958" spans="1:12" x14ac:dyDescent="0.4">
      <c r="A6958" s="1"/>
      <c r="B6958" s="5"/>
      <c r="C6958" s="2" t="s">
        <v>0</v>
      </c>
      <c r="F6958" s="2" t="s">
        <v>0</v>
      </c>
      <c r="L6958" s="2" t="s">
        <v>0</v>
      </c>
    </row>
    <row r="6959" spans="1:12" x14ac:dyDescent="0.4">
      <c r="A6959" s="1"/>
      <c r="B6959" s="5"/>
      <c r="C6959" s="2" t="s">
        <v>0</v>
      </c>
      <c r="F6959" s="2" t="s">
        <v>0</v>
      </c>
      <c r="L6959" s="2" t="s">
        <v>0</v>
      </c>
    </row>
    <row r="6960" spans="1:12" x14ac:dyDescent="0.4">
      <c r="A6960" s="1"/>
      <c r="B6960" s="5"/>
      <c r="C6960" s="2" t="s">
        <v>0</v>
      </c>
      <c r="F6960" s="2" t="s">
        <v>0</v>
      </c>
      <c r="L6960" s="2" t="s">
        <v>0</v>
      </c>
    </row>
    <row r="6961" spans="1:12" x14ac:dyDescent="0.4">
      <c r="A6961" s="1"/>
      <c r="B6961" s="5"/>
      <c r="C6961" s="2" t="s">
        <v>0</v>
      </c>
      <c r="F6961" s="2" t="s">
        <v>0</v>
      </c>
      <c r="L6961" s="2" t="s">
        <v>0</v>
      </c>
    </row>
    <row r="6962" spans="1:12" x14ac:dyDescent="0.4">
      <c r="A6962" s="1"/>
      <c r="B6962" s="5"/>
      <c r="C6962" s="2" t="s">
        <v>0</v>
      </c>
      <c r="F6962" s="2" t="s">
        <v>0</v>
      </c>
      <c r="L6962" s="2" t="s">
        <v>0</v>
      </c>
    </row>
    <row r="6963" spans="1:12" x14ac:dyDescent="0.4">
      <c r="A6963" s="1"/>
      <c r="B6963" s="5"/>
      <c r="C6963" s="2" t="s">
        <v>0</v>
      </c>
      <c r="F6963" s="2" t="s">
        <v>0</v>
      </c>
      <c r="L6963" s="2" t="s">
        <v>0</v>
      </c>
    </row>
    <row r="6964" spans="1:12" x14ac:dyDescent="0.4">
      <c r="A6964" s="1"/>
      <c r="B6964" s="5"/>
      <c r="C6964" s="2" t="s">
        <v>0</v>
      </c>
      <c r="F6964" s="2" t="s">
        <v>0</v>
      </c>
      <c r="L6964" s="2" t="s">
        <v>0</v>
      </c>
    </row>
    <row r="6965" spans="1:12" x14ac:dyDescent="0.4">
      <c r="A6965" s="1"/>
      <c r="B6965" s="5"/>
      <c r="C6965" s="2" t="s">
        <v>0</v>
      </c>
      <c r="F6965" s="2" t="s">
        <v>0</v>
      </c>
      <c r="L6965" s="2" t="s">
        <v>0</v>
      </c>
    </row>
    <row r="6966" spans="1:12" x14ac:dyDescent="0.4">
      <c r="A6966" s="1"/>
      <c r="B6966" s="5"/>
      <c r="C6966" s="2" t="s">
        <v>0</v>
      </c>
      <c r="F6966" s="2" t="s">
        <v>0</v>
      </c>
      <c r="L6966" s="2" t="s">
        <v>0</v>
      </c>
    </row>
    <row r="6967" spans="1:12" x14ac:dyDescent="0.4">
      <c r="A6967" s="1"/>
      <c r="B6967" s="5"/>
      <c r="C6967" s="2" t="s">
        <v>0</v>
      </c>
      <c r="F6967" s="2" t="s">
        <v>0</v>
      </c>
      <c r="L6967" s="2" t="s">
        <v>0</v>
      </c>
    </row>
    <row r="6968" spans="1:12" x14ac:dyDescent="0.4">
      <c r="A6968" s="1"/>
      <c r="B6968" s="5"/>
      <c r="C6968" s="2" t="s">
        <v>0</v>
      </c>
      <c r="F6968" s="2" t="s">
        <v>0</v>
      </c>
      <c r="L6968" s="2" t="s">
        <v>0</v>
      </c>
    </row>
    <row r="6969" spans="1:12" x14ac:dyDescent="0.4">
      <c r="A6969" s="1"/>
      <c r="B6969" s="5"/>
      <c r="C6969" s="2" t="s">
        <v>0</v>
      </c>
      <c r="F6969" s="2" t="s">
        <v>0</v>
      </c>
      <c r="L6969" s="2" t="s">
        <v>0</v>
      </c>
    </row>
    <row r="6970" spans="1:12" x14ac:dyDescent="0.4">
      <c r="A6970" s="1"/>
      <c r="B6970" s="5"/>
      <c r="C6970" s="2" t="s">
        <v>0</v>
      </c>
      <c r="F6970" s="2" t="s">
        <v>0</v>
      </c>
      <c r="L6970" s="2" t="s">
        <v>0</v>
      </c>
    </row>
    <row r="6971" spans="1:12" x14ac:dyDescent="0.4">
      <c r="A6971" s="1"/>
      <c r="B6971" s="5"/>
      <c r="C6971" s="2" t="s">
        <v>0</v>
      </c>
      <c r="F6971" s="2" t="s">
        <v>0</v>
      </c>
      <c r="L6971" s="2" t="s">
        <v>0</v>
      </c>
    </row>
    <row r="6972" spans="1:12" x14ac:dyDescent="0.4">
      <c r="A6972" s="1"/>
      <c r="B6972" s="5"/>
      <c r="C6972" s="2" t="s">
        <v>0</v>
      </c>
      <c r="F6972" s="2" t="s">
        <v>0</v>
      </c>
      <c r="L6972" s="2" t="s">
        <v>0</v>
      </c>
    </row>
    <row r="6973" spans="1:12" x14ac:dyDescent="0.4">
      <c r="A6973" s="1"/>
      <c r="B6973" s="5"/>
      <c r="C6973" s="2" t="s">
        <v>0</v>
      </c>
      <c r="F6973" s="2" t="s">
        <v>0</v>
      </c>
      <c r="L6973" s="2" t="s">
        <v>0</v>
      </c>
    </row>
    <row r="6974" spans="1:12" x14ac:dyDescent="0.4">
      <c r="A6974" s="1"/>
      <c r="B6974" s="5"/>
      <c r="C6974" s="2" t="s">
        <v>0</v>
      </c>
      <c r="F6974" s="2" t="s">
        <v>0</v>
      </c>
      <c r="L6974" s="2" t="s">
        <v>0</v>
      </c>
    </row>
    <row r="6975" spans="1:12" x14ac:dyDescent="0.4">
      <c r="A6975" s="1"/>
      <c r="B6975" s="5"/>
      <c r="C6975" s="2" t="s">
        <v>0</v>
      </c>
      <c r="F6975" s="2" t="s">
        <v>0</v>
      </c>
      <c r="L6975" s="2" t="s">
        <v>0</v>
      </c>
    </row>
    <row r="6976" spans="1:12" x14ac:dyDescent="0.4">
      <c r="A6976" s="1"/>
      <c r="B6976" s="5"/>
      <c r="C6976" s="2" t="s">
        <v>0</v>
      </c>
      <c r="F6976" s="2" t="s">
        <v>0</v>
      </c>
      <c r="L6976" s="2" t="s">
        <v>0</v>
      </c>
    </row>
    <row r="6977" spans="1:12" x14ac:dyDescent="0.4">
      <c r="A6977" s="1"/>
      <c r="B6977" s="5"/>
      <c r="C6977" s="2" t="s">
        <v>0</v>
      </c>
      <c r="F6977" s="2" t="s">
        <v>0</v>
      </c>
      <c r="L6977" s="2" t="s">
        <v>0</v>
      </c>
    </row>
    <row r="6978" spans="1:12" x14ac:dyDescent="0.4">
      <c r="A6978" s="1"/>
      <c r="B6978" s="5"/>
      <c r="C6978" s="2" t="s">
        <v>0</v>
      </c>
      <c r="F6978" s="2" t="s">
        <v>0</v>
      </c>
      <c r="L6978" s="2" t="s">
        <v>0</v>
      </c>
    </row>
    <row r="6979" spans="1:12" x14ac:dyDescent="0.4">
      <c r="A6979" s="1"/>
      <c r="B6979" s="5"/>
      <c r="C6979" s="2" t="s">
        <v>0</v>
      </c>
      <c r="F6979" s="2" t="s">
        <v>0</v>
      </c>
      <c r="L6979" s="2" t="s">
        <v>0</v>
      </c>
    </row>
    <row r="6980" spans="1:12" x14ac:dyDescent="0.4">
      <c r="A6980" s="1"/>
      <c r="B6980" s="5"/>
      <c r="C6980" s="2" t="s">
        <v>0</v>
      </c>
      <c r="F6980" s="2" t="s">
        <v>0</v>
      </c>
      <c r="L6980" s="2" t="s">
        <v>0</v>
      </c>
    </row>
    <row r="6981" spans="1:12" x14ac:dyDescent="0.4">
      <c r="A6981" s="1"/>
      <c r="B6981" s="5"/>
      <c r="C6981" s="2" t="s">
        <v>0</v>
      </c>
      <c r="F6981" s="2" t="s">
        <v>0</v>
      </c>
      <c r="L6981" s="2" t="s">
        <v>0</v>
      </c>
    </row>
    <row r="6982" spans="1:12" x14ac:dyDescent="0.4">
      <c r="A6982" s="1"/>
      <c r="B6982" s="5"/>
      <c r="C6982" s="2" t="s">
        <v>0</v>
      </c>
      <c r="F6982" s="2" t="s">
        <v>0</v>
      </c>
      <c r="L6982" s="2" t="s">
        <v>0</v>
      </c>
    </row>
    <row r="6983" spans="1:12" x14ac:dyDescent="0.4">
      <c r="A6983" s="1"/>
      <c r="B6983" s="5"/>
      <c r="C6983" s="2" t="s">
        <v>0</v>
      </c>
      <c r="F6983" s="2" t="s">
        <v>0</v>
      </c>
      <c r="L6983" s="2" t="s">
        <v>0</v>
      </c>
    </row>
    <row r="6984" spans="1:12" x14ac:dyDescent="0.4">
      <c r="A6984" s="1"/>
      <c r="B6984" s="5"/>
      <c r="C6984" s="2" t="s">
        <v>0</v>
      </c>
      <c r="F6984" s="2" t="s">
        <v>0</v>
      </c>
      <c r="L6984" s="2" t="s">
        <v>0</v>
      </c>
    </row>
    <row r="6985" spans="1:12" x14ac:dyDescent="0.4">
      <c r="A6985" s="1"/>
      <c r="B6985" s="5"/>
      <c r="C6985" s="2" t="s">
        <v>0</v>
      </c>
      <c r="F6985" s="2" t="s">
        <v>0</v>
      </c>
      <c r="L6985" s="2" t="s">
        <v>0</v>
      </c>
    </row>
    <row r="6986" spans="1:12" x14ac:dyDescent="0.4">
      <c r="A6986" s="1"/>
      <c r="B6986" s="5"/>
      <c r="C6986" s="2" t="s">
        <v>0</v>
      </c>
      <c r="F6986" s="2" t="s">
        <v>0</v>
      </c>
      <c r="L6986" s="2" t="s">
        <v>0</v>
      </c>
    </row>
    <row r="6987" spans="1:12" x14ac:dyDescent="0.4">
      <c r="A6987" s="1"/>
      <c r="B6987" s="5"/>
      <c r="C6987" s="2" t="s">
        <v>0</v>
      </c>
      <c r="F6987" s="2" t="s">
        <v>0</v>
      </c>
      <c r="L6987" s="2" t="s">
        <v>0</v>
      </c>
    </row>
    <row r="6988" spans="1:12" x14ac:dyDescent="0.4">
      <c r="A6988" s="1"/>
      <c r="B6988" s="5"/>
      <c r="C6988" s="2" t="s">
        <v>0</v>
      </c>
      <c r="F6988" s="2" t="s">
        <v>0</v>
      </c>
      <c r="L6988" s="2" t="s">
        <v>0</v>
      </c>
    </row>
    <row r="6989" spans="1:12" x14ac:dyDescent="0.4">
      <c r="A6989" s="1"/>
      <c r="B6989" s="5"/>
      <c r="C6989" s="2" t="s">
        <v>0</v>
      </c>
      <c r="F6989" s="2" t="s">
        <v>0</v>
      </c>
      <c r="L6989" s="2" t="s">
        <v>0</v>
      </c>
    </row>
    <row r="6990" spans="1:12" x14ac:dyDescent="0.4">
      <c r="A6990" s="1"/>
      <c r="B6990" s="5"/>
      <c r="C6990" s="2" t="s">
        <v>0</v>
      </c>
      <c r="F6990" s="2" t="s">
        <v>0</v>
      </c>
      <c r="L6990" s="2" t="s">
        <v>0</v>
      </c>
    </row>
    <row r="6991" spans="1:12" x14ac:dyDescent="0.4">
      <c r="A6991" s="1"/>
      <c r="B6991" s="5"/>
      <c r="C6991" s="2" t="s">
        <v>0</v>
      </c>
      <c r="F6991" s="2" t="s">
        <v>0</v>
      </c>
      <c r="L6991" s="2" t="s">
        <v>0</v>
      </c>
    </row>
    <row r="6992" spans="1:12" x14ac:dyDescent="0.4">
      <c r="A6992" s="1"/>
      <c r="B6992" s="5"/>
      <c r="C6992" s="2" t="s">
        <v>0</v>
      </c>
      <c r="F6992" s="2" t="s">
        <v>0</v>
      </c>
      <c r="L6992" s="2" t="s">
        <v>0</v>
      </c>
    </row>
    <row r="6993" spans="1:12" x14ac:dyDescent="0.4">
      <c r="A6993" s="1"/>
      <c r="B6993" s="5"/>
      <c r="C6993" s="2" t="s">
        <v>0</v>
      </c>
      <c r="F6993" s="2" t="s">
        <v>0</v>
      </c>
      <c r="L6993" s="2" t="s">
        <v>0</v>
      </c>
    </row>
    <row r="6994" spans="1:12" x14ac:dyDescent="0.4">
      <c r="A6994" s="1"/>
      <c r="B6994" s="5"/>
      <c r="C6994" s="2" t="s">
        <v>0</v>
      </c>
      <c r="F6994" s="2" t="s">
        <v>0</v>
      </c>
      <c r="L6994" s="2" t="s">
        <v>0</v>
      </c>
    </row>
    <row r="6995" spans="1:12" x14ac:dyDescent="0.4">
      <c r="A6995" s="1"/>
      <c r="B6995" s="5"/>
      <c r="C6995" s="2" t="s">
        <v>0</v>
      </c>
      <c r="F6995" s="2" t="s">
        <v>0</v>
      </c>
      <c r="L6995" s="2" t="s">
        <v>0</v>
      </c>
    </row>
    <row r="6996" spans="1:12" x14ac:dyDescent="0.4">
      <c r="A6996" s="1"/>
      <c r="B6996" s="5"/>
      <c r="C6996" s="2" t="s">
        <v>0</v>
      </c>
      <c r="F6996" s="2" t="s">
        <v>0</v>
      </c>
      <c r="L6996" s="2" t="s">
        <v>0</v>
      </c>
    </row>
    <row r="6997" spans="1:12" x14ac:dyDescent="0.4">
      <c r="A6997" s="1"/>
      <c r="B6997" s="5"/>
      <c r="C6997" s="2" t="s">
        <v>0</v>
      </c>
      <c r="F6997" s="2" t="s">
        <v>0</v>
      </c>
      <c r="L6997" s="2" t="s">
        <v>0</v>
      </c>
    </row>
    <row r="6998" spans="1:12" x14ac:dyDescent="0.4">
      <c r="A6998" s="1"/>
      <c r="B6998" s="5"/>
      <c r="C6998" s="2" t="s">
        <v>0</v>
      </c>
      <c r="F6998" s="2" t="s">
        <v>0</v>
      </c>
      <c r="L6998" s="2" t="s">
        <v>0</v>
      </c>
    </row>
    <row r="6999" spans="1:12" x14ac:dyDescent="0.4">
      <c r="A6999" s="1"/>
      <c r="B6999" s="5"/>
      <c r="C6999" s="2" t="s">
        <v>0</v>
      </c>
      <c r="F6999" s="2" t="s">
        <v>0</v>
      </c>
      <c r="L6999" s="2" t="s">
        <v>0</v>
      </c>
    </row>
    <row r="7000" spans="1:12" x14ac:dyDescent="0.4">
      <c r="A7000" s="1"/>
      <c r="B7000" s="5"/>
      <c r="C7000" s="2" t="s">
        <v>0</v>
      </c>
      <c r="F7000" s="2" t="s">
        <v>0</v>
      </c>
      <c r="L7000" s="2" t="s">
        <v>0</v>
      </c>
    </row>
    <row r="7001" spans="1:12" x14ac:dyDescent="0.4">
      <c r="A7001" s="1"/>
      <c r="B7001" s="5"/>
      <c r="C7001" s="2" t="s">
        <v>0</v>
      </c>
      <c r="F7001" s="2" t="s">
        <v>0</v>
      </c>
      <c r="L7001" s="2" t="s">
        <v>0</v>
      </c>
    </row>
    <row r="7002" spans="1:12" x14ac:dyDescent="0.4">
      <c r="A7002" s="1"/>
      <c r="B7002" s="5"/>
      <c r="C7002" s="2" t="s">
        <v>0</v>
      </c>
      <c r="F7002" s="2" t="s">
        <v>0</v>
      </c>
      <c r="L7002" s="2" t="s">
        <v>0</v>
      </c>
    </row>
    <row r="7003" spans="1:12" x14ac:dyDescent="0.4">
      <c r="A7003" s="1"/>
      <c r="B7003" s="5"/>
      <c r="C7003" s="2" t="s">
        <v>0</v>
      </c>
      <c r="F7003" s="2" t="s">
        <v>0</v>
      </c>
      <c r="L7003" s="2" t="s">
        <v>0</v>
      </c>
    </row>
    <row r="7004" spans="1:12" x14ac:dyDescent="0.4">
      <c r="A7004" s="1"/>
      <c r="B7004" s="5"/>
      <c r="C7004" s="2" t="s">
        <v>0</v>
      </c>
      <c r="F7004" s="2" t="s">
        <v>0</v>
      </c>
      <c r="L7004" s="2" t="s">
        <v>0</v>
      </c>
    </row>
    <row r="7005" spans="1:12" x14ac:dyDescent="0.4">
      <c r="A7005" s="1"/>
      <c r="B7005" s="5"/>
      <c r="C7005" s="2" t="s">
        <v>0</v>
      </c>
      <c r="F7005" s="2" t="s">
        <v>0</v>
      </c>
      <c r="L7005" s="2" t="s">
        <v>0</v>
      </c>
    </row>
    <row r="7006" spans="1:12" x14ac:dyDescent="0.4">
      <c r="A7006" s="1"/>
      <c r="B7006" s="5"/>
      <c r="C7006" s="2" t="s">
        <v>0</v>
      </c>
      <c r="F7006" s="2" t="s">
        <v>0</v>
      </c>
      <c r="L7006" s="2" t="s">
        <v>0</v>
      </c>
    </row>
    <row r="7007" spans="1:12" x14ac:dyDescent="0.4">
      <c r="A7007" s="1"/>
      <c r="B7007" s="5"/>
      <c r="C7007" s="2" t="s">
        <v>0</v>
      </c>
      <c r="F7007" s="2" t="s">
        <v>0</v>
      </c>
      <c r="L7007" s="2" t="s">
        <v>0</v>
      </c>
    </row>
    <row r="7008" spans="1:12" x14ac:dyDescent="0.4">
      <c r="A7008" s="1"/>
      <c r="B7008" s="5"/>
      <c r="C7008" s="2" t="s">
        <v>0</v>
      </c>
      <c r="F7008" s="2" t="s">
        <v>0</v>
      </c>
      <c r="L7008" s="2" t="s">
        <v>0</v>
      </c>
    </row>
    <row r="7009" spans="1:12" x14ac:dyDescent="0.4">
      <c r="A7009" s="1"/>
      <c r="B7009" s="5"/>
      <c r="C7009" s="2" t="s">
        <v>0</v>
      </c>
      <c r="F7009" s="2" t="s">
        <v>0</v>
      </c>
      <c r="L7009" s="2" t="s">
        <v>0</v>
      </c>
    </row>
    <row r="7010" spans="1:12" x14ac:dyDescent="0.4">
      <c r="A7010" s="1"/>
      <c r="B7010" s="5"/>
      <c r="C7010" s="2" t="s">
        <v>0</v>
      </c>
      <c r="F7010" s="2" t="s">
        <v>0</v>
      </c>
      <c r="L7010" s="2" t="s">
        <v>0</v>
      </c>
    </row>
    <row r="7011" spans="1:12" x14ac:dyDescent="0.4">
      <c r="A7011" s="1"/>
      <c r="B7011" s="5"/>
      <c r="C7011" s="2" t="s">
        <v>0</v>
      </c>
      <c r="F7011" s="2" t="s">
        <v>0</v>
      </c>
      <c r="L7011" s="2" t="s">
        <v>0</v>
      </c>
    </row>
    <row r="7012" spans="1:12" x14ac:dyDescent="0.4">
      <c r="A7012" s="1"/>
      <c r="B7012" s="5"/>
      <c r="C7012" s="2" t="s">
        <v>0</v>
      </c>
      <c r="F7012" s="2" t="s">
        <v>0</v>
      </c>
      <c r="L7012" s="2" t="s">
        <v>0</v>
      </c>
    </row>
    <row r="7013" spans="1:12" x14ac:dyDescent="0.4">
      <c r="A7013" s="1"/>
      <c r="B7013" s="5"/>
      <c r="C7013" s="2" t="s">
        <v>0</v>
      </c>
      <c r="F7013" s="2" t="s">
        <v>0</v>
      </c>
      <c r="L7013" s="2" t="s">
        <v>0</v>
      </c>
    </row>
    <row r="7014" spans="1:12" x14ac:dyDescent="0.4">
      <c r="A7014" s="1"/>
      <c r="B7014" s="5"/>
      <c r="C7014" s="2" t="s">
        <v>0</v>
      </c>
      <c r="F7014" s="2" t="s">
        <v>0</v>
      </c>
      <c r="L7014" s="2" t="s">
        <v>0</v>
      </c>
    </row>
    <row r="7015" spans="1:12" x14ac:dyDescent="0.4">
      <c r="A7015" s="1"/>
      <c r="B7015" s="5"/>
      <c r="C7015" s="2" t="s">
        <v>0</v>
      </c>
      <c r="F7015" s="2" t="s">
        <v>0</v>
      </c>
      <c r="L7015" s="2" t="s">
        <v>0</v>
      </c>
    </row>
    <row r="7016" spans="1:12" x14ac:dyDescent="0.4">
      <c r="A7016" s="1"/>
      <c r="B7016" s="5"/>
      <c r="C7016" s="2" t="s">
        <v>0</v>
      </c>
      <c r="F7016" s="2" t="s">
        <v>0</v>
      </c>
      <c r="L7016" s="2" t="s">
        <v>0</v>
      </c>
    </row>
    <row r="7017" spans="1:12" x14ac:dyDescent="0.4">
      <c r="A7017" s="1"/>
      <c r="B7017" s="5"/>
      <c r="C7017" s="2" t="s">
        <v>0</v>
      </c>
      <c r="F7017" s="2" t="s">
        <v>0</v>
      </c>
      <c r="L7017" s="2" t="s">
        <v>0</v>
      </c>
    </row>
    <row r="7018" spans="1:12" x14ac:dyDescent="0.4">
      <c r="A7018" s="1"/>
      <c r="B7018" s="5"/>
      <c r="C7018" s="2" t="s">
        <v>0</v>
      </c>
      <c r="F7018" s="2" t="s">
        <v>0</v>
      </c>
      <c r="L7018" s="2" t="s">
        <v>0</v>
      </c>
    </row>
    <row r="7019" spans="1:12" x14ac:dyDescent="0.4">
      <c r="A7019" s="1"/>
      <c r="B7019" s="5"/>
      <c r="C7019" s="2" t="s">
        <v>0</v>
      </c>
      <c r="F7019" s="2" t="s">
        <v>0</v>
      </c>
      <c r="L7019" s="2" t="s">
        <v>0</v>
      </c>
    </row>
    <row r="7020" spans="1:12" x14ac:dyDescent="0.4">
      <c r="A7020" s="1"/>
      <c r="B7020" s="5"/>
      <c r="C7020" s="2" t="s">
        <v>0</v>
      </c>
      <c r="F7020" s="2" t="s">
        <v>0</v>
      </c>
      <c r="L7020" s="2" t="s">
        <v>0</v>
      </c>
    </row>
    <row r="7021" spans="1:12" x14ac:dyDescent="0.4">
      <c r="A7021" s="1"/>
      <c r="B7021" s="5"/>
      <c r="C7021" s="2" t="s">
        <v>0</v>
      </c>
      <c r="F7021" s="2" t="s">
        <v>0</v>
      </c>
      <c r="L7021" s="2" t="s">
        <v>0</v>
      </c>
    </row>
    <row r="7022" spans="1:12" x14ac:dyDescent="0.4">
      <c r="A7022" s="1"/>
      <c r="B7022" s="5"/>
      <c r="C7022" s="2" t="s">
        <v>0</v>
      </c>
      <c r="F7022" s="2" t="s">
        <v>0</v>
      </c>
      <c r="L7022" s="2" t="s">
        <v>0</v>
      </c>
    </row>
    <row r="7023" spans="1:12" x14ac:dyDescent="0.4">
      <c r="A7023" s="1"/>
      <c r="B7023" s="5"/>
      <c r="C7023" s="2" t="s">
        <v>0</v>
      </c>
      <c r="F7023" s="2" t="s">
        <v>0</v>
      </c>
      <c r="L7023" s="2" t="s">
        <v>0</v>
      </c>
    </row>
    <row r="7024" spans="1:12" x14ac:dyDescent="0.4">
      <c r="A7024" s="1"/>
      <c r="B7024" s="5"/>
      <c r="C7024" s="2" t="s">
        <v>0</v>
      </c>
      <c r="F7024" s="2" t="s">
        <v>0</v>
      </c>
      <c r="L7024" s="2" t="s">
        <v>0</v>
      </c>
    </row>
    <row r="7025" spans="1:12" x14ac:dyDescent="0.4">
      <c r="A7025" s="1"/>
      <c r="B7025" s="5"/>
      <c r="C7025" s="2" t="s">
        <v>0</v>
      </c>
      <c r="F7025" s="2" t="s">
        <v>0</v>
      </c>
      <c r="L7025" s="2" t="s">
        <v>0</v>
      </c>
    </row>
    <row r="7026" spans="1:12" x14ac:dyDescent="0.4">
      <c r="A7026" s="1"/>
      <c r="B7026" s="5"/>
      <c r="C7026" s="2" t="s">
        <v>0</v>
      </c>
      <c r="F7026" s="2" t="s">
        <v>0</v>
      </c>
      <c r="L7026" s="2" t="s">
        <v>0</v>
      </c>
    </row>
    <row r="7027" spans="1:12" x14ac:dyDescent="0.4">
      <c r="A7027" s="1"/>
      <c r="B7027" s="5"/>
      <c r="C7027" s="2" t="s">
        <v>0</v>
      </c>
      <c r="F7027" s="2" t="s">
        <v>0</v>
      </c>
      <c r="L7027" s="2" t="s">
        <v>0</v>
      </c>
    </row>
    <row r="7028" spans="1:12" x14ac:dyDescent="0.4">
      <c r="A7028" s="1"/>
      <c r="B7028" s="5"/>
      <c r="C7028" s="2" t="s">
        <v>0</v>
      </c>
      <c r="F7028" s="2" t="s">
        <v>0</v>
      </c>
      <c r="L7028" s="2" t="s">
        <v>0</v>
      </c>
    </row>
    <row r="7029" spans="1:12" x14ac:dyDescent="0.4">
      <c r="A7029" s="1"/>
      <c r="B7029" s="5"/>
      <c r="C7029" s="2" t="s">
        <v>0</v>
      </c>
      <c r="F7029" s="2" t="s">
        <v>0</v>
      </c>
      <c r="L7029" s="2" t="s">
        <v>0</v>
      </c>
    </row>
    <row r="7030" spans="1:12" x14ac:dyDescent="0.4">
      <c r="A7030" s="1"/>
      <c r="B7030" s="5"/>
      <c r="C7030" s="2" t="s">
        <v>0</v>
      </c>
      <c r="F7030" s="2" t="s">
        <v>0</v>
      </c>
      <c r="L7030" s="2" t="s">
        <v>0</v>
      </c>
    </row>
    <row r="7031" spans="1:12" x14ac:dyDescent="0.4">
      <c r="A7031" s="1"/>
      <c r="B7031" s="5"/>
      <c r="C7031" s="2" t="s">
        <v>0</v>
      </c>
      <c r="F7031" s="2" t="s">
        <v>0</v>
      </c>
      <c r="L7031" s="2" t="s">
        <v>0</v>
      </c>
    </row>
    <row r="7032" spans="1:12" x14ac:dyDescent="0.4">
      <c r="A7032" s="1"/>
      <c r="B7032" s="5"/>
      <c r="C7032" s="2" t="s">
        <v>0</v>
      </c>
      <c r="F7032" s="2" t="s">
        <v>0</v>
      </c>
      <c r="L7032" s="2" t="s">
        <v>0</v>
      </c>
    </row>
    <row r="7033" spans="1:12" x14ac:dyDescent="0.4">
      <c r="A7033" s="1"/>
      <c r="B7033" s="5"/>
      <c r="C7033" s="2" t="s">
        <v>0</v>
      </c>
      <c r="F7033" s="2" t="s">
        <v>0</v>
      </c>
      <c r="L7033" s="2" t="s">
        <v>0</v>
      </c>
    </row>
    <row r="7034" spans="1:12" x14ac:dyDescent="0.4">
      <c r="A7034" s="1"/>
      <c r="B7034" s="5"/>
      <c r="C7034" s="2" t="s">
        <v>0</v>
      </c>
      <c r="F7034" s="2" t="s">
        <v>0</v>
      </c>
      <c r="L7034" s="2" t="s">
        <v>0</v>
      </c>
    </row>
    <row r="7035" spans="1:12" x14ac:dyDescent="0.4">
      <c r="A7035" s="1"/>
      <c r="B7035" s="5"/>
      <c r="C7035" s="2" t="s">
        <v>0</v>
      </c>
      <c r="F7035" s="2" t="s">
        <v>0</v>
      </c>
      <c r="L7035" s="2" t="s">
        <v>0</v>
      </c>
    </row>
    <row r="7036" spans="1:12" x14ac:dyDescent="0.4">
      <c r="A7036" s="1"/>
      <c r="B7036" s="5"/>
      <c r="C7036" s="2" t="s">
        <v>0</v>
      </c>
      <c r="F7036" s="2" t="s">
        <v>0</v>
      </c>
      <c r="L7036" s="2" t="s">
        <v>0</v>
      </c>
    </row>
    <row r="7037" spans="1:12" x14ac:dyDescent="0.4">
      <c r="A7037" s="1"/>
      <c r="B7037" s="5"/>
      <c r="C7037" s="2" t="s">
        <v>0</v>
      </c>
      <c r="F7037" s="2" t="s">
        <v>0</v>
      </c>
      <c r="L7037" s="2" t="s">
        <v>0</v>
      </c>
    </row>
    <row r="7038" spans="1:12" x14ac:dyDescent="0.4">
      <c r="A7038" s="1"/>
      <c r="B7038" s="5"/>
      <c r="C7038" s="2" t="s">
        <v>0</v>
      </c>
      <c r="F7038" s="2" t="s">
        <v>0</v>
      </c>
      <c r="L7038" s="2" t="s">
        <v>0</v>
      </c>
    </row>
    <row r="7039" spans="1:12" x14ac:dyDescent="0.4">
      <c r="A7039" s="1"/>
      <c r="B7039" s="5"/>
      <c r="C7039" s="2" t="s">
        <v>0</v>
      </c>
      <c r="F7039" s="2" t="s">
        <v>0</v>
      </c>
      <c r="L7039" s="2" t="s">
        <v>0</v>
      </c>
    </row>
    <row r="7040" spans="1:12" x14ac:dyDescent="0.4">
      <c r="A7040" s="1"/>
      <c r="B7040" s="5"/>
      <c r="C7040" s="2" t="s">
        <v>0</v>
      </c>
      <c r="F7040" s="2" t="s">
        <v>0</v>
      </c>
      <c r="L7040" s="2" t="s">
        <v>0</v>
      </c>
    </row>
    <row r="7041" spans="1:12" x14ac:dyDescent="0.4">
      <c r="A7041" s="1"/>
      <c r="B7041" s="5"/>
      <c r="C7041" s="2" t="s">
        <v>0</v>
      </c>
      <c r="F7041" s="2" t="s">
        <v>0</v>
      </c>
      <c r="L7041" s="2" t="s">
        <v>0</v>
      </c>
    </row>
    <row r="7042" spans="1:12" x14ac:dyDescent="0.4">
      <c r="A7042" s="1"/>
      <c r="B7042" s="5"/>
      <c r="C7042" s="2" t="s">
        <v>0</v>
      </c>
      <c r="F7042" s="2" t="s">
        <v>0</v>
      </c>
      <c r="L7042" s="2" t="s">
        <v>0</v>
      </c>
    </row>
    <row r="7043" spans="1:12" x14ac:dyDescent="0.4">
      <c r="A7043" s="1"/>
      <c r="B7043" s="5"/>
      <c r="C7043" s="2" t="s">
        <v>0</v>
      </c>
      <c r="F7043" s="2" t="s">
        <v>0</v>
      </c>
      <c r="L7043" s="2" t="s">
        <v>0</v>
      </c>
    </row>
    <row r="7044" spans="1:12" x14ac:dyDescent="0.4">
      <c r="A7044" s="1"/>
      <c r="B7044" s="5"/>
      <c r="C7044" s="2" t="s">
        <v>0</v>
      </c>
      <c r="F7044" s="2" t="s">
        <v>0</v>
      </c>
      <c r="L7044" s="2" t="s">
        <v>0</v>
      </c>
    </row>
    <row r="7045" spans="1:12" x14ac:dyDescent="0.4">
      <c r="A7045" s="1"/>
      <c r="B7045" s="5"/>
      <c r="C7045" s="2" t="s">
        <v>0</v>
      </c>
      <c r="F7045" s="2" t="s">
        <v>0</v>
      </c>
      <c r="L7045" s="2" t="s">
        <v>0</v>
      </c>
    </row>
    <row r="7046" spans="1:12" x14ac:dyDescent="0.4">
      <c r="A7046" s="1"/>
      <c r="B7046" s="5"/>
      <c r="C7046" s="2" t="s">
        <v>0</v>
      </c>
      <c r="F7046" s="2" t="s">
        <v>0</v>
      </c>
      <c r="L7046" s="2" t="s">
        <v>0</v>
      </c>
    </row>
    <row r="7047" spans="1:12" x14ac:dyDescent="0.4">
      <c r="A7047" s="1"/>
      <c r="B7047" s="5"/>
      <c r="C7047" s="2" t="s">
        <v>0</v>
      </c>
      <c r="F7047" s="2" t="s">
        <v>0</v>
      </c>
      <c r="L7047" s="2" t="s">
        <v>0</v>
      </c>
    </row>
    <row r="7048" spans="1:12" x14ac:dyDescent="0.4">
      <c r="A7048" s="1"/>
      <c r="B7048" s="5"/>
      <c r="C7048" s="2" t="s">
        <v>0</v>
      </c>
      <c r="F7048" s="2" t="s">
        <v>0</v>
      </c>
      <c r="L7048" s="2" t="s">
        <v>0</v>
      </c>
    </row>
    <row r="7049" spans="1:12" x14ac:dyDescent="0.4">
      <c r="A7049" s="1"/>
      <c r="B7049" s="5"/>
      <c r="C7049" s="2" t="s">
        <v>0</v>
      </c>
      <c r="F7049" s="2" t="s">
        <v>0</v>
      </c>
      <c r="L7049" s="2" t="s">
        <v>0</v>
      </c>
    </row>
    <row r="7050" spans="1:12" x14ac:dyDescent="0.4">
      <c r="A7050" s="1"/>
      <c r="B7050" s="5"/>
      <c r="C7050" s="2" t="s">
        <v>0</v>
      </c>
      <c r="F7050" s="2" t="s">
        <v>0</v>
      </c>
      <c r="L7050" s="2" t="s">
        <v>0</v>
      </c>
    </row>
    <row r="7051" spans="1:12" x14ac:dyDescent="0.4">
      <c r="A7051" s="1"/>
      <c r="B7051" s="5"/>
      <c r="C7051" s="2" t="s">
        <v>0</v>
      </c>
      <c r="F7051" s="2" t="s">
        <v>0</v>
      </c>
      <c r="L7051" s="2" t="s">
        <v>0</v>
      </c>
    </row>
    <row r="7052" spans="1:12" x14ac:dyDescent="0.4">
      <c r="A7052" s="1"/>
      <c r="B7052" s="5"/>
      <c r="C7052" s="2" t="s">
        <v>0</v>
      </c>
      <c r="F7052" s="2" t="s">
        <v>0</v>
      </c>
      <c r="L7052" s="2" t="s">
        <v>0</v>
      </c>
    </row>
    <row r="7053" spans="1:12" x14ac:dyDescent="0.4">
      <c r="A7053" s="1"/>
      <c r="B7053" s="5"/>
      <c r="C7053" s="2" t="s">
        <v>0</v>
      </c>
      <c r="F7053" s="2" t="s">
        <v>0</v>
      </c>
      <c r="L7053" s="2" t="s">
        <v>0</v>
      </c>
    </row>
    <row r="7054" spans="1:12" x14ac:dyDescent="0.4">
      <c r="A7054" s="1"/>
      <c r="B7054" s="5"/>
      <c r="C7054" s="2" t="s">
        <v>0</v>
      </c>
      <c r="F7054" s="2" t="s">
        <v>0</v>
      </c>
      <c r="L7054" s="2" t="s">
        <v>0</v>
      </c>
    </row>
    <row r="7055" spans="1:12" x14ac:dyDescent="0.4">
      <c r="A7055" s="1"/>
      <c r="B7055" s="5"/>
      <c r="C7055" s="2" t="s">
        <v>0</v>
      </c>
      <c r="F7055" s="2" t="s">
        <v>0</v>
      </c>
      <c r="L7055" s="2" t="s">
        <v>0</v>
      </c>
    </row>
    <row r="7056" spans="1:12" x14ac:dyDescent="0.4">
      <c r="A7056" s="1"/>
      <c r="B7056" s="5"/>
      <c r="C7056" s="2" t="s">
        <v>0</v>
      </c>
      <c r="F7056" s="2" t="s">
        <v>0</v>
      </c>
      <c r="L7056" s="2" t="s">
        <v>0</v>
      </c>
    </row>
    <row r="7057" spans="1:12" x14ac:dyDescent="0.4">
      <c r="A7057" s="1"/>
      <c r="B7057" s="5"/>
      <c r="C7057" s="2" t="s">
        <v>0</v>
      </c>
      <c r="F7057" s="2" t="s">
        <v>0</v>
      </c>
      <c r="L7057" s="2" t="s">
        <v>0</v>
      </c>
    </row>
    <row r="7058" spans="1:12" x14ac:dyDescent="0.4">
      <c r="A7058" s="1"/>
      <c r="B7058" s="5"/>
      <c r="C7058" s="2" t="s">
        <v>0</v>
      </c>
      <c r="F7058" s="2" t="s">
        <v>0</v>
      </c>
      <c r="L7058" s="2" t="s">
        <v>0</v>
      </c>
    </row>
    <row r="7059" spans="1:12" x14ac:dyDescent="0.4">
      <c r="A7059" s="1"/>
      <c r="B7059" s="5"/>
      <c r="C7059" s="2" t="s">
        <v>0</v>
      </c>
      <c r="F7059" s="2" t="s">
        <v>0</v>
      </c>
      <c r="L7059" s="2" t="s">
        <v>0</v>
      </c>
    </row>
    <row r="7060" spans="1:12" x14ac:dyDescent="0.4">
      <c r="A7060" s="1"/>
      <c r="B7060" s="5"/>
      <c r="C7060" s="2" t="s">
        <v>0</v>
      </c>
      <c r="F7060" s="2" t="s">
        <v>0</v>
      </c>
      <c r="L7060" s="2" t="s">
        <v>0</v>
      </c>
    </row>
    <row r="7061" spans="1:12" x14ac:dyDescent="0.4">
      <c r="A7061" s="1"/>
      <c r="B7061" s="5"/>
      <c r="C7061" s="2" t="s">
        <v>0</v>
      </c>
      <c r="F7061" s="2" t="s">
        <v>0</v>
      </c>
      <c r="L7061" s="2" t="s">
        <v>0</v>
      </c>
    </row>
    <row r="7062" spans="1:12" x14ac:dyDescent="0.4">
      <c r="A7062" s="1"/>
      <c r="B7062" s="5"/>
      <c r="C7062" s="2" t="s">
        <v>0</v>
      </c>
      <c r="F7062" s="2" t="s">
        <v>0</v>
      </c>
      <c r="L7062" s="2" t="s">
        <v>0</v>
      </c>
    </row>
    <row r="7063" spans="1:12" x14ac:dyDescent="0.4">
      <c r="A7063" s="1"/>
      <c r="B7063" s="5"/>
      <c r="C7063" s="2" t="s">
        <v>0</v>
      </c>
      <c r="F7063" s="2" t="s">
        <v>0</v>
      </c>
      <c r="L7063" s="2" t="s">
        <v>0</v>
      </c>
    </row>
    <row r="7064" spans="1:12" x14ac:dyDescent="0.4">
      <c r="A7064" s="1"/>
      <c r="B7064" s="5"/>
      <c r="C7064" s="2" t="s">
        <v>0</v>
      </c>
      <c r="F7064" s="2" t="s">
        <v>0</v>
      </c>
      <c r="L7064" s="2" t="s">
        <v>0</v>
      </c>
    </row>
    <row r="7065" spans="1:12" x14ac:dyDescent="0.4">
      <c r="A7065" s="1"/>
      <c r="B7065" s="5"/>
      <c r="C7065" s="2" t="s">
        <v>0</v>
      </c>
      <c r="F7065" s="2" t="s">
        <v>0</v>
      </c>
      <c r="L7065" s="2" t="s">
        <v>0</v>
      </c>
    </row>
    <row r="7066" spans="1:12" x14ac:dyDescent="0.4">
      <c r="A7066" s="1"/>
      <c r="B7066" s="5"/>
      <c r="C7066" s="2" t="s">
        <v>0</v>
      </c>
      <c r="F7066" s="2" t="s">
        <v>0</v>
      </c>
      <c r="L7066" s="2" t="s">
        <v>0</v>
      </c>
    </row>
    <row r="7067" spans="1:12" x14ac:dyDescent="0.4">
      <c r="A7067" s="1"/>
      <c r="B7067" s="5"/>
      <c r="C7067" s="2" t="s">
        <v>0</v>
      </c>
      <c r="F7067" s="2" t="s">
        <v>0</v>
      </c>
      <c r="L7067" s="2" t="s">
        <v>0</v>
      </c>
    </row>
    <row r="7068" spans="1:12" x14ac:dyDescent="0.4">
      <c r="A7068" s="1"/>
      <c r="B7068" s="5"/>
      <c r="C7068" s="2" t="s">
        <v>0</v>
      </c>
      <c r="F7068" s="2" t="s">
        <v>0</v>
      </c>
      <c r="L7068" s="2" t="s">
        <v>0</v>
      </c>
    </row>
    <row r="7069" spans="1:12" x14ac:dyDescent="0.4">
      <c r="A7069" s="1"/>
      <c r="B7069" s="5"/>
      <c r="C7069" s="2" t="s">
        <v>0</v>
      </c>
      <c r="F7069" s="2" t="s">
        <v>0</v>
      </c>
      <c r="L7069" s="2" t="s">
        <v>0</v>
      </c>
    </row>
    <row r="7070" spans="1:12" x14ac:dyDescent="0.4">
      <c r="A7070" s="1"/>
      <c r="B7070" s="5"/>
      <c r="C7070" s="2" t="s">
        <v>0</v>
      </c>
      <c r="F7070" s="2" t="s">
        <v>0</v>
      </c>
      <c r="L7070" s="2" t="s">
        <v>0</v>
      </c>
    </row>
    <row r="7071" spans="1:12" x14ac:dyDescent="0.4">
      <c r="A7071" s="1"/>
      <c r="B7071" s="5"/>
      <c r="C7071" s="2" t="s">
        <v>0</v>
      </c>
      <c r="F7071" s="2" t="s">
        <v>0</v>
      </c>
      <c r="L7071" s="2" t="s">
        <v>0</v>
      </c>
    </row>
    <row r="7072" spans="1:12" x14ac:dyDescent="0.4">
      <c r="A7072" s="1"/>
      <c r="B7072" s="5"/>
      <c r="C7072" s="2" t="s">
        <v>0</v>
      </c>
      <c r="F7072" s="2" t="s">
        <v>0</v>
      </c>
      <c r="L7072" s="2" t="s">
        <v>0</v>
      </c>
    </row>
    <row r="7073" spans="1:12" x14ac:dyDescent="0.4">
      <c r="A7073" s="1"/>
      <c r="B7073" s="5"/>
      <c r="C7073" s="2" t="s">
        <v>0</v>
      </c>
      <c r="F7073" s="2" t="s">
        <v>0</v>
      </c>
      <c r="L7073" s="2" t="s">
        <v>0</v>
      </c>
    </row>
    <row r="7074" spans="1:12" x14ac:dyDescent="0.4">
      <c r="A7074" s="1"/>
      <c r="B7074" s="5"/>
      <c r="C7074" s="2" t="s">
        <v>0</v>
      </c>
      <c r="F7074" s="2" t="s">
        <v>0</v>
      </c>
      <c r="L7074" s="2" t="s">
        <v>0</v>
      </c>
    </row>
    <row r="7075" spans="1:12" x14ac:dyDescent="0.4">
      <c r="A7075" s="1"/>
      <c r="B7075" s="5"/>
      <c r="C7075" s="2" t="s">
        <v>0</v>
      </c>
      <c r="F7075" s="2" t="s">
        <v>0</v>
      </c>
      <c r="L7075" s="2" t="s">
        <v>0</v>
      </c>
    </row>
    <row r="7076" spans="1:12" x14ac:dyDescent="0.4">
      <c r="A7076" s="1"/>
      <c r="B7076" s="5"/>
      <c r="C7076" s="2" t="s">
        <v>0</v>
      </c>
      <c r="F7076" s="2" t="s">
        <v>0</v>
      </c>
      <c r="L7076" s="2" t="s">
        <v>0</v>
      </c>
    </row>
    <row r="7077" spans="1:12" x14ac:dyDescent="0.4">
      <c r="A7077" s="1"/>
      <c r="B7077" s="5"/>
      <c r="C7077" s="2" t="s">
        <v>0</v>
      </c>
      <c r="F7077" s="2" t="s">
        <v>0</v>
      </c>
      <c r="L7077" s="2" t="s">
        <v>0</v>
      </c>
    </row>
    <row r="7078" spans="1:12" x14ac:dyDescent="0.4">
      <c r="A7078" s="1"/>
      <c r="B7078" s="5"/>
      <c r="C7078" s="2" t="s">
        <v>0</v>
      </c>
      <c r="F7078" s="2" t="s">
        <v>0</v>
      </c>
      <c r="L7078" s="2" t="s">
        <v>0</v>
      </c>
    </row>
    <row r="7079" spans="1:12" x14ac:dyDescent="0.4">
      <c r="A7079" s="1"/>
      <c r="B7079" s="5"/>
      <c r="C7079" s="2" t="s">
        <v>0</v>
      </c>
      <c r="F7079" s="2" t="s">
        <v>0</v>
      </c>
      <c r="L7079" s="2" t="s">
        <v>0</v>
      </c>
    </row>
    <row r="7080" spans="1:12" x14ac:dyDescent="0.4">
      <c r="A7080" s="1"/>
      <c r="B7080" s="5"/>
      <c r="C7080" s="2" t="s">
        <v>0</v>
      </c>
      <c r="F7080" s="2" t="s">
        <v>0</v>
      </c>
      <c r="L7080" s="2" t="s">
        <v>0</v>
      </c>
    </row>
    <row r="7081" spans="1:12" x14ac:dyDescent="0.4">
      <c r="A7081" s="1"/>
      <c r="B7081" s="5"/>
      <c r="C7081" s="2" t="s">
        <v>0</v>
      </c>
      <c r="F7081" s="2" t="s">
        <v>0</v>
      </c>
      <c r="L7081" s="2" t="s">
        <v>0</v>
      </c>
    </row>
    <row r="7082" spans="1:12" x14ac:dyDescent="0.4">
      <c r="A7082" s="1"/>
      <c r="B7082" s="5"/>
      <c r="C7082" s="2" t="s">
        <v>0</v>
      </c>
      <c r="F7082" s="2" t="s">
        <v>0</v>
      </c>
      <c r="L7082" s="2" t="s">
        <v>0</v>
      </c>
    </row>
    <row r="7083" spans="1:12" x14ac:dyDescent="0.4">
      <c r="A7083" s="1"/>
      <c r="B7083" s="5"/>
      <c r="C7083" s="2" t="s">
        <v>0</v>
      </c>
      <c r="F7083" s="2" t="s">
        <v>0</v>
      </c>
      <c r="L7083" s="2" t="s">
        <v>0</v>
      </c>
    </row>
    <row r="7084" spans="1:12" x14ac:dyDescent="0.4">
      <c r="A7084" s="1"/>
      <c r="B7084" s="5"/>
      <c r="C7084" s="2" t="s">
        <v>0</v>
      </c>
      <c r="F7084" s="2" t="s">
        <v>0</v>
      </c>
      <c r="L7084" s="2" t="s">
        <v>0</v>
      </c>
    </row>
    <row r="7085" spans="1:12" x14ac:dyDescent="0.4">
      <c r="A7085" s="1"/>
      <c r="B7085" s="5"/>
      <c r="C7085" s="2" t="s">
        <v>0</v>
      </c>
      <c r="F7085" s="2" t="s">
        <v>0</v>
      </c>
      <c r="L7085" s="2" t="s">
        <v>0</v>
      </c>
    </row>
    <row r="7086" spans="1:12" x14ac:dyDescent="0.4">
      <c r="A7086" s="1"/>
      <c r="B7086" s="5"/>
      <c r="C7086" s="2" t="s">
        <v>0</v>
      </c>
      <c r="F7086" s="2" t="s">
        <v>0</v>
      </c>
      <c r="L7086" s="2" t="s">
        <v>0</v>
      </c>
    </row>
    <row r="7087" spans="1:12" x14ac:dyDescent="0.4">
      <c r="A7087" s="1"/>
      <c r="B7087" s="5"/>
      <c r="C7087" s="2" t="s">
        <v>0</v>
      </c>
      <c r="F7087" s="2" t="s">
        <v>0</v>
      </c>
      <c r="L7087" s="2" t="s">
        <v>0</v>
      </c>
    </row>
    <row r="7088" spans="1:12" x14ac:dyDescent="0.4">
      <c r="A7088" s="1"/>
      <c r="B7088" s="5"/>
      <c r="C7088" s="2" t="s">
        <v>0</v>
      </c>
      <c r="F7088" s="2" t="s">
        <v>0</v>
      </c>
      <c r="L7088" s="2" t="s">
        <v>0</v>
      </c>
    </row>
    <row r="7089" spans="1:12" x14ac:dyDescent="0.4">
      <c r="A7089" s="1"/>
      <c r="B7089" s="5"/>
      <c r="C7089" s="2" t="s">
        <v>0</v>
      </c>
      <c r="F7089" s="2" t="s">
        <v>0</v>
      </c>
      <c r="L7089" s="2" t="s">
        <v>0</v>
      </c>
    </row>
    <row r="7090" spans="1:12" x14ac:dyDescent="0.4">
      <c r="A7090" s="1"/>
      <c r="B7090" s="5"/>
      <c r="C7090" s="2" t="s">
        <v>0</v>
      </c>
      <c r="F7090" s="2" t="s">
        <v>0</v>
      </c>
      <c r="L7090" s="2" t="s">
        <v>0</v>
      </c>
    </row>
    <row r="7091" spans="1:12" x14ac:dyDescent="0.4">
      <c r="A7091" s="1"/>
      <c r="B7091" s="5"/>
      <c r="C7091" s="2" t="s">
        <v>0</v>
      </c>
      <c r="F7091" s="2" t="s">
        <v>0</v>
      </c>
      <c r="L7091" s="2" t="s">
        <v>0</v>
      </c>
    </row>
    <row r="7092" spans="1:12" x14ac:dyDescent="0.4">
      <c r="A7092" s="1"/>
      <c r="B7092" s="5"/>
      <c r="C7092" s="2" t="s">
        <v>0</v>
      </c>
      <c r="F7092" s="2" t="s">
        <v>0</v>
      </c>
      <c r="L7092" s="2" t="s">
        <v>0</v>
      </c>
    </row>
    <row r="7093" spans="1:12" x14ac:dyDescent="0.4">
      <c r="A7093" s="1"/>
      <c r="B7093" s="5"/>
      <c r="C7093" s="2" t="s">
        <v>0</v>
      </c>
      <c r="F7093" s="2" t="s">
        <v>0</v>
      </c>
      <c r="L7093" s="2" t="s">
        <v>0</v>
      </c>
    </row>
    <row r="7094" spans="1:12" x14ac:dyDescent="0.4">
      <c r="A7094" s="1"/>
      <c r="B7094" s="5"/>
      <c r="C7094" s="2" t="s">
        <v>0</v>
      </c>
      <c r="F7094" s="2" t="s">
        <v>0</v>
      </c>
      <c r="L7094" s="2" t="s">
        <v>0</v>
      </c>
    </row>
    <row r="7095" spans="1:12" x14ac:dyDescent="0.4">
      <c r="A7095" s="1"/>
      <c r="B7095" s="5"/>
      <c r="C7095" s="2" t="s">
        <v>0</v>
      </c>
      <c r="F7095" s="2" t="s">
        <v>0</v>
      </c>
      <c r="L7095" s="2" t="s">
        <v>0</v>
      </c>
    </row>
    <row r="7096" spans="1:12" x14ac:dyDescent="0.4">
      <c r="A7096" s="1"/>
      <c r="B7096" s="5"/>
      <c r="C7096" s="2" t="s">
        <v>0</v>
      </c>
      <c r="F7096" s="2" t="s">
        <v>0</v>
      </c>
      <c r="L7096" s="2" t="s">
        <v>0</v>
      </c>
    </row>
    <row r="7097" spans="1:12" x14ac:dyDescent="0.4">
      <c r="A7097" s="1"/>
      <c r="B7097" s="5"/>
      <c r="C7097" s="2" t="s">
        <v>0</v>
      </c>
      <c r="F7097" s="2" t="s">
        <v>0</v>
      </c>
      <c r="L7097" s="2" t="s">
        <v>0</v>
      </c>
    </row>
    <row r="7098" spans="1:12" x14ac:dyDescent="0.4">
      <c r="A7098" s="1"/>
      <c r="B7098" s="5"/>
      <c r="C7098" s="2" t="s">
        <v>0</v>
      </c>
      <c r="F7098" s="2" t="s">
        <v>0</v>
      </c>
      <c r="L7098" s="2" t="s">
        <v>0</v>
      </c>
    </row>
    <row r="7099" spans="1:12" x14ac:dyDescent="0.4">
      <c r="A7099" s="1"/>
      <c r="B7099" s="5"/>
      <c r="C7099" s="2" t="s">
        <v>0</v>
      </c>
      <c r="F7099" s="2" t="s">
        <v>0</v>
      </c>
      <c r="L7099" s="2" t="s">
        <v>0</v>
      </c>
    </row>
    <row r="7100" spans="1:12" x14ac:dyDescent="0.4">
      <c r="A7100" s="1"/>
      <c r="B7100" s="5"/>
      <c r="C7100" s="2" t="s">
        <v>0</v>
      </c>
      <c r="F7100" s="2" t="s">
        <v>0</v>
      </c>
      <c r="L7100" s="2" t="s">
        <v>0</v>
      </c>
    </row>
    <row r="7101" spans="1:12" x14ac:dyDescent="0.4">
      <c r="A7101" s="1"/>
      <c r="B7101" s="5"/>
      <c r="C7101" s="2" t="s">
        <v>0</v>
      </c>
      <c r="F7101" s="2" t="s">
        <v>0</v>
      </c>
      <c r="L7101" s="2" t="s">
        <v>0</v>
      </c>
    </row>
    <row r="7102" spans="1:12" x14ac:dyDescent="0.4">
      <c r="A7102" s="1"/>
      <c r="B7102" s="5"/>
      <c r="C7102" s="2" t="s">
        <v>0</v>
      </c>
      <c r="F7102" s="2" t="s">
        <v>0</v>
      </c>
      <c r="L7102" s="2" t="s">
        <v>0</v>
      </c>
    </row>
    <row r="7103" spans="1:12" x14ac:dyDescent="0.4">
      <c r="A7103" s="1"/>
      <c r="B7103" s="5"/>
      <c r="C7103" s="2" t="s">
        <v>0</v>
      </c>
      <c r="F7103" s="2" t="s">
        <v>0</v>
      </c>
      <c r="L7103" s="2" t="s">
        <v>0</v>
      </c>
    </row>
    <row r="7104" spans="1:12" x14ac:dyDescent="0.4">
      <c r="A7104" s="1"/>
      <c r="B7104" s="5"/>
      <c r="C7104" s="2" t="s">
        <v>0</v>
      </c>
      <c r="F7104" s="2" t="s">
        <v>0</v>
      </c>
      <c r="L7104" s="2" t="s">
        <v>0</v>
      </c>
    </row>
    <row r="7105" spans="1:12" x14ac:dyDescent="0.4">
      <c r="A7105" s="1"/>
      <c r="B7105" s="5"/>
      <c r="C7105" s="2" t="s">
        <v>0</v>
      </c>
      <c r="F7105" s="2" t="s">
        <v>0</v>
      </c>
      <c r="L7105" s="2" t="s">
        <v>0</v>
      </c>
    </row>
    <row r="7106" spans="1:12" x14ac:dyDescent="0.4">
      <c r="A7106" s="1"/>
      <c r="B7106" s="5"/>
      <c r="C7106" s="2" t="s">
        <v>0</v>
      </c>
      <c r="F7106" s="2" t="s">
        <v>0</v>
      </c>
      <c r="L7106" s="2" t="s">
        <v>0</v>
      </c>
    </row>
    <row r="7107" spans="1:12" x14ac:dyDescent="0.4">
      <c r="A7107" s="1"/>
      <c r="B7107" s="5"/>
      <c r="C7107" s="2" t="s">
        <v>0</v>
      </c>
      <c r="F7107" s="2" t="s">
        <v>0</v>
      </c>
      <c r="L7107" s="2" t="s">
        <v>0</v>
      </c>
    </row>
    <row r="7108" spans="1:12" x14ac:dyDescent="0.4">
      <c r="A7108" s="1"/>
      <c r="B7108" s="5"/>
      <c r="C7108" s="2" t="s">
        <v>0</v>
      </c>
      <c r="F7108" s="2" t="s">
        <v>0</v>
      </c>
      <c r="L7108" s="2" t="s">
        <v>0</v>
      </c>
    </row>
    <row r="7109" spans="1:12" x14ac:dyDescent="0.4">
      <c r="A7109" s="1"/>
      <c r="B7109" s="5"/>
      <c r="C7109" s="2" t="s">
        <v>0</v>
      </c>
      <c r="F7109" s="2" t="s">
        <v>0</v>
      </c>
      <c r="L7109" s="2" t="s">
        <v>0</v>
      </c>
    </row>
    <row r="7110" spans="1:12" x14ac:dyDescent="0.4">
      <c r="A7110" s="1"/>
      <c r="B7110" s="5"/>
      <c r="C7110" s="2" t="s">
        <v>0</v>
      </c>
      <c r="F7110" s="2" t="s">
        <v>0</v>
      </c>
      <c r="L7110" s="2" t="s">
        <v>0</v>
      </c>
    </row>
    <row r="7111" spans="1:12" x14ac:dyDescent="0.4">
      <c r="A7111" s="1"/>
      <c r="B7111" s="5"/>
      <c r="C7111" s="2" t="s">
        <v>0</v>
      </c>
      <c r="F7111" s="2" t="s">
        <v>0</v>
      </c>
      <c r="L7111" s="2" t="s">
        <v>0</v>
      </c>
    </row>
    <row r="7112" spans="1:12" x14ac:dyDescent="0.4">
      <c r="A7112" s="1"/>
      <c r="B7112" s="5"/>
      <c r="C7112" s="2" t="s">
        <v>0</v>
      </c>
      <c r="F7112" s="2" t="s">
        <v>0</v>
      </c>
      <c r="L7112" s="2" t="s">
        <v>0</v>
      </c>
    </row>
    <row r="7113" spans="1:12" x14ac:dyDescent="0.4">
      <c r="A7113" s="1"/>
      <c r="B7113" s="5"/>
      <c r="C7113" s="2" t="s">
        <v>0</v>
      </c>
      <c r="F7113" s="2" t="s">
        <v>0</v>
      </c>
      <c r="L7113" s="2" t="s">
        <v>0</v>
      </c>
    </row>
    <row r="7114" spans="1:12" x14ac:dyDescent="0.4">
      <c r="A7114" s="1"/>
      <c r="B7114" s="5"/>
      <c r="C7114" s="2" t="s">
        <v>0</v>
      </c>
      <c r="F7114" s="2" t="s">
        <v>0</v>
      </c>
      <c r="L7114" s="2" t="s">
        <v>0</v>
      </c>
    </row>
    <row r="7115" spans="1:12" x14ac:dyDescent="0.4">
      <c r="A7115" s="1"/>
      <c r="B7115" s="5"/>
      <c r="C7115" s="2" t="s">
        <v>0</v>
      </c>
      <c r="F7115" s="2" t="s">
        <v>0</v>
      </c>
      <c r="L7115" s="2" t="s">
        <v>0</v>
      </c>
    </row>
    <row r="7116" spans="1:12" x14ac:dyDescent="0.4">
      <c r="A7116" s="1"/>
      <c r="B7116" s="5"/>
      <c r="C7116" s="2" t="s">
        <v>0</v>
      </c>
      <c r="F7116" s="2" t="s">
        <v>0</v>
      </c>
      <c r="L7116" s="2" t="s">
        <v>0</v>
      </c>
    </row>
    <row r="7117" spans="1:12" x14ac:dyDescent="0.4">
      <c r="A7117" s="1"/>
      <c r="B7117" s="5"/>
      <c r="C7117" s="2" t="s">
        <v>0</v>
      </c>
      <c r="F7117" s="2" t="s">
        <v>0</v>
      </c>
      <c r="L7117" s="2" t="s">
        <v>0</v>
      </c>
    </row>
    <row r="7118" spans="1:12" x14ac:dyDescent="0.4">
      <c r="A7118" s="1"/>
      <c r="B7118" s="5"/>
      <c r="C7118" s="2" t="s">
        <v>0</v>
      </c>
      <c r="F7118" s="2" t="s">
        <v>0</v>
      </c>
      <c r="L7118" s="2" t="s">
        <v>0</v>
      </c>
    </row>
    <row r="7119" spans="1:12" x14ac:dyDescent="0.4">
      <c r="A7119" s="1"/>
      <c r="B7119" s="5"/>
      <c r="C7119" s="2" t="s">
        <v>0</v>
      </c>
      <c r="F7119" s="2" t="s">
        <v>0</v>
      </c>
      <c r="L7119" s="2" t="s">
        <v>0</v>
      </c>
    </row>
    <row r="7120" spans="1:12" x14ac:dyDescent="0.4">
      <c r="A7120" s="1"/>
      <c r="B7120" s="5"/>
      <c r="C7120" s="2" t="s">
        <v>0</v>
      </c>
      <c r="F7120" s="2" t="s">
        <v>0</v>
      </c>
      <c r="L7120" s="2" t="s">
        <v>0</v>
      </c>
    </row>
    <row r="7121" spans="1:12" x14ac:dyDescent="0.4">
      <c r="A7121" s="1"/>
      <c r="B7121" s="5"/>
      <c r="C7121" s="2" t="s">
        <v>0</v>
      </c>
      <c r="F7121" s="2" t="s">
        <v>0</v>
      </c>
      <c r="L7121" s="2" t="s">
        <v>0</v>
      </c>
    </row>
    <row r="7122" spans="1:12" x14ac:dyDescent="0.4">
      <c r="A7122" s="1"/>
      <c r="B7122" s="5"/>
      <c r="C7122" s="2" t="s">
        <v>0</v>
      </c>
      <c r="F7122" s="2" t="s">
        <v>0</v>
      </c>
      <c r="L7122" s="2" t="s">
        <v>0</v>
      </c>
    </row>
    <row r="7123" spans="1:12" x14ac:dyDescent="0.4">
      <c r="A7123" s="1"/>
      <c r="B7123" s="5"/>
      <c r="C7123" s="2" t="s">
        <v>0</v>
      </c>
      <c r="F7123" s="2" t="s">
        <v>0</v>
      </c>
      <c r="L7123" s="2" t="s">
        <v>0</v>
      </c>
    </row>
    <row r="7124" spans="1:12" x14ac:dyDescent="0.4">
      <c r="A7124" s="1"/>
      <c r="B7124" s="5"/>
      <c r="C7124" s="2" t="s">
        <v>0</v>
      </c>
      <c r="F7124" s="2" t="s">
        <v>0</v>
      </c>
      <c r="L7124" s="2" t="s">
        <v>0</v>
      </c>
    </row>
    <row r="7125" spans="1:12" x14ac:dyDescent="0.4">
      <c r="A7125" s="1"/>
      <c r="B7125" s="5"/>
      <c r="C7125" s="2" t="s">
        <v>0</v>
      </c>
      <c r="F7125" s="2" t="s">
        <v>0</v>
      </c>
      <c r="L7125" s="2" t="s">
        <v>0</v>
      </c>
    </row>
    <row r="7126" spans="1:12" x14ac:dyDescent="0.4">
      <c r="A7126" s="1"/>
      <c r="B7126" s="5"/>
      <c r="C7126" s="2" t="s">
        <v>0</v>
      </c>
      <c r="F7126" s="2" t="s">
        <v>0</v>
      </c>
      <c r="L7126" s="2" t="s">
        <v>0</v>
      </c>
    </row>
    <row r="7127" spans="1:12" x14ac:dyDescent="0.4">
      <c r="A7127" s="1"/>
      <c r="B7127" s="5"/>
      <c r="C7127" s="2" t="s">
        <v>0</v>
      </c>
      <c r="F7127" s="2" t="s">
        <v>0</v>
      </c>
      <c r="L7127" s="2" t="s">
        <v>0</v>
      </c>
    </row>
    <row r="7128" spans="1:12" x14ac:dyDescent="0.4">
      <c r="A7128" s="1"/>
      <c r="B7128" s="5"/>
      <c r="C7128" s="2" t="s">
        <v>0</v>
      </c>
      <c r="F7128" s="2" t="s">
        <v>0</v>
      </c>
      <c r="L7128" s="2" t="s">
        <v>0</v>
      </c>
    </row>
    <row r="7129" spans="1:12" x14ac:dyDescent="0.4">
      <c r="A7129" s="1"/>
      <c r="B7129" s="5"/>
      <c r="C7129" s="2" t="s">
        <v>0</v>
      </c>
      <c r="F7129" s="2" t="s">
        <v>0</v>
      </c>
      <c r="L7129" s="2" t="s">
        <v>0</v>
      </c>
    </row>
    <row r="7130" spans="1:12" x14ac:dyDescent="0.4">
      <c r="A7130" s="1"/>
      <c r="B7130" s="5"/>
      <c r="C7130" s="2" t="s">
        <v>0</v>
      </c>
      <c r="F7130" s="2" t="s">
        <v>0</v>
      </c>
      <c r="L7130" s="2" t="s">
        <v>0</v>
      </c>
    </row>
    <row r="7131" spans="1:12" x14ac:dyDescent="0.4">
      <c r="A7131" s="1"/>
      <c r="B7131" s="5"/>
      <c r="C7131" s="2" t="s">
        <v>0</v>
      </c>
      <c r="F7131" s="2" t="s">
        <v>0</v>
      </c>
      <c r="L7131" s="2" t="s">
        <v>0</v>
      </c>
    </row>
    <row r="7132" spans="1:12" x14ac:dyDescent="0.4">
      <c r="A7132" s="1"/>
      <c r="B7132" s="5"/>
      <c r="C7132" s="2" t="s">
        <v>0</v>
      </c>
      <c r="F7132" s="2" t="s">
        <v>0</v>
      </c>
      <c r="L7132" s="2" t="s">
        <v>0</v>
      </c>
    </row>
    <row r="7133" spans="1:12" x14ac:dyDescent="0.4">
      <c r="A7133" s="1"/>
      <c r="B7133" s="5"/>
      <c r="C7133" s="2" t="s">
        <v>0</v>
      </c>
      <c r="F7133" s="2" t="s">
        <v>0</v>
      </c>
      <c r="L7133" s="2" t="s">
        <v>0</v>
      </c>
    </row>
    <row r="7134" spans="1:12" x14ac:dyDescent="0.4">
      <c r="A7134" s="1"/>
      <c r="B7134" s="5"/>
      <c r="C7134" s="2" t="s">
        <v>0</v>
      </c>
      <c r="F7134" s="2" t="s">
        <v>0</v>
      </c>
      <c r="L7134" s="2" t="s">
        <v>0</v>
      </c>
    </row>
    <row r="7135" spans="1:12" x14ac:dyDescent="0.4">
      <c r="A7135" s="1"/>
      <c r="B7135" s="5"/>
      <c r="C7135" s="2" t="s">
        <v>0</v>
      </c>
      <c r="F7135" s="2" t="s">
        <v>0</v>
      </c>
      <c r="L7135" s="2" t="s">
        <v>0</v>
      </c>
    </row>
    <row r="7136" spans="1:12" x14ac:dyDescent="0.4">
      <c r="A7136" s="1"/>
      <c r="B7136" s="5"/>
      <c r="C7136" s="2" t="s">
        <v>0</v>
      </c>
      <c r="F7136" s="2" t="s">
        <v>0</v>
      </c>
      <c r="L7136" s="2" t="s">
        <v>0</v>
      </c>
    </row>
    <row r="7137" spans="1:12" x14ac:dyDescent="0.4">
      <c r="A7137" s="1"/>
      <c r="B7137" s="5"/>
      <c r="C7137" s="2" t="s">
        <v>0</v>
      </c>
      <c r="F7137" s="2" t="s">
        <v>0</v>
      </c>
      <c r="L7137" s="2" t="s">
        <v>0</v>
      </c>
    </row>
    <row r="7138" spans="1:12" x14ac:dyDescent="0.4">
      <c r="A7138" s="1"/>
      <c r="B7138" s="5"/>
      <c r="C7138" s="2" t="s">
        <v>0</v>
      </c>
      <c r="F7138" s="2" t="s">
        <v>0</v>
      </c>
      <c r="L7138" s="2" t="s">
        <v>0</v>
      </c>
    </row>
    <row r="7139" spans="1:12" x14ac:dyDescent="0.4">
      <c r="A7139" s="1"/>
      <c r="B7139" s="5"/>
      <c r="C7139" s="2" t="s">
        <v>0</v>
      </c>
      <c r="F7139" s="2" t="s">
        <v>0</v>
      </c>
      <c r="L7139" s="2" t="s">
        <v>0</v>
      </c>
    </row>
    <row r="7140" spans="1:12" x14ac:dyDescent="0.4">
      <c r="A7140" s="1"/>
      <c r="B7140" s="5"/>
      <c r="C7140" s="2" t="s">
        <v>0</v>
      </c>
      <c r="F7140" s="2" t="s">
        <v>0</v>
      </c>
      <c r="L7140" s="2" t="s">
        <v>0</v>
      </c>
    </row>
    <row r="7141" spans="1:12" x14ac:dyDescent="0.4">
      <c r="A7141" s="1"/>
      <c r="B7141" s="5"/>
      <c r="C7141" s="2" t="s">
        <v>0</v>
      </c>
      <c r="F7141" s="2" t="s">
        <v>0</v>
      </c>
      <c r="L7141" s="2" t="s">
        <v>0</v>
      </c>
    </row>
    <row r="7142" spans="1:12" x14ac:dyDescent="0.4">
      <c r="A7142" s="1"/>
      <c r="B7142" s="5"/>
      <c r="C7142" s="2" t="s">
        <v>0</v>
      </c>
      <c r="F7142" s="2" t="s">
        <v>0</v>
      </c>
      <c r="L7142" s="2" t="s">
        <v>0</v>
      </c>
    </row>
    <row r="7143" spans="1:12" x14ac:dyDescent="0.4">
      <c r="A7143" s="1"/>
      <c r="B7143" s="5"/>
      <c r="C7143" s="2" t="s">
        <v>0</v>
      </c>
      <c r="F7143" s="2" t="s">
        <v>0</v>
      </c>
      <c r="L7143" s="2" t="s">
        <v>0</v>
      </c>
    </row>
    <row r="7144" spans="1:12" x14ac:dyDescent="0.4">
      <c r="A7144" s="1"/>
      <c r="B7144" s="5"/>
      <c r="C7144" s="2" t="s">
        <v>0</v>
      </c>
      <c r="F7144" s="2" t="s">
        <v>0</v>
      </c>
      <c r="L7144" s="2" t="s">
        <v>0</v>
      </c>
    </row>
    <row r="7145" spans="1:12" x14ac:dyDescent="0.4">
      <c r="A7145" s="1"/>
      <c r="B7145" s="5"/>
      <c r="C7145" s="2" t="s">
        <v>0</v>
      </c>
      <c r="F7145" s="2" t="s">
        <v>0</v>
      </c>
      <c r="L7145" s="2" t="s">
        <v>0</v>
      </c>
    </row>
    <row r="7146" spans="1:12" x14ac:dyDescent="0.4">
      <c r="A7146" s="1"/>
      <c r="B7146" s="5"/>
      <c r="C7146" s="2" t="s">
        <v>0</v>
      </c>
      <c r="F7146" s="2" t="s">
        <v>0</v>
      </c>
      <c r="L7146" s="2" t="s">
        <v>0</v>
      </c>
    </row>
    <row r="7147" spans="1:12" x14ac:dyDescent="0.4">
      <c r="A7147" s="1"/>
      <c r="B7147" s="5"/>
      <c r="C7147" s="2" t="s">
        <v>0</v>
      </c>
      <c r="F7147" s="2" t="s">
        <v>0</v>
      </c>
      <c r="L7147" s="2" t="s">
        <v>0</v>
      </c>
    </row>
    <row r="7148" spans="1:12" x14ac:dyDescent="0.4">
      <c r="A7148" s="1"/>
      <c r="B7148" s="5"/>
      <c r="C7148" s="2" t="s">
        <v>0</v>
      </c>
      <c r="F7148" s="2" t="s">
        <v>0</v>
      </c>
      <c r="L7148" s="2" t="s">
        <v>0</v>
      </c>
    </row>
    <row r="7149" spans="1:12" x14ac:dyDescent="0.4">
      <c r="A7149" s="1"/>
      <c r="B7149" s="5"/>
      <c r="C7149" s="2" t="s">
        <v>0</v>
      </c>
      <c r="F7149" s="2" t="s">
        <v>0</v>
      </c>
      <c r="L7149" s="2" t="s">
        <v>0</v>
      </c>
    </row>
    <row r="7150" spans="1:12" x14ac:dyDescent="0.4">
      <c r="A7150" s="1"/>
      <c r="B7150" s="5"/>
      <c r="C7150" s="2" t="s">
        <v>0</v>
      </c>
      <c r="F7150" s="2" t="s">
        <v>0</v>
      </c>
      <c r="L7150" s="2" t="s">
        <v>0</v>
      </c>
    </row>
    <row r="7151" spans="1:12" x14ac:dyDescent="0.4">
      <c r="A7151" s="1"/>
      <c r="B7151" s="5"/>
      <c r="C7151" s="2" t="s">
        <v>0</v>
      </c>
      <c r="F7151" s="2" t="s">
        <v>0</v>
      </c>
      <c r="L7151" s="2" t="s">
        <v>0</v>
      </c>
    </row>
    <row r="7152" spans="1:12" x14ac:dyDescent="0.4">
      <c r="A7152" s="1"/>
      <c r="B7152" s="5"/>
      <c r="C7152" s="2" t="s">
        <v>0</v>
      </c>
      <c r="F7152" s="2" t="s">
        <v>0</v>
      </c>
      <c r="L7152" s="2" t="s">
        <v>0</v>
      </c>
    </row>
    <row r="7153" spans="1:12" x14ac:dyDescent="0.4">
      <c r="A7153" s="1"/>
      <c r="B7153" s="5"/>
      <c r="C7153" s="2" t="s">
        <v>0</v>
      </c>
      <c r="F7153" s="2" t="s">
        <v>0</v>
      </c>
      <c r="L7153" s="2" t="s">
        <v>0</v>
      </c>
    </row>
    <row r="7154" spans="1:12" x14ac:dyDescent="0.4">
      <c r="A7154" s="1"/>
      <c r="B7154" s="5"/>
      <c r="C7154" s="2" t="s">
        <v>0</v>
      </c>
      <c r="F7154" s="2" t="s">
        <v>0</v>
      </c>
      <c r="L7154" s="2" t="s">
        <v>0</v>
      </c>
    </row>
    <row r="7155" spans="1:12" x14ac:dyDescent="0.4">
      <c r="A7155" s="1"/>
      <c r="B7155" s="5"/>
      <c r="C7155" s="2" t="s">
        <v>0</v>
      </c>
      <c r="F7155" s="2" t="s">
        <v>0</v>
      </c>
      <c r="L7155" s="2" t="s">
        <v>0</v>
      </c>
    </row>
    <row r="7156" spans="1:12" x14ac:dyDescent="0.4">
      <c r="A7156" s="1"/>
      <c r="B7156" s="5"/>
      <c r="C7156" s="2" t="s">
        <v>0</v>
      </c>
      <c r="F7156" s="2" t="s">
        <v>0</v>
      </c>
      <c r="L7156" s="2" t="s">
        <v>0</v>
      </c>
    </row>
    <row r="7157" spans="1:12" x14ac:dyDescent="0.4">
      <c r="A7157" s="1"/>
      <c r="B7157" s="5"/>
      <c r="C7157" s="2" t="s">
        <v>0</v>
      </c>
      <c r="F7157" s="2" t="s">
        <v>0</v>
      </c>
      <c r="L7157" s="2" t="s">
        <v>0</v>
      </c>
    </row>
    <row r="7158" spans="1:12" x14ac:dyDescent="0.4">
      <c r="A7158" s="1"/>
      <c r="B7158" s="5"/>
      <c r="C7158" s="2" t="s">
        <v>0</v>
      </c>
      <c r="F7158" s="2" t="s">
        <v>0</v>
      </c>
      <c r="L7158" s="2" t="s">
        <v>0</v>
      </c>
    </row>
    <row r="7159" spans="1:12" x14ac:dyDescent="0.4">
      <c r="A7159" s="1"/>
      <c r="B7159" s="5"/>
      <c r="C7159" s="2" t="s">
        <v>0</v>
      </c>
      <c r="F7159" s="2" t="s">
        <v>0</v>
      </c>
      <c r="L7159" s="2" t="s">
        <v>0</v>
      </c>
    </row>
    <row r="7160" spans="1:12" x14ac:dyDescent="0.4">
      <c r="A7160" s="1"/>
      <c r="B7160" s="5"/>
      <c r="C7160" s="2" t="s">
        <v>0</v>
      </c>
      <c r="F7160" s="2" t="s">
        <v>0</v>
      </c>
      <c r="L7160" s="2" t="s">
        <v>0</v>
      </c>
    </row>
    <row r="7161" spans="1:12" x14ac:dyDescent="0.4">
      <c r="A7161" s="1"/>
      <c r="B7161" s="5"/>
      <c r="C7161" s="2" t="s">
        <v>0</v>
      </c>
      <c r="F7161" s="2" t="s">
        <v>0</v>
      </c>
      <c r="L7161" s="2" t="s">
        <v>0</v>
      </c>
    </row>
    <row r="7162" spans="1:12" x14ac:dyDescent="0.4">
      <c r="A7162" s="1"/>
      <c r="B7162" s="5"/>
      <c r="C7162" s="2" t="s">
        <v>0</v>
      </c>
      <c r="F7162" s="2" t="s">
        <v>0</v>
      </c>
      <c r="L7162" s="2" t="s">
        <v>0</v>
      </c>
    </row>
    <row r="7163" spans="1:12" x14ac:dyDescent="0.4">
      <c r="A7163" s="1"/>
      <c r="B7163" s="5"/>
      <c r="C7163" s="2" t="s">
        <v>0</v>
      </c>
      <c r="F7163" s="2" t="s">
        <v>0</v>
      </c>
      <c r="L7163" s="2" t="s">
        <v>0</v>
      </c>
    </row>
    <row r="7164" spans="1:12" x14ac:dyDescent="0.4">
      <c r="A7164" s="1"/>
      <c r="B7164" s="5"/>
      <c r="C7164" s="2" t="s">
        <v>0</v>
      </c>
      <c r="F7164" s="2" t="s">
        <v>0</v>
      </c>
      <c r="L7164" s="2" t="s">
        <v>0</v>
      </c>
    </row>
    <row r="7165" spans="1:12" x14ac:dyDescent="0.4">
      <c r="A7165" s="1"/>
      <c r="B7165" s="5"/>
      <c r="C7165" s="2" t="s">
        <v>0</v>
      </c>
      <c r="F7165" s="2" t="s">
        <v>0</v>
      </c>
      <c r="L7165" s="2" t="s">
        <v>0</v>
      </c>
    </row>
    <row r="7166" spans="1:12" x14ac:dyDescent="0.4">
      <c r="A7166" s="1"/>
      <c r="B7166" s="5"/>
      <c r="C7166" s="2" t="s">
        <v>0</v>
      </c>
      <c r="F7166" s="2" t="s">
        <v>0</v>
      </c>
      <c r="L7166" s="2" t="s">
        <v>0</v>
      </c>
    </row>
    <row r="7167" spans="1:12" x14ac:dyDescent="0.4">
      <c r="A7167" s="1"/>
      <c r="B7167" s="5"/>
      <c r="C7167" s="2" t="s">
        <v>0</v>
      </c>
      <c r="F7167" s="2" t="s">
        <v>0</v>
      </c>
      <c r="L7167" s="2" t="s">
        <v>0</v>
      </c>
    </row>
    <row r="7168" spans="1:12" x14ac:dyDescent="0.4">
      <c r="A7168" s="1"/>
      <c r="B7168" s="5"/>
      <c r="C7168" s="2" t="s">
        <v>0</v>
      </c>
      <c r="F7168" s="2" t="s">
        <v>0</v>
      </c>
      <c r="L7168" s="2" t="s">
        <v>0</v>
      </c>
    </row>
    <row r="7169" spans="1:12" x14ac:dyDescent="0.4">
      <c r="A7169" s="1"/>
      <c r="B7169" s="5"/>
      <c r="C7169" s="2" t="s">
        <v>0</v>
      </c>
      <c r="F7169" s="2" t="s">
        <v>0</v>
      </c>
      <c r="L7169" s="2" t="s">
        <v>0</v>
      </c>
    </row>
    <row r="7170" spans="1:12" x14ac:dyDescent="0.4">
      <c r="A7170" s="1"/>
      <c r="B7170" s="5"/>
      <c r="C7170" s="2" t="s">
        <v>0</v>
      </c>
      <c r="F7170" s="2" t="s">
        <v>0</v>
      </c>
      <c r="L7170" s="2" t="s">
        <v>0</v>
      </c>
    </row>
    <row r="7171" spans="1:12" x14ac:dyDescent="0.4">
      <c r="A7171" s="1"/>
      <c r="B7171" s="5"/>
      <c r="C7171" s="2" t="s">
        <v>0</v>
      </c>
      <c r="F7171" s="2" t="s">
        <v>0</v>
      </c>
      <c r="L7171" s="2" t="s">
        <v>0</v>
      </c>
    </row>
    <row r="7172" spans="1:12" x14ac:dyDescent="0.4">
      <c r="A7172" s="1"/>
      <c r="B7172" s="5"/>
      <c r="C7172" s="2" t="s">
        <v>0</v>
      </c>
      <c r="F7172" s="2" t="s">
        <v>0</v>
      </c>
      <c r="L7172" s="2" t="s">
        <v>0</v>
      </c>
    </row>
    <row r="7173" spans="1:12" x14ac:dyDescent="0.4">
      <c r="A7173" s="1"/>
      <c r="B7173" s="5"/>
      <c r="C7173" s="2" t="s">
        <v>0</v>
      </c>
      <c r="F7173" s="2" t="s">
        <v>0</v>
      </c>
      <c r="L7173" s="2" t="s">
        <v>0</v>
      </c>
    </row>
    <row r="7174" spans="1:12" x14ac:dyDescent="0.4">
      <c r="A7174" s="1"/>
      <c r="B7174" s="5"/>
      <c r="C7174" s="2" t="s">
        <v>0</v>
      </c>
      <c r="F7174" s="2" t="s">
        <v>0</v>
      </c>
      <c r="L7174" s="2" t="s">
        <v>0</v>
      </c>
    </row>
    <row r="7175" spans="1:12" x14ac:dyDescent="0.4">
      <c r="A7175" s="1"/>
      <c r="B7175" s="5"/>
      <c r="C7175" s="2" t="s">
        <v>0</v>
      </c>
      <c r="F7175" s="2" t="s">
        <v>0</v>
      </c>
      <c r="L7175" s="2" t="s">
        <v>0</v>
      </c>
    </row>
    <row r="7176" spans="1:12" x14ac:dyDescent="0.4">
      <c r="A7176" s="1"/>
      <c r="B7176" s="5"/>
      <c r="C7176" s="2" t="s">
        <v>0</v>
      </c>
      <c r="F7176" s="2" t="s">
        <v>0</v>
      </c>
      <c r="L7176" s="2" t="s">
        <v>0</v>
      </c>
    </row>
    <row r="7177" spans="1:12" x14ac:dyDescent="0.4">
      <c r="A7177" s="1"/>
      <c r="B7177" s="5"/>
      <c r="C7177" s="2" t="s">
        <v>0</v>
      </c>
      <c r="F7177" s="2" t="s">
        <v>0</v>
      </c>
      <c r="L7177" s="2" t="s">
        <v>0</v>
      </c>
    </row>
    <row r="7178" spans="1:12" x14ac:dyDescent="0.4">
      <c r="A7178" s="1"/>
      <c r="B7178" s="5"/>
      <c r="C7178" s="2" t="s">
        <v>0</v>
      </c>
      <c r="F7178" s="2" t="s">
        <v>0</v>
      </c>
      <c r="L7178" s="2" t="s">
        <v>0</v>
      </c>
    </row>
    <row r="7179" spans="1:12" x14ac:dyDescent="0.4">
      <c r="A7179" s="1"/>
      <c r="B7179" s="5"/>
      <c r="C7179" s="2" t="s">
        <v>0</v>
      </c>
      <c r="F7179" s="2" t="s">
        <v>0</v>
      </c>
      <c r="L7179" s="2" t="s">
        <v>0</v>
      </c>
    </row>
    <row r="7180" spans="1:12" x14ac:dyDescent="0.4">
      <c r="A7180" s="1"/>
      <c r="B7180" s="5"/>
      <c r="C7180" s="2" t="s">
        <v>0</v>
      </c>
      <c r="F7180" s="2" t="s">
        <v>0</v>
      </c>
      <c r="L7180" s="2" t="s">
        <v>0</v>
      </c>
    </row>
    <row r="7181" spans="1:12" x14ac:dyDescent="0.4">
      <c r="A7181" s="1"/>
      <c r="B7181" s="5"/>
      <c r="C7181" s="2" t="s">
        <v>0</v>
      </c>
      <c r="F7181" s="2" t="s">
        <v>0</v>
      </c>
      <c r="L7181" s="2" t="s">
        <v>0</v>
      </c>
    </row>
    <row r="7182" spans="1:12" x14ac:dyDescent="0.4">
      <c r="A7182" s="1"/>
      <c r="B7182" s="5"/>
      <c r="C7182" s="2" t="s">
        <v>0</v>
      </c>
      <c r="F7182" s="2" t="s">
        <v>0</v>
      </c>
      <c r="L7182" s="2" t="s">
        <v>0</v>
      </c>
    </row>
    <row r="7183" spans="1:12" x14ac:dyDescent="0.4">
      <c r="A7183" s="1"/>
      <c r="B7183" s="5"/>
      <c r="C7183" s="2" t="s">
        <v>0</v>
      </c>
      <c r="F7183" s="2" t="s">
        <v>0</v>
      </c>
      <c r="L7183" s="2" t="s">
        <v>0</v>
      </c>
    </row>
    <row r="7184" spans="1:12" x14ac:dyDescent="0.4">
      <c r="A7184" s="1"/>
      <c r="B7184" s="5"/>
      <c r="C7184" s="2" t="s">
        <v>0</v>
      </c>
      <c r="F7184" s="2" t="s">
        <v>0</v>
      </c>
      <c r="L7184" s="2" t="s">
        <v>0</v>
      </c>
    </row>
    <row r="7185" spans="1:12" x14ac:dyDescent="0.4">
      <c r="A7185" s="1"/>
      <c r="B7185" s="5"/>
      <c r="C7185" s="2" t="s">
        <v>0</v>
      </c>
      <c r="F7185" s="2" t="s">
        <v>0</v>
      </c>
      <c r="L7185" s="2" t="s">
        <v>0</v>
      </c>
    </row>
    <row r="7186" spans="1:12" x14ac:dyDescent="0.4">
      <c r="A7186" s="1"/>
      <c r="B7186" s="5"/>
      <c r="C7186" s="2" t="s">
        <v>0</v>
      </c>
      <c r="F7186" s="2" t="s">
        <v>0</v>
      </c>
      <c r="L7186" s="2" t="s">
        <v>0</v>
      </c>
    </row>
    <row r="7187" spans="1:12" x14ac:dyDescent="0.4">
      <c r="A7187" s="1"/>
      <c r="B7187" s="5"/>
      <c r="C7187" s="2" t="s">
        <v>0</v>
      </c>
      <c r="F7187" s="2" t="s">
        <v>0</v>
      </c>
      <c r="L7187" s="2" t="s">
        <v>0</v>
      </c>
    </row>
    <row r="7188" spans="1:12" x14ac:dyDescent="0.4">
      <c r="A7188" s="1"/>
      <c r="B7188" s="5"/>
      <c r="C7188" s="2" t="s">
        <v>0</v>
      </c>
      <c r="F7188" s="2" t="s">
        <v>0</v>
      </c>
      <c r="L7188" s="2" t="s">
        <v>0</v>
      </c>
    </row>
    <row r="7189" spans="1:12" x14ac:dyDescent="0.4">
      <c r="A7189" s="1"/>
      <c r="B7189" s="5"/>
      <c r="C7189" s="2" t="s">
        <v>0</v>
      </c>
      <c r="F7189" s="2" t="s">
        <v>0</v>
      </c>
      <c r="L7189" s="2" t="s">
        <v>0</v>
      </c>
    </row>
    <row r="7190" spans="1:12" x14ac:dyDescent="0.4">
      <c r="A7190" s="1"/>
      <c r="B7190" s="5"/>
      <c r="C7190" s="2" t="s">
        <v>0</v>
      </c>
      <c r="F7190" s="2" t="s">
        <v>0</v>
      </c>
      <c r="L7190" s="2" t="s">
        <v>0</v>
      </c>
    </row>
    <row r="7191" spans="1:12" x14ac:dyDescent="0.4">
      <c r="A7191" s="1"/>
      <c r="B7191" s="5"/>
      <c r="C7191" s="2" t="s">
        <v>0</v>
      </c>
      <c r="F7191" s="2" t="s">
        <v>0</v>
      </c>
      <c r="L7191" s="2" t="s">
        <v>0</v>
      </c>
    </row>
    <row r="7192" spans="1:12" x14ac:dyDescent="0.4">
      <c r="A7192" s="1"/>
      <c r="B7192" s="5"/>
      <c r="C7192" s="2" t="s">
        <v>0</v>
      </c>
      <c r="F7192" s="2" t="s">
        <v>0</v>
      </c>
      <c r="L7192" s="2" t="s">
        <v>0</v>
      </c>
    </row>
    <row r="7193" spans="1:12" x14ac:dyDescent="0.4">
      <c r="A7193" s="1"/>
      <c r="B7193" s="5"/>
      <c r="C7193" s="2" t="s">
        <v>0</v>
      </c>
      <c r="F7193" s="2" t="s">
        <v>0</v>
      </c>
      <c r="L7193" s="2" t="s">
        <v>0</v>
      </c>
    </row>
    <row r="7194" spans="1:12" x14ac:dyDescent="0.4">
      <c r="A7194" s="1"/>
      <c r="B7194" s="5"/>
      <c r="C7194" s="2" t="s">
        <v>0</v>
      </c>
      <c r="F7194" s="2" t="s">
        <v>0</v>
      </c>
      <c r="L7194" s="2" t="s">
        <v>0</v>
      </c>
    </row>
    <row r="7195" spans="1:12" x14ac:dyDescent="0.4">
      <c r="A7195" s="1"/>
      <c r="B7195" s="5"/>
      <c r="C7195" s="2" t="s">
        <v>0</v>
      </c>
      <c r="F7195" s="2" t="s">
        <v>0</v>
      </c>
      <c r="L7195" s="2" t="s">
        <v>0</v>
      </c>
    </row>
    <row r="7196" spans="1:12" x14ac:dyDescent="0.4">
      <c r="A7196" s="1"/>
      <c r="B7196" s="5"/>
      <c r="C7196" s="2" t="s">
        <v>0</v>
      </c>
      <c r="F7196" s="2" t="s">
        <v>0</v>
      </c>
      <c r="L7196" s="2" t="s">
        <v>0</v>
      </c>
    </row>
    <row r="7197" spans="1:12" x14ac:dyDescent="0.4">
      <c r="A7197" s="1"/>
      <c r="B7197" s="5"/>
      <c r="C7197" s="2" t="s">
        <v>0</v>
      </c>
      <c r="F7197" s="2" t="s">
        <v>0</v>
      </c>
      <c r="L7197" s="2" t="s">
        <v>0</v>
      </c>
    </row>
    <row r="7198" spans="1:12" x14ac:dyDescent="0.4">
      <c r="A7198" s="1"/>
      <c r="B7198" s="5"/>
      <c r="C7198" s="2" t="s">
        <v>0</v>
      </c>
      <c r="F7198" s="2" t="s">
        <v>0</v>
      </c>
      <c r="L7198" s="2" t="s">
        <v>0</v>
      </c>
    </row>
    <row r="7199" spans="1:12" x14ac:dyDescent="0.4">
      <c r="A7199" s="1"/>
      <c r="B7199" s="5"/>
      <c r="C7199" s="2" t="s">
        <v>0</v>
      </c>
      <c r="F7199" s="2" t="s">
        <v>0</v>
      </c>
      <c r="L7199" s="2" t="s">
        <v>0</v>
      </c>
    </row>
    <row r="7200" spans="1:12" x14ac:dyDescent="0.4">
      <c r="A7200" s="1"/>
      <c r="B7200" s="5"/>
      <c r="C7200" s="2" t="s">
        <v>0</v>
      </c>
      <c r="F7200" s="2" t="s">
        <v>0</v>
      </c>
      <c r="L7200" s="2" t="s">
        <v>0</v>
      </c>
    </row>
    <row r="7201" spans="1:12" x14ac:dyDescent="0.4">
      <c r="A7201" s="1"/>
      <c r="B7201" s="5"/>
      <c r="C7201" s="2" t="s">
        <v>0</v>
      </c>
      <c r="F7201" s="2" t="s">
        <v>0</v>
      </c>
      <c r="L7201" s="2" t="s">
        <v>0</v>
      </c>
    </row>
    <row r="7202" spans="1:12" x14ac:dyDescent="0.4">
      <c r="A7202" s="1"/>
      <c r="B7202" s="5"/>
      <c r="C7202" s="2" t="s">
        <v>0</v>
      </c>
      <c r="F7202" s="2" t="s">
        <v>0</v>
      </c>
      <c r="L7202" s="2" t="s">
        <v>0</v>
      </c>
    </row>
    <row r="7203" spans="1:12" x14ac:dyDescent="0.4">
      <c r="A7203" s="1"/>
      <c r="B7203" s="5"/>
      <c r="C7203" s="2" t="s">
        <v>0</v>
      </c>
      <c r="F7203" s="2" t="s">
        <v>0</v>
      </c>
      <c r="L7203" s="2" t="s">
        <v>0</v>
      </c>
    </row>
    <row r="7204" spans="1:12" x14ac:dyDescent="0.4">
      <c r="A7204" s="1"/>
      <c r="B7204" s="5"/>
      <c r="C7204" s="2" t="s">
        <v>0</v>
      </c>
      <c r="F7204" s="2" t="s">
        <v>0</v>
      </c>
      <c r="L7204" s="2" t="s">
        <v>0</v>
      </c>
    </row>
    <row r="7205" spans="1:12" x14ac:dyDescent="0.4">
      <c r="A7205" s="1"/>
      <c r="B7205" s="5"/>
      <c r="C7205" s="2" t="s">
        <v>0</v>
      </c>
      <c r="F7205" s="2" t="s">
        <v>0</v>
      </c>
      <c r="L7205" s="2" t="s">
        <v>0</v>
      </c>
    </row>
    <row r="7206" spans="1:12" x14ac:dyDescent="0.4">
      <c r="A7206" s="1"/>
      <c r="B7206" s="5"/>
      <c r="C7206" s="2" t="s">
        <v>0</v>
      </c>
      <c r="F7206" s="2" t="s">
        <v>0</v>
      </c>
      <c r="L7206" s="2" t="s">
        <v>0</v>
      </c>
    </row>
    <row r="7207" spans="1:12" x14ac:dyDescent="0.4">
      <c r="A7207" s="1"/>
      <c r="B7207" s="5"/>
      <c r="C7207" s="2" t="s">
        <v>0</v>
      </c>
      <c r="F7207" s="2" t="s">
        <v>0</v>
      </c>
      <c r="L7207" s="2" t="s">
        <v>0</v>
      </c>
    </row>
    <row r="7208" spans="1:12" x14ac:dyDescent="0.4">
      <c r="A7208" s="1"/>
      <c r="B7208" s="5"/>
      <c r="C7208" s="2" t="s">
        <v>0</v>
      </c>
      <c r="F7208" s="2" t="s">
        <v>0</v>
      </c>
      <c r="L7208" s="2" t="s">
        <v>0</v>
      </c>
    </row>
    <row r="7209" spans="1:12" x14ac:dyDescent="0.4">
      <c r="A7209" s="1"/>
      <c r="B7209" s="5"/>
      <c r="C7209" s="2" t="s">
        <v>0</v>
      </c>
      <c r="F7209" s="2" t="s">
        <v>0</v>
      </c>
      <c r="L7209" s="2" t="s">
        <v>0</v>
      </c>
    </row>
    <row r="7210" spans="1:12" x14ac:dyDescent="0.4">
      <c r="A7210" s="1"/>
      <c r="B7210" s="5"/>
      <c r="C7210" s="2" t="s">
        <v>0</v>
      </c>
      <c r="F7210" s="2" t="s">
        <v>0</v>
      </c>
      <c r="L7210" s="2" t="s">
        <v>0</v>
      </c>
    </row>
    <row r="7211" spans="1:12" x14ac:dyDescent="0.4">
      <c r="A7211" s="1"/>
      <c r="B7211" s="5"/>
      <c r="C7211" s="2" t="s">
        <v>0</v>
      </c>
      <c r="F7211" s="2" t="s">
        <v>0</v>
      </c>
      <c r="L7211" s="2" t="s">
        <v>0</v>
      </c>
    </row>
    <row r="7212" spans="1:12" x14ac:dyDescent="0.4">
      <c r="A7212" s="1"/>
      <c r="B7212" s="5"/>
      <c r="C7212" s="2" t="s">
        <v>0</v>
      </c>
      <c r="F7212" s="2" t="s">
        <v>0</v>
      </c>
      <c r="L7212" s="2" t="s">
        <v>0</v>
      </c>
    </row>
    <row r="7213" spans="1:12" x14ac:dyDescent="0.4">
      <c r="A7213" s="1"/>
      <c r="B7213" s="5"/>
      <c r="C7213" s="2" t="s">
        <v>0</v>
      </c>
      <c r="F7213" s="2" t="s">
        <v>0</v>
      </c>
      <c r="L7213" s="2" t="s">
        <v>0</v>
      </c>
    </row>
    <row r="7214" spans="1:12" x14ac:dyDescent="0.4">
      <c r="A7214" s="1"/>
      <c r="B7214" s="5"/>
      <c r="C7214" s="2" t="s">
        <v>0</v>
      </c>
      <c r="F7214" s="2" t="s">
        <v>0</v>
      </c>
      <c r="L7214" s="2" t="s">
        <v>0</v>
      </c>
    </row>
    <row r="7215" spans="1:12" x14ac:dyDescent="0.4">
      <c r="A7215" s="1"/>
      <c r="B7215" s="5"/>
      <c r="C7215" s="2" t="s">
        <v>0</v>
      </c>
      <c r="F7215" s="2" t="s">
        <v>0</v>
      </c>
      <c r="L7215" s="2" t="s">
        <v>0</v>
      </c>
    </row>
    <row r="7216" spans="1:12" x14ac:dyDescent="0.4">
      <c r="A7216" s="1"/>
      <c r="B7216" s="5"/>
      <c r="C7216" s="2" t="s">
        <v>0</v>
      </c>
      <c r="F7216" s="2" t="s">
        <v>0</v>
      </c>
      <c r="L7216" s="2" t="s">
        <v>0</v>
      </c>
    </row>
    <row r="7217" spans="1:12" x14ac:dyDescent="0.4">
      <c r="A7217" s="1"/>
      <c r="B7217" s="5"/>
      <c r="C7217" s="2" t="s">
        <v>0</v>
      </c>
      <c r="F7217" s="2" t="s">
        <v>0</v>
      </c>
      <c r="L7217" s="2" t="s">
        <v>0</v>
      </c>
    </row>
    <row r="7218" spans="1:12" x14ac:dyDescent="0.4">
      <c r="A7218" s="1"/>
      <c r="B7218" s="5"/>
      <c r="C7218" s="2" t="s">
        <v>0</v>
      </c>
      <c r="F7218" s="2" t="s">
        <v>0</v>
      </c>
      <c r="L7218" s="2" t="s">
        <v>0</v>
      </c>
    </row>
    <row r="7219" spans="1:12" x14ac:dyDescent="0.4">
      <c r="A7219" s="1"/>
      <c r="B7219" s="5"/>
      <c r="C7219" s="2" t="s">
        <v>0</v>
      </c>
      <c r="F7219" s="2" t="s">
        <v>0</v>
      </c>
      <c r="L7219" s="2" t="s">
        <v>0</v>
      </c>
    </row>
    <row r="7220" spans="1:12" x14ac:dyDescent="0.4">
      <c r="A7220" s="1"/>
      <c r="B7220" s="5"/>
      <c r="C7220" s="2" t="s">
        <v>0</v>
      </c>
      <c r="F7220" s="2" t="s">
        <v>0</v>
      </c>
      <c r="L7220" s="2" t="s">
        <v>0</v>
      </c>
    </row>
    <row r="7221" spans="1:12" x14ac:dyDescent="0.4">
      <c r="A7221" s="1"/>
      <c r="B7221" s="5"/>
      <c r="C7221" s="2" t="s">
        <v>0</v>
      </c>
      <c r="F7221" s="2" t="s">
        <v>0</v>
      </c>
      <c r="L7221" s="2" t="s">
        <v>0</v>
      </c>
    </row>
    <row r="7222" spans="1:12" x14ac:dyDescent="0.4">
      <c r="A7222" s="1"/>
      <c r="B7222" s="5"/>
      <c r="C7222" s="2" t="s">
        <v>0</v>
      </c>
      <c r="F7222" s="2" t="s">
        <v>0</v>
      </c>
      <c r="L7222" s="2" t="s">
        <v>0</v>
      </c>
    </row>
    <row r="7223" spans="1:12" x14ac:dyDescent="0.4">
      <c r="A7223" s="1"/>
      <c r="B7223" s="5"/>
      <c r="C7223" s="2" t="s">
        <v>0</v>
      </c>
      <c r="F7223" s="2" t="s">
        <v>0</v>
      </c>
      <c r="L7223" s="2" t="s">
        <v>0</v>
      </c>
    </row>
    <row r="7224" spans="1:12" x14ac:dyDescent="0.4">
      <c r="A7224" s="1"/>
      <c r="B7224" s="5"/>
      <c r="C7224" s="2" t="s">
        <v>0</v>
      </c>
      <c r="F7224" s="2" t="s">
        <v>0</v>
      </c>
      <c r="L7224" s="2" t="s">
        <v>0</v>
      </c>
    </row>
    <row r="7225" spans="1:12" x14ac:dyDescent="0.4">
      <c r="A7225" s="1"/>
      <c r="B7225" s="5"/>
      <c r="C7225" s="2" t="s">
        <v>0</v>
      </c>
      <c r="F7225" s="2" t="s">
        <v>0</v>
      </c>
      <c r="L7225" s="2" t="s">
        <v>0</v>
      </c>
    </row>
    <row r="7226" spans="1:12" x14ac:dyDescent="0.4">
      <c r="A7226" s="1"/>
      <c r="B7226" s="5"/>
      <c r="C7226" s="2" t="s">
        <v>0</v>
      </c>
      <c r="F7226" s="2" t="s">
        <v>0</v>
      </c>
      <c r="L7226" s="2" t="s">
        <v>0</v>
      </c>
    </row>
    <row r="7227" spans="1:12" x14ac:dyDescent="0.4">
      <c r="A7227" s="1"/>
      <c r="B7227" s="5"/>
      <c r="C7227" s="2" t="s">
        <v>0</v>
      </c>
      <c r="F7227" s="2" t="s">
        <v>0</v>
      </c>
      <c r="L7227" s="2" t="s">
        <v>0</v>
      </c>
    </row>
    <row r="7228" spans="1:12" x14ac:dyDescent="0.4">
      <c r="A7228" s="1"/>
      <c r="B7228" s="5"/>
      <c r="C7228" s="2" t="s">
        <v>0</v>
      </c>
      <c r="F7228" s="2" t="s">
        <v>0</v>
      </c>
      <c r="L7228" s="2" t="s">
        <v>0</v>
      </c>
    </row>
    <row r="7229" spans="1:12" x14ac:dyDescent="0.4">
      <c r="A7229" s="1"/>
      <c r="B7229" s="5"/>
      <c r="C7229" s="2" t="s">
        <v>0</v>
      </c>
      <c r="F7229" s="2" t="s">
        <v>0</v>
      </c>
      <c r="L7229" s="2" t="s">
        <v>0</v>
      </c>
    </row>
    <row r="7230" spans="1:12" x14ac:dyDescent="0.4">
      <c r="A7230" s="1"/>
      <c r="B7230" s="5"/>
      <c r="C7230" s="2" t="s">
        <v>0</v>
      </c>
      <c r="F7230" s="2" t="s">
        <v>0</v>
      </c>
      <c r="L7230" s="2" t="s">
        <v>0</v>
      </c>
    </row>
    <row r="7231" spans="1:12" x14ac:dyDescent="0.4">
      <c r="A7231" s="1"/>
      <c r="B7231" s="5"/>
      <c r="C7231" s="2" t="s">
        <v>0</v>
      </c>
      <c r="F7231" s="2" t="s">
        <v>0</v>
      </c>
      <c r="L7231" s="2" t="s">
        <v>0</v>
      </c>
    </row>
    <row r="7232" spans="1:12" x14ac:dyDescent="0.4">
      <c r="A7232" s="1"/>
      <c r="B7232" s="5"/>
      <c r="C7232" s="2" t="s">
        <v>0</v>
      </c>
      <c r="F7232" s="2" t="s">
        <v>0</v>
      </c>
      <c r="L7232" s="2" t="s">
        <v>0</v>
      </c>
    </row>
    <row r="7233" spans="1:12" x14ac:dyDescent="0.4">
      <c r="A7233" s="1"/>
      <c r="B7233" s="5"/>
      <c r="C7233" s="2" t="s">
        <v>0</v>
      </c>
      <c r="F7233" s="2" t="s">
        <v>0</v>
      </c>
      <c r="L7233" s="2" t="s">
        <v>0</v>
      </c>
    </row>
    <row r="7234" spans="1:12" x14ac:dyDescent="0.4">
      <c r="A7234" s="1"/>
      <c r="B7234" s="5"/>
      <c r="C7234" s="2" t="s">
        <v>0</v>
      </c>
      <c r="F7234" s="2" t="s">
        <v>0</v>
      </c>
      <c r="L7234" s="2" t="s">
        <v>0</v>
      </c>
    </row>
    <row r="7235" spans="1:12" x14ac:dyDescent="0.4">
      <c r="A7235" s="1"/>
      <c r="B7235" s="5"/>
      <c r="C7235" s="2" t="s">
        <v>0</v>
      </c>
      <c r="F7235" s="2" t="s">
        <v>0</v>
      </c>
      <c r="L7235" s="2" t="s">
        <v>0</v>
      </c>
    </row>
    <row r="7236" spans="1:12" x14ac:dyDescent="0.4">
      <c r="A7236" s="1"/>
      <c r="B7236" s="5"/>
      <c r="C7236" s="2" t="s">
        <v>0</v>
      </c>
      <c r="F7236" s="2" t="s">
        <v>0</v>
      </c>
      <c r="L7236" s="2" t="s">
        <v>0</v>
      </c>
    </row>
    <row r="7237" spans="1:12" x14ac:dyDescent="0.4">
      <c r="A7237" s="1"/>
      <c r="B7237" s="5"/>
      <c r="C7237" s="2" t="s">
        <v>0</v>
      </c>
      <c r="F7237" s="2" t="s">
        <v>0</v>
      </c>
      <c r="L7237" s="2" t="s">
        <v>0</v>
      </c>
    </row>
    <row r="7238" spans="1:12" x14ac:dyDescent="0.4">
      <c r="A7238" s="1"/>
      <c r="B7238" s="5"/>
      <c r="C7238" s="2" t="s">
        <v>0</v>
      </c>
      <c r="F7238" s="2" t="s">
        <v>0</v>
      </c>
      <c r="L7238" s="2" t="s">
        <v>0</v>
      </c>
    </row>
    <row r="7239" spans="1:12" x14ac:dyDescent="0.4">
      <c r="A7239" s="1"/>
      <c r="B7239" s="5"/>
      <c r="C7239" s="2" t="s">
        <v>0</v>
      </c>
      <c r="F7239" s="2" t="s">
        <v>0</v>
      </c>
      <c r="L7239" s="2" t="s">
        <v>0</v>
      </c>
    </row>
    <row r="7240" spans="1:12" x14ac:dyDescent="0.4">
      <c r="A7240" s="1"/>
      <c r="B7240" s="5"/>
      <c r="C7240" s="2" t="s">
        <v>0</v>
      </c>
      <c r="F7240" s="2" t="s">
        <v>0</v>
      </c>
      <c r="L7240" s="2" t="s">
        <v>0</v>
      </c>
    </row>
    <row r="7241" spans="1:12" x14ac:dyDescent="0.4">
      <c r="A7241" s="1"/>
      <c r="B7241" s="5"/>
      <c r="C7241" s="2" t="s">
        <v>0</v>
      </c>
      <c r="F7241" s="2" t="s">
        <v>0</v>
      </c>
      <c r="L7241" s="2" t="s">
        <v>0</v>
      </c>
    </row>
    <row r="7242" spans="1:12" x14ac:dyDescent="0.4">
      <c r="A7242" s="1"/>
      <c r="B7242" s="5"/>
      <c r="C7242" s="2" t="s">
        <v>0</v>
      </c>
      <c r="F7242" s="2" t="s">
        <v>0</v>
      </c>
      <c r="L7242" s="2" t="s">
        <v>0</v>
      </c>
    </row>
    <row r="7243" spans="1:12" x14ac:dyDescent="0.4">
      <c r="A7243" s="1"/>
      <c r="B7243" s="5"/>
      <c r="C7243" s="2" t="s">
        <v>0</v>
      </c>
      <c r="F7243" s="2" t="s">
        <v>0</v>
      </c>
      <c r="L7243" s="2" t="s">
        <v>0</v>
      </c>
    </row>
    <row r="7244" spans="1:12" x14ac:dyDescent="0.4">
      <c r="A7244" s="1"/>
      <c r="B7244" s="5"/>
      <c r="C7244" s="2" t="s">
        <v>0</v>
      </c>
      <c r="F7244" s="2" t="s">
        <v>0</v>
      </c>
      <c r="L7244" s="2" t="s">
        <v>0</v>
      </c>
    </row>
    <row r="7245" spans="1:12" x14ac:dyDescent="0.4">
      <c r="A7245" s="1"/>
      <c r="B7245" s="5"/>
      <c r="C7245" s="2" t="s">
        <v>0</v>
      </c>
      <c r="F7245" s="2" t="s">
        <v>0</v>
      </c>
      <c r="L7245" s="2" t="s">
        <v>0</v>
      </c>
    </row>
    <row r="7246" spans="1:12" x14ac:dyDescent="0.4">
      <c r="A7246" s="1"/>
      <c r="B7246" s="5"/>
      <c r="C7246" s="2" t="s">
        <v>0</v>
      </c>
      <c r="F7246" s="2" t="s">
        <v>0</v>
      </c>
      <c r="L7246" s="2" t="s">
        <v>0</v>
      </c>
    </row>
    <row r="7247" spans="1:12" x14ac:dyDescent="0.4">
      <c r="A7247" s="1"/>
      <c r="B7247" s="5"/>
      <c r="C7247" s="2" t="s">
        <v>0</v>
      </c>
      <c r="F7247" s="2" t="s">
        <v>0</v>
      </c>
      <c r="L7247" s="2" t="s">
        <v>0</v>
      </c>
    </row>
    <row r="7248" spans="1:12" x14ac:dyDescent="0.4">
      <c r="A7248" s="1"/>
      <c r="B7248" s="5"/>
      <c r="C7248" s="2" t="s">
        <v>0</v>
      </c>
      <c r="F7248" s="2" t="s">
        <v>0</v>
      </c>
      <c r="L7248" s="2" t="s">
        <v>0</v>
      </c>
    </row>
    <row r="7249" spans="1:12" x14ac:dyDescent="0.4">
      <c r="A7249" s="1"/>
      <c r="B7249" s="5"/>
      <c r="C7249" s="2" t="s">
        <v>0</v>
      </c>
      <c r="F7249" s="2" t="s">
        <v>0</v>
      </c>
      <c r="L7249" s="2" t="s">
        <v>0</v>
      </c>
    </row>
    <row r="7250" spans="1:12" x14ac:dyDescent="0.4">
      <c r="A7250" s="1"/>
      <c r="B7250" s="5"/>
      <c r="C7250" s="2" t="s">
        <v>0</v>
      </c>
      <c r="F7250" s="2" t="s">
        <v>0</v>
      </c>
      <c r="L7250" s="2" t="s">
        <v>0</v>
      </c>
    </row>
    <row r="7251" spans="1:12" x14ac:dyDescent="0.4">
      <c r="A7251" s="1"/>
      <c r="B7251" s="5"/>
      <c r="C7251" s="2" t="s">
        <v>0</v>
      </c>
      <c r="F7251" s="2" t="s">
        <v>0</v>
      </c>
      <c r="L7251" s="2" t="s">
        <v>0</v>
      </c>
    </row>
    <row r="7252" spans="1:12" x14ac:dyDescent="0.4">
      <c r="A7252" s="1"/>
      <c r="B7252" s="5"/>
      <c r="C7252" s="2" t="s">
        <v>0</v>
      </c>
      <c r="F7252" s="2" t="s">
        <v>0</v>
      </c>
      <c r="L7252" s="2" t="s">
        <v>0</v>
      </c>
    </row>
    <row r="7253" spans="1:12" x14ac:dyDescent="0.4">
      <c r="A7253" s="1"/>
      <c r="B7253" s="5"/>
      <c r="C7253" s="2" t="s">
        <v>0</v>
      </c>
      <c r="F7253" s="2" t="s">
        <v>0</v>
      </c>
      <c r="L7253" s="2" t="s">
        <v>0</v>
      </c>
    </row>
    <row r="7254" spans="1:12" x14ac:dyDescent="0.4">
      <c r="A7254" s="1"/>
      <c r="B7254" s="5"/>
      <c r="C7254" s="2" t="s">
        <v>0</v>
      </c>
      <c r="F7254" s="2" t="s">
        <v>0</v>
      </c>
      <c r="L7254" s="2" t="s">
        <v>0</v>
      </c>
    </row>
    <row r="7255" spans="1:12" x14ac:dyDescent="0.4">
      <c r="A7255" s="1"/>
      <c r="B7255" s="5"/>
      <c r="C7255" s="2" t="s">
        <v>0</v>
      </c>
      <c r="F7255" s="2" t="s">
        <v>0</v>
      </c>
      <c r="L7255" s="2" t="s">
        <v>0</v>
      </c>
    </row>
    <row r="7256" spans="1:12" x14ac:dyDescent="0.4">
      <c r="A7256" s="1"/>
      <c r="B7256" s="5"/>
      <c r="C7256" s="2" t="s">
        <v>0</v>
      </c>
      <c r="F7256" s="2" t="s">
        <v>0</v>
      </c>
      <c r="L7256" s="2" t="s">
        <v>0</v>
      </c>
    </row>
    <row r="7257" spans="1:12" x14ac:dyDescent="0.4">
      <c r="A7257" s="1"/>
      <c r="B7257" s="5"/>
      <c r="C7257" s="2" t="s">
        <v>0</v>
      </c>
      <c r="F7257" s="2" t="s">
        <v>0</v>
      </c>
      <c r="L7257" s="2" t="s">
        <v>0</v>
      </c>
    </row>
    <row r="7258" spans="1:12" x14ac:dyDescent="0.4">
      <c r="A7258" s="1"/>
      <c r="B7258" s="5"/>
      <c r="C7258" s="2" t="s">
        <v>0</v>
      </c>
      <c r="F7258" s="2" t="s">
        <v>0</v>
      </c>
      <c r="L7258" s="2" t="s">
        <v>0</v>
      </c>
    </row>
    <row r="7259" spans="1:12" x14ac:dyDescent="0.4">
      <c r="A7259" s="1"/>
      <c r="B7259" s="5"/>
      <c r="C7259" s="2" t="s">
        <v>0</v>
      </c>
      <c r="F7259" s="2" t="s">
        <v>0</v>
      </c>
      <c r="L7259" s="2" t="s">
        <v>0</v>
      </c>
    </row>
    <row r="7260" spans="1:12" x14ac:dyDescent="0.4">
      <c r="A7260" s="1"/>
      <c r="B7260" s="5"/>
      <c r="C7260" s="2" t="s">
        <v>0</v>
      </c>
      <c r="F7260" s="2" t="s">
        <v>0</v>
      </c>
      <c r="L7260" s="2" t="s">
        <v>0</v>
      </c>
    </row>
    <row r="7261" spans="1:12" x14ac:dyDescent="0.4">
      <c r="A7261" s="1"/>
      <c r="B7261" s="5"/>
      <c r="C7261" s="2" t="s">
        <v>0</v>
      </c>
      <c r="F7261" s="2" t="s">
        <v>0</v>
      </c>
      <c r="L7261" s="2" t="s">
        <v>0</v>
      </c>
    </row>
    <row r="7262" spans="1:12" x14ac:dyDescent="0.4">
      <c r="A7262" s="1"/>
      <c r="B7262" s="5"/>
      <c r="C7262" s="2" t="s">
        <v>0</v>
      </c>
      <c r="F7262" s="2" t="s">
        <v>0</v>
      </c>
      <c r="L7262" s="2" t="s">
        <v>0</v>
      </c>
    </row>
    <row r="7263" spans="1:12" x14ac:dyDescent="0.4">
      <c r="A7263" s="1"/>
      <c r="B7263" s="5"/>
      <c r="C7263" s="2" t="s">
        <v>0</v>
      </c>
      <c r="F7263" s="2" t="s">
        <v>0</v>
      </c>
      <c r="L7263" s="2" t="s">
        <v>0</v>
      </c>
    </row>
    <row r="7264" spans="1:12" x14ac:dyDescent="0.4">
      <c r="A7264" s="1"/>
      <c r="B7264" s="5"/>
      <c r="C7264" s="2" t="s">
        <v>0</v>
      </c>
      <c r="F7264" s="2" t="s">
        <v>0</v>
      </c>
      <c r="L7264" s="2" t="s">
        <v>0</v>
      </c>
    </row>
    <row r="7265" spans="1:12" x14ac:dyDescent="0.4">
      <c r="A7265" s="1"/>
      <c r="B7265" s="5"/>
      <c r="C7265" s="2" t="s">
        <v>0</v>
      </c>
      <c r="F7265" s="2" t="s">
        <v>0</v>
      </c>
      <c r="L7265" s="2" t="s">
        <v>0</v>
      </c>
    </row>
    <row r="7266" spans="1:12" x14ac:dyDescent="0.4">
      <c r="A7266" s="1"/>
      <c r="B7266" s="5"/>
      <c r="C7266" s="2" t="s">
        <v>0</v>
      </c>
      <c r="F7266" s="2" t="s">
        <v>0</v>
      </c>
      <c r="L7266" s="2" t="s">
        <v>0</v>
      </c>
    </row>
    <row r="7267" spans="1:12" x14ac:dyDescent="0.4">
      <c r="A7267" s="1"/>
      <c r="B7267" s="5"/>
      <c r="C7267" s="2" t="s">
        <v>0</v>
      </c>
      <c r="F7267" s="2" t="s">
        <v>0</v>
      </c>
      <c r="L7267" s="2" t="s">
        <v>0</v>
      </c>
    </row>
    <row r="7268" spans="1:12" x14ac:dyDescent="0.4">
      <c r="A7268" s="1"/>
      <c r="B7268" s="5"/>
      <c r="C7268" s="2" t="s">
        <v>0</v>
      </c>
      <c r="F7268" s="2" t="s">
        <v>0</v>
      </c>
      <c r="L7268" s="2" t="s">
        <v>0</v>
      </c>
    </row>
    <row r="7269" spans="1:12" x14ac:dyDescent="0.4">
      <c r="A7269" s="1"/>
      <c r="B7269" s="5"/>
      <c r="C7269" s="2" t="s">
        <v>0</v>
      </c>
      <c r="F7269" s="2" t="s">
        <v>0</v>
      </c>
      <c r="L7269" s="2" t="s">
        <v>0</v>
      </c>
    </row>
    <row r="7270" spans="1:12" x14ac:dyDescent="0.4">
      <c r="A7270" s="1"/>
      <c r="B7270" s="5"/>
      <c r="C7270" s="2" t="s">
        <v>0</v>
      </c>
      <c r="F7270" s="2" t="s">
        <v>0</v>
      </c>
      <c r="L7270" s="2" t="s">
        <v>0</v>
      </c>
    </row>
    <row r="7271" spans="1:12" x14ac:dyDescent="0.4">
      <c r="A7271" s="1"/>
      <c r="B7271" s="5"/>
      <c r="C7271" s="2" t="s">
        <v>0</v>
      </c>
      <c r="F7271" s="2" t="s">
        <v>0</v>
      </c>
      <c r="L7271" s="2" t="s">
        <v>0</v>
      </c>
    </row>
    <row r="7272" spans="1:12" x14ac:dyDescent="0.4">
      <c r="A7272" s="1"/>
      <c r="B7272" s="5"/>
      <c r="C7272" s="2" t="s">
        <v>0</v>
      </c>
      <c r="F7272" s="2" t="s">
        <v>0</v>
      </c>
      <c r="L7272" s="2" t="s">
        <v>0</v>
      </c>
    </row>
    <row r="7273" spans="1:12" x14ac:dyDescent="0.4">
      <c r="A7273" s="1"/>
      <c r="B7273" s="5"/>
      <c r="C7273" s="2" t="s">
        <v>0</v>
      </c>
      <c r="F7273" s="2" t="s">
        <v>0</v>
      </c>
      <c r="L7273" s="2" t="s">
        <v>0</v>
      </c>
    </row>
    <row r="7274" spans="1:12" x14ac:dyDescent="0.4">
      <c r="A7274" s="1"/>
      <c r="B7274" s="5"/>
      <c r="C7274" s="2" t="s">
        <v>0</v>
      </c>
      <c r="F7274" s="2" t="s">
        <v>0</v>
      </c>
      <c r="L7274" s="2" t="s">
        <v>0</v>
      </c>
    </row>
    <row r="7275" spans="1:12" x14ac:dyDescent="0.4">
      <c r="A7275" s="1"/>
      <c r="B7275" s="5"/>
      <c r="C7275" s="2" t="s">
        <v>0</v>
      </c>
      <c r="F7275" s="2" t="s">
        <v>0</v>
      </c>
      <c r="L7275" s="2" t="s">
        <v>0</v>
      </c>
    </row>
    <row r="7276" spans="1:12" x14ac:dyDescent="0.4">
      <c r="A7276" s="1"/>
      <c r="B7276" s="5"/>
      <c r="C7276" s="2" t="s">
        <v>0</v>
      </c>
      <c r="F7276" s="2" t="s">
        <v>0</v>
      </c>
      <c r="L7276" s="2" t="s">
        <v>0</v>
      </c>
    </row>
    <row r="7277" spans="1:12" x14ac:dyDescent="0.4">
      <c r="A7277" s="1"/>
      <c r="B7277" s="5"/>
      <c r="C7277" s="2" t="s">
        <v>0</v>
      </c>
      <c r="F7277" s="2" t="s">
        <v>0</v>
      </c>
      <c r="L7277" s="2" t="s">
        <v>0</v>
      </c>
    </row>
    <row r="7278" spans="1:12" x14ac:dyDescent="0.4">
      <c r="A7278" s="1"/>
      <c r="B7278" s="5"/>
      <c r="C7278" s="2" t="s">
        <v>0</v>
      </c>
      <c r="F7278" s="2" t="s">
        <v>0</v>
      </c>
      <c r="L7278" s="2" t="s">
        <v>0</v>
      </c>
    </row>
    <row r="7279" spans="1:12" x14ac:dyDescent="0.4">
      <c r="A7279" s="1"/>
      <c r="B7279" s="5"/>
      <c r="C7279" s="2" t="s">
        <v>0</v>
      </c>
      <c r="F7279" s="2" t="s">
        <v>0</v>
      </c>
      <c r="L7279" s="2" t="s">
        <v>0</v>
      </c>
    </row>
    <row r="7280" spans="1:12" x14ac:dyDescent="0.4">
      <c r="A7280" s="1"/>
      <c r="B7280" s="5"/>
      <c r="C7280" s="2" t="s">
        <v>0</v>
      </c>
      <c r="F7280" s="2" t="s">
        <v>0</v>
      </c>
      <c r="L7280" s="2" t="s">
        <v>0</v>
      </c>
    </row>
    <row r="7281" spans="1:12" x14ac:dyDescent="0.4">
      <c r="A7281" s="1"/>
      <c r="B7281" s="5"/>
      <c r="C7281" s="2" t="s">
        <v>0</v>
      </c>
      <c r="F7281" s="2" t="s">
        <v>0</v>
      </c>
      <c r="L7281" s="2" t="s">
        <v>0</v>
      </c>
    </row>
    <row r="7282" spans="1:12" x14ac:dyDescent="0.4">
      <c r="A7282" s="1"/>
      <c r="B7282" s="5"/>
      <c r="C7282" s="2" t="s">
        <v>0</v>
      </c>
      <c r="F7282" s="2" t="s">
        <v>0</v>
      </c>
      <c r="L7282" s="2" t="s">
        <v>0</v>
      </c>
    </row>
    <row r="7283" spans="1:12" x14ac:dyDescent="0.4">
      <c r="A7283" s="1"/>
      <c r="B7283" s="5"/>
      <c r="C7283" s="2" t="s">
        <v>0</v>
      </c>
      <c r="F7283" s="2" t="s">
        <v>0</v>
      </c>
      <c r="L7283" s="2" t="s">
        <v>0</v>
      </c>
    </row>
    <row r="7284" spans="1:12" x14ac:dyDescent="0.4">
      <c r="A7284" s="1"/>
      <c r="B7284" s="5"/>
      <c r="C7284" s="2" t="s">
        <v>0</v>
      </c>
      <c r="F7284" s="2" t="s">
        <v>0</v>
      </c>
      <c r="L7284" s="2" t="s">
        <v>0</v>
      </c>
    </row>
    <row r="7285" spans="1:12" x14ac:dyDescent="0.4">
      <c r="A7285" s="1"/>
      <c r="B7285" s="5"/>
      <c r="C7285" s="2" t="s">
        <v>0</v>
      </c>
      <c r="F7285" s="2" t="s">
        <v>0</v>
      </c>
      <c r="L7285" s="2" t="s">
        <v>0</v>
      </c>
    </row>
    <row r="7286" spans="1:12" x14ac:dyDescent="0.4">
      <c r="A7286" s="1"/>
      <c r="B7286" s="5"/>
      <c r="C7286" s="2" t="s">
        <v>0</v>
      </c>
      <c r="F7286" s="2" t="s">
        <v>0</v>
      </c>
      <c r="L7286" s="2" t="s">
        <v>0</v>
      </c>
    </row>
    <row r="7287" spans="1:12" x14ac:dyDescent="0.4">
      <c r="A7287" s="1"/>
      <c r="B7287" s="5"/>
      <c r="C7287" s="2" t="s">
        <v>0</v>
      </c>
      <c r="F7287" s="2" t="s">
        <v>0</v>
      </c>
      <c r="L7287" s="2" t="s">
        <v>0</v>
      </c>
    </row>
    <row r="7288" spans="1:12" x14ac:dyDescent="0.4">
      <c r="A7288" s="1"/>
      <c r="B7288" s="5"/>
      <c r="C7288" s="2" t="s">
        <v>0</v>
      </c>
      <c r="F7288" s="2" t="s">
        <v>0</v>
      </c>
      <c r="L7288" s="2" t="s">
        <v>0</v>
      </c>
    </row>
    <row r="7289" spans="1:12" x14ac:dyDescent="0.4">
      <c r="A7289" s="1"/>
      <c r="B7289" s="5"/>
      <c r="C7289" s="2" t="s">
        <v>0</v>
      </c>
      <c r="F7289" s="2" t="s">
        <v>0</v>
      </c>
      <c r="L7289" s="2" t="s">
        <v>0</v>
      </c>
    </row>
    <row r="7290" spans="1:12" x14ac:dyDescent="0.4">
      <c r="A7290" s="1"/>
      <c r="B7290" s="5"/>
      <c r="C7290" s="2" t="s">
        <v>0</v>
      </c>
      <c r="F7290" s="2" t="s">
        <v>0</v>
      </c>
      <c r="L7290" s="2" t="s">
        <v>0</v>
      </c>
    </row>
    <row r="7291" spans="1:12" x14ac:dyDescent="0.4">
      <c r="A7291" s="1"/>
      <c r="B7291" s="5"/>
      <c r="C7291" s="2" t="s">
        <v>0</v>
      </c>
      <c r="F7291" s="2" t="s">
        <v>0</v>
      </c>
      <c r="L7291" s="2" t="s">
        <v>0</v>
      </c>
    </row>
    <row r="7292" spans="1:12" x14ac:dyDescent="0.4">
      <c r="A7292" s="1"/>
      <c r="B7292" s="5"/>
      <c r="C7292" s="2" t="s">
        <v>0</v>
      </c>
      <c r="F7292" s="2" t="s">
        <v>0</v>
      </c>
      <c r="L7292" s="2" t="s">
        <v>0</v>
      </c>
    </row>
    <row r="7293" spans="1:12" x14ac:dyDescent="0.4">
      <c r="A7293" s="1"/>
      <c r="B7293" s="5"/>
      <c r="C7293" s="2" t="s">
        <v>0</v>
      </c>
      <c r="F7293" s="2" t="s">
        <v>0</v>
      </c>
      <c r="L7293" s="2" t="s">
        <v>0</v>
      </c>
    </row>
    <row r="7294" spans="1:12" x14ac:dyDescent="0.4">
      <c r="A7294" s="1"/>
      <c r="B7294" s="5"/>
      <c r="C7294" s="2" t="s">
        <v>0</v>
      </c>
      <c r="F7294" s="2" t="s">
        <v>0</v>
      </c>
      <c r="L7294" s="2" t="s">
        <v>0</v>
      </c>
    </row>
    <row r="7295" spans="1:12" x14ac:dyDescent="0.4">
      <c r="A7295" s="1"/>
      <c r="B7295" s="5"/>
      <c r="C7295" s="2" t="s">
        <v>0</v>
      </c>
      <c r="F7295" s="2" t="s">
        <v>0</v>
      </c>
      <c r="L7295" s="2" t="s">
        <v>0</v>
      </c>
    </row>
    <row r="7296" spans="1:12" x14ac:dyDescent="0.4">
      <c r="A7296" s="1"/>
      <c r="B7296" s="5"/>
      <c r="C7296" s="2" t="s">
        <v>0</v>
      </c>
      <c r="F7296" s="2" t="s">
        <v>0</v>
      </c>
      <c r="L7296" s="2" t="s">
        <v>0</v>
      </c>
    </row>
    <row r="7297" spans="1:12" x14ac:dyDescent="0.4">
      <c r="A7297" s="1"/>
      <c r="B7297" s="5"/>
      <c r="C7297" s="2" t="s">
        <v>0</v>
      </c>
      <c r="F7297" s="2" t="s">
        <v>0</v>
      </c>
      <c r="L7297" s="2" t="s">
        <v>0</v>
      </c>
    </row>
    <row r="7298" spans="1:12" x14ac:dyDescent="0.4">
      <c r="A7298" s="1"/>
      <c r="B7298" s="5"/>
      <c r="C7298" s="2" t="s">
        <v>0</v>
      </c>
      <c r="F7298" s="2" t="s">
        <v>0</v>
      </c>
      <c r="L7298" s="2" t="s">
        <v>0</v>
      </c>
    </row>
    <row r="7299" spans="1:12" x14ac:dyDescent="0.4">
      <c r="A7299" s="1"/>
      <c r="B7299" s="5"/>
      <c r="C7299" s="2" t="s">
        <v>0</v>
      </c>
      <c r="F7299" s="2" t="s">
        <v>0</v>
      </c>
      <c r="L7299" s="2" t="s">
        <v>0</v>
      </c>
    </row>
    <row r="7300" spans="1:12" x14ac:dyDescent="0.4">
      <c r="A7300" s="1"/>
      <c r="B7300" s="5"/>
      <c r="C7300" s="2" t="s">
        <v>0</v>
      </c>
      <c r="F7300" s="2" t="s">
        <v>0</v>
      </c>
      <c r="L7300" s="2" t="s">
        <v>0</v>
      </c>
    </row>
    <row r="7301" spans="1:12" x14ac:dyDescent="0.4">
      <c r="A7301" s="1"/>
      <c r="B7301" s="5"/>
      <c r="C7301" s="2" t="s">
        <v>0</v>
      </c>
      <c r="F7301" s="2" t="s">
        <v>0</v>
      </c>
      <c r="L7301" s="2" t="s">
        <v>0</v>
      </c>
    </row>
    <row r="7302" spans="1:12" x14ac:dyDescent="0.4">
      <c r="A7302" s="1"/>
      <c r="B7302" s="5"/>
      <c r="C7302" s="2" t="s">
        <v>0</v>
      </c>
      <c r="F7302" s="2" t="s">
        <v>0</v>
      </c>
      <c r="L7302" s="2" t="s">
        <v>0</v>
      </c>
    </row>
    <row r="7303" spans="1:12" x14ac:dyDescent="0.4">
      <c r="A7303" s="1"/>
      <c r="B7303" s="5"/>
      <c r="C7303" s="2" t="s">
        <v>0</v>
      </c>
      <c r="F7303" s="2" t="s">
        <v>0</v>
      </c>
      <c r="L7303" s="2" t="s">
        <v>0</v>
      </c>
    </row>
    <row r="7304" spans="1:12" x14ac:dyDescent="0.4">
      <c r="A7304" s="1"/>
      <c r="B7304" s="5"/>
      <c r="C7304" s="2" t="s">
        <v>0</v>
      </c>
      <c r="F7304" s="2" t="s">
        <v>0</v>
      </c>
      <c r="L7304" s="2" t="s">
        <v>0</v>
      </c>
    </row>
    <row r="7305" spans="1:12" x14ac:dyDescent="0.4">
      <c r="A7305" s="1"/>
      <c r="B7305" s="5"/>
      <c r="C7305" s="2" t="s">
        <v>0</v>
      </c>
      <c r="F7305" s="2" t="s">
        <v>0</v>
      </c>
      <c r="L7305" s="2" t="s">
        <v>0</v>
      </c>
    </row>
    <row r="7306" spans="1:12" x14ac:dyDescent="0.4">
      <c r="A7306" s="1"/>
      <c r="B7306" s="5"/>
      <c r="C7306" s="2" t="s">
        <v>0</v>
      </c>
      <c r="F7306" s="2" t="s">
        <v>0</v>
      </c>
      <c r="L7306" s="2" t="s">
        <v>0</v>
      </c>
    </row>
    <row r="7307" spans="1:12" x14ac:dyDescent="0.4">
      <c r="A7307" s="1"/>
      <c r="B7307" s="5"/>
      <c r="C7307" s="2" t="s">
        <v>0</v>
      </c>
      <c r="F7307" s="2" t="s">
        <v>0</v>
      </c>
      <c r="L7307" s="2" t="s">
        <v>0</v>
      </c>
    </row>
    <row r="7308" spans="1:12" x14ac:dyDescent="0.4">
      <c r="A7308" s="1"/>
      <c r="B7308" s="5"/>
      <c r="C7308" s="2" t="s">
        <v>0</v>
      </c>
      <c r="F7308" s="2" t="s">
        <v>0</v>
      </c>
      <c r="L7308" s="2" t="s">
        <v>0</v>
      </c>
    </row>
    <row r="7309" spans="1:12" x14ac:dyDescent="0.4">
      <c r="A7309" s="1"/>
      <c r="B7309" s="5"/>
      <c r="C7309" s="2" t="s">
        <v>0</v>
      </c>
      <c r="F7309" s="2" t="s">
        <v>0</v>
      </c>
      <c r="L7309" s="2" t="s">
        <v>0</v>
      </c>
    </row>
    <row r="7310" spans="1:12" x14ac:dyDescent="0.4">
      <c r="A7310" s="1"/>
      <c r="B7310" s="5"/>
      <c r="C7310" s="2" t="s">
        <v>0</v>
      </c>
      <c r="F7310" s="2" t="s">
        <v>0</v>
      </c>
      <c r="L7310" s="2" t="s">
        <v>0</v>
      </c>
    </row>
    <row r="7311" spans="1:12" x14ac:dyDescent="0.4">
      <c r="A7311" s="1"/>
      <c r="B7311" s="5"/>
      <c r="C7311" s="2" t="s">
        <v>0</v>
      </c>
      <c r="F7311" s="2" t="s">
        <v>0</v>
      </c>
      <c r="L7311" s="2" t="s">
        <v>0</v>
      </c>
    </row>
    <row r="7312" spans="1:12" x14ac:dyDescent="0.4">
      <c r="A7312" s="1"/>
      <c r="B7312" s="5"/>
      <c r="C7312" s="2" t="s">
        <v>0</v>
      </c>
      <c r="F7312" s="2" t="s">
        <v>0</v>
      </c>
      <c r="L7312" s="2" t="s">
        <v>0</v>
      </c>
    </row>
    <row r="7313" spans="1:12" x14ac:dyDescent="0.4">
      <c r="A7313" s="1"/>
      <c r="B7313" s="5"/>
      <c r="C7313" s="2" t="s">
        <v>0</v>
      </c>
      <c r="F7313" s="2" t="s">
        <v>0</v>
      </c>
      <c r="L7313" s="2" t="s">
        <v>0</v>
      </c>
    </row>
    <row r="7314" spans="1:12" x14ac:dyDescent="0.4">
      <c r="A7314" s="1"/>
      <c r="B7314" s="5"/>
      <c r="C7314" s="2" t="s">
        <v>0</v>
      </c>
      <c r="F7314" s="2" t="s">
        <v>0</v>
      </c>
      <c r="L7314" s="2" t="s">
        <v>0</v>
      </c>
    </row>
    <row r="7315" spans="1:12" x14ac:dyDescent="0.4">
      <c r="A7315" s="1"/>
      <c r="B7315" s="5"/>
      <c r="C7315" s="2" t="s">
        <v>0</v>
      </c>
      <c r="F7315" s="2" t="s">
        <v>0</v>
      </c>
      <c r="L7315" s="2" t="s">
        <v>0</v>
      </c>
    </row>
    <row r="7316" spans="1:12" x14ac:dyDescent="0.4">
      <c r="A7316" s="1"/>
      <c r="B7316" s="5"/>
      <c r="C7316" s="2" t="s">
        <v>0</v>
      </c>
      <c r="F7316" s="2" t="s">
        <v>0</v>
      </c>
      <c r="L7316" s="2" t="s">
        <v>0</v>
      </c>
    </row>
    <row r="7317" spans="1:12" x14ac:dyDescent="0.4">
      <c r="A7317" s="1"/>
      <c r="B7317" s="5"/>
      <c r="C7317" s="2" t="s">
        <v>0</v>
      </c>
      <c r="F7317" s="2" t="s">
        <v>0</v>
      </c>
      <c r="L7317" s="2" t="s">
        <v>0</v>
      </c>
    </row>
    <row r="7318" spans="1:12" x14ac:dyDescent="0.4">
      <c r="A7318" s="1"/>
      <c r="B7318" s="5"/>
      <c r="C7318" s="2" t="s">
        <v>0</v>
      </c>
      <c r="F7318" s="2" t="s">
        <v>0</v>
      </c>
      <c r="L7318" s="2" t="s">
        <v>0</v>
      </c>
    </row>
    <row r="7319" spans="1:12" x14ac:dyDescent="0.4">
      <c r="A7319" s="1"/>
      <c r="B7319" s="5"/>
      <c r="C7319" s="2" t="s">
        <v>0</v>
      </c>
      <c r="F7319" s="2" t="s">
        <v>0</v>
      </c>
      <c r="L7319" s="2" t="s">
        <v>0</v>
      </c>
    </row>
    <row r="7320" spans="1:12" x14ac:dyDescent="0.4">
      <c r="A7320" s="1"/>
      <c r="B7320" s="5"/>
      <c r="C7320" s="2" t="s">
        <v>0</v>
      </c>
      <c r="F7320" s="2" t="s">
        <v>0</v>
      </c>
      <c r="L7320" s="2" t="s">
        <v>0</v>
      </c>
    </row>
    <row r="7321" spans="1:12" x14ac:dyDescent="0.4">
      <c r="A7321" s="1"/>
      <c r="B7321" s="5"/>
      <c r="C7321" s="2" t="s">
        <v>0</v>
      </c>
      <c r="F7321" s="2" t="s">
        <v>0</v>
      </c>
      <c r="L7321" s="2" t="s">
        <v>0</v>
      </c>
    </row>
    <row r="7322" spans="1:12" x14ac:dyDescent="0.4">
      <c r="A7322" s="1"/>
      <c r="B7322" s="5"/>
      <c r="C7322" s="2" t="s">
        <v>0</v>
      </c>
      <c r="F7322" s="2" t="s">
        <v>0</v>
      </c>
      <c r="L7322" s="2" t="s">
        <v>0</v>
      </c>
    </row>
    <row r="7323" spans="1:12" x14ac:dyDescent="0.4">
      <c r="A7323" s="1"/>
      <c r="B7323" s="5"/>
      <c r="C7323" s="2" t="s">
        <v>0</v>
      </c>
      <c r="F7323" s="2" t="s">
        <v>0</v>
      </c>
      <c r="L7323" s="2" t="s">
        <v>0</v>
      </c>
    </row>
    <row r="7324" spans="1:12" x14ac:dyDescent="0.4">
      <c r="A7324" s="1"/>
      <c r="B7324" s="5"/>
      <c r="C7324" s="2" t="s">
        <v>0</v>
      </c>
      <c r="F7324" s="2" t="s">
        <v>0</v>
      </c>
      <c r="L7324" s="2" t="s">
        <v>0</v>
      </c>
    </row>
    <row r="7325" spans="1:12" x14ac:dyDescent="0.4">
      <c r="A7325" s="1"/>
      <c r="B7325" s="5"/>
      <c r="C7325" s="2" t="s">
        <v>0</v>
      </c>
      <c r="F7325" s="2" t="s">
        <v>0</v>
      </c>
      <c r="L7325" s="2" t="s">
        <v>0</v>
      </c>
    </row>
    <row r="7326" spans="1:12" x14ac:dyDescent="0.4">
      <c r="A7326" s="1"/>
      <c r="B7326" s="5"/>
      <c r="C7326" s="2" t="s">
        <v>0</v>
      </c>
      <c r="F7326" s="2" t="s">
        <v>0</v>
      </c>
      <c r="L7326" s="2" t="s">
        <v>0</v>
      </c>
    </row>
    <row r="7327" spans="1:12" x14ac:dyDescent="0.4">
      <c r="A7327" s="1"/>
      <c r="B7327" s="5"/>
      <c r="C7327" s="2" t="s">
        <v>0</v>
      </c>
      <c r="F7327" s="2" t="s">
        <v>0</v>
      </c>
      <c r="L7327" s="2" t="s">
        <v>0</v>
      </c>
    </row>
    <row r="7328" spans="1:12" x14ac:dyDescent="0.4">
      <c r="A7328" s="1"/>
      <c r="B7328" s="5"/>
      <c r="C7328" s="2" t="s">
        <v>0</v>
      </c>
      <c r="F7328" s="2" t="s">
        <v>0</v>
      </c>
      <c r="L7328" s="2" t="s">
        <v>0</v>
      </c>
    </row>
    <row r="7329" spans="1:12" x14ac:dyDescent="0.4">
      <c r="A7329" s="1"/>
      <c r="B7329" s="5"/>
      <c r="C7329" s="2" t="s">
        <v>0</v>
      </c>
      <c r="F7329" s="2" t="s">
        <v>0</v>
      </c>
      <c r="L7329" s="2" t="s">
        <v>0</v>
      </c>
    </row>
    <row r="7330" spans="1:12" x14ac:dyDescent="0.4">
      <c r="A7330" s="1"/>
      <c r="B7330" s="5"/>
      <c r="C7330" s="2" t="s">
        <v>0</v>
      </c>
      <c r="F7330" s="2" t="s">
        <v>0</v>
      </c>
      <c r="L7330" s="2" t="s">
        <v>0</v>
      </c>
    </row>
    <row r="7331" spans="1:12" x14ac:dyDescent="0.4">
      <c r="A7331" s="1"/>
      <c r="B7331" s="5"/>
      <c r="C7331" s="2" t="s">
        <v>0</v>
      </c>
      <c r="F7331" s="2" t="s">
        <v>0</v>
      </c>
      <c r="L7331" s="2" t="s">
        <v>0</v>
      </c>
    </row>
    <row r="7332" spans="1:12" x14ac:dyDescent="0.4">
      <c r="A7332" s="1"/>
      <c r="B7332" s="5"/>
      <c r="C7332" s="2" t="s">
        <v>0</v>
      </c>
      <c r="F7332" s="2" t="s">
        <v>0</v>
      </c>
      <c r="L7332" s="2" t="s">
        <v>0</v>
      </c>
    </row>
    <row r="7333" spans="1:12" x14ac:dyDescent="0.4">
      <c r="A7333" s="1"/>
      <c r="B7333" s="5"/>
      <c r="C7333" s="2" t="s">
        <v>0</v>
      </c>
      <c r="F7333" s="2" t="s">
        <v>0</v>
      </c>
      <c r="L7333" s="2" t="s">
        <v>0</v>
      </c>
    </row>
    <row r="7334" spans="1:12" x14ac:dyDescent="0.4">
      <c r="A7334" s="1"/>
      <c r="B7334" s="5"/>
      <c r="C7334" s="2" t="s">
        <v>0</v>
      </c>
      <c r="F7334" s="2" t="s">
        <v>0</v>
      </c>
      <c r="L7334" s="2" t="s">
        <v>0</v>
      </c>
    </row>
    <row r="7335" spans="1:12" x14ac:dyDescent="0.4">
      <c r="A7335" s="1"/>
      <c r="B7335" s="5"/>
      <c r="C7335" s="2" t="s">
        <v>0</v>
      </c>
      <c r="F7335" s="2" t="s">
        <v>0</v>
      </c>
      <c r="L7335" s="2" t="s">
        <v>0</v>
      </c>
    </row>
    <row r="7336" spans="1:12" x14ac:dyDescent="0.4">
      <c r="A7336" s="1"/>
      <c r="B7336" s="5"/>
      <c r="C7336" s="2" t="s">
        <v>0</v>
      </c>
      <c r="F7336" s="2" t="s">
        <v>0</v>
      </c>
      <c r="L7336" s="2" t="s">
        <v>0</v>
      </c>
    </row>
    <row r="7337" spans="1:12" x14ac:dyDescent="0.4">
      <c r="A7337" s="1"/>
      <c r="B7337" s="5"/>
      <c r="C7337" s="2" t="s">
        <v>0</v>
      </c>
      <c r="F7337" s="2" t="s">
        <v>0</v>
      </c>
      <c r="L7337" s="2" t="s">
        <v>0</v>
      </c>
    </row>
    <row r="7338" spans="1:12" x14ac:dyDescent="0.4">
      <c r="A7338" s="1"/>
      <c r="B7338" s="5"/>
      <c r="C7338" s="2" t="s">
        <v>0</v>
      </c>
      <c r="F7338" s="2" t="s">
        <v>0</v>
      </c>
      <c r="L7338" s="2" t="s">
        <v>0</v>
      </c>
    </row>
    <row r="7339" spans="1:12" x14ac:dyDescent="0.4">
      <c r="A7339" s="1"/>
      <c r="B7339" s="5"/>
      <c r="C7339" s="2" t="s">
        <v>0</v>
      </c>
      <c r="F7339" s="2" t="s">
        <v>0</v>
      </c>
      <c r="L7339" s="2" t="s">
        <v>0</v>
      </c>
    </row>
    <row r="7340" spans="1:12" x14ac:dyDescent="0.4">
      <c r="A7340" s="1"/>
      <c r="B7340" s="5"/>
      <c r="C7340" s="2" t="s">
        <v>0</v>
      </c>
      <c r="F7340" s="2" t="s">
        <v>0</v>
      </c>
      <c r="L7340" s="2" t="s">
        <v>0</v>
      </c>
    </row>
    <row r="7341" spans="1:12" x14ac:dyDescent="0.4">
      <c r="A7341" s="1"/>
      <c r="B7341" s="5"/>
      <c r="C7341" s="2" t="s">
        <v>0</v>
      </c>
      <c r="F7341" s="2" t="s">
        <v>0</v>
      </c>
      <c r="L7341" s="2" t="s">
        <v>0</v>
      </c>
    </row>
    <row r="7342" spans="1:12" x14ac:dyDescent="0.4">
      <c r="A7342" s="1"/>
      <c r="B7342" s="5"/>
      <c r="C7342" s="2" t="s">
        <v>0</v>
      </c>
      <c r="F7342" s="2" t="s">
        <v>0</v>
      </c>
      <c r="L7342" s="2" t="s">
        <v>0</v>
      </c>
    </row>
    <row r="7343" spans="1:12" x14ac:dyDescent="0.4">
      <c r="A7343" s="1"/>
      <c r="B7343" s="5"/>
      <c r="C7343" s="2" t="s">
        <v>0</v>
      </c>
      <c r="F7343" s="2" t="s">
        <v>0</v>
      </c>
      <c r="L7343" s="2" t="s">
        <v>0</v>
      </c>
    </row>
    <row r="7344" spans="1:12" x14ac:dyDescent="0.4">
      <c r="A7344" s="1"/>
      <c r="B7344" s="5"/>
      <c r="C7344" s="2" t="s">
        <v>0</v>
      </c>
      <c r="F7344" s="2" t="s">
        <v>0</v>
      </c>
      <c r="L7344" s="2" t="s">
        <v>0</v>
      </c>
    </row>
    <row r="7345" spans="1:12" x14ac:dyDescent="0.4">
      <c r="A7345" s="1"/>
      <c r="B7345" s="5"/>
      <c r="C7345" s="2" t="s">
        <v>0</v>
      </c>
      <c r="F7345" s="2" t="s">
        <v>0</v>
      </c>
      <c r="L7345" s="2" t="s">
        <v>0</v>
      </c>
    </row>
    <row r="7346" spans="1:12" x14ac:dyDescent="0.4">
      <c r="A7346" s="1"/>
      <c r="B7346" s="5"/>
      <c r="C7346" s="2" t="s">
        <v>0</v>
      </c>
      <c r="F7346" s="2" t="s">
        <v>0</v>
      </c>
      <c r="L7346" s="2" t="s">
        <v>0</v>
      </c>
    </row>
    <row r="7347" spans="1:12" x14ac:dyDescent="0.4">
      <c r="A7347" s="1"/>
      <c r="B7347" s="5"/>
      <c r="C7347" s="2" t="s">
        <v>0</v>
      </c>
      <c r="F7347" s="2" t="s">
        <v>0</v>
      </c>
      <c r="L7347" s="2" t="s">
        <v>0</v>
      </c>
    </row>
    <row r="7348" spans="1:12" x14ac:dyDescent="0.4">
      <c r="A7348" s="1"/>
      <c r="B7348" s="5"/>
      <c r="C7348" s="2" t="s">
        <v>0</v>
      </c>
      <c r="F7348" s="2" t="s">
        <v>0</v>
      </c>
      <c r="L7348" s="2" t="s">
        <v>0</v>
      </c>
    </row>
    <row r="7349" spans="1:12" x14ac:dyDescent="0.4">
      <c r="A7349" s="1"/>
      <c r="B7349" s="5"/>
      <c r="C7349" s="2" t="s">
        <v>0</v>
      </c>
      <c r="F7349" s="2" t="s">
        <v>0</v>
      </c>
      <c r="L7349" s="2" t="s">
        <v>0</v>
      </c>
    </row>
    <row r="7350" spans="1:12" x14ac:dyDescent="0.4">
      <c r="A7350" s="1"/>
      <c r="B7350" s="5"/>
      <c r="C7350" s="2" t="s">
        <v>0</v>
      </c>
      <c r="F7350" s="2" t="s">
        <v>0</v>
      </c>
      <c r="L7350" s="2" t="s">
        <v>0</v>
      </c>
    </row>
    <row r="7351" spans="1:12" x14ac:dyDescent="0.4">
      <c r="A7351" s="1"/>
      <c r="B7351" s="5"/>
      <c r="C7351" s="2" t="s">
        <v>0</v>
      </c>
      <c r="F7351" s="2" t="s">
        <v>0</v>
      </c>
      <c r="L7351" s="2" t="s">
        <v>0</v>
      </c>
    </row>
    <row r="7352" spans="1:12" x14ac:dyDescent="0.4">
      <c r="A7352" s="1"/>
      <c r="B7352" s="5"/>
      <c r="C7352" s="2" t="s">
        <v>0</v>
      </c>
      <c r="F7352" s="2" t="s">
        <v>0</v>
      </c>
      <c r="L7352" s="2" t="s">
        <v>0</v>
      </c>
    </row>
    <row r="7353" spans="1:12" x14ac:dyDescent="0.4">
      <c r="A7353" s="1"/>
      <c r="B7353" s="5"/>
      <c r="C7353" s="2" t="s">
        <v>0</v>
      </c>
      <c r="F7353" s="2" t="s">
        <v>0</v>
      </c>
      <c r="L7353" s="2" t="s">
        <v>0</v>
      </c>
    </row>
    <row r="7354" spans="1:12" x14ac:dyDescent="0.4">
      <c r="A7354" s="1"/>
      <c r="B7354" s="5"/>
      <c r="C7354" s="2" t="s">
        <v>0</v>
      </c>
      <c r="F7354" s="2" t="s">
        <v>0</v>
      </c>
      <c r="L7354" s="2" t="s">
        <v>0</v>
      </c>
    </row>
    <row r="7355" spans="1:12" x14ac:dyDescent="0.4">
      <c r="A7355" s="1"/>
      <c r="B7355" s="5"/>
      <c r="C7355" s="2" t="s">
        <v>0</v>
      </c>
      <c r="F7355" s="2" t="s">
        <v>0</v>
      </c>
      <c r="L7355" s="2" t="s">
        <v>0</v>
      </c>
    </row>
    <row r="7356" spans="1:12" x14ac:dyDescent="0.4">
      <c r="A7356" s="1"/>
      <c r="B7356" s="5"/>
      <c r="C7356" s="2" t="s">
        <v>0</v>
      </c>
      <c r="F7356" s="2" t="s">
        <v>0</v>
      </c>
      <c r="L7356" s="2" t="s">
        <v>0</v>
      </c>
    </row>
    <row r="7357" spans="1:12" x14ac:dyDescent="0.4">
      <c r="A7357" s="1"/>
      <c r="B7357" s="5"/>
      <c r="C7357" s="2" t="s">
        <v>0</v>
      </c>
      <c r="F7357" s="2" t="s">
        <v>0</v>
      </c>
      <c r="L7357" s="2" t="s">
        <v>0</v>
      </c>
    </row>
    <row r="7358" spans="1:12" x14ac:dyDescent="0.4">
      <c r="A7358" s="1"/>
      <c r="B7358" s="5"/>
      <c r="C7358" s="2" t="s">
        <v>0</v>
      </c>
      <c r="F7358" s="2" t="s">
        <v>0</v>
      </c>
      <c r="L7358" s="2" t="s">
        <v>0</v>
      </c>
    </row>
    <row r="7359" spans="1:12" x14ac:dyDescent="0.4">
      <c r="A7359" s="1"/>
      <c r="B7359" s="5"/>
      <c r="C7359" s="2" t="s">
        <v>0</v>
      </c>
      <c r="F7359" s="2" t="s">
        <v>0</v>
      </c>
      <c r="L7359" s="2" t="s">
        <v>0</v>
      </c>
    </row>
    <row r="7360" spans="1:12" x14ac:dyDescent="0.4">
      <c r="A7360" s="1"/>
      <c r="B7360" s="5"/>
      <c r="C7360" s="2" t="s">
        <v>0</v>
      </c>
      <c r="F7360" s="2" t="s">
        <v>0</v>
      </c>
      <c r="L7360" s="2" t="s">
        <v>0</v>
      </c>
    </row>
    <row r="7361" spans="1:12" x14ac:dyDescent="0.4">
      <c r="A7361" s="1"/>
      <c r="B7361" s="5"/>
      <c r="C7361" s="2" t="s">
        <v>0</v>
      </c>
      <c r="F7361" s="2" t="s">
        <v>0</v>
      </c>
      <c r="L7361" s="2" t="s">
        <v>0</v>
      </c>
    </row>
    <row r="7362" spans="1:12" x14ac:dyDescent="0.4">
      <c r="A7362" s="1"/>
      <c r="B7362" s="5"/>
      <c r="C7362" s="2" t="s">
        <v>0</v>
      </c>
      <c r="F7362" s="2" t="s">
        <v>0</v>
      </c>
      <c r="L7362" s="2" t="s">
        <v>0</v>
      </c>
    </row>
    <row r="7363" spans="1:12" x14ac:dyDescent="0.4">
      <c r="A7363" s="1"/>
      <c r="B7363" s="5"/>
      <c r="C7363" s="2" t="s">
        <v>0</v>
      </c>
      <c r="F7363" s="2" t="s">
        <v>0</v>
      </c>
      <c r="L7363" s="2" t="s">
        <v>0</v>
      </c>
    </row>
    <row r="7364" spans="1:12" x14ac:dyDescent="0.4">
      <c r="A7364" s="1"/>
      <c r="B7364" s="5"/>
      <c r="C7364" s="2" t="s">
        <v>0</v>
      </c>
      <c r="F7364" s="2" t="s">
        <v>0</v>
      </c>
      <c r="L7364" s="2" t="s">
        <v>0</v>
      </c>
    </row>
    <row r="7365" spans="1:12" x14ac:dyDescent="0.4">
      <c r="A7365" s="1"/>
      <c r="B7365" s="5"/>
      <c r="C7365" s="2" t="s">
        <v>0</v>
      </c>
      <c r="F7365" s="2" t="s">
        <v>0</v>
      </c>
      <c r="L7365" s="2" t="s">
        <v>0</v>
      </c>
    </row>
    <row r="7366" spans="1:12" x14ac:dyDescent="0.4">
      <c r="A7366" s="1"/>
      <c r="B7366" s="5"/>
      <c r="C7366" s="2" t="s">
        <v>0</v>
      </c>
      <c r="F7366" s="2" t="s">
        <v>0</v>
      </c>
      <c r="L7366" s="2" t="s">
        <v>0</v>
      </c>
    </row>
    <row r="7367" spans="1:12" x14ac:dyDescent="0.4">
      <c r="A7367" s="1"/>
      <c r="B7367" s="5"/>
      <c r="C7367" s="2" t="s">
        <v>0</v>
      </c>
      <c r="F7367" s="2" t="s">
        <v>0</v>
      </c>
      <c r="L7367" s="2" t="s">
        <v>0</v>
      </c>
    </row>
    <row r="7368" spans="1:12" x14ac:dyDescent="0.4">
      <c r="A7368" s="1"/>
      <c r="B7368" s="5"/>
      <c r="C7368" s="2" t="s">
        <v>0</v>
      </c>
      <c r="F7368" s="2" t="s">
        <v>0</v>
      </c>
      <c r="L7368" s="2" t="s">
        <v>0</v>
      </c>
    </row>
    <row r="7369" spans="1:12" x14ac:dyDescent="0.4">
      <c r="A7369" s="1"/>
      <c r="B7369" s="5"/>
      <c r="C7369" s="2" t="s">
        <v>0</v>
      </c>
      <c r="F7369" s="2" t="s">
        <v>0</v>
      </c>
      <c r="L7369" s="2" t="s">
        <v>0</v>
      </c>
    </row>
    <row r="7370" spans="1:12" x14ac:dyDescent="0.4">
      <c r="A7370" s="1"/>
      <c r="B7370" s="5"/>
      <c r="C7370" s="2" t="s">
        <v>0</v>
      </c>
      <c r="F7370" s="2" t="s">
        <v>0</v>
      </c>
      <c r="L7370" s="2" t="s">
        <v>0</v>
      </c>
    </row>
    <row r="7371" spans="1:12" x14ac:dyDescent="0.4">
      <c r="A7371" s="1"/>
      <c r="B7371" s="5"/>
      <c r="C7371" s="2" t="s">
        <v>0</v>
      </c>
      <c r="F7371" s="2" t="s">
        <v>0</v>
      </c>
      <c r="L7371" s="2" t="s">
        <v>0</v>
      </c>
    </row>
    <row r="7372" spans="1:12" x14ac:dyDescent="0.4">
      <c r="A7372" s="1"/>
      <c r="B7372" s="5"/>
      <c r="C7372" s="2" t="s">
        <v>0</v>
      </c>
      <c r="F7372" s="2" t="s">
        <v>0</v>
      </c>
      <c r="L7372" s="2" t="s">
        <v>0</v>
      </c>
    </row>
    <row r="7373" spans="1:12" x14ac:dyDescent="0.4">
      <c r="A7373" s="1"/>
      <c r="B7373" s="5"/>
      <c r="C7373" s="2" t="s">
        <v>0</v>
      </c>
      <c r="F7373" s="2" t="s">
        <v>0</v>
      </c>
      <c r="L7373" s="2" t="s">
        <v>0</v>
      </c>
    </row>
    <row r="7374" spans="1:12" x14ac:dyDescent="0.4">
      <c r="A7374" s="1"/>
      <c r="B7374" s="5"/>
      <c r="C7374" s="2" t="s">
        <v>0</v>
      </c>
      <c r="F7374" s="2" t="s">
        <v>0</v>
      </c>
      <c r="L7374" s="2" t="s">
        <v>0</v>
      </c>
    </row>
    <row r="7375" spans="1:12" x14ac:dyDescent="0.4">
      <c r="A7375" s="1"/>
      <c r="B7375" s="5"/>
      <c r="C7375" s="2" t="s">
        <v>0</v>
      </c>
      <c r="F7375" s="2" t="s">
        <v>0</v>
      </c>
      <c r="L7375" s="2" t="s">
        <v>0</v>
      </c>
    </row>
    <row r="7376" spans="1:12" x14ac:dyDescent="0.4">
      <c r="A7376" s="1"/>
      <c r="B7376" s="5"/>
      <c r="C7376" s="2" t="s">
        <v>0</v>
      </c>
      <c r="F7376" s="2" t="s">
        <v>0</v>
      </c>
      <c r="L7376" s="2" t="s">
        <v>0</v>
      </c>
    </row>
    <row r="7377" spans="1:12" x14ac:dyDescent="0.4">
      <c r="A7377" s="1"/>
      <c r="B7377" s="5"/>
      <c r="C7377" s="2" t="s">
        <v>0</v>
      </c>
      <c r="F7377" s="2" t="s">
        <v>0</v>
      </c>
      <c r="L7377" s="2" t="s">
        <v>0</v>
      </c>
    </row>
    <row r="7378" spans="1:12" x14ac:dyDescent="0.4">
      <c r="A7378" s="1"/>
      <c r="B7378" s="5"/>
      <c r="C7378" s="2" t="s">
        <v>0</v>
      </c>
      <c r="F7378" s="2" t="s">
        <v>0</v>
      </c>
      <c r="L7378" s="2" t="s">
        <v>0</v>
      </c>
    </row>
    <row r="7379" spans="1:12" x14ac:dyDescent="0.4">
      <c r="A7379" s="1"/>
      <c r="B7379" s="5"/>
      <c r="C7379" s="2" t="s">
        <v>0</v>
      </c>
      <c r="F7379" s="2" t="s">
        <v>0</v>
      </c>
      <c r="L7379" s="2" t="s">
        <v>0</v>
      </c>
    </row>
    <row r="7380" spans="1:12" x14ac:dyDescent="0.4">
      <c r="A7380" s="1"/>
      <c r="B7380" s="5"/>
      <c r="C7380" s="2" t="s">
        <v>0</v>
      </c>
      <c r="F7380" s="2" t="s">
        <v>0</v>
      </c>
      <c r="L7380" s="2" t="s">
        <v>0</v>
      </c>
    </row>
    <row r="7381" spans="1:12" x14ac:dyDescent="0.4">
      <c r="A7381" s="1"/>
      <c r="B7381" s="5"/>
      <c r="C7381" s="2" t="s">
        <v>0</v>
      </c>
      <c r="F7381" s="2" t="s">
        <v>0</v>
      </c>
      <c r="L7381" s="2" t="s">
        <v>0</v>
      </c>
    </row>
    <row r="7382" spans="1:12" x14ac:dyDescent="0.4">
      <c r="A7382" s="1"/>
      <c r="B7382" s="5"/>
      <c r="C7382" s="2" t="s">
        <v>0</v>
      </c>
      <c r="F7382" s="2" t="s">
        <v>0</v>
      </c>
      <c r="L7382" s="2" t="s">
        <v>0</v>
      </c>
    </row>
    <row r="7383" spans="1:12" x14ac:dyDescent="0.4">
      <c r="A7383" s="1"/>
      <c r="B7383" s="5"/>
      <c r="C7383" s="2" t="s">
        <v>0</v>
      </c>
      <c r="F7383" s="2" t="s">
        <v>0</v>
      </c>
      <c r="L7383" s="2" t="s">
        <v>0</v>
      </c>
    </row>
    <row r="7384" spans="1:12" x14ac:dyDescent="0.4">
      <c r="A7384" s="1"/>
      <c r="B7384" s="5"/>
      <c r="C7384" s="2" t="s">
        <v>0</v>
      </c>
      <c r="F7384" s="2" t="s">
        <v>0</v>
      </c>
      <c r="L7384" s="2" t="s">
        <v>0</v>
      </c>
    </row>
    <row r="7385" spans="1:12" x14ac:dyDescent="0.4">
      <c r="A7385" s="1"/>
      <c r="B7385" s="5"/>
      <c r="C7385" s="2" t="s">
        <v>0</v>
      </c>
      <c r="F7385" s="2" t="s">
        <v>0</v>
      </c>
      <c r="L7385" s="2" t="s">
        <v>0</v>
      </c>
    </row>
    <row r="7386" spans="1:12" x14ac:dyDescent="0.4">
      <c r="A7386" s="1"/>
      <c r="B7386" s="5"/>
      <c r="C7386" s="2" t="s">
        <v>0</v>
      </c>
      <c r="F7386" s="2" t="s">
        <v>0</v>
      </c>
      <c r="L7386" s="2" t="s">
        <v>0</v>
      </c>
    </row>
    <row r="7387" spans="1:12" x14ac:dyDescent="0.4">
      <c r="A7387" s="1"/>
      <c r="B7387" s="5"/>
      <c r="C7387" s="2" t="s">
        <v>0</v>
      </c>
      <c r="F7387" s="2" t="s">
        <v>0</v>
      </c>
      <c r="L7387" s="2" t="s">
        <v>0</v>
      </c>
    </row>
    <row r="7388" spans="1:12" x14ac:dyDescent="0.4">
      <c r="A7388" s="1"/>
      <c r="B7388" s="5"/>
      <c r="C7388" s="2" t="s">
        <v>0</v>
      </c>
      <c r="F7388" s="2" t="s">
        <v>0</v>
      </c>
      <c r="L7388" s="2" t="s">
        <v>0</v>
      </c>
    </row>
    <row r="7389" spans="1:12" x14ac:dyDescent="0.4">
      <c r="A7389" s="1"/>
      <c r="B7389" s="5"/>
      <c r="C7389" s="2" t="s">
        <v>0</v>
      </c>
      <c r="F7389" s="2" t="s">
        <v>0</v>
      </c>
      <c r="L7389" s="2" t="s">
        <v>0</v>
      </c>
    </row>
    <row r="7390" spans="1:12" x14ac:dyDescent="0.4">
      <c r="A7390" s="1"/>
      <c r="B7390" s="5"/>
      <c r="C7390" s="2" t="s">
        <v>0</v>
      </c>
      <c r="F7390" s="2" t="s">
        <v>0</v>
      </c>
      <c r="L7390" s="2" t="s">
        <v>0</v>
      </c>
    </row>
    <row r="7391" spans="1:12" x14ac:dyDescent="0.4">
      <c r="A7391" s="1"/>
      <c r="B7391" s="5"/>
      <c r="C7391" s="2" t="s">
        <v>0</v>
      </c>
      <c r="F7391" s="2" t="s">
        <v>0</v>
      </c>
      <c r="L7391" s="2" t="s">
        <v>0</v>
      </c>
    </row>
    <row r="7392" spans="1:12" x14ac:dyDescent="0.4">
      <c r="A7392" s="1"/>
      <c r="B7392" s="5"/>
      <c r="C7392" s="2" t="s">
        <v>0</v>
      </c>
      <c r="F7392" s="2" t="s">
        <v>0</v>
      </c>
      <c r="L7392" s="2" t="s">
        <v>0</v>
      </c>
    </row>
    <row r="7393" spans="1:12" x14ac:dyDescent="0.4">
      <c r="A7393" s="1"/>
      <c r="B7393" s="5"/>
      <c r="C7393" s="2" t="s">
        <v>0</v>
      </c>
      <c r="F7393" s="2" t="s">
        <v>0</v>
      </c>
      <c r="L7393" s="2" t="s">
        <v>0</v>
      </c>
    </row>
    <row r="7394" spans="1:12" x14ac:dyDescent="0.4">
      <c r="A7394" s="1"/>
      <c r="B7394" s="5"/>
      <c r="C7394" s="2" t="s">
        <v>0</v>
      </c>
      <c r="F7394" s="2" t="s">
        <v>0</v>
      </c>
      <c r="L7394" s="2" t="s">
        <v>0</v>
      </c>
    </row>
    <row r="7395" spans="1:12" x14ac:dyDescent="0.4">
      <c r="A7395" s="1"/>
      <c r="B7395" s="5"/>
      <c r="C7395" s="2" t="s">
        <v>0</v>
      </c>
      <c r="F7395" s="2" t="s">
        <v>0</v>
      </c>
      <c r="L7395" s="2" t="s">
        <v>0</v>
      </c>
    </row>
    <row r="7396" spans="1:12" x14ac:dyDescent="0.4">
      <c r="A7396" s="1"/>
      <c r="B7396" s="5"/>
      <c r="C7396" s="2" t="s">
        <v>0</v>
      </c>
      <c r="F7396" s="2" t="s">
        <v>0</v>
      </c>
      <c r="L7396" s="2" t="s">
        <v>0</v>
      </c>
    </row>
    <row r="7397" spans="1:12" x14ac:dyDescent="0.4">
      <c r="A7397" s="1"/>
      <c r="B7397" s="5"/>
      <c r="C7397" s="2" t="s">
        <v>0</v>
      </c>
      <c r="F7397" s="2" t="s">
        <v>0</v>
      </c>
      <c r="L7397" s="2" t="s">
        <v>0</v>
      </c>
    </row>
    <row r="7398" spans="1:12" x14ac:dyDescent="0.4">
      <c r="A7398" s="1"/>
      <c r="B7398" s="5"/>
      <c r="C7398" s="2" t="s">
        <v>0</v>
      </c>
      <c r="F7398" s="2" t="s">
        <v>0</v>
      </c>
      <c r="L7398" s="2" t="s">
        <v>0</v>
      </c>
    </row>
    <row r="7399" spans="1:12" x14ac:dyDescent="0.4">
      <c r="A7399" s="1"/>
      <c r="B7399" s="5"/>
      <c r="C7399" s="2" t="s">
        <v>0</v>
      </c>
      <c r="F7399" s="2" t="s">
        <v>0</v>
      </c>
      <c r="L7399" s="2" t="s">
        <v>0</v>
      </c>
    </row>
    <row r="7400" spans="1:12" x14ac:dyDescent="0.4">
      <c r="A7400" s="1"/>
      <c r="B7400" s="5"/>
      <c r="C7400" s="2" t="s">
        <v>0</v>
      </c>
      <c r="F7400" s="2" t="s">
        <v>0</v>
      </c>
      <c r="L7400" s="2" t="s">
        <v>0</v>
      </c>
    </row>
    <row r="7401" spans="1:12" x14ac:dyDescent="0.4">
      <c r="A7401" s="1"/>
      <c r="B7401" s="5"/>
      <c r="C7401" s="2" t="s">
        <v>0</v>
      </c>
      <c r="F7401" s="2" t="s">
        <v>0</v>
      </c>
      <c r="L7401" s="2" t="s">
        <v>0</v>
      </c>
    </row>
    <row r="7402" spans="1:12" x14ac:dyDescent="0.4">
      <c r="A7402" s="1"/>
      <c r="B7402" s="5"/>
      <c r="C7402" s="2" t="s">
        <v>0</v>
      </c>
      <c r="F7402" s="2" t="s">
        <v>0</v>
      </c>
      <c r="L7402" s="2" t="s">
        <v>0</v>
      </c>
    </row>
    <row r="7403" spans="1:12" x14ac:dyDescent="0.4">
      <c r="A7403" s="1"/>
      <c r="B7403" s="5"/>
      <c r="C7403" s="2" t="s">
        <v>0</v>
      </c>
      <c r="F7403" s="2" t="s">
        <v>0</v>
      </c>
      <c r="L7403" s="2" t="s">
        <v>0</v>
      </c>
    </row>
    <row r="7404" spans="1:12" x14ac:dyDescent="0.4">
      <c r="A7404" s="1"/>
      <c r="B7404" s="5"/>
      <c r="C7404" s="2" t="s">
        <v>0</v>
      </c>
      <c r="F7404" s="2" t="s">
        <v>0</v>
      </c>
      <c r="L7404" s="2" t="s">
        <v>0</v>
      </c>
    </row>
    <row r="7405" spans="1:12" x14ac:dyDescent="0.4">
      <c r="A7405" s="1"/>
      <c r="B7405" s="5"/>
      <c r="C7405" s="2" t="s">
        <v>0</v>
      </c>
      <c r="F7405" s="2" t="s">
        <v>0</v>
      </c>
      <c r="L7405" s="2" t="s">
        <v>0</v>
      </c>
    </row>
    <row r="7406" spans="1:12" x14ac:dyDescent="0.4">
      <c r="A7406" s="1"/>
      <c r="B7406" s="5"/>
      <c r="C7406" s="2" t="s">
        <v>0</v>
      </c>
      <c r="F7406" s="2" t="s">
        <v>0</v>
      </c>
      <c r="L7406" s="2" t="s">
        <v>0</v>
      </c>
    </row>
    <row r="7407" spans="1:12" x14ac:dyDescent="0.4">
      <c r="A7407" s="1"/>
      <c r="B7407" s="5"/>
      <c r="C7407" s="2" t="s">
        <v>0</v>
      </c>
      <c r="F7407" s="2" t="s">
        <v>0</v>
      </c>
      <c r="L7407" s="2" t="s">
        <v>0</v>
      </c>
    </row>
    <row r="7408" spans="1:12" x14ac:dyDescent="0.4">
      <c r="A7408" s="1"/>
      <c r="B7408" s="5"/>
      <c r="C7408" s="2" t="s">
        <v>0</v>
      </c>
      <c r="F7408" s="2" t="s">
        <v>0</v>
      </c>
      <c r="L7408" s="2" t="s">
        <v>0</v>
      </c>
    </row>
    <row r="7409" spans="1:12" x14ac:dyDescent="0.4">
      <c r="A7409" s="1"/>
      <c r="B7409" s="5"/>
      <c r="C7409" s="2" t="s">
        <v>0</v>
      </c>
      <c r="F7409" s="2" t="s">
        <v>0</v>
      </c>
      <c r="L7409" s="2" t="s">
        <v>0</v>
      </c>
    </row>
    <row r="7410" spans="1:12" x14ac:dyDescent="0.4">
      <c r="A7410" s="1"/>
      <c r="B7410" s="5"/>
      <c r="C7410" s="2" t="s">
        <v>0</v>
      </c>
      <c r="F7410" s="2" t="s">
        <v>0</v>
      </c>
      <c r="L7410" s="2" t="s">
        <v>0</v>
      </c>
    </row>
    <row r="7411" spans="1:12" x14ac:dyDescent="0.4">
      <c r="A7411" s="1"/>
      <c r="B7411" s="5"/>
      <c r="C7411" s="2" t="s">
        <v>0</v>
      </c>
      <c r="F7411" s="2" t="s">
        <v>0</v>
      </c>
      <c r="L7411" s="2" t="s">
        <v>0</v>
      </c>
    </row>
    <row r="7412" spans="1:12" x14ac:dyDescent="0.4">
      <c r="A7412" s="1"/>
      <c r="B7412" s="5"/>
      <c r="C7412" s="2" t="s">
        <v>0</v>
      </c>
      <c r="F7412" s="2" t="s">
        <v>0</v>
      </c>
      <c r="L7412" s="2" t="s">
        <v>0</v>
      </c>
    </row>
    <row r="7413" spans="1:12" x14ac:dyDescent="0.4">
      <c r="A7413" s="1"/>
      <c r="B7413" s="5"/>
      <c r="C7413" s="2" t="s">
        <v>0</v>
      </c>
      <c r="F7413" s="2" t="s">
        <v>0</v>
      </c>
      <c r="L7413" s="2" t="s">
        <v>0</v>
      </c>
    </row>
    <row r="7414" spans="1:12" x14ac:dyDescent="0.4">
      <c r="A7414" s="1"/>
      <c r="B7414" s="5"/>
      <c r="C7414" s="2" t="s">
        <v>0</v>
      </c>
      <c r="F7414" s="2" t="s">
        <v>0</v>
      </c>
      <c r="L7414" s="2" t="s">
        <v>0</v>
      </c>
    </row>
    <row r="7415" spans="1:12" x14ac:dyDescent="0.4">
      <c r="A7415" s="1"/>
      <c r="B7415" s="5"/>
      <c r="C7415" s="2" t="s">
        <v>0</v>
      </c>
      <c r="F7415" s="2" t="s">
        <v>0</v>
      </c>
      <c r="L7415" s="2" t="s">
        <v>0</v>
      </c>
    </row>
    <row r="7416" spans="1:12" x14ac:dyDescent="0.4">
      <c r="A7416" s="1"/>
      <c r="B7416" s="5"/>
      <c r="C7416" s="2" t="s">
        <v>0</v>
      </c>
      <c r="F7416" s="2" t="s">
        <v>0</v>
      </c>
      <c r="L7416" s="2" t="s">
        <v>0</v>
      </c>
    </row>
    <row r="7417" spans="1:12" x14ac:dyDescent="0.4">
      <c r="A7417" s="1"/>
      <c r="B7417" s="5"/>
      <c r="C7417" s="2" t="s">
        <v>0</v>
      </c>
      <c r="F7417" s="2" t="s">
        <v>0</v>
      </c>
      <c r="L7417" s="2" t="s">
        <v>0</v>
      </c>
    </row>
    <row r="7418" spans="1:12" x14ac:dyDescent="0.4">
      <c r="A7418" s="1"/>
      <c r="B7418" s="5"/>
      <c r="C7418" s="2" t="s">
        <v>0</v>
      </c>
      <c r="F7418" s="2" t="s">
        <v>0</v>
      </c>
      <c r="L7418" s="2" t="s">
        <v>0</v>
      </c>
    </row>
    <row r="7419" spans="1:12" x14ac:dyDescent="0.4">
      <c r="A7419" s="1"/>
      <c r="B7419" s="5"/>
      <c r="C7419" s="2" t="s">
        <v>0</v>
      </c>
      <c r="F7419" s="2" t="s">
        <v>0</v>
      </c>
      <c r="L7419" s="2" t="s">
        <v>0</v>
      </c>
    </row>
    <row r="7420" spans="1:12" x14ac:dyDescent="0.4">
      <c r="A7420" s="1"/>
      <c r="B7420" s="5"/>
      <c r="C7420" s="2" t="s">
        <v>0</v>
      </c>
      <c r="F7420" s="2" t="s">
        <v>0</v>
      </c>
      <c r="L7420" s="2" t="s">
        <v>0</v>
      </c>
    </row>
    <row r="7421" spans="1:12" x14ac:dyDescent="0.4">
      <c r="A7421" s="1"/>
      <c r="B7421" s="5"/>
      <c r="C7421" s="2" t="s">
        <v>0</v>
      </c>
      <c r="F7421" s="2" t="s">
        <v>0</v>
      </c>
      <c r="L7421" s="2" t="s">
        <v>0</v>
      </c>
    </row>
    <row r="7422" spans="1:12" x14ac:dyDescent="0.4">
      <c r="A7422" s="1"/>
      <c r="B7422" s="5"/>
      <c r="C7422" s="2" t="s">
        <v>0</v>
      </c>
      <c r="F7422" s="2" t="s">
        <v>0</v>
      </c>
      <c r="L7422" s="2" t="s">
        <v>0</v>
      </c>
    </row>
    <row r="7423" spans="1:12" x14ac:dyDescent="0.4">
      <c r="A7423" s="1"/>
      <c r="B7423" s="5"/>
      <c r="C7423" s="2" t="s">
        <v>0</v>
      </c>
      <c r="F7423" s="2" t="s">
        <v>0</v>
      </c>
      <c r="L7423" s="2" t="s">
        <v>0</v>
      </c>
    </row>
    <row r="7424" spans="1:12" x14ac:dyDescent="0.4">
      <c r="A7424" s="1"/>
      <c r="B7424" s="5"/>
      <c r="C7424" s="2" t="s">
        <v>0</v>
      </c>
      <c r="F7424" s="2" t="s">
        <v>0</v>
      </c>
      <c r="L7424" s="2" t="s">
        <v>0</v>
      </c>
    </row>
    <row r="7425" spans="1:12" x14ac:dyDescent="0.4">
      <c r="A7425" s="1"/>
      <c r="B7425" s="5"/>
      <c r="C7425" s="2" t="s">
        <v>0</v>
      </c>
      <c r="F7425" s="2" t="s">
        <v>0</v>
      </c>
      <c r="L7425" s="2" t="s">
        <v>0</v>
      </c>
    </row>
    <row r="7426" spans="1:12" x14ac:dyDescent="0.4">
      <c r="A7426" s="1"/>
      <c r="B7426" s="5"/>
      <c r="C7426" s="2" t="s">
        <v>0</v>
      </c>
      <c r="F7426" s="2" t="s">
        <v>0</v>
      </c>
      <c r="L7426" s="2" t="s">
        <v>0</v>
      </c>
    </row>
    <row r="7427" spans="1:12" x14ac:dyDescent="0.4">
      <c r="A7427" s="1"/>
      <c r="B7427" s="5"/>
      <c r="C7427" s="2" t="s">
        <v>0</v>
      </c>
      <c r="F7427" s="2" t="s">
        <v>0</v>
      </c>
      <c r="L7427" s="2" t="s">
        <v>0</v>
      </c>
    </row>
    <row r="7428" spans="1:12" x14ac:dyDescent="0.4">
      <c r="A7428" s="1"/>
      <c r="B7428" s="5"/>
      <c r="C7428" s="2" t="s">
        <v>0</v>
      </c>
      <c r="F7428" s="2" t="s">
        <v>0</v>
      </c>
      <c r="L7428" s="2" t="s">
        <v>0</v>
      </c>
    </row>
    <row r="7429" spans="1:12" x14ac:dyDescent="0.4">
      <c r="A7429" s="1"/>
      <c r="B7429" s="5"/>
      <c r="C7429" s="2" t="s">
        <v>0</v>
      </c>
      <c r="F7429" s="2" t="s">
        <v>0</v>
      </c>
      <c r="L7429" s="2" t="s">
        <v>0</v>
      </c>
    </row>
    <row r="7430" spans="1:12" x14ac:dyDescent="0.4">
      <c r="A7430" s="1"/>
      <c r="B7430" s="5"/>
      <c r="C7430" s="2" t="s">
        <v>0</v>
      </c>
      <c r="F7430" s="2" t="s">
        <v>0</v>
      </c>
      <c r="L7430" s="2" t="s">
        <v>0</v>
      </c>
    </row>
    <row r="7431" spans="1:12" x14ac:dyDescent="0.4">
      <c r="A7431" s="1"/>
      <c r="B7431" s="5"/>
      <c r="C7431" s="2" t="s">
        <v>0</v>
      </c>
      <c r="F7431" s="2" t="s">
        <v>0</v>
      </c>
      <c r="L7431" s="2" t="s">
        <v>0</v>
      </c>
    </row>
    <row r="7432" spans="1:12" x14ac:dyDescent="0.4">
      <c r="A7432" s="1"/>
      <c r="B7432" s="5"/>
      <c r="C7432" s="2" t="s">
        <v>0</v>
      </c>
      <c r="F7432" s="2" t="s">
        <v>0</v>
      </c>
      <c r="L7432" s="2" t="s">
        <v>0</v>
      </c>
    </row>
    <row r="7433" spans="1:12" x14ac:dyDescent="0.4">
      <c r="A7433" s="1"/>
      <c r="B7433" s="5"/>
      <c r="C7433" s="2" t="s">
        <v>0</v>
      </c>
      <c r="F7433" s="2" t="s">
        <v>0</v>
      </c>
      <c r="L7433" s="2" t="s">
        <v>0</v>
      </c>
    </row>
    <row r="7434" spans="1:12" x14ac:dyDescent="0.4">
      <c r="A7434" s="1"/>
      <c r="B7434" s="5"/>
      <c r="C7434" s="2" t="s">
        <v>0</v>
      </c>
      <c r="F7434" s="2" t="s">
        <v>0</v>
      </c>
      <c r="L7434" s="2" t="s">
        <v>0</v>
      </c>
    </row>
    <row r="7435" spans="1:12" x14ac:dyDescent="0.4">
      <c r="A7435" s="1"/>
      <c r="B7435" s="5"/>
      <c r="C7435" s="2" t="s">
        <v>0</v>
      </c>
      <c r="F7435" s="2" t="s">
        <v>0</v>
      </c>
      <c r="L7435" s="2" t="s">
        <v>0</v>
      </c>
    </row>
    <row r="7436" spans="1:12" x14ac:dyDescent="0.4">
      <c r="A7436" s="1"/>
      <c r="B7436" s="5"/>
      <c r="C7436" s="2" t="s">
        <v>0</v>
      </c>
      <c r="F7436" s="2" t="s">
        <v>0</v>
      </c>
      <c r="L7436" s="2" t="s">
        <v>0</v>
      </c>
    </row>
    <row r="7437" spans="1:12" x14ac:dyDescent="0.4">
      <c r="A7437" s="1"/>
      <c r="B7437" s="5"/>
      <c r="C7437" s="2" t="s">
        <v>0</v>
      </c>
      <c r="F7437" s="2" t="s">
        <v>0</v>
      </c>
      <c r="L7437" s="2" t="s">
        <v>0</v>
      </c>
    </row>
    <row r="7438" spans="1:12" x14ac:dyDescent="0.4">
      <c r="A7438" s="1"/>
      <c r="B7438" s="5"/>
      <c r="C7438" s="2" t="s">
        <v>0</v>
      </c>
      <c r="F7438" s="2" t="s">
        <v>0</v>
      </c>
      <c r="L7438" s="2" t="s">
        <v>0</v>
      </c>
    </row>
    <row r="7439" spans="1:12" x14ac:dyDescent="0.4">
      <c r="A7439" s="1"/>
      <c r="B7439" s="5"/>
      <c r="C7439" s="2" t="s">
        <v>0</v>
      </c>
      <c r="F7439" s="2" t="s">
        <v>0</v>
      </c>
      <c r="L7439" s="2" t="s">
        <v>0</v>
      </c>
    </row>
    <row r="7440" spans="1:12" x14ac:dyDescent="0.4">
      <c r="A7440" s="1"/>
      <c r="B7440" s="5"/>
      <c r="C7440" s="2" t="s">
        <v>0</v>
      </c>
      <c r="F7440" s="2" t="s">
        <v>0</v>
      </c>
      <c r="L7440" s="2" t="s">
        <v>0</v>
      </c>
    </row>
    <row r="7441" spans="1:12" x14ac:dyDescent="0.4">
      <c r="A7441" s="1"/>
      <c r="B7441" s="5"/>
      <c r="C7441" s="2" t="s">
        <v>0</v>
      </c>
      <c r="F7441" s="2" t="s">
        <v>0</v>
      </c>
      <c r="L7441" s="2" t="s">
        <v>0</v>
      </c>
    </row>
    <row r="7442" spans="1:12" x14ac:dyDescent="0.4">
      <c r="A7442" s="1"/>
      <c r="B7442" s="5"/>
      <c r="C7442" s="2" t="s">
        <v>0</v>
      </c>
      <c r="F7442" s="2" t="s">
        <v>0</v>
      </c>
      <c r="L7442" s="2" t="s">
        <v>0</v>
      </c>
    </row>
    <row r="7443" spans="1:12" x14ac:dyDescent="0.4">
      <c r="A7443" s="1"/>
      <c r="B7443" s="5"/>
      <c r="C7443" s="2" t="s">
        <v>0</v>
      </c>
      <c r="F7443" s="2" t="s">
        <v>0</v>
      </c>
      <c r="L7443" s="2" t="s">
        <v>0</v>
      </c>
    </row>
    <row r="7444" spans="1:12" x14ac:dyDescent="0.4">
      <c r="A7444" s="1"/>
      <c r="B7444" s="5"/>
      <c r="C7444" s="2" t="s">
        <v>0</v>
      </c>
      <c r="F7444" s="2" t="s">
        <v>0</v>
      </c>
      <c r="L7444" s="2" t="s">
        <v>0</v>
      </c>
    </row>
    <row r="7445" spans="1:12" x14ac:dyDescent="0.4">
      <c r="A7445" s="1"/>
      <c r="B7445" s="5"/>
      <c r="C7445" s="2" t="s">
        <v>0</v>
      </c>
      <c r="F7445" s="2" t="s">
        <v>0</v>
      </c>
      <c r="L7445" s="2" t="s">
        <v>0</v>
      </c>
    </row>
    <row r="7446" spans="1:12" x14ac:dyDescent="0.4">
      <c r="A7446" s="1"/>
      <c r="B7446" s="5"/>
      <c r="C7446" s="2" t="s">
        <v>0</v>
      </c>
      <c r="F7446" s="2" t="s">
        <v>0</v>
      </c>
      <c r="L7446" s="2" t="s">
        <v>0</v>
      </c>
    </row>
    <row r="7447" spans="1:12" x14ac:dyDescent="0.4">
      <c r="A7447" s="1"/>
      <c r="B7447" s="5"/>
      <c r="C7447" s="2" t="s">
        <v>0</v>
      </c>
      <c r="F7447" s="2" t="s">
        <v>0</v>
      </c>
      <c r="L7447" s="2" t="s">
        <v>0</v>
      </c>
    </row>
    <row r="7448" spans="1:12" x14ac:dyDescent="0.4">
      <c r="A7448" s="1"/>
      <c r="B7448" s="5"/>
      <c r="C7448" s="2" t="s">
        <v>0</v>
      </c>
      <c r="F7448" s="2" t="s">
        <v>0</v>
      </c>
      <c r="L7448" s="2" t="s">
        <v>0</v>
      </c>
    </row>
    <row r="7449" spans="1:12" x14ac:dyDescent="0.4">
      <c r="A7449" s="1"/>
      <c r="B7449" s="5"/>
      <c r="C7449" s="2" t="s">
        <v>0</v>
      </c>
      <c r="F7449" s="2" t="s">
        <v>0</v>
      </c>
      <c r="L7449" s="2" t="s">
        <v>0</v>
      </c>
    </row>
    <row r="7450" spans="1:12" x14ac:dyDescent="0.4">
      <c r="A7450" s="1"/>
      <c r="B7450" s="5"/>
      <c r="C7450" s="2" t="s">
        <v>0</v>
      </c>
      <c r="F7450" s="2" t="s">
        <v>0</v>
      </c>
      <c r="L7450" s="2" t="s">
        <v>0</v>
      </c>
    </row>
    <row r="7451" spans="1:12" x14ac:dyDescent="0.4">
      <c r="A7451" s="1"/>
      <c r="B7451" s="5"/>
      <c r="C7451" s="2" t="s">
        <v>0</v>
      </c>
      <c r="F7451" s="2" t="s">
        <v>0</v>
      </c>
      <c r="L7451" s="2" t="s">
        <v>0</v>
      </c>
    </row>
    <row r="7452" spans="1:12" x14ac:dyDescent="0.4">
      <c r="A7452" s="1"/>
      <c r="B7452" s="5"/>
      <c r="C7452" s="2" t="s">
        <v>0</v>
      </c>
      <c r="F7452" s="2" t="s">
        <v>0</v>
      </c>
      <c r="L7452" s="2" t="s">
        <v>0</v>
      </c>
    </row>
    <row r="7453" spans="1:12" x14ac:dyDescent="0.4">
      <c r="A7453" s="1"/>
      <c r="B7453" s="5"/>
      <c r="C7453" s="2" t="s">
        <v>0</v>
      </c>
      <c r="F7453" s="2" t="s">
        <v>0</v>
      </c>
      <c r="L7453" s="2" t="s">
        <v>0</v>
      </c>
    </row>
    <row r="7454" spans="1:12" x14ac:dyDescent="0.4">
      <c r="A7454" s="1"/>
      <c r="B7454" s="5"/>
      <c r="C7454" s="2" t="s">
        <v>0</v>
      </c>
      <c r="F7454" s="2" t="s">
        <v>0</v>
      </c>
      <c r="L7454" s="2" t="s">
        <v>0</v>
      </c>
    </row>
    <row r="7455" spans="1:12" x14ac:dyDescent="0.4">
      <c r="A7455" s="1"/>
      <c r="B7455" s="5"/>
      <c r="C7455" s="2" t="s">
        <v>0</v>
      </c>
      <c r="F7455" s="2" t="s">
        <v>0</v>
      </c>
      <c r="L7455" s="2" t="s">
        <v>0</v>
      </c>
    </row>
    <row r="7456" spans="1:12" x14ac:dyDescent="0.4">
      <c r="A7456" s="1"/>
      <c r="B7456" s="5"/>
      <c r="C7456" s="2" t="s">
        <v>0</v>
      </c>
      <c r="F7456" s="2" t="s">
        <v>0</v>
      </c>
      <c r="L7456" s="2" t="s">
        <v>0</v>
      </c>
    </row>
    <row r="7457" spans="1:12" x14ac:dyDescent="0.4">
      <c r="A7457" s="1"/>
      <c r="B7457" s="5"/>
      <c r="C7457" s="2" t="s">
        <v>0</v>
      </c>
      <c r="F7457" s="2" t="s">
        <v>0</v>
      </c>
      <c r="L7457" s="2" t="s">
        <v>0</v>
      </c>
    </row>
    <row r="7458" spans="1:12" x14ac:dyDescent="0.4">
      <c r="A7458" s="1"/>
      <c r="B7458" s="5"/>
      <c r="C7458" s="2" t="s">
        <v>0</v>
      </c>
      <c r="F7458" s="2" t="s">
        <v>0</v>
      </c>
      <c r="L7458" s="2" t="s">
        <v>0</v>
      </c>
    </row>
    <row r="7459" spans="1:12" x14ac:dyDescent="0.4">
      <c r="A7459" s="1"/>
      <c r="B7459" s="5"/>
      <c r="C7459" s="2" t="s">
        <v>0</v>
      </c>
      <c r="F7459" s="2" t="s">
        <v>0</v>
      </c>
      <c r="L7459" s="2" t="s">
        <v>0</v>
      </c>
    </row>
    <row r="7460" spans="1:12" x14ac:dyDescent="0.4">
      <c r="A7460" s="1"/>
      <c r="B7460" s="5"/>
      <c r="C7460" s="2" t="s">
        <v>0</v>
      </c>
      <c r="F7460" s="2" t="s">
        <v>0</v>
      </c>
      <c r="L7460" s="2" t="s">
        <v>0</v>
      </c>
    </row>
    <row r="7461" spans="1:12" x14ac:dyDescent="0.4">
      <c r="A7461" s="1"/>
      <c r="B7461" s="5"/>
      <c r="C7461" s="2" t="s">
        <v>0</v>
      </c>
      <c r="F7461" s="2" t="s">
        <v>0</v>
      </c>
      <c r="L7461" s="2" t="s">
        <v>0</v>
      </c>
    </row>
    <row r="7462" spans="1:12" x14ac:dyDescent="0.4">
      <c r="A7462" s="1"/>
      <c r="B7462" s="5"/>
      <c r="C7462" s="2" t="s">
        <v>0</v>
      </c>
      <c r="F7462" s="2" t="s">
        <v>0</v>
      </c>
      <c r="L7462" s="2" t="s">
        <v>0</v>
      </c>
    </row>
    <row r="7463" spans="1:12" x14ac:dyDescent="0.4">
      <c r="A7463" s="1"/>
      <c r="B7463" s="5"/>
      <c r="C7463" s="2" t="s">
        <v>0</v>
      </c>
      <c r="F7463" s="2" t="s">
        <v>0</v>
      </c>
      <c r="L7463" s="2" t="s">
        <v>0</v>
      </c>
    </row>
    <row r="7464" spans="1:12" x14ac:dyDescent="0.4">
      <c r="A7464" s="1"/>
      <c r="B7464" s="5"/>
      <c r="C7464" s="2" t="s">
        <v>0</v>
      </c>
      <c r="F7464" s="2" t="s">
        <v>0</v>
      </c>
      <c r="L7464" s="2" t="s">
        <v>0</v>
      </c>
    </row>
    <row r="7465" spans="1:12" x14ac:dyDescent="0.4">
      <c r="A7465" s="1"/>
      <c r="B7465" s="5"/>
      <c r="C7465" s="2" t="s">
        <v>0</v>
      </c>
      <c r="F7465" s="2" t="s">
        <v>0</v>
      </c>
      <c r="L7465" s="2" t="s">
        <v>0</v>
      </c>
    </row>
    <row r="7466" spans="1:12" x14ac:dyDescent="0.4">
      <c r="A7466" s="1"/>
      <c r="B7466" s="5"/>
      <c r="C7466" s="2" t="s">
        <v>0</v>
      </c>
      <c r="F7466" s="2" t="s">
        <v>0</v>
      </c>
      <c r="L7466" s="2" t="s">
        <v>0</v>
      </c>
    </row>
    <row r="7467" spans="1:12" x14ac:dyDescent="0.4">
      <c r="A7467" s="1"/>
      <c r="B7467" s="5"/>
      <c r="C7467" s="2" t="s">
        <v>0</v>
      </c>
      <c r="F7467" s="2" t="s">
        <v>0</v>
      </c>
      <c r="L7467" s="2" t="s">
        <v>0</v>
      </c>
    </row>
    <row r="7468" spans="1:12" x14ac:dyDescent="0.4">
      <c r="A7468" s="1"/>
      <c r="B7468" s="5"/>
      <c r="C7468" s="2" t="s">
        <v>0</v>
      </c>
      <c r="F7468" s="2" t="s">
        <v>0</v>
      </c>
      <c r="L7468" s="2" t="s">
        <v>0</v>
      </c>
    </row>
    <row r="7469" spans="1:12" x14ac:dyDescent="0.4">
      <c r="A7469" s="1"/>
      <c r="B7469" s="5"/>
      <c r="C7469" s="2" t="s">
        <v>0</v>
      </c>
      <c r="F7469" s="2" t="s">
        <v>0</v>
      </c>
      <c r="L7469" s="2" t="s">
        <v>0</v>
      </c>
    </row>
    <row r="7470" spans="1:12" x14ac:dyDescent="0.4">
      <c r="A7470" s="1"/>
      <c r="B7470" s="5"/>
      <c r="C7470" s="2" t="s">
        <v>0</v>
      </c>
      <c r="F7470" s="2" t="s">
        <v>0</v>
      </c>
      <c r="L7470" s="2" t="s">
        <v>0</v>
      </c>
    </row>
    <row r="7471" spans="1:12" x14ac:dyDescent="0.4">
      <c r="A7471" s="1"/>
      <c r="B7471" s="5"/>
      <c r="C7471" s="2" t="s">
        <v>0</v>
      </c>
      <c r="F7471" s="2" t="s">
        <v>0</v>
      </c>
      <c r="L7471" s="2" t="s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910A-30DA-4775-8363-FD1C774A61B6}">
  <dimension ref="A1:N168"/>
  <sheetViews>
    <sheetView workbookViewId="0">
      <pane xSplit="2" ySplit="6" topLeftCell="C7" activePane="bottomRight" state="frozen"/>
      <selection pane="topRight" activeCell="C1" sqref="C1"/>
      <selection pane="bottomLeft" activeCell="A2" sqref="A2"/>
      <selection pane="bottomRight" activeCell="L6" sqref="L6"/>
    </sheetView>
  </sheetViews>
  <sheetFormatPr baseColWidth="10" defaultRowHeight="14.6" x14ac:dyDescent="0.4"/>
  <cols>
    <col min="1" max="1" width="6.3828125" customWidth="1"/>
    <col min="2" max="2" width="11.07421875" style="1"/>
    <col min="3" max="3" width="11.53515625" customWidth="1"/>
    <col min="4" max="4" width="11.53515625" style="3" customWidth="1"/>
    <col min="5" max="5" width="10.921875" customWidth="1"/>
    <col min="6" max="6" width="11.07421875" customWidth="1"/>
    <col min="7" max="7" width="12.921875" customWidth="1"/>
    <col min="8" max="8" width="12.53515625" customWidth="1"/>
    <col min="9" max="9" width="12.3046875" style="3" customWidth="1"/>
    <col min="10" max="10" width="13.4609375" customWidth="1"/>
    <col min="11" max="11" width="10.53515625" customWidth="1"/>
  </cols>
  <sheetData>
    <row r="1" spans="1:14" x14ac:dyDescent="0.4">
      <c r="A1" t="s">
        <v>320</v>
      </c>
      <c r="D1" t="s">
        <v>254</v>
      </c>
      <c r="E1">
        <v>14</v>
      </c>
      <c r="F1">
        <v>0.6</v>
      </c>
      <c r="K1" t="s">
        <v>321</v>
      </c>
      <c r="L1">
        <v>-1</v>
      </c>
      <c r="M1">
        <v>0</v>
      </c>
    </row>
    <row r="2" spans="1:14" x14ac:dyDescent="0.4">
      <c r="D2" t="s">
        <v>255</v>
      </c>
      <c r="E2">
        <v>25</v>
      </c>
      <c r="F2">
        <v>0.3</v>
      </c>
      <c r="K2" t="s">
        <v>322</v>
      </c>
      <c r="L2">
        <v>0.223</v>
      </c>
      <c r="M2">
        <v>3.15</v>
      </c>
    </row>
    <row r="3" spans="1:14" x14ac:dyDescent="0.4">
      <c r="D3" t="s">
        <v>256</v>
      </c>
      <c r="E3">
        <v>49</v>
      </c>
      <c r="F3">
        <v>0.1</v>
      </c>
    </row>
    <row r="6" spans="1:14" x14ac:dyDescent="0.4">
      <c r="A6" t="s">
        <v>258</v>
      </c>
      <c r="B6" s="1" t="s">
        <v>1</v>
      </c>
      <c r="C6" t="s">
        <v>375</v>
      </c>
      <c r="D6" t="s">
        <v>376</v>
      </c>
      <c r="E6" s="3" t="s">
        <v>377</v>
      </c>
      <c r="F6" s="3" t="s">
        <v>257</v>
      </c>
      <c r="G6" t="s">
        <v>378</v>
      </c>
      <c r="H6" t="s">
        <v>380</v>
      </c>
      <c r="I6" t="s">
        <v>379</v>
      </c>
      <c r="J6" s="3" t="s">
        <v>381</v>
      </c>
      <c r="K6" t="s">
        <v>382</v>
      </c>
      <c r="L6" t="s">
        <v>383</v>
      </c>
      <c r="M6" t="s">
        <v>384</v>
      </c>
      <c r="N6" t="s">
        <v>385</v>
      </c>
    </row>
    <row r="7" spans="1:14" x14ac:dyDescent="0.4">
      <c r="A7" s="3">
        <v>1</v>
      </c>
      <c r="B7" s="1">
        <v>43886</v>
      </c>
      <c r="C7">
        <f ca="1">IF($A7&lt;&gt;"",_xlfn.NUMBERVALUE(INDIRECT(ADDRESS((ROW(C7)-7)*28+29,5,,,"COVID19"))),"")</f>
        <v>0</v>
      </c>
      <c r="D7">
        <f ca="1">IF($A7&lt;&gt;"",_xlfn.NUMBERVALUE(INDIRECT(ADDRESS((ROW(D7)-7)*28+29,11,,,"COVID19"))),"")</f>
        <v>0</v>
      </c>
      <c r="E7" s="3">
        <f ca="1">IF($A7&lt;&gt;"",C7-G7,"")</f>
        <v>0</v>
      </c>
      <c r="F7">
        <f ca="1">IF($A7&lt;&gt;"",IF(ROW(F7)-6&gt;$E$1,(INDIRECT(ADDRESS(ROW(F7)-$E$1,3))-INDIRECT(ADDRESS(ROW(F7)-$E$1,4)))*$F$1,0)+IF(ROW(F7)-6&gt;$E$2,(INDIRECT(ADDRESS(ROW(F7)-$E$2,3))-INDIRECT(ADDRESS(ROW(F7)-$E$2,4)))*$F$2,0)+IF(ROW(F7)-6&gt;$E$3,(INDIRECT(ADDRESS(ROW(F7)-$E$3,3))-INDIRECT(ADDRESS(ROW(F7)-$E$3,4)))*$F$3,0),"")</f>
        <v>0</v>
      </c>
      <c r="G7" s="3">
        <f ca="1">IF($A7&lt;&gt;"",F7+D7,"")</f>
        <v>0</v>
      </c>
      <c r="H7">
        <f ca="1">IF($A7&lt;&gt;"",_xlfn.NUMBERVALUE(INDIRECT(ADDRESS((ROW(D7)-7)*28+29,6,,,"COVID19"))),"")</f>
        <v>4</v>
      </c>
      <c r="I7" s="3">
        <f ca="1">H7</f>
        <v>4</v>
      </c>
      <c r="J7">
        <f ca="1">IF($A7&lt;&gt;"",_xlfn.NUMBERVALUE(INDIRECT(ADDRESS((ROW(J7)-7)*28+29,7,,,"COVID19"))),"")</f>
        <v>0</v>
      </c>
      <c r="K7">
        <f t="shared" ref="K7:K38" ca="1" si="0">IF($A7&lt;&gt;"",I7-J7,"")</f>
        <v>4</v>
      </c>
      <c r="L7" s="3" t="str">
        <f ca="1">IF(AND(ROW(L7)-6&gt;-L$1,INDIRECT(ADDRESS(ROW(L7)+L$1,1))&lt;&gt;""),INDIRECT(ADDRESS(ROW(L7)+L$1,3,,,"Schweiz"))*L$2,"")</f>
        <v/>
      </c>
      <c r="M7" s="3">
        <f ca="1">IF(AND(ROW(M7)-6&gt;-M$1,INDIRECT(ADDRESS(ROW(M7)+M$1,1))&lt;&gt;""),INDIRECT(ADDRESS(ROW(M7)+M$1,4,,,"Schweiz"))*M$2,"")</f>
        <v>0</v>
      </c>
      <c r="N7" s="3" t="str">
        <f ca="1">IF(AND(ISNUMBER(L7-M7),$A7&lt;&gt;""),L7-M7,"")</f>
        <v/>
      </c>
    </row>
    <row r="8" spans="1:14" x14ac:dyDescent="0.4">
      <c r="A8">
        <f>IF($B8&lt;&gt;"",A7+1,"")</f>
        <v>2</v>
      </c>
      <c r="B8" s="1">
        <f>IF(B7&lt;MAX(COVID19!A2:A11039),B7+1,"")</f>
        <v>43887</v>
      </c>
      <c r="C8">
        <f t="shared" ref="C8:C27" ca="1" si="1">IF($A8&lt;&gt;"",_xlfn.NUMBERVALUE(INDIRECT(ADDRESS((ROW(C8)-7)*28+29,5,,,"COVID19"))),"")</f>
        <v>1</v>
      </c>
      <c r="D8">
        <f t="shared" ref="D8:D71" ca="1" si="2">IF($A8&lt;&gt;"",_xlfn.NUMBERVALUE(INDIRECT(ADDRESS((ROW(D8)-7)*28+29,11,,,"COVID19"))),"")</f>
        <v>0</v>
      </c>
      <c r="E8" s="3">
        <f t="shared" ref="E8:E69" ca="1" si="3">IF($A8&lt;&gt;"",C8-G8,"")</f>
        <v>1</v>
      </c>
      <c r="F8" s="3">
        <f t="shared" ref="F8:F71" ca="1" si="4">IF($A8&lt;&gt;"",IF(ROW(F8)-6&gt;$E$1,(INDIRECT(ADDRESS(ROW(F8)-$E$1,3))-INDIRECT(ADDRESS(ROW(F8)-$E$1,4)))*$F$1,0)+IF(ROW(F8)-6&gt;$E$2,(INDIRECT(ADDRESS(ROW(F8)-$E$2,3))-INDIRECT(ADDRESS(ROW(F8)-$E$2,4)))*$F$2,0)+IF(ROW(F8)-6&gt;$E$3,(INDIRECT(ADDRESS(ROW(F8)-$E$3,3))-INDIRECT(ADDRESS(ROW(F8)-$E$3,4)))*$F$3,0),"")</f>
        <v>0</v>
      </c>
      <c r="G8" s="3">
        <f t="shared" ref="G8:G69" ca="1" si="5">IF($A8&lt;&gt;"",F8+D8,"")</f>
        <v>0</v>
      </c>
      <c r="H8">
        <f t="shared" ref="H8:H71" ca="1" si="6">IF($A8&lt;&gt;"",_xlfn.NUMBERVALUE(INDIRECT(ADDRESS((ROW(D8)-7)*28+29,6,,,"COVID19"))),"")</f>
        <v>8</v>
      </c>
      <c r="I8" s="3">
        <f ca="1">IF($A8&lt;&gt;"",I7+H8,"")</f>
        <v>12</v>
      </c>
      <c r="J8">
        <f t="shared" ref="J8:J71" ca="1" si="7">IF($A8&lt;&gt;"",_xlfn.NUMBERVALUE(INDIRECT(ADDRESS((ROW(J8)-7)*28+29,7,,,"COVID19"))),"")</f>
        <v>4</v>
      </c>
      <c r="K8">
        <f t="shared" ca="1" si="0"/>
        <v>8</v>
      </c>
      <c r="L8" s="3">
        <f t="shared" ref="L8:L71" ca="1" si="8">IF(AND(ROW(L8)-6&gt;-L$1,INDIRECT(ADDRESS(ROW(L8)+L$1,1))&lt;&gt;""),INDIRECT(ADDRESS(ROW(L8)+L$1,3,,,"Schweiz"))*L$2,"")</f>
        <v>0</v>
      </c>
      <c r="M8" s="3">
        <f t="shared" ref="M8:M71" ca="1" si="9">IF(AND(ROW(M8)-6&gt;-M$1,INDIRECT(ADDRESS(ROW(M8)+M$1,1))&lt;&gt;""),INDIRECT(ADDRESS(ROW(M8)+M$1,4,,,"Schweiz"))*M$2,"")</f>
        <v>0</v>
      </c>
      <c r="N8" s="3">
        <f t="shared" ref="N8:N71" ca="1" si="10">IF(AND(ISNUMBER(L8-M8),$A8&lt;&gt;""),L8-M8,"")</f>
        <v>0</v>
      </c>
    </row>
    <row r="9" spans="1:14" x14ac:dyDescent="0.4">
      <c r="A9">
        <f t="shared" ref="A9:A72" si="11">IF($B9&lt;&gt;"",A8+1,"")</f>
        <v>3</v>
      </c>
      <c r="B9" s="1">
        <f>IF(B8&lt;MAX(COVID19!A3:A11040),B8+1,"")</f>
        <v>43888</v>
      </c>
      <c r="C9">
        <f t="shared" ca="1" si="1"/>
        <v>4</v>
      </c>
      <c r="D9">
        <f t="shared" ca="1" si="2"/>
        <v>0</v>
      </c>
      <c r="E9" s="3">
        <f t="shared" ca="1" si="3"/>
        <v>4</v>
      </c>
      <c r="F9" s="3">
        <f t="shared" ca="1" si="4"/>
        <v>0</v>
      </c>
      <c r="G9" s="3">
        <f t="shared" ca="1" si="5"/>
        <v>0</v>
      </c>
      <c r="H9">
        <f t="shared" ca="1" si="6"/>
        <v>4</v>
      </c>
      <c r="I9" s="3">
        <f t="shared" ref="I9:I72" ca="1" si="12">IF($A9&lt;&gt;"",I8+H9,"")</f>
        <v>16</v>
      </c>
      <c r="J9">
        <f t="shared" ca="1" si="7"/>
        <v>9</v>
      </c>
      <c r="K9">
        <f t="shared" ca="1" si="0"/>
        <v>7</v>
      </c>
      <c r="L9" s="3">
        <f t="shared" ca="1" si="8"/>
        <v>0.223</v>
      </c>
      <c r="M9" s="3">
        <f t="shared" ca="1" si="9"/>
        <v>0</v>
      </c>
      <c r="N9" s="3">
        <f t="shared" ca="1" si="10"/>
        <v>0.223</v>
      </c>
    </row>
    <row r="10" spans="1:14" x14ac:dyDescent="0.4">
      <c r="A10">
        <f t="shared" si="11"/>
        <v>4</v>
      </c>
      <c r="B10" s="1">
        <f>IF(B9&lt;MAX(COVID19!A4:A11041),B9+1,"")</f>
        <v>43889</v>
      </c>
      <c r="C10">
        <f t="shared" ca="1" si="1"/>
        <v>14</v>
      </c>
      <c r="D10">
        <f t="shared" ca="1" si="2"/>
        <v>0</v>
      </c>
      <c r="E10" s="3">
        <f t="shared" ca="1" si="3"/>
        <v>14</v>
      </c>
      <c r="F10" s="3">
        <f t="shared" ca="1" si="4"/>
        <v>0</v>
      </c>
      <c r="G10" s="3">
        <f t="shared" ca="1" si="5"/>
        <v>0</v>
      </c>
      <c r="H10">
        <f t="shared" ca="1" si="6"/>
        <v>5</v>
      </c>
      <c r="I10" s="3">
        <f t="shared" ca="1" si="12"/>
        <v>21</v>
      </c>
      <c r="J10">
        <f t="shared" ca="1" si="7"/>
        <v>13</v>
      </c>
      <c r="K10">
        <f t="shared" ca="1" si="0"/>
        <v>8</v>
      </c>
      <c r="L10" s="3">
        <f t="shared" ca="1" si="8"/>
        <v>0.89200000000000002</v>
      </c>
      <c r="M10" s="3">
        <f t="shared" ca="1" si="9"/>
        <v>0</v>
      </c>
      <c r="N10" s="3">
        <f t="shared" ca="1" si="10"/>
        <v>0.89200000000000002</v>
      </c>
    </row>
    <row r="11" spans="1:14" x14ac:dyDescent="0.4">
      <c r="A11">
        <f t="shared" si="11"/>
        <v>5</v>
      </c>
      <c r="B11" s="1">
        <f>IF(B10&lt;MAX(COVID19!A5:A11042),B10+1,"")</f>
        <v>43890</v>
      </c>
      <c r="C11">
        <f t="shared" ca="1" si="1"/>
        <v>28</v>
      </c>
      <c r="D11">
        <f t="shared" ca="1" si="2"/>
        <v>0</v>
      </c>
      <c r="E11" s="3">
        <f t="shared" ca="1" si="3"/>
        <v>28</v>
      </c>
      <c r="F11" s="3">
        <f t="shared" ca="1" si="4"/>
        <v>0</v>
      </c>
      <c r="G11" s="3">
        <f t="shared" ca="1" si="5"/>
        <v>0</v>
      </c>
      <c r="H11">
        <f t="shared" ca="1" si="6"/>
        <v>12</v>
      </c>
      <c r="I11" s="3">
        <f t="shared" ca="1" si="12"/>
        <v>33</v>
      </c>
      <c r="J11">
        <f t="shared" ca="1" si="7"/>
        <v>18</v>
      </c>
      <c r="K11">
        <f t="shared" ca="1" si="0"/>
        <v>15</v>
      </c>
      <c r="L11" s="3">
        <f t="shared" ca="1" si="8"/>
        <v>3.1219999999999999</v>
      </c>
      <c r="M11" s="3">
        <f t="shared" ca="1" si="9"/>
        <v>0</v>
      </c>
      <c r="N11" s="3">
        <f t="shared" ca="1" si="10"/>
        <v>3.1219999999999999</v>
      </c>
    </row>
    <row r="12" spans="1:14" x14ac:dyDescent="0.4">
      <c r="A12">
        <f t="shared" si="11"/>
        <v>6</v>
      </c>
      <c r="B12" s="1">
        <f>IF(B11&lt;MAX(COVID19!A6:A11043),B11+1,"")</f>
        <v>43891</v>
      </c>
      <c r="C12">
        <f t="shared" ca="1" si="1"/>
        <v>35</v>
      </c>
      <c r="D12">
        <f t="shared" ca="1" si="2"/>
        <v>0</v>
      </c>
      <c r="E12" s="3">
        <f t="shared" ca="1" si="3"/>
        <v>35</v>
      </c>
      <c r="F12" s="3">
        <f t="shared" ca="1" si="4"/>
        <v>0</v>
      </c>
      <c r="G12" s="3">
        <f t="shared" ca="1" si="5"/>
        <v>0</v>
      </c>
      <c r="H12">
        <f t="shared" ca="1" si="6"/>
        <v>10</v>
      </c>
      <c r="I12" s="3">
        <f t="shared" ca="1" si="12"/>
        <v>43</v>
      </c>
      <c r="J12">
        <f t="shared" ca="1" si="7"/>
        <v>19</v>
      </c>
      <c r="K12">
        <f t="shared" ca="1" si="0"/>
        <v>24</v>
      </c>
      <c r="L12" s="3">
        <f t="shared" ca="1" si="8"/>
        <v>6.2439999999999998</v>
      </c>
      <c r="M12" s="3">
        <f t="shared" ca="1" si="9"/>
        <v>0</v>
      </c>
      <c r="N12" s="3">
        <f t="shared" ca="1" si="10"/>
        <v>6.2439999999999998</v>
      </c>
    </row>
    <row r="13" spans="1:14" x14ac:dyDescent="0.4">
      <c r="A13">
        <f t="shared" si="11"/>
        <v>7</v>
      </c>
      <c r="B13" s="1">
        <f>IF(B12&lt;MAX(COVID19!A7:A11044),B12+1,"")</f>
        <v>43892</v>
      </c>
      <c r="C13">
        <f t="shared" ca="1" si="1"/>
        <v>52</v>
      </c>
      <c r="D13">
        <f t="shared" ca="1" si="2"/>
        <v>0</v>
      </c>
      <c r="E13" s="3">
        <f t="shared" ca="1" si="3"/>
        <v>52</v>
      </c>
      <c r="F13" s="3">
        <f t="shared" ca="1" si="4"/>
        <v>0</v>
      </c>
      <c r="G13" s="3">
        <f t="shared" ca="1" si="5"/>
        <v>0</v>
      </c>
      <c r="H13">
        <f t="shared" ca="1" si="6"/>
        <v>14</v>
      </c>
      <c r="I13" s="3">
        <f t="shared" ca="1" si="12"/>
        <v>57</v>
      </c>
      <c r="J13">
        <f t="shared" ca="1" si="7"/>
        <v>25</v>
      </c>
      <c r="K13">
        <f t="shared" ca="1" si="0"/>
        <v>32</v>
      </c>
      <c r="L13" s="3">
        <f t="shared" ca="1" si="8"/>
        <v>7.8049999999999997</v>
      </c>
      <c r="M13" s="3">
        <f t="shared" ca="1" si="9"/>
        <v>0</v>
      </c>
      <c r="N13" s="3">
        <f t="shared" ca="1" si="10"/>
        <v>7.8049999999999997</v>
      </c>
    </row>
    <row r="14" spans="1:14" x14ac:dyDescent="0.4">
      <c r="A14">
        <f t="shared" si="11"/>
        <v>8</v>
      </c>
      <c r="B14" s="1">
        <f>IF(B13&lt;MAX(COVID19!A8:A11045),B13+1,"")</f>
        <v>43893</v>
      </c>
      <c r="C14">
        <f t="shared" ca="1" si="1"/>
        <v>76</v>
      </c>
      <c r="D14">
        <f t="shared" ca="1" si="2"/>
        <v>0</v>
      </c>
      <c r="E14" s="3">
        <f t="shared" ca="1" si="3"/>
        <v>76</v>
      </c>
      <c r="F14" s="3">
        <f t="shared" ca="1" si="4"/>
        <v>0</v>
      </c>
      <c r="G14" s="3">
        <f t="shared" ca="1" si="5"/>
        <v>0</v>
      </c>
      <c r="H14">
        <f t="shared" ca="1" si="6"/>
        <v>17</v>
      </c>
      <c r="I14" s="3">
        <f t="shared" ca="1" si="12"/>
        <v>74</v>
      </c>
      <c r="J14">
        <f t="shared" ca="1" si="7"/>
        <v>32</v>
      </c>
      <c r="K14">
        <f t="shared" ca="1" si="0"/>
        <v>42</v>
      </c>
      <c r="L14" s="3">
        <f t="shared" ca="1" si="8"/>
        <v>11.596</v>
      </c>
      <c r="M14" s="3">
        <f t="shared" ca="1" si="9"/>
        <v>0</v>
      </c>
      <c r="N14" s="3">
        <f t="shared" ca="1" si="10"/>
        <v>11.596</v>
      </c>
    </row>
    <row r="15" spans="1:14" x14ac:dyDescent="0.4">
      <c r="A15">
        <f t="shared" si="11"/>
        <v>9</v>
      </c>
      <c r="B15" s="1">
        <f>IF(B14&lt;MAX(COVID19!A9:A11046),B14+1,"")</f>
        <v>43894</v>
      </c>
      <c r="C15">
        <f t="shared" ca="1" si="1"/>
        <v>102</v>
      </c>
      <c r="D15">
        <f t="shared" ca="1" si="2"/>
        <v>0</v>
      </c>
      <c r="E15" s="3">
        <f t="shared" ca="1" si="3"/>
        <v>102</v>
      </c>
      <c r="F15" s="3">
        <f t="shared" ca="1" si="4"/>
        <v>0</v>
      </c>
      <c r="G15" s="3">
        <f t="shared" ca="1" si="5"/>
        <v>0</v>
      </c>
      <c r="H15">
        <f t="shared" ca="1" si="6"/>
        <v>12</v>
      </c>
      <c r="I15" s="3">
        <f t="shared" ca="1" si="12"/>
        <v>86</v>
      </c>
      <c r="J15">
        <f t="shared" ca="1" si="7"/>
        <v>41</v>
      </c>
      <c r="K15">
        <f t="shared" ca="1" si="0"/>
        <v>45</v>
      </c>
      <c r="L15" s="3">
        <f t="shared" ca="1" si="8"/>
        <v>16.948</v>
      </c>
      <c r="M15" s="3">
        <f t="shared" ca="1" si="9"/>
        <v>0</v>
      </c>
      <c r="N15" s="3">
        <f t="shared" ca="1" si="10"/>
        <v>16.948</v>
      </c>
    </row>
    <row r="16" spans="1:14" x14ac:dyDescent="0.4">
      <c r="A16">
        <f t="shared" si="11"/>
        <v>10</v>
      </c>
      <c r="B16" s="1">
        <f>IF(B15&lt;MAX(COVID19!A10:A11047),B15+1,"")</f>
        <v>43895</v>
      </c>
      <c r="C16">
        <f t="shared" ca="1" si="1"/>
        <v>162</v>
      </c>
      <c r="D16">
        <f t="shared" ca="1" si="2"/>
        <v>0</v>
      </c>
      <c r="E16" s="3">
        <f t="shared" ca="1" si="3"/>
        <v>162</v>
      </c>
      <c r="F16" s="3">
        <f t="shared" ca="1" si="4"/>
        <v>0</v>
      </c>
      <c r="G16" s="3">
        <f t="shared" ca="1" si="5"/>
        <v>0</v>
      </c>
      <c r="H16">
        <f t="shared" ca="1" si="6"/>
        <v>15</v>
      </c>
      <c r="I16" s="3">
        <f t="shared" ca="1" si="12"/>
        <v>101</v>
      </c>
      <c r="J16">
        <f t="shared" ca="1" si="7"/>
        <v>48</v>
      </c>
      <c r="K16">
        <f t="shared" ca="1" si="0"/>
        <v>53</v>
      </c>
      <c r="L16" s="3">
        <f t="shared" ca="1" si="8"/>
        <v>22.745999999999999</v>
      </c>
      <c r="M16" s="3">
        <f t="shared" ca="1" si="9"/>
        <v>0</v>
      </c>
      <c r="N16" s="3">
        <f t="shared" ca="1" si="10"/>
        <v>22.745999999999999</v>
      </c>
    </row>
    <row r="17" spans="1:14" x14ac:dyDescent="0.4">
      <c r="A17">
        <f t="shared" si="11"/>
        <v>11</v>
      </c>
      <c r="B17" s="1">
        <f>IF(B16&lt;MAX(COVID19!A11:A11048),B16+1,"")</f>
        <v>43896</v>
      </c>
      <c r="C17">
        <f t="shared" ca="1" si="1"/>
        <v>221</v>
      </c>
      <c r="D17">
        <f t="shared" ca="1" si="2"/>
        <v>1</v>
      </c>
      <c r="E17" s="3">
        <f t="shared" ca="1" si="3"/>
        <v>220</v>
      </c>
      <c r="F17" s="3">
        <f t="shared" ca="1" si="4"/>
        <v>0</v>
      </c>
      <c r="G17" s="3">
        <f t="shared" ca="1" si="5"/>
        <v>1</v>
      </c>
      <c r="H17">
        <f t="shared" ca="1" si="6"/>
        <v>22</v>
      </c>
      <c r="I17" s="3">
        <f t="shared" ca="1" si="12"/>
        <v>123</v>
      </c>
      <c r="J17">
        <f t="shared" ca="1" si="7"/>
        <v>59</v>
      </c>
      <c r="K17">
        <f t="shared" ca="1" si="0"/>
        <v>64</v>
      </c>
      <c r="L17" s="3">
        <f t="shared" ca="1" si="8"/>
        <v>36.125999999999998</v>
      </c>
      <c r="M17" s="3">
        <f t="shared" ca="1" si="9"/>
        <v>3.15</v>
      </c>
      <c r="N17" s="3">
        <f t="shared" ca="1" si="10"/>
        <v>32.975999999999999</v>
      </c>
    </row>
    <row r="18" spans="1:14" x14ac:dyDescent="0.4">
      <c r="A18">
        <f t="shared" si="11"/>
        <v>12</v>
      </c>
      <c r="B18" s="1">
        <f>IF(B17&lt;MAX(COVID19!A12:A11049),B17+1,"")</f>
        <v>43897</v>
      </c>
      <c r="C18">
        <f t="shared" ca="1" si="1"/>
        <v>287</v>
      </c>
      <c r="D18">
        <f t="shared" ca="1" si="2"/>
        <v>1</v>
      </c>
      <c r="E18" s="3">
        <f t="shared" ca="1" si="3"/>
        <v>286</v>
      </c>
      <c r="F18" s="3">
        <f t="shared" ca="1" si="4"/>
        <v>0</v>
      </c>
      <c r="G18" s="3">
        <f t="shared" ca="1" si="5"/>
        <v>1</v>
      </c>
      <c r="H18">
        <f t="shared" ca="1" si="6"/>
        <v>7</v>
      </c>
      <c r="I18" s="3">
        <f t="shared" ca="1" si="12"/>
        <v>130</v>
      </c>
      <c r="J18">
        <f t="shared" ca="1" si="7"/>
        <v>62</v>
      </c>
      <c r="K18">
        <f t="shared" ca="1" si="0"/>
        <v>68</v>
      </c>
      <c r="L18" s="3">
        <f t="shared" ca="1" si="8"/>
        <v>49.283000000000001</v>
      </c>
      <c r="M18" s="3">
        <f t="shared" ca="1" si="9"/>
        <v>3.15</v>
      </c>
      <c r="N18" s="3">
        <f t="shared" ca="1" si="10"/>
        <v>46.133000000000003</v>
      </c>
    </row>
    <row r="19" spans="1:14" x14ac:dyDescent="0.4">
      <c r="A19">
        <f t="shared" si="11"/>
        <v>13</v>
      </c>
      <c r="B19" s="1">
        <f>IF(B18&lt;MAX(COVID19!A13:A11050),B18+1,"")</f>
        <v>43898</v>
      </c>
      <c r="C19">
        <f t="shared" ca="1" si="1"/>
        <v>343</v>
      </c>
      <c r="D19">
        <f t="shared" ca="1" si="2"/>
        <v>2</v>
      </c>
      <c r="E19" s="3">
        <f t="shared" ca="1" si="3"/>
        <v>341</v>
      </c>
      <c r="F19" s="3">
        <f t="shared" ca="1" si="4"/>
        <v>0</v>
      </c>
      <c r="G19" s="3">
        <f t="shared" ca="1" si="5"/>
        <v>2</v>
      </c>
      <c r="H19">
        <f t="shared" ca="1" si="6"/>
        <v>17</v>
      </c>
      <c r="I19" s="3">
        <f t="shared" ca="1" si="12"/>
        <v>147</v>
      </c>
      <c r="J19">
        <f t="shared" ca="1" si="7"/>
        <v>76</v>
      </c>
      <c r="K19">
        <f t="shared" ca="1" si="0"/>
        <v>71</v>
      </c>
      <c r="L19" s="3">
        <f t="shared" ca="1" si="8"/>
        <v>64.001000000000005</v>
      </c>
      <c r="M19" s="3">
        <f t="shared" ca="1" si="9"/>
        <v>6.3</v>
      </c>
      <c r="N19" s="3">
        <f t="shared" ca="1" si="10"/>
        <v>57.701000000000008</v>
      </c>
    </row>
    <row r="20" spans="1:14" x14ac:dyDescent="0.4">
      <c r="A20">
        <f t="shared" si="11"/>
        <v>14</v>
      </c>
      <c r="B20" s="1">
        <f>IF(B19&lt;MAX(COVID19!A14:A11051),B19+1,"")</f>
        <v>43899</v>
      </c>
      <c r="C20">
        <f t="shared" ca="1" si="1"/>
        <v>431</v>
      </c>
      <c r="D20">
        <f t="shared" ca="1" si="2"/>
        <v>2</v>
      </c>
      <c r="E20" s="3">
        <f t="shared" ca="1" si="3"/>
        <v>429</v>
      </c>
      <c r="F20" s="3">
        <f t="shared" ca="1" si="4"/>
        <v>0</v>
      </c>
      <c r="G20" s="3">
        <f t="shared" ca="1" si="5"/>
        <v>2</v>
      </c>
      <c r="H20">
        <f t="shared" ca="1" si="6"/>
        <v>29</v>
      </c>
      <c r="I20" s="3">
        <f t="shared" ca="1" si="12"/>
        <v>176</v>
      </c>
      <c r="J20">
        <f t="shared" ca="1" si="7"/>
        <v>91</v>
      </c>
      <c r="K20">
        <f t="shared" ca="1" si="0"/>
        <v>85</v>
      </c>
      <c r="L20" s="3">
        <f t="shared" ca="1" si="8"/>
        <v>76.489000000000004</v>
      </c>
      <c r="M20" s="3">
        <f t="shared" ca="1" si="9"/>
        <v>6.3</v>
      </c>
      <c r="N20" s="3">
        <f t="shared" ca="1" si="10"/>
        <v>70.189000000000007</v>
      </c>
    </row>
    <row r="21" spans="1:14" x14ac:dyDescent="0.4">
      <c r="A21">
        <f t="shared" si="11"/>
        <v>15</v>
      </c>
      <c r="B21" s="1">
        <f>IF(B20&lt;MAX(COVID19!A15:A11052),B20+1,"")</f>
        <v>43900</v>
      </c>
      <c r="C21">
        <f t="shared" ca="1" si="1"/>
        <v>622</v>
      </c>
      <c r="D21">
        <f t="shared" ca="1" si="2"/>
        <v>4</v>
      </c>
      <c r="E21" s="3">
        <f t="shared" ca="1" si="3"/>
        <v>618</v>
      </c>
      <c r="F21" s="3">
        <f t="shared" ca="1" si="4"/>
        <v>0</v>
      </c>
      <c r="G21" s="3">
        <f t="shared" ca="1" si="5"/>
        <v>4</v>
      </c>
      <c r="H21">
        <f t="shared" ca="1" si="6"/>
        <v>40</v>
      </c>
      <c r="I21" s="3">
        <f t="shared" ca="1" si="12"/>
        <v>216</v>
      </c>
      <c r="J21">
        <f t="shared" ca="1" si="7"/>
        <v>123</v>
      </c>
      <c r="K21">
        <f t="shared" ca="1" si="0"/>
        <v>93</v>
      </c>
      <c r="L21" s="3">
        <f t="shared" ca="1" si="8"/>
        <v>96.113</v>
      </c>
      <c r="M21" s="3">
        <f t="shared" ca="1" si="9"/>
        <v>12.6</v>
      </c>
      <c r="N21" s="3">
        <f t="shared" ca="1" si="10"/>
        <v>83.513000000000005</v>
      </c>
    </row>
    <row r="22" spans="1:14" x14ac:dyDescent="0.4">
      <c r="A22">
        <f t="shared" si="11"/>
        <v>16</v>
      </c>
      <c r="B22" s="1">
        <f>IF(B21&lt;MAX(COVID19!A16:A11053),B21+1,"")</f>
        <v>43901</v>
      </c>
      <c r="C22">
        <f t="shared" ca="1" si="1"/>
        <v>876</v>
      </c>
      <c r="D22">
        <f t="shared" ca="1" si="2"/>
        <v>5</v>
      </c>
      <c r="E22" s="3">
        <f t="shared" ca="1" si="3"/>
        <v>870.4</v>
      </c>
      <c r="F22" s="3">
        <f t="shared" ca="1" si="4"/>
        <v>0.6</v>
      </c>
      <c r="G22" s="3">
        <f t="shared" ca="1" si="5"/>
        <v>5.6</v>
      </c>
      <c r="H22">
        <f t="shared" ca="1" si="6"/>
        <v>47</v>
      </c>
      <c r="I22" s="3">
        <f t="shared" ca="1" si="12"/>
        <v>263</v>
      </c>
      <c r="J22">
        <f t="shared" ca="1" si="7"/>
        <v>142</v>
      </c>
      <c r="K22">
        <f t="shared" ca="1" si="0"/>
        <v>121</v>
      </c>
      <c r="L22" s="3">
        <f t="shared" ca="1" si="8"/>
        <v>138.70599999999999</v>
      </c>
      <c r="M22" s="3">
        <f t="shared" ca="1" si="9"/>
        <v>15.75</v>
      </c>
      <c r="N22" s="3">
        <f t="shared" ca="1" si="10"/>
        <v>122.95599999999999</v>
      </c>
    </row>
    <row r="23" spans="1:14" x14ac:dyDescent="0.4">
      <c r="A23">
        <f t="shared" si="11"/>
        <v>17</v>
      </c>
      <c r="B23" s="1">
        <f>IF(B22&lt;MAX(COVID19!A17:A11054),B22+1,"")</f>
        <v>43902</v>
      </c>
      <c r="C23">
        <f t="shared" ca="1" si="1"/>
        <v>1176</v>
      </c>
      <c r="D23">
        <f t="shared" ca="1" si="2"/>
        <v>9</v>
      </c>
      <c r="E23" s="3">
        <f t="shared" ca="1" si="3"/>
        <v>1164.5999999999999</v>
      </c>
      <c r="F23" s="3">
        <f t="shared" ca="1" si="4"/>
        <v>2.4</v>
      </c>
      <c r="G23" s="3">
        <f t="shared" ca="1" si="5"/>
        <v>11.4</v>
      </c>
      <c r="H23">
        <f t="shared" ca="1" si="6"/>
        <v>51</v>
      </c>
      <c r="I23" s="3">
        <f t="shared" ca="1" si="12"/>
        <v>314</v>
      </c>
      <c r="J23">
        <f t="shared" ca="1" si="7"/>
        <v>177</v>
      </c>
      <c r="K23">
        <f t="shared" ca="1" si="0"/>
        <v>137</v>
      </c>
      <c r="L23" s="3">
        <f t="shared" ca="1" si="8"/>
        <v>195.34800000000001</v>
      </c>
      <c r="M23" s="3">
        <f t="shared" ca="1" si="9"/>
        <v>28.349999999999998</v>
      </c>
      <c r="N23" s="3">
        <f t="shared" ca="1" si="10"/>
        <v>166.99800000000002</v>
      </c>
    </row>
    <row r="24" spans="1:14" x14ac:dyDescent="0.4">
      <c r="A24">
        <f t="shared" si="11"/>
        <v>18</v>
      </c>
      <c r="B24" s="1">
        <f>IF(B23&lt;MAX(COVID19!A18:A11055),B23+1,"")</f>
        <v>43903</v>
      </c>
      <c r="C24">
        <f t="shared" ca="1" si="1"/>
        <v>1537</v>
      </c>
      <c r="D24">
        <f t="shared" ca="1" si="2"/>
        <v>10</v>
      </c>
      <c r="E24" s="3">
        <f t="shared" ca="1" si="3"/>
        <v>1518.6</v>
      </c>
      <c r="F24" s="3">
        <f t="shared" ca="1" si="4"/>
        <v>8.4</v>
      </c>
      <c r="G24" s="3">
        <f t="shared" ca="1" si="5"/>
        <v>18.399999999999999</v>
      </c>
      <c r="H24">
        <f t="shared" ca="1" si="6"/>
        <v>52</v>
      </c>
      <c r="I24" s="3">
        <f t="shared" ca="1" si="12"/>
        <v>366</v>
      </c>
      <c r="J24">
        <f t="shared" ca="1" si="7"/>
        <v>213</v>
      </c>
      <c r="K24">
        <f t="shared" ca="1" si="0"/>
        <v>153</v>
      </c>
      <c r="L24" s="3">
        <f t="shared" ca="1" si="8"/>
        <v>262.24799999999999</v>
      </c>
      <c r="M24" s="3">
        <f t="shared" ca="1" si="9"/>
        <v>31.5</v>
      </c>
      <c r="N24" s="3">
        <f t="shared" ca="1" si="10"/>
        <v>230.74799999999999</v>
      </c>
    </row>
    <row r="25" spans="1:14" x14ac:dyDescent="0.4">
      <c r="A25">
        <f t="shared" si="11"/>
        <v>19</v>
      </c>
      <c r="B25" s="1">
        <f>IF(B24&lt;MAX(COVID19!A19:A11056),B24+1,"")</f>
        <v>43904</v>
      </c>
      <c r="C25">
        <f t="shared" ca="1" si="1"/>
        <v>1985</v>
      </c>
      <c r="D25">
        <f t="shared" ca="1" si="2"/>
        <v>13</v>
      </c>
      <c r="E25" s="3">
        <f t="shared" ca="1" si="3"/>
        <v>1955.2</v>
      </c>
      <c r="F25" s="3">
        <f t="shared" ca="1" si="4"/>
        <v>16.8</v>
      </c>
      <c r="G25" s="3">
        <f t="shared" ca="1" si="5"/>
        <v>29.8</v>
      </c>
      <c r="H25">
        <f t="shared" ca="1" si="6"/>
        <v>63</v>
      </c>
      <c r="I25" s="3">
        <f t="shared" ca="1" si="12"/>
        <v>429</v>
      </c>
      <c r="J25">
        <f t="shared" ca="1" si="7"/>
        <v>282</v>
      </c>
      <c r="K25">
        <f t="shared" ca="1" si="0"/>
        <v>147</v>
      </c>
      <c r="L25" s="3">
        <f t="shared" ca="1" si="8"/>
        <v>342.75100000000003</v>
      </c>
      <c r="M25" s="3">
        <f t="shared" ca="1" si="9"/>
        <v>40.949999999999996</v>
      </c>
      <c r="N25" s="3">
        <f t="shared" ca="1" si="10"/>
        <v>301.80100000000004</v>
      </c>
    </row>
    <row r="26" spans="1:14" x14ac:dyDescent="0.4">
      <c r="A26">
        <f t="shared" si="11"/>
        <v>20</v>
      </c>
      <c r="B26" s="1">
        <f>IF(B25&lt;MAX(COVID19!A20:A11057),B25+1,"")</f>
        <v>43905</v>
      </c>
      <c r="C26">
        <f t="shared" ca="1" si="1"/>
        <v>2340</v>
      </c>
      <c r="D26">
        <f t="shared" ca="1" si="2"/>
        <v>22</v>
      </c>
      <c r="E26" s="3">
        <f t="shared" ca="1" si="3"/>
        <v>2297</v>
      </c>
      <c r="F26" s="3">
        <f t="shared" ca="1" si="4"/>
        <v>21</v>
      </c>
      <c r="G26" s="3">
        <f t="shared" ca="1" si="5"/>
        <v>43</v>
      </c>
      <c r="H26">
        <f t="shared" ca="1" si="6"/>
        <v>54</v>
      </c>
      <c r="I26" s="3">
        <f t="shared" ca="1" si="12"/>
        <v>483</v>
      </c>
      <c r="J26">
        <f t="shared" ca="1" si="7"/>
        <v>350</v>
      </c>
      <c r="K26">
        <f t="shared" ca="1" si="0"/>
        <v>133</v>
      </c>
      <c r="L26" s="3">
        <f t="shared" ca="1" si="8"/>
        <v>442.65500000000003</v>
      </c>
      <c r="M26" s="3">
        <f t="shared" ca="1" si="9"/>
        <v>69.3</v>
      </c>
      <c r="N26" s="3">
        <f t="shared" ca="1" si="10"/>
        <v>373.35500000000002</v>
      </c>
    </row>
    <row r="27" spans="1:14" x14ac:dyDescent="0.4">
      <c r="A27">
        <f t="shared" si="11"/>
        <v>21</v>
      </c>
      <c r="B27" s="1">
        <f>IF(B26&lt;MAX(COVID19!A21:A11058),B26+1,"")</f>
        <v>43906</v>
      </c>
      <c r="C27">
        <f t="shared" ca="1" si="1"/>
        <v>3055</v>
      </c>
      <c r="D27">
        <f t="shared" ca="1" si="2"/>
        <v>29</v>
      </c>
      <c r="E27" s="3">
        <f t="shared" ca="1" si="3"/>
        <v>2994.8</v>
      </c>
      <c r="F27" s="3">
        <f t="shared" ca="1" si="4"/>
        <v>31.2</v>
      </c>
      <c r="G27" s="3">
        <f t="shared" ca="1" si="5"/>
        <v>60.2</v>
      </c>
      <c r="H27">
        <f t="shared" ca="1" si="6"/>
        <v>114</v>
      </c>
      <c r="I27" s="3">
        <f t="shared" ca="1" si="12"/>
        <v>597</v>
      </c>
      <c r="J27">
        <f t="shared" ca="1" si="7"/>
        <v>467</v>
      </c>
      <c r="K27">
        <f t="shared" ca="1" si="0"/>
        <v>130</v>
      </c>
      <c r="L27" s="3">
        <f t="shared" ca="1" si="8"/>
        <v>521.82000000000005</v>
      </c>
      <c r="M27" s="3">
        <f t="shared" ca="1" si="9"/>
        <v>91.35</v>
      </c>
      <c r="N27" s="3">
        <f t="shared" ca="1" si="10"/>
        <v>430.47</v>
      </c>
    </row>
    <row r="28" spans="1:14" x14ac:dyDescent="0.4">
      <c r="A28">
        <f t="shared" si="11"/>
        <v>22</v>
      </c>
      <c r="B28" s="1">
        <f>IF(B27&lt;MAX(COVID19!A22:A11059),B27+1,"")</f>
        <v>43907</v>
      </c>
      <c r="C28">
        <f ca="1">IF($A28&lt;&gt;"",_xlfn.NUMBERVALUE(INDIRECT(ADDRESS((ROW(C28)-7)*28+29,5,,,"COVID19"))),"")</f>
        <v>3889</v>
      </c>
      <c r="D28">
        <f t="shared" ca="1" si="2"/>
        <v>36</v>
      </c>
      <c r="E28" s="3">
        <f t="shared" ca="1" si="3"/>
        <v>3807.4</v>
      </c>
      <c r="F28" s="3">
        <f t="shared" ca="1" si="4"/>
        <v>45.6</v>
      </c>
      <c r="G28" s="3">
        <f t="shared" ca="1" si="5"/>
        <v>81.599999999999994</v>
      </c>
      <c r="H28">
        <f t="shared" ca="1" si="6"/>
        <v>98</v>
      </c>
      <c r="I28" s="3">
        <f t="shared" ca="1" si="12"/>
        <v>695</v>
      </c>
      <c r="J28">
        <f t="shared" ca="1" si="7"/>
        <v>572</v>
      </c>
      <c r="K28">
        <f t="shared" ca="1" si="0"/>
        <v>123</v>
      </c>
      <c r="L28" s="3">
        <f t="shared" ca="1" si="8"/>
        <v>681.26499999999999</v>
      </c>
      <c r="M28" s="3">
        <f t="shared" ca="1" si="9"/>
        <v>113.39999999999999</v>
      </c>
      <c r="N28" s="3">
        <f t="shared" ca="1" si="10"/>
        <v>567.86500000000001</v>
      </c>
    </row>
    <row r="29" spans="1:14" x14ac:dyDescent="0.4">
      <c r="A29">
        <f t="shared" si="11"/>
        <v>23</v>
      </c>
      <c r="B29" s="1">
        <f>IF(B28&lt;MAX(COVID19!A23:A11060),B28+1,"")</f>
        <v>43908</v>
      </c>
      <c r="C29">
        <f t="shared" ref="C29:C92" ca="1" si="13">IF($A29&lt;&gt;"",_xlfn.NUMBERVALUE(INDIRECT(ADDRESS((ROW(C29)-7)*28+29,5,,,"COVID19"))),"")</f>
        <v>4908</v>
      </c>
      <c r="D29">
        <f t="shared" ca="1" si="2"/>
        <v>46</v>
      </c>
      <c r="E29" s="3">
        <f t="shared" ca="1" si="3"/>
        <v>4800.8</v>
      </c>
      <c r="F29" s="3">
        <f t="shared" ca="1" si="4"/>
        <v>61.199999999999996</v>
      </c>
      <c r="G29" s="3">
        <f t="shared" ca="1" si="5"/>
        <v>107.19999999999999</v>
      </c>
      <c r="H29">
        <f t="shared" ca="1" si="6"/>
        <v>109</v>
      </c>
      <c r="I29" s="3">
        <f t="shared" ca="1" si="12"/>
        <v>804</v>
      </c>
      <c r="J29">
        <f t="shared" ca="1" si="7"/>
        <v>671</v>
      </c>
      <c r="K29">
        <f t="shared" ca="1" si="0"/>
        <v>133</v>
      </c>
      <c r="L29" s="3">
        <f t="shared" ca="1" si="8"/>
        <v>867.24700000000007</v>
      </c>
      <c r="M29" s="3">
        <f t="shared" ca="1" si="9"/>
        <v>144.9</v>
      </c>
      <c r="N29" s="3">
        <f t="shared" ca="1" si="10"/>
        <v>722.34700000000009</v>
      </c>
    </row>
    <row r="30" spans="1:14" x14ac:dyDescent="0.4">
      <c r="A30">
        <f t="shared" si="11"/>
        <v>24</v>
      </c>
      <c r="B30" s="1">
        <f>IF(B29&lt;MAX(COVID19!A24:A11061),B29+1,"")</f>
        <v>43909</v>
      </c>
      <c r="C30">
        <f t="shared" ca="1" si="13"/>
        <v>5936</v>
      </c>
      <c r="D30">
        <f t="shared" ca="1" si="2"/>
        <v>55</v>
      </c>
      <c r="E30" s="3">
        <f t="shared" ca="1" si="3"/>
        <v>5783.8</v>
      </c>
      <c r="F30" s="3">
        <f t="shared" ca="1" si="4"/>
        <v>97.2</v>
      </c>
      <c r="G30" s="3">
        <f t="shared" ca="1" si="5"/>
        <v>152.19999999999999</v>
      </c>
      <c r="H30">
        <f t="shared" ca="1" si="6"/>
        <v>106</v>
      </c>
      <c r="I30" s="3">
        <f t="shared" ca="1" si="12"/>
        <v>910</v>
      </c>
      <c r="J30">
        <f t="shared" ca="1" si="7"/>
        <v>765</v>
      </c>
      <c r="K30">
        <f t="shared" ca="1" si="0"/>
        <v>145</v>
      </c>
      <c r="L30" s="3">
        <f t="shared" ca="1" si="8"/>
        <v>1094.4839999999999</v>
      </c>
      <c r="M30" s="3">
        <f t="shared" ca="1" si="9"/>
        <v>173.25</v>
      </c>
      <c r="N30" s="3">
        <f t="shared" ca="1" si="10"/>
        <v>921.23399999999992</v>
      </c>
    </row>
    <row r="31" spans="1:14" x14ac:dyDescent="0.4">
      <c r="A31">
        <f t="shared" si="11"/>
        <v>25</v>
      </c>
      <c r="B31" s="1">
        <f>IF(B30&lt;MAX(COVID19!A25:A11062),B30+1,"")</f>
        <v>43910</v>
      </c>
      <c r="C31">
        <f t="shared" ca="1" si="13"/>
        <v>7109</v>
      </c>
      <c r="D31">
        <f t="shared" ca="1" si="2"/>
        <v>78</v>
      </c>
      <c r="E31" s="3">
        <f t="shared" ca="1" si="3"/>
        <v>6899</v>
      </c>
      <c r="F31" s="3">
        <f t="shared" ca="1" si="4"/>
        <v>132</v>
      </c>
      <c r="G31" s="3">
        <f t="shared" ca="1" si="5"/>
        <v>210</v>
      </c>
      <c r="H31">
        <f t="shared" ca="1" si="6"/>
        <v>129</v>
      </c>
      <c r="I31" s="3">
        <f t="shared" ca="1" si="12"/>
        <v>1039</v>
      </c>
      <c r="J31">
        <f t="shared" ca="1" si="7"/>
        <v>878</v>
      </c>
      <c r="K31">
        <f t="shared" ca="1" si="0"/>
        <v>161</v>
      </c>
      <c r="L31" s="3">
        <f t="shared" ca="1" si="8"/>
        <v>1323.7280000000001</v>
      </c>
      <c r="M31" s="3">
        <f t="shared" ca="1" si="9"/>
        <v>245.7</v>
      </c>
      <c r="N31" s="3">
        <f t="shared" ca="1" si="10"/>
        <v>1078.028</v>
      </c>
    </row>
    <row r="32" spans="1:14" x14ac:dyDescent="0.4">
      <c r="A32">
        <f t="shared" si="11"/>
        <v>26</v>
      </c>
      <c r="B32" s="1">
        <f>IF(B31&lt;MAX(COVID19!A26:A11063),B31+1,"")</f>
        <v>43911</v>
      </c>
      <c r="C32">
        <f t="shared" ca="1" si="13"/>
        <v>7882</v>
      </c>
      <c r="D32">
        <f t="shared" ca="1" si="2"/>
        <v>98</v>
      </c>
      <c r="E32" s="3">
        <f t="shared" ca="1" si="3"/>
        <v>7612.4</v>
      </c>
      <c r="F32" s="3">
        <f t="shared" ca="1" si="4"/>
        <v>171.6</v>
      </c>
      <c r="G32" s="3">
        <f t="shared" ca="1" si="5"/>
        <v>269.60000000000002</v>
      </c>
      <c r="H32">
        <f t="shared" ca="1" si="6"/>
        <v>114</v>
      </c>
      <c r="I32" s="3">
        <f t="shared" ca="1" si="12"/>
        <v>1153</v>
      </c>
      <c r="J32">
        <f t="shared" ca="1" si="7"/>
        <v>1014</v>
      </c>
      <c r="K32">
        <f t="shared" ca="1" si="0"/>
        <v>139</v>
      </c>
      <c r="L32" s="3">
        <f t="shared" ca="1" si="8"/>
        <v>1585.307</v>
      </c>
      <c r="M32" s="3">
        <f t="shared" ca="1" si="9"/>
        <v>308.7</v>
      </c>
      <c r="N32" s="3">
        <f t="shared" ca="1" si="10"/>
        <v>1276.607</v>
      </c>
    </row>
    <row r="33" spans="1:14" x14ac:dyDescent="0.4">
      <c r="A33">
        <f t="shared" si="11"/>
        <v>27</v>
      </c>
      <c r="B33" s="1">
        <f>IF(B32&lt;MAX(COVID19!A27:A11064),B32+1,"")</f>
        <v>43912</v>
      </c>
      <c r="C33">
        <f t="shared" ca="1" si="13"/>
        <v>8466</v>
      </c>
      <c r="D33">
        <f t="shared" ca="1" si="2"/>
        <v>114</v>
      </c>
      <c r="E33" s="3">
        <f t="shared" ca="1" si="3"/>
        <v>8147.1</v>
      </c>
      <c r="F33" s="3">
        <f t="shared" ca="1" si="4"/>
        <v>204.9</v>
      </c>
      <c r="G33" s="3">
        <f t="shared" ca="1" si="5"/>
        <v>318.89999999999998</v>
      </c>
      <c r="H33">
        <f t="shared" ca="1" si="6"/>
        <v>132</v>
      </c>
      <c r="I33" s="3">
        <f t="shared" ca="1" si="12"/>
        <v>1285</v>
      </c>
      <c r="J33">
        <f t="shared" ca="1" si="7"/>
        <v>1171</v>
      </c>
      <c r="K33">
        <f t="shared" ca="1" si="0"/>
        <v>114</v>
      </c>
      <c r="L33" s="3">
        <f t="shared" ca="1" si="8"/>
        <v>1757.6859999999999</v>
      </c>
      <c r="M33" s="3">
        <f t="shared" ca="1" si="9"/>
        <v>359.09999999999997</v>
      </c>
      <c r="N33" s="3">
        <f t="shared" ca="1" si="10"/>
        <v>1398.586</v>
      </c>
    </row>
    <row r="34" spans="1:14" x14ac:dyDescent="0.4">
      <c r="A34">
        <f t="shared" si="11"/>
        <v>28</v>
      </c>
      <c r="B34" s="1">
        <f>IF(B33&lt;MAX(COVID19!A28:A11065),B33+1,"")</f>
        <v>43913</v>
      </c>
      <c r="C34">
        <f t="shared" ca="1" si="13"/>
        <v>9845</v>
      </c>
      <c r="D34">
        <f t="shared" ca="1" si="2"/>
        <v>143</v>
      </c>
      <c r="E34" s="3">
        <f t="shared" ca="1" si="3"/>
        <v>9443.4</v>
      </c>
      <c r="F34" s="3">
        <f t="shared" ca="1" si="4"/>
        <v>258.59999999999997</v>
      </c>
      <c r="G34" s="3">
        <f t="shared" ca="1" si="5"/>
        <v>401.59999999999997</v>
      </c>
      <c r="H34">
        <f t="shared" ca="1" si="6"/>
        <v>150</v>
      </c>
      <c r="I34" s="3">
        <f t="shared" ca="1" si="12"/>
        <v>1435</v>
      </c>
      <c r="J34">
        <f t="shared" ca="1" si="7"/>
        <v>1312</v>
      </c>
      <c r="K34">
        <f t="shared" ca="1" si="0"/>
        <v>123</v>
      </c>
      <c r="L34" s="3">
        <f t="shared" ca="1" si="8"/>
        <v>1887.9180000000001</v>
      </c>
      <c r="M34" s="3">
        <f t="shared" ca="1" si="9"/>
        <v>450.45</v>
      </c>
      <c r="N34" s="3">
        <f t="shared" ca="1" si="10"/>
        <v>1437.4680000000001</v>
      </c>
    </row>
    <row r="35" spans="1:14" x14ac:dyDescent="0.4">
      <c r="A35">
        <f t="shared" si="11"/>
        <v>29</v>
      </c>
      <c r="B35" s="1">
        <f>IF(B34&lt;MAX(COVID19!A29:A11066),B34+1,"")</f>
        <v>43914</v>
      </c>
      <c r="C35">
        <f t="shared" ca="1" si="13"/>
        <v>10890</v>
      </c>
      <c r="D35">
        <f t="shared" ca="1" si="2"/>
        <v>165</v>
      </c>
      <c r="E35" s="3">
        <f t="shared" ca="1" si="3"/>
        <v>10350</v>
      </c>
      <c r="F35" s="3">
        <f t="shared" ca="1" si="4"/>
        <v>375</v>
      </c>
      <c r="G35" s="3">
        <f t="shared" ca="1" si="5"/>
        <v>540</v>
      </c>
      <c r="H35">
        <f t="shared" ca="1" si="6"/>
        <v>180</v>
      </c>
      <c r="I35" s="3">
        <f t="shared" ca="1" si="12"/>
        <v>1615</v>
      </c>
      <c r="J35">
        <f t="shared" ca="1" si="7"/>
        <v>1490</v>
      </c>
      <c r="K35">
        <f t="shared" ca="1" si="0"/>
        <v>125</v>
      </c>
      <c r="L35" s="3">
        <f t="shared" ca="1" si="8"/>
        <v>2195.4349999999999</v>
      </c>
      <c r="M35" s="3">
        <f t="shared" ca="1" si="9"/>
        <v>519.75</v>
      </c>
      <c r="N35" s="3">
        <f t="shared" ca="1" si="10"/>
        <v>1675.6849999999999</v>
      </c>
    </row>
    <row r="36" spans="1:14" x14ac:dyDescent="0.4">
      <c r="A36">
        <f t="shared" si="11"/>
        <v>30</v>
      </c>
      <c r="B36" s="1">
        <f>IF(B35&lt;MAX(COVID19!A30:A11067),B35+1,"")</f>
        <v>43915</v>
      </c>
      <c r="C36">
        <f t="shared" ca="1" si="13"/>
        <v>12036</v>
      </c>
      <c r="D36">
        <f t="shared" ca="1" si="2"/>
        <v>200</v>
      </c>
      <c r="E36" s="3">
        <f t="shared" ca="1" si="3"/>
        <v>11305</v>
      </c>
      <c r="F36" s="3">
        <f t="shared" ca="1" si="4"/>
        <v>531</v>
      </c>
      <c r="G36" s="3">
        <f t="shared" ca="1" si="5"/>
        <v>731</v>
      </c>
      <c r="H36">
        <f t="shared" ca="1" si="6"/>
        <v>195</v>
      </c>
      <c r="I36" s="3">
        <f t="shared" ca="1" si="12"/>
        <v>1810</v>
      </c>
      <c r="J36">
        <f t="shared" ca="1" si="7"/>
        <v>1605</v>
      </c>
      <c r="K36">
        <f t="shared" ca="1" si="0"/>
        <v>205</v>
      </c>
      <c r="L36" s="3">
        <f t="shared" ca="1" si="8"/>
        <v>2428.4700000000003</v>
      </c>
      <c r="M36" s="3">
        <f t="shared" ca="1" si="9"/>
        <v>630</v>
      </c>
      <c r="N36" s="3">
        <f t="shared" ca="1" si="10"/>
        <v>1798.4700000000003</v>
      </c>
    </row>
    <row r="37" spans="1:14" x14ac:dyDescent="0.4">
      <c r="A37">
        <f t="shared" si="11"/>
        <v>31</v>
      </c>
      <c r="B37" s="1">
        <f>IF(B36&lt;MAX(COVID19!A31:A11068),B36+1,"")</f>
        <v>43916</v>
      </c>
      <c r="C37">
        <f t="shared" ca="1" si="13"/>
        <v>13111</v>
      </c>
      <c r="D37">
        <f t="shared" ca="1" si="2"/>
        <v>245</v>
      </c>
      <c r="E37" s="3">
        <f t="shared" ca="1" si="3"/>
        <v>12155.3</v>
      </c>
      <c r="F37" s="3">
        <f t="shared" ca="1" si="4"/>
        <v>710.69999999999993</v>
      </c>
      <c r="G37" s="3">
        <f t="shared" ca="1" si="5"/>
        <v>955.69999999999993</v>
      </c>
      <c r="H37">
        <f t="shared" ca="1" si="6"/>
        <v>158</v>
      </c>
      <c r="I37" s="3">
        <f t="shared" ca="1" si="12"/>
        <v>1968</v>
      </c>
      <c r="J37">
        <f t="shared" ca="1" si="7"/>
        <v>1780</v>
      </c>
      <c r="K37">
        <f t="shared" ca="1" si="0"/>
        <v>188</v>
      </c>
      <c r="L37" s="3">
        <f t="shared" ca="1" si="8"/>
        <v>2684.0280000000002</v>
      </c>
      <c r="M37" s="3">
        <f t="shared" ca="1" si="9"/>
        <v>771.75</v>
      </c>
      <c r="N37" s="3">
        <f t="shared" ca="1" si="10"/>
        <v>1912.2780000000002</v>
      </c>
    </row>
    <row r="38" spans="1:14" x14ac:dyDescent="0.4">
      <c r="A38">
        <f t="shared" si="11"/>
        <v>32</v>
      </c>
      <c r="B38" s="1">
        <f>IF(B37&lt;MAX(COVID19!A32:A11069),B37+1,"")</f>
        <v>43917</v>
      </c>
      <c r="C38">
        <f t="shared" ca="1" si="13"/>
        <v>14421</v>
      </c>
      <c r="D38">
        <f t="shared" ca="1" si="2"/>
        <v>283</v>
      </c>
      <c r="E38" s="3">
        <f t="shared" ca="1" si="3"/>
        <v>13206.2</v>
      </c>
      <c r="F38" s="3">
        <f t="shared" ca="1" si="4"/>
        <v>931.8</v>
      </c>
      <c r="G38" s="3">
        <f t="shared" ca="1" si="5"/>
        <v>1214.8</v>
      </c>
      <c r="H38">
        <f t="shared" ca="1" si="6"/>
        <v>204</v>
      </c>
      <c r="I38" s="3">
        <f t="shared" ca="1" si="12"/>
        <v>2172</v>
      </c>
      <c r="J38">
        <f t="shared" ca="1" si="7"/>
        <v>1985</v>
      </c>
      <c r="K38">
        <f t="shared" ca="1" si="0"/>
        <v>187</v>
      </c>
      <c r="L38" s="3">
        <f t="shared" ca="1" si="8"/>
        <v>2923.7530000000002</v>
      </c>
      <c r="M38" s="3">
        <f t="shared" ca="1" si="9"/>
        <v>891.44999999999993</v>
      </c>
      <c r="N38" s="3">
        <f t="shared" ca="1" si="10"/>
        <v>2032.3030000000003</v>
      </c>
    </row>
    <row r="39" spans="1:14" x14ac:dyDescent="0.4">
      <c r="A39">
        <f t="shared" si="11"/>
        <v>33</v>
      </c>
      <c r="B39" s="1">
        <f>IF(B38&lt;MAX(COVID19!A33:A11070),B38+1,"")</f>
        <v>43918</v>
      </c>
      <c r="C39">
        <f t="shared" ca="1" si="13"/>
        <v>15299</v>
      </c>
      <c r="D39">
        <f t="shared" ca="1" si="2"/>
        <v>335</v>
      </c>
      <c r="E39" s="3">
        <f t="shared" ca="1" si="3"/>
        <v>13758</v>
      </c>
      <c r="F39" s="3">
        <f t="shared" ca="1" si="4"/>
        <v>1206</v>
      </c>
      <c r="G39" s="3">
        <f t="shared" ca="1" si="5"/>
        <v>1541</v>
      </c>
      <c r="H39">
        <f t="shared" ca="1" si="6"/>
        <v>121</v>
      </c>
      <c r="I39" s="3">
        <f t="shared" ca="1" si="12"/>
        <v>2293</v>
      </c>
      <c r="J39">
        <f t="shared" ca="1" si="7"/>
        <v>2113</v>
      </c>
      <c r="K39">
        <f t="shared" ref="K39:K70" ca="1" si="14">IF($A39&lt;&gt;"",I39-J39,"")</f>
        <v>180</v>
      </c>
      <c r="L39" s="3">
        <f t="shared" ca="1" si="8"/>
        <v>3215.8830000000003</v>
      </c>
      <c r="M39" s="3">
        <f t="shared" ca="1" si="9"/>
        <v>1055.25</v>
      </c>
      <c r="N39" s="3">
        <f t="shared" ca="1" si="10"/>
        <v>2160.6330000000003</v>
      </c>
    </row>
    <row r="40" spans="1:14" x14ac:dyDescent="0.4">
      <c r="A40">
        <f t="shared" si="11"/>
        <v>34</v>
      </c>
      <c r="B40" s="1">
        <f>IF(B39&lt;MAX(COVID19!A34:A11071),B39+1,"")</f>
        <v>43919</v>
      </c>
      <c r="C40">
        <f t="shared" ca="1" si="13"/>
        <v>15946</v>
      </c>
      <c r="D40">
        <f t="shared" ca="1" si="2"/>
        <v>381</v>
      </c>
      <c r="E40" s="3">
        <f t="shared" ca="1" si="3"/>
        <v>14143.6</v>
      </c>
      <c r="F40" s="3">
        <f t="shared" ca="1" si="4"/>
        <v>1421.3999999999999</v>
      </c>
      <c r="G40" s="3">
        <f t="shared" ca="1" si="5"/>
        <v>1802.3999999999999</v>
      </c>
      <c r="H40">
        <f t="shared" ca="1" si="6"/>
        <v>123</v>
      </c>
      <c r="I40" s="3">
        <f t="shared" ca="1" si="12"/>
        <v>2416</v>
      </c>
      <c r="J40">
        <f t="shared" ca="1" si="7"/>
        <v>2266</v>
      </c>
      <c r="K40">
        <f t="shared" ca="1" si="14"/>
        <v>150</v>
      </c>
      <c r="L40" s="3">
        <f t="shared" ca="1" si="8"/>
        <v>3411.6770000000001</v>
      </c>
      <c r="M40" s="3">
        <f t="shared" ca="1" si="9"/>
        <v>1200.1499999999999</v>
      </c>
      <c r="N40" s="3">
        <f t="shared" ca="1" si="10"/>
        <v>2211.527</v>
      </c>
    </row>
    <row r="41" spans="1:14" x14ac:dyDescent="0.4">
      <c r="A41">
        <f t="shared" si="11"/>
        <v>35</v>
      </c>
      <c r="B41" s="1">
        <f>IF(B40&lt;MAX(COVID19!A35:A11072),B40+1,"")</f>
        <v>43920</v>
      </c>
      <c r="C41">
        <f t="shared" ca="1" si="13"/>
        <v>16988</v>
      </c>
      <c r="D41">
        <f t="shared" ca="1" si="2"/>
        <v>439</v>
      </c>
      <c r="E41" s="3">
        <f t="shared" ca="1" si="3"/>
        <v>14684.8</v>
      </c>
      <c r="F41" s="3">
        <f t="shared" ca="1" si="4"/>
        <v>1864.1999999999998</v>
      </c>
      <c r="G41" s="3">
        <f t="shared" ca="1" si="5"/>
        <v>2303.1999999999998</v>
      </c>
      <c r="H41">
        <f t="shared" ca="1" si="6"/>
        <v>156</v>
      </c>
      <c r="I41" s="3">
        <f t="shared" ca="1" si="12"/>
        <v>2572</v>
      </c>
      <c r="J41">
        <f t="shared" ca="1" si="7"/>
        <v>2331</v>
      </c>
      <c r="K41">
        <f t="shared" ca="1" si="14"/>
        <v>241</v>
      </c>
      <c r="L41" s="3">
        <f t="shared" ca="1" si="8"/>
        <v>3555.9580000000001</v>
      </c>
      <c r="M41" s="3">
        <f t="shared" ca="1" si="9"/>
        <v>1382.85</v>
      </c>
      <c r="N41" s="3">
        <f t="shared" ca="1" si="10"/>
        <v>2173.1080000000002</v>
      </c>
    </row>
    <row r="42" spans="1:14" x14ac:dyDescent="0.4">
      <c r="A42">
        <f t="shared" si="11"/>
        <v>36</v>
      </c>
      <c r="B42" s="1">
        <f>IF(B41&lt;MAX(COVID19!A36:A11073),B41+1,"")</f>
        <v>43921</v>
      </c>
      <c r="C42">
        <f t="shared" ca="1" si="13"/>
        <v>17911</v>
      </c>
      <c r="D42">
        <f t="shared" ca="1" si="2"/>
        <v>503</v>
      </c>
      <c r="E42" s="3">
        <f t="shared" ca="1" si="3"/>
        <v>15030.2</v>
      </c>
      <c r="F42" s="3">
        <f t="shared" ca="1" si="4"/>
        <v>2377.7999999999997</v>
      </c>
      <c r="G42" s="3">
        <f t="shared" ca="1" si="5"/>
        <v>2880.7999999999997</v>
      </c>
      <c r="H42">
        <f t="shared" ca="1" si="6"/>
        <v>118</v>
      </c>
      <c r="I42" s="3">
        <f t="shared" ca="1" si="12"/>
        <v>2690</v>
      </c>
      <c r="J42">
        <f t="shared" ca="1" si="7"/>
        <v>2364</v>
      </c>
      <c r="K42">
        <f t="shared" ca="1" si="14"/>
        <v>326</v>
      </c>
      <c r="L42" s="3">
        <f t="shared" ca="1" si="8"/>
        <v>3788.3240000000001</v>
      </c>
      <c r="M42" s="3">
        <f t="shared" ca="1" si="9"/>
        <v>1584.45</v>
      </c>
      <c r="N42" s="3">
        <f t="shared" ca="1" si="10"/>
        <v>2203.8739999999998</v>
      </c>
    </row>
    <row r="43" spans="1:14" x14ac:dyDescent="0.4">
      <c r="A43">
        <f t="shared" si="11"/>
        <v>37</v>
      </c>
      <c r="B43" s="1">
        <f>IF(B42&lt;MAX(COVID19!A37:A11074),B42+1,"")</f>
        <v>43922</v>
      </c>
      <c r="C43">
        <f t="shared" ca="1" si="13"/>
        <v>18984</v>
      </c>
      <c r="D43">
        <f t="shared" ca="1" si="2"/>
        <v>567</v>
      </c>
      <c r="E43" s="3">
        <f t="shared" ca="1" si="3"/>
        <v>15414</v>
      </c>
      <c r="F43" s="3">
        <f t="shared" ca="1" si="4"/>
        <v>3003</v>
      </c>
      <c r="G43" s="3">
        <f t="shared" ca="1" si="5"/>
        <v>3570</v>
      </c>
      <c r="H43">
        <f t="shared" ca="1" si="6"/>
        <v>91</v>
      </c>
      <c r="I43" s="3">
        <f t="shared" ca="1" si="12"/>
        <v>2781</v>
      </c>
      <c r="J43">
        <f t="shared" ca="1" si="7"/>
        <v>2399</v>
      </c>
      <c r="K43">
        <f t="shared" ca="1" si="14"/>
        <v>382</v>
      </c>
      <c r="L43" s="3">
        <f t="shared" ca="1" si="8"/>
        <v>3994.1530000000002</v>
      </c>
      <c r="M43" s="3">
        <f t="shared" ca="1" si="9"/>
        <v>1786.05</v>
      </c>
      <c r="N43" s="3">
        <f t="shared" ca="1" si="10"/>
        <v>2208.1030000000001</v>
      </c>
    </row>
    <row r="44" spans="1:14" x14ac:dyDescent="0.4">
      <c r="A44">
        <f t="shared" si="11"/>
        <v>38</v>
      </c>
      <c r="B44" s="1">
        <f>IF(B43&lt;MAX(COVID19!A38:A11075),B43+1,"")</f>
        <v>43923</v>
      </c>
      <c r="C44">
        <f t="shared" ca="1" si="13"/>
        <v>20073</v>
      </c>
      <c r="D44">
        <f t="shared" ca="1" si="2"/>
        <v>628</v>
      </c>
      <c r="E44" s="3">
        <f t="shared" ca="1" si="3"/>
        <v>15814.1</v>
      </c>
      <c r="F44" s="3">
        <f t="shared" ca="1" si="4"/>
        <v>3630.9</v>
      </c>
      <c r="G44" s="3">
        <f t="shared" ca="1" si="5"/>
        <v>4258.8999999999996</v>
      </c>
      <c r="H44">
        <f t="shared" ca="1" si="6"/>
        <v>93</v>
      </c>
      <c r="I44" s="3">
        <f t="shared" ca="1" si="12"/>
        <v>2874</v>
      </c>
      <c r="J44">
        <f t="shared" ca="1" si="7"/>
        <v>2399</v>
      </c>
      <c r="K44">
        <f t="shared" ca="1" si="14"/>
        <v>475</v>
      </c>
      <c r="L44" s="3">
        <f t="shared" ca="1" si="8"/>
        <v>4233.4319999999998</v>
      </c>
      <c r="M44" s="3">
        <f t="shared" ca="1" si="9"/>
        <v>1978.2</v>
      </c>
      <c r="N44" s="3">
        <f t="shared" ca="1" si="10"/>
        <v>2255.232</v>
      </c>
    </row>
    <row r="45" spans="1:14" x14ac:dyDescent="0.4">
      <c r="A45">
        <f t="shared" si="11"/>
        <v>39</v>
      </c>
      <c r="B45" s="1">
        <f>IF(B44&lt;MAX(COVID19!A39:A11076),B44+1,"")</f>
        <v>43924</v>
      </c>
      <c r="C45">
        <f t="shared" ca="1" si="13"/>
        <v>21042</v>
      </c>
      <c r="D45">
        <f t="shared" ca="1" si="2"/>
        <v>689</v>
      </c>
      <c r="E45" s="3">
        <f t="shared" ca="1" si="3"/>
        <v>16005.7</v>
      </c>
      <c r="F45" s="3">
        <f t="shared" ca="1" si="4"/>
        <v>4347.2999999999993</v>
      </c>
      <c r="G45" s="3">
        <f t="shared" ca="1" si="5"/>
        <v>5036.2999999999993</v>
      </c>
      <c r="H45">
        <f t="shared" ca="1" si="6"/>
        <v>70</v>
      </c>
      <c r="I45" s="3">
        <f t="shared" ca="1" si="12"/>
        <v>2944</v>
      </c>
      <c r="J45">
        <f t="shared" ca="1" si="7"/>
        <v>2382</v>
      </c>
      <c r="K45">
        <f t="shared" ca="1" si="14"/>
        <v>562</v>
      </c>
      <c r="L45" s="3">
        <f t="shared" ca="1" si="8"/>
        <v>4476.2790000000005</v>
      </c>
      <c r="M45" s="3">
        <f t="shared" ca="1" si="9"/>
        <v>2170.35</v>
      </c>
      <c r="N45" s="3">
        <f t="shared" ca="1" si="10"/>
        <v>2305.9290000000005</v>
      </c>
    </row>
    <row r="46" spans="1:14" x14ac:dyDescent="0.4">
      <c r="A46">
        <f t="shared" si="11"/>
        <v>40</v>
      </c>
      <c r="B46" s="1">
        <f>IF(B45&lt;MAX(COVID19!A40:A11077),B45+1,"")</f>
        <v>43925</v>
      </c>
      <c r="C46">
        <f t="shared" ca="1" si="13"/>
        <v>21648</v>
      </c>
      <c r="D46">
        <f t="shared" ca="1" si="2"/>
        <v>756</v>
      </c>
      <c r="E46" s="3">
        <f t="shared" ca="1" si="3"/>
        <v>16036.2</v>
      </c>
      <c r="F46" s="3">
        <f t="shared" ca="1" si="4"/>
        <v>4855.7999999999993</v>
      </c>
      <c r="G46" s="3">
        <f t="shared" ca="1" si="5"/>
        <v>5611.7999999999993</v>
      </c>
      <c r="H46">
        <f t="shared" ca="1" si="6"/>
        <v>50</v>
      </c>
      <c r="I46" s="3">
        <f t="shared" ca="1" si="12"/>
        <v>2994</v>
      </c>
      <c r="J46">
        <f t="shared" ca="1" si="7"/>
        <v>2364</v>
      </c>
      <c r="K46">
        <f t="shared" ca="1" si="14"/>
        <v>630</v>
      </c>
      <c r="L46" s="3">
        <f t="shared" ca="1" si="8"/>
        <v>4692.366</v>
      </c>
      <c r="M46" s="3">
        <f t="shared" ca="1" si="9"/>
        <v>2381.4</v>
      </c>
      <c r="N46" s="3">
        <f t="shared" ca="1" si="10"/>
        <v>2310.9659999999999</v>
      </c>
    </row>
    <row r="47" spans="1:14" x14ac:dyDescent="0.4">
      <c r="A47">
        <f t="shared" si="11"/>
        <v>41</v>
      </c>
      <c r="B47" s="1">
        <f>IF(B46&lt;MAX(COVID19!A41:A11078),B46+1,"")</f>
        <v>43926</v>
      </c>
      <c r="C47">
        <f t="shared" ca="1" si="13"/>
        <v>22085</v>
      </c>
      <c r="D47">
        <f t="shared" ca="1" si="2"/>
        <v>810</v>
      </c>
      <c r="E47" s="3">
        <f t="shared" ca="1" si="3"/>
        <v>16002.5</v>
      </c>
      <c r="F47" s="3">
        <f t="shared" ca="1" si="4"/>
        <v>5272.5</v>
      </c>
      <c r="G47" s="3">
        <f t="shared" ca="1" si="5"/>
        <v>6082.5</v>
      </c>
      <c r="H47">
        <f t="shared" ca="1" si="6"/>
        <v>44</v>
      </c>
      <c r="I47" s="3">
        <f t="shared" ca="1" si="12"/>
        <v>3038</v>
      </c>
      <c r="J47">
        <f t="shared" ca="1" si="7"/>
        <v>2341</v>
      </c>
      <c r="K47">
        <f t="shared" ca="1" si="14"/>
        <v>697</v>
      </c>
      <c r="L47" s="3">
        <f t="shared" ca="1" si="8"/>
        <v>4827.5039999999999</v>
      </c>
      <c r="M47" s="3">
        <f t="shared" ca="1" si="9"/>
        <v>2551.5</v>
      </c>
      <c r="N47" s="3">
        <f t="shared" ca="1" si="10"/>
        <v>2276.0039999999999</v>
      </c>
    </row>
    <row r="48" spans="1:14" x14ac:dyDescent="0.4">
      <c r="A48">
        <f t="shared" si="11"/>
        <v>42</v>
      </c>
      <c r="B48" s="1">
        <f>IF(B47&lt;MAX(COVID19!A42:A11079),B47+1,"")</f>
        <v>43927</v>
      </c>
      <c r="C48">
        <f t="shared" ca="1" si="13"/>
        <v>22756</v>
      </c>
      <c r="D48">
        <f t="shared" ca="1" si="2"/>
        <v>869</v>
      </c>
      <c r="E48" s="3">
        <f t="shared" ca="1" si="3"/>
        <v>15715.7</v>
      </c>
      <c r="F48" s="3">
        <f t="shared" ca="1" si="4"/>
        <v>6171.3</v>
      </c>
      <c r="G48" s="3">
        <f t="shared" ca="1" si="5"/>
        <v>7040.3</v>
      </c>
      <c r="H48">
        <f t="shared" ca="1" si="6"/>
        <v>67</v>
      </c>
      <c r="I48" s="3">
        <f t="shared" ca="1" si="12"/>
        <v>3105</v>
      </c>
      <c r="J48">
        <f t="shared" ca="1" si="7"/>
        <v>2330</v>
      </c>
      <c r="K48">
        <f t="shared" ca="1" si="14"/>
        <v>775</v>
      </c>
      <c r="L48" s="3">
        <f t="shared" ca="1" si="8"/>
        <v>4924.9549999999999</v>
      </c>
      <c r="M48" s="3">
        <f t="shared" ca="1" si="9"/>
        <v>2737.35</v>
      </c>
      <c r="N48" s="3">
        <f t="shared" ca="1" si="10"/>
        <v>2187.605</v>
      </c>
    </row>
    <row r="49" spans="1:14" x14ac:dyDescent="0.4">
      <c r="A49">
        <f t="shared" si="11"/>
        <v>43</v>
      </c>
      <c r="B49" s="1">
        <f>IF(B48&lt;MAX(COVID19!A43:A11080),B48+1,"")</f>
        <v>43928</v>
      </c>
      <c r="C49">
        <f t="shared" ca="1" si="13"/>
        <v>23410</v>
      </c>
      <c r="D49">
        <f t="shared" ca="1" si="2"/>
        <v>930</v>
      </c>
      <c r="E49" s="3">
        <f t="shared" ca="1" si="3"/>
        <v>15586.9</v>
      </c>
      <c r="F49" s="3">
        <f t="shared" ca="1" si="4"/>
        <v>6893.1</v>
      </c>
      <c r="G49" s="3">
        <f t="shared" ca="1" si="5"/>
        <v>7823.1</v>
      </c>
      <c r="H49">
        <f t="shared" ca="1" si="6"/>
        <v>55</v>
      </c>
      <c r="I49" s="3">
        <f t="shared" ca="1" si="12"/>
        <v>3160</v>
      </c>
      <c r="J49">
        <f t="shared" ca="1" si="7"/>
        <v>2247</v>
      </c>
      <c r="K49">
        <f t="shared" ca="1" si="14"/>
        <v>913</v>
      </c>
      <c r="L49" s="3">
        <f t="shared" ca="1" si="8"/>
        <v>5074.5879999999997</v>
      </c>
      <c r="M49" s="3">
        <f t="shared" ca="1" si="9"/>
        <v>2929.5</v>
      </c>
      <c r="N49" s="3">
        <f t="shared" ca="1" si="10"/>
        <v>2145.0879999999997</v>
      </c>
    </row>
    <row r="50" spans="1:14" x14ac:dyDescent="0.4">
      <c r="A50">
        <f t="shared" si="11"/>
        <v>44</v>
      </c>
      <c r="B50" s="1">
        <f>IF(B49&lt;MAX(COVID19!A44:A11081),B49+1,"")</f>
        <v>43929</v>
      </c>
      <c r="C50">
        <f t="shared" ca="1" si="13"/>
        <v>24079</v>
      </c>
      <c r="D50">
        <f t="shared" ca="1" si="2"/>
        <v>997</v>
      </c>
      <c r="E50" s="3">
        <f t="shared" ca="1" si="3"/>
        <v>15388.8</v>
      </c>
      <c r="F50" s="3">
        <f t="shared" ca="1" si="4"/>
        <v>7693.2</v>
      </c>
      <c r="G50" s="3">
        <f t="shared" ca="1" si="5"/>
        <v>8690.2000000000007</v>
      </c>
      <c r="H50">
        <f t="shared" ca="1" si="6"/>
        <v>57</v>
      </c>
      <c r="I50" s="3">
        <f t="shared" ca="1" si="12"/>
        <v>3217</v>
      </c>
      <c r="J50">
        <f t="shared" ca="1" si="7"/>
        <v>2162</v>
      </c>
      <c r="K50">
        <f t="shared" ca="1" si="14"/>
        <v>1055</v>
      </c>
      <c r="L50" s="3">
        <f t="shared" ca="1" si="8"/>
        <v>5220.43</v>
      </c>
      <c r="M50" s="3">
        <f t="shared" ca="1" si="9"/>
        <v>3140.5499999999997</v>
      </c>
      <c r="N50" s="3">
        <f t="shared" ca="1" si="10"/>
        <v>2079.8800000000006</v>
      </c>
    </row>
    <row r="51" spans="1:14" x14ac:dyDescent="0.4">
      <c r="A51">
        <f t="shared" si="11"/>
        <v>45</v>
      </c>
      <c r="B51" s="1">
        <f>IF(B50&lt;MAX(COVID19!A45:A11082),B50+1,"")</f>
        <v>43930</v>
      </c>
      <c r="C51">
        <f t="shared" ca="1" si="13"/>
        <v>24744</v>
      </c>
      <c r="D51">
        <f t="shared" ca="1" si="2"/>
        <v>1048</v>
      </c>
      <c r="E51" s="3">
        <f t="shared" ca="1" si="3"/>
        <v>15281</v>
      </c>
      <c r="F51" s="3">
        <f t="shared" ca="1" si="4"/>
        <v>8415</v>
      </c>
      <c r="G51" s="3">
        <f t="shared" ca="1" si="5"/>
        <v>9463</v>
      </c>
      <c r="H51">
        <f t="shared" ca="1" si="6"/>
        <v>54</v>
      </c>
      <c r="I51" s="3">
        <f t="shared" ca="1" si="12"/>
        <v>3271</v>
      </c>
      <c r="J51">
        <f t="shared" ca="1" si="7"/>
        <v>2093</v>
      </c>
      <c r="K51">
        <f t="shared" ca="1" si="14"/>
        <v>1178</v>
      </c>
      <c r="L51" s="3">
        <f t="shared" ca="1" si="8"/>
        <v>5369.6170000000002</v>
      </c>
      <c r="M51" s="3">
        <f t="shared" ca="1" si="9"/>
        <v>3301.2</v>
      </c>
      <c r="N51" s="3">
        <f t="shared" ca="1" si="10"/>
        <v>2068.4170000000004</v>
      </c>
    </row>
    <row r="52" spans="1:14" x14ac:dyDescent="0.4">
      <c r="A52">
        <f t="shared" si="11"/>
        <v>46</v>
      </c>
      <c r="B52" s="1">
        <f>IF(B51&lt;MAX(COVID19!A46:A11083),B51+1,"")</f>
        <v>43931</v>
      </c>
      <c r="C52">
        <f t="shared" ca="1" si="13"/>
        <v>25195</v>
      </c>
      <c r="D52">
        <f t="shared" ca="1" si="2"/>
        <v>1098</v>
      </c>
      <c r="E52" s="3">
        <f t="shared" ca="1" si="3"/>
        <v>14706.400000000001</v>
      </c>
      <c r="F52" s="3">
        <f t="shared" ca="1" si="4"/>
        <v>9390.5999999999985</v>
      </c>
      <c r="G52" s="3">
        <f t="shared" ca="1" si="5"/>
        <v>10488.599999999999</v>
      </c>
      <c r="H52">
        <f t="shared" ca="1" si="6"/>
        <v>34</v>
      </c>
      <c r="I52" s="3">
        <f t="shared" ca="1" si="12"/>
        <v>3305</v>
      </c>
      <c r="J52">
        <f t="shared" ca="1" si="7"/>
        <v>2026</v>
      </c>
      <c r="K52">
        <f t="shared" ca="1" si="14"/>
        <v>1279</v>
      </c>
      <c r="L52" s="3">
        <f t="shared" ca="1" si="8"/>
        <v>5517.9120000000003</v>
      </c>
      <c r="M52" s="3">
        <f t="shared" ca="1" si="9"/>
        <v>3458.7</v>
      </c>
      <c r="N52" s="3">
        <f t="shared" ca="1" si="10"/>
        <v>2059.2120000000004</v>
      </c>
    </row>
    <row r="53" spans="1:14" x14ac:dyDescent="0.4">
      <c r="A53">
        <f t="shared" si="11"/>
        <v>47</v>
      </c>
      <c r="B53" s="1">
        <f>IF(B52&lt;MAX(COVID19!A47:A11084),B52+1,"")</f>
        <v>43932</v>
      </c>
      <c r="C53">
        <f t="shared" ca="1" si="13"/>
        <v>25659</v>
      </c>
      <c r="D53">
        <f t="shared" ca="1" si="2"/>
        <v>1135</v>
      </c>
      <c r="E53" s="3">
        <f t="shared" ca="1" si="3"/>
        <v>14389.7</v>
      </c>
      <c r="F53" s="3">
        <f t="shared" ca="1" si="4"/>
        <v>10134.299999999999</v>
      </c>
      <c r="G53" s="3">
        <f t="shared" ca="1" si="5"/>
        <v>11269.3</v>
      </c>
      <c r="H53">
        <f t="shared" ca="1" si="6"/>
        <v>41</v>
      </c>
      <c r="I53" s="3">
        <f t="shared" ca="1" si="12"/>
        <v>3346</v>
      </c>
      <c r="J53">
        <f t="shared" ca="1" si="7"/>
        <v>1957</v>
      </c>
      <c r="K53">
        <f t="shared" ca="1" si="14"/>
        <v>1389</v>
      </c>
      <c r="L53" s="3">
        <f t="shared" ca="1" si="8"/>
        <v>5618.4849999999997</v>
      </c>
      <c r="M53" s="3">
        <f t="shared" ca="1" si="9"/>
        <v>3575.25</v>
      </c>
      <c r="N53" s="3">
        <f t="shared" ca="1" si="10"/>
        <v>2043.2349999999997</v>
      </c>
    </row>
    <row r="54" spans="1:14" x14ac:dyDescent="0.4">
      <c r="A54">
        <f t="shared" si="11"/>
        <v>48</v>
      </c>
      <c r="B54" s="1">
        <f>IF(B53&lt;MAX(COVID19!A48:A11085),B53+1,"")</f>
        <v>43933</v>
      </c>
      <c r="C54">
        <f t="shared" ca="1" si="13"/>
        <v>25933</v>
      </c>
      <c r="D54">
        <f t="shared" ca="1" si="2"/>
        <v>1191</v>
      </c>
      <c r="E54" s="3">
        <f t="shared" ca="1" si="3"/>
        <v>13944.4</v>
      </c>
      <c r="F54" s="3">
        <f t="shared" ca="1" si="4"/>
        <v>10797.6</v>
      </c>
      <c r="G54" s="3">
        <f t="shared" ca="1" si="5"/>
        <v>11988.6</v>
      </c>
      <c r="H54">
        <f t="shared" ca="1" si="6"/>
        <v>29</v>
      </c>
      <c r="I54" s="3">
        <f t="shared" ca="1" si="12"/>
        <v>3375</v>
      </c>
      <c r="J54">
        <f t="shared" ca="1" si="7"/>
        <v>1936</v>
      </c>
      <c r="K54">
        <f t="shared" ca="1" si="14"/>
        <v>1439</v>
      </c>
      <c r="L54" s="3">
        <f t="shared" ca="1" si="8"/>
        <v>5721.9570000000003</v>
      </c>
      <c r="M54" s="3">
        <f t="shared" ca="1" si="9"/>
        <v>3751.65</v>
      </c>
      <c r="N54" s="3">
        <f t="shared" ca="1" si="10"/>
        <v>1970.3070000000002</v>
      </c>
    </row>
    <row r="55" spans="1:14" x14ac:dyDescent="0.4">
      <c r="A55">
        <f t="shared" si="11"/>
        <v>49</v>
      </c>
      <c r="B55" s="1">
        <f>IF(B54&lt;MAX(COVID19!A49:A11086),B54+1,"")</f>
        <v>43934</v>
      </c>
      <c r="C55">
        <f t="shared" ca="1" si="13"/>
        <v>26176</v>
      </c>
      <c r="D55">
        <f t="shared" ca="1" si="2"/>
        <v>1223</v>
      </c>
      <c r="E55" s="3">
        <f t="shared" ca="1" si="3"/>
        <v>13259.300000000001</v>
      </c>
      <c r="F55" s="3">
        <f t="shared" ca="1" si="4"/>
        <v>11693.699999999999</v>
      </c>
      <c r="G55" s="3">
        <f t="shared" ca="1" si="5"/>
        <v>12916.699999999999</v>
      </c>
      <c r="H55">
        <f t="shared" ca="1" si="6"/>
        <v>26</v>
      </c>
      <c r="I55" s="3">
        <f t="shared" ca="1" si="12"/>
        <v>3401</v>
      </c>
      <c r="J55">
        <f t="shared" ca="1" si="7"/>
        <v>1917</v>
      </c>
      <c r="K55">
        <f t="shared" ca="1" si="14"/>
        <v>1484</v>
      </c>
      <c r="L55" s="3">
        <f t="shared" ca="1" si="8"/>
        <v>5783.0590000000002</v>
      </c>
      <c r="M55" s="3">
        <f t="shared" ca="1" si="9"/>
        <v>3852.45</v>
      </c>
      <c r="N55" s="3">
        <f t="shared" ca="1" si="10"/>
        <v>1930.6090000000004</v>
      </c>
    </row>
    <row r="56" spans="1:14" x14ac:dyDescent="0.4">
      <c r="A56">
        <f t="shared" si="11"/>
        <v>50</v>
      </c>
      <c r="B56" s="1">
        <f>IF(B55&lt;MAX(COVID19!A50:A11087),B55+1,"")</f>
        <v>43935</v>
      </c>
      <c r="C56">
        <f t="shared" ca="1" si="13"/>
        <v>26499</v>
      </c>
      <c r="D56">
        <f t="shared" ca="1" si="2"/>
        <v>1261</v>
      </c>
      <c r="E56" s="3">
        <f t="shared" ca="1" si="3"/>
        <v>12683.900000000001</v>
      </c>
      <c r="F56" s="3">
        <f t="shared" ca="1" si="4"/>
        <v>12554.099999999999</v>
      </c>
      <c r="G56" s="3">
        <f t="shared" ca="1" si="5"/>
        <v>13815.099999999999</v>
      </c>
      <c r="H56">
        <f t="shared" ca="1" si="6"/>
        <v>49</v>
      </c>
      <c r="I56" s="3">
        <f t="shared" ca="1" si="12"/>
        <v>3450</v>
      </c>
      <c r="J56">
        <f t="shared" ca="1" si="7"/>
        <v>1876</v>
      </c>
      <c r="K56">
        <f t="shared" ca="1" si="14"/>
        <v>1574</v>
      </c>
      <c r="L56" s="3">
        <f t="shared" ca="1" si="8"/>
        <v>5837.2480000000005</v>
      </c>
      <c r="M56" s="3">
        <f t="shared" ca="1" si="9"/>
        <v>3972.15</v>
      </c>
      <c r="N56" s="3">
        <f t="shared" ca="1" si="10"/>
        <v>1865.0980000000004</v>
      </c>
    </row>
    <row r="57" spans="1:14" x14ac:dyDescent="0.4">
      <c r="A57">
        <f t="shared" si="11"/>
        <v>51</v>
      </c>
      <c r="B57" s="1">
        <f>IF(B56&lt;MAX(COVID19!A51:A11088),B56+1,"")</f>
        <v>43936</v>
      </c>
      <c r="C57">
        <f t="shared" ca="1" si="13"/>
        <v>26814</v>
      </c>
      <c r="D57">
        <f t="shared" ca="1" si="2"/>
        <v>1315</v>
      </c>
      <c r="E57" s="3">
        <f t="shared" ca="1" si="3"/>
        <v>12113.500000000002</v>
      </c>
      <c r="F57" s="3">
        <f t="shared" ca="1" si="4"/>
        <v>13385.499999999998</v>
      </c>
      <c r="G57" s="3">
        <f t="shared" ca="1" si="5"/>
        <v>14700.499999999998</v>
      </c>
      <c r="H57">
        <f t="shared" ca="1" si="6"/>
        <v>31</v>
      </c>
      <c r="I57" s="3">
        <f t="shared" ca="1" si="12"/>
        <v>3481</v>
      </c>
      <c r="J57">
        <f t="shared" ca="1" si="7"/>
        <v>1750</v>
      </c>
      <c r="K57">
        <f t="shared" ca="1" si="14"/>
        <v>1731</v>
      </c>
      <c r="L57" s="3">
        <f t="shared" ca="1" si="8"/>
        <v>5909.277</v>
      </c>
      <c r="M57" s="3">
        <f t="shared" ca="1" si="9"/>
        <v>4142.25</v>
      </c>
      <c r="N57" s="3">
        <f t="shared" ca="1" si="10"/>
        <v>1767.027</v>
      </c>
    </row>
    <row r="58" spans="1:14" x14ac:dyDescent="0.4">
      <c r="A58">
        <f t="shared" si="11"/>
        <v>52</v>
      </c>
      <c r="B58" s="1">
        <f>IF(B57&lt;MAX(COVID19!A52:A11089),B57+1,"")</f>
        <v>43937</v>
      </c>
      <c r="C58">
        <f t="shared" ca="1" si="13"/>
        <v>27116</v>
      </c>
      <c r="D58">
        <f t="shared" ca="1" si="2"/>
        <v>1363</v>
      </c>
      <c r="E58" s="3">
        <f t="shared" ca="1" si="3"/>
        <v>11580</v>
      </c>
      <c r="F58" s="3">
        <f t="shared" ca="1" si="4"/>
        <v>14173</v>
      </c>
      <c r="G58" s="3">
        <f t="shared" ca="1" si="5"/>
        <v>15536</v>
      </c>
      <c r="H58">
        <f t="shared" ca="1" si="6"/>
        <v>36</v>
      </c>
      <c r="I58" s="3">
        <f t="shared" ca="1" si="12"/>
        <v>3517</v>
      </c>
      <c r="J58">
        <f t="shared" ca="1" si="7"/>
        <v>1691</v>
      </c>
      <c r="K58">
        <f t="shared" ca="1" si="14"/>
        <v>1826</v>
      </c>
      <c r="L58" s="3">
        <f t="shared" ca="1" si="8"/>
        <v>5979.5219999999999</v>
      </c>
      <c r="M58" s="3">
        <f t="shared" ca="1" si="9"/>
        <v>4293.45</v>
      </c>
      <c r="N58" s="3">
        <f t="shared" ca="1" si="10"/>
        <v>1686.0720000000001</v>
      </c>
    </row>
    <row r="59" spans="1:14" x14ac:dyDescent="0.4">
      <c r="A59">
        <f t="shared" si="11"/>
        <v>53</v>
      </c>
      <c r="B59" s="1">
        <f>IF(B58&lt;MAX(COVID19!A53:A11090),B58+1,"")</f>
        <v>43938</v>
      </c>
      <c r="C59">
        <f t="shared" ca="1" si="13"/>
        <v>27424</v>
      </c>
      <c r="D59">
        <f t="shared" ca="1" si="2"/>
        <v>1409</v>
      </c>
      <c r="E59" s="3">
        <f t="shared" ca="1" si="3"/>
        <v>10891.2</v>
      </c>
      <c r="F59" s="3">
        <f t="shared" ca="1" si="4"/>
        <v>15123.8</v>
      </c>
      <c r="G59" s="3">
        <f t="shared" ca="1" si="5"/>
        <v>16532.8</v>
      </c>
      <c r="H59">
        <f t="shared" ca="1" si="6"/>
        <v>31</v>
      </c>
      <c r="I59" s="3">
        <f t="shared" ca="1" si="12"/>
        <v>3548</v>
      </c>
      <c r="J59">
        <f t="shared" ca="1" si="7"/>
        <v>1592</v>
      </c>
      <c r="K59">
        <f t="shared" ca="1" si="14"/>
        <v>1956</v>
      </c>
      <c r="L59" s="3">
        <f t="shared" ca="1" si="8"/>
        <v>6046.8680000000004</v>
      </c>
      <c r="M59" s="3">
        <f t="shared" ca="1" si="9"/>
        <v>4438.3499999999995</v>
      </c>
      <c r="N59" s="3">
        <f t="shared" ca="1" si="10"/>
        <v>1608.5180000000009</v>
      </c>
    </row>
    <row r="60" spans="1:14" x14ac:dyDescent="0.4">
      <c r="A60">
        <f t="shared" si="11"/>
        <v>54</v>
      </c>
      <c r="B60" s="1">
        <f>IF(B59&lt;MAX(COVID19!A54:A11091),B59+1,"")</f>
        <v>43939</v>
      </c>
      <c r="C60">
        <f t="shared" ca="1" si="13"/>
        <v>27703</v>
      </c>
      <c r="D60">
        <f t="shared" ca="1" si="2"/>
        <v>1451</v>
      </c>
      <c r="E60" s="3">
        <f t="shared" ca="1" si="3"/>
        <v>10496.5</v>
      </c>
      <c r="F60" s="3">
        <f t="shared" ca="1" si="4"/>
        <v>15755.499999999998</v>
      </c>
      <c r="G60" s="3">
        <f t="shared" ca="1" si="5"/>
        <v>17206.5</v>
      </c>
      <c r="H60">
        <f t="shared" ca="1" si="6"/>
        <v>14</v>
      </c>
      <c r="I60" s="3">
        <f t="shared" ca="1" si="12"/>
        <v>3562</v>
      </c>
      <c r="J60">
        <f t="shared" ca="1" si="7"/>
        <v>1531</v>
      </c>
      <c r="K60">
        <f t="shared" ca="1" si="14"/>
        <v>2031</v>
      </c>
      <c r="L60" s="3">
        <f t="shared" ca="1" si="8"/>
        <v>6115.5519999999997</v>
      </c>
      <c r="M60" s="3">
        <f t="shared" ca="1" si="9"/>
        <v>4570.6499999999996</v>
      </c>
      <c r="N60" s="3">
        <f t="shared" ca="1" si="10"/>
        <v>1544.902</v>
      </c>
    </row>
    <row r="61" spans="1:14" x14ac:dyDescent="0.4">
      <c r="A61">
        <f t="shared" si="11"/>
        <v>55</v>
      </c>
      <c r="B61" s="1">
        <f>IF(B60&lt;MAX(COVID19!A55:A11092),B60+1,"")</f>
        <v>43940</v>
      </c>
      <c r="C61">
        <f t="shared" ca="1" si="13"/>
        <v>27882</v>
      </c>
      <c r="D61">
        <f t="shared" ca="1" si="2"/>
        <v>1475</v>
      </c>
      <c r="E61" s="3">
        <f t="shared" ca="1" si="3"/>
        <v>10087.700000000001</v>
      </c>
      <c r="F61" s="3">
        <f t="shared" ca="1" si="4"/>
        <v>16319.3</v>
      </c>
      <c r="G61" s="3">
        <f t="shared" ca="1" si="5"/>
        <v>17794.3</v>
      </c>
      <c r="H61">
        <f t="shared" ca="1" si="6"/>
        <v>20</v>
      </c>
      <c r="I61" s="3">
        <f t="shared" ca="1" si="12"/>
        <v>3582</v>
      </c>
      <c r="J61">
        <f t="shared" ca="1" si="7"/>
        <v>1514</v>
      </c>
      <c r="K61">
        <f t="shared" ca="1" si="14"/>
        <v>2068</v>
      </c>
      <c r="L61" s="3">
        <f t="shared" ca="1" si="8"/>
        <v>6177.7690000000002</v>
      </c>
      <c r="M61" s="3">
        <f t="shared" ca="1" si="9"/>
        <v>4646.25</v>
      </c>
      <c r="N61" s="3">
        <f t="shared" ca="1" si="10"/>
        <v>1531.5190000000002</v>
      </c>
    </row>
    <row r="62" spans="1:14" x14ac:dyDescent="0.4">
      <c r="A62">
        <f t="shared" si="11"/>
        <v>56</v>
      </c>
      <c r="B62" s="1">
        <f>IF(B61&lt;MAX(COVID19!A56:A11093),B61+1,"")</f>
        <v>43941</v>
      </c>
      <c r="C62">
        <f t="shared" ca="1" si="13"/>
        <v>28079</v>
      </c>
      <c r="D62">
        <f t="shared" ca="1" si="2"/>
        <v>1518</v>
      </c>
      <c r="E62" s="3">
        <f t="shared" ca="1" si="3"/>
        <v>9563.7999999999993</v>
      </c>
      <c r="F62" s="3">
        <f t="shared" ca="1" si="4"/>
        <v>16997.2</v>
      </c>
      <c r="G62" s="3">
        <f t="shared" ca="1" si="5"/>
        <v>18515.2</v>
      </c>
      <c r="H62">
        <f t="shared" ca="1" si="6"/>
        <v>23</v>
      </c>
      <c r="I62" s="3">
        <f t="shared" ca="1" si="12"/>
        <v>3605</v>
      </c>
      <c r="J62">
        <f t="shared" ca="1" si="7"/>
        <v>1497</v>
      </c>
      <c r="K62">
        <f t="shared" ca="1" si="14"/>
        <v>2108</v>
      </c>
      <c r="L62" s="3">
        <f t="shared" ca="1" si="8"/>
        <v>6217.6859999999997</v>
      </c>
      <c r="M62" s="3">
        <f t="shared" ca="1" si="9"/>
        <v>4781.7</v>
      </c>
      <c r="N62" s="3">
        <f t="shared" ca="1" si="10"/>
        <v>1435.9859999999999</v>
      </c>
    </row>
    <row r="63" spans="1:14" x14ac:dyDescent="0.4">
      <c r="A63">
        <f t="shared" si="11"/>
        <v>57</v>
      </c>
      <c r="B63" s="1">
        <f>IF(B62&lt;MAX(COVID19!A57:A11094),B62+1,"")</f>
        <v>43942</v>
      </c>
      <c r="C63">
        <f t="shared" ca="1" si="13"/>
        <v>28245</v>
      </c>
      <c r="D63">
        <f t="shared" ca="1" si="2"/>
        <v>1559</v>
      </c>
      <c r="E63" s="3">
        <f t="shared" ca="1" si="3"/>
        <v>8949</v>
      </c>
      <c r="F63" s="3">
        <f t="shared" ca="1" si="4"/>
        <v>17737</v>
      </c>
      <c r="G63" s="3">
        <f t="shared" ca="1" si="5"/>
        <v>19296</v>
      </c>
      <c r="H63">
        <f t="shared" ca="1" si="6"/>
        <v>17</v>
      </c>
      <c r="I63" s="3">
        <f t="shared" ca="1" si="12"/>
        <v>3622</v>
      </c>
      <c r="J63">
        <f t="shared" ca="1" si="7"/>
        <v>1428</v>
      </c>
      <c r="K63">
        <f t="shared" ca="1" si="14"/>
        <v>2194</v>
      </c>
      <c r="L63" s="3">
        <f t="shared" ca="1" si="8"/>
        <v>6261.6170000000002</v>
      </c>
      <c r="M63" s="3">
        <f t="shared" ca="1" si="9"/>
        <v>4910.8499999999995</v>
      </c>
      <c r="N63" s="3">
        <f t="shared" ca="1" si="10"/>
        <v>1350.7670000000007</v>
      </c>
    </row>
    <row r="64" spans="1:14" x14ac:dyDescent="0.4">
      <c r="A64">
        <f t="shared" si="11"/>
        <v>58</v>
      </c>
      <c r="B64" s="1">
        <f>IF(B63&lt;MAX(COVID19!A58:A11095),B63+1,"")</f>
        <v>43943</v>
      </c>
      <c r="C64">
        <f t="shared" ca="1" si="13"/>
        <v>28451</v>
      </c>
      <c r="D64">
        <f t="shared" ca="1" si="2"/>
        <v>1587</v>
      </c>
      <c r="E64" s="3">
        <f t="shared" ca="1" si="3"/>
        <v>8515.4000000000015</v>
      </c>
      <c r="F64" s="3">
        <f t="shared" ca="1" si="4"/>
        <v>18348.599999999999</v>
      </c>
      <c r="G64" s="3">
        <f t="shared" ca="1" si="5"/>
        <v>19935.599999999999</v>
      </c>
      <c r="H64">
        <f t="shared" ca="1" si="6"/>
        <v>19</v>
      </c>
      <c r="I64" s="3">
        <f t="shared" ca="1" si="12"/>
        <v>3641</v>
      </c>
      <c r="J64">
        <f t="shared" ca="1" si="7"/>
        <v>1365</v>
      </c>
      <c r="K64">
        <f t="shared" ca="1" si="14"/>
        <v>2276</v>
      </c>
      <c r="L64" s="3">
        <f t="shared" ca="1" si="8"/>
        <v>6298.6350000000002</v>
      </c>
      <c r="M64" s="3">
        <f t="shared" ca="1" si="9"/>
        <v>4999.05</v>
      </c>
      <c r="N64" s="3">
        <f t="shared" ca="1" si="10"/>
        <v>1299.585</v>
      </c>
    </row>
    <row r="65" spans="1:14" x14ac:dyDescent="0.4">
      <c r="A65">
        <f t="shared" si="11"/>
        <v>59</v>
      </c>
      <c r="B65" s="1">
        <f>IF(B64&lt;MAX(COVID19!A59:A11096),B64+1,"")</f>
        <v>43944</v>
      </c>
      <c r="C65">
        <f t="shared" ca="1" si="13"/>
        <v>28672</v>
      </c>
      <c r="D65">
        <f t="shared" ca="1" si="2"/>
        <v>1617</v>
      </c>
      <c r="E65" s="3">
        <f t="shared" ca="1" si="3"/>
        <v>8151.7000000000007</v>
      </c>
      <c r="F65" s="3">
        <f t="shared" ca="1" si="4"/>
        <v>18903.3</v>
      </c>
      <c r="G65" s="3">
        <f t="shared" ca="1" si="5"/>
        <v>20520.3</v>
      </c>
      <c r="H65">
        <f t="shared" ca="1" si="6"/>
        <v>7</v>
      </c>
      <c r="I65" s="3">
        <f t="shared" ca="1" si="12"/>
        <v>3648</v>
      </c>
      <c r="J65">
        <f t="shared" ca="1" si="7"/>
        <v>1310</v>
      </c>
      <c r="K65">
        <f t="shared" ca="1" si="14"/>
        <v>2338</v>
      </c>
      <c r="L65" s="3">
        <f t="shared" ca="1" si="8"/>
        <v>6344.5730000000003</v>
      </c>
      <c r="M65" s="3">
        <f t="shared" ca="1" si="9"/>
        <v>5093.55</v>
      </c>
      <c r="N65" s="3">
        <f t="shared" ca="1" si="10"/>
        <v>1251.0230000000001</v>
      </c>
    </row>
    <row r="66" spans="1:14" x14ac:dyDescent="0.4">
      <c r="A66">
        <f t="shared" si="11"/>
        <v>60</v>
      </c>
      <c r="B66" s="1">
        <f>IF(B65&lt;MAX(COVID19!A60:A11097),B65+1,"")</f>
        <v>43945</v>
      </c>
      <c r="C66">
        <f t="shared" ca="1" si="13"/>
        <v>28862</v>
      </c>
      <c r="D66">
        <f t="shared" ca="1" si="2"/>
        <v>1646</v>
      </c>
      <c r="E66" s="3">
        <f t="shared" ca="1" si="3"/>
        <v>7771.1000000000022</v>
      </c>
      <c r="F66" s="3">
        <f t="shared" ca="1" si="4"/>
        <v>19444.899999999998</v>
      </c>
      <c r="G66" s="3">
        <f t="shared" ca="1" si="5"/>
        <v>21090.899999999998</v>
      </c>
      <c r="H66">
        <f t="shared" ca="1" si="6"/>
        <v>12</v>
      </c>
      <c r="I66" s="3">
        <f t="shared" ca="1" si="12"/>
        <v>3660</v>
      </c>
      <c r="J66">
        <f t="shared" ca="1" si="7"/>
        <v>1262</v>
      </c>
      <c r="K66">
        <f t="shared" ca="1" si="14"/>
        <v>2398</v>
      </c>
      <c r="L66" s="3">
        <f t="shared" ca="1" si="8"/>
        <v>6393.8559999999998</v>
      </c>
      <c r="M66" s="3">
        <f t="shared" ca="1" si="9"/>
        <v>5184.8999999999996</v>
      </c>
      <c r="N66" s="3">
        <f t="shared" ca="1" si="10"/>
        <v>1208.9560000000001</v>
      </c>
    </row>
    <row r="67" spans="1:14" x14ac:dyDescent="0.4">
      <c r="A67">
        <f t="shared" si="11"/>
        <v>61</v>
      </c>
      <c r="B67" s="1">
        <f>IF(B66&lt;MAX(COVID19!A61:A11098),B66+1,"")</f>
        <v>43946</v>
      </c>
      <c r="C67">
        <f t="shared" ca="1" si="13"/>
        <v>29020</v>
      </c>
      <c r="D67">
        <f t="shared" ca="1" si="2"/>
        <v>1671</v>
      </c>
      <c r="E67" s="3">
        <f t="shared" ca="1" si="3"/>
        <v>7383.6000000000022</v>
      </c>
      <c r="F67" s="3">
        <f t="shared" ca="1" si="4"/>
        <v>19965.399999999998</v>
      </c>
      <c r="G67" s="3">
        <f t="shared" ca="1" si="5"/>
        <v>21636.399999999998</v>
      </c>
      <c r="H67">
        <f t="shared" ca="1" si="6"/>
        <v>12</v>
      </c>
      <c r="I67" s="3">
        <f t="shared" ca="1" si="12"/>
        <v>3672</v>
      </c>
      <c r="J67">
        <f t="shared" ca="1" si="7"/>
        <v>1228</v>
      </c>
      <c r="K67">
        <f t="shared" ca="1" si="14"/>
        <v>2444</v>
      </c>
      <c r="L67" s="3">
        <f t="shared" ca="1" si="8"/>
        <v>6436.2259999999997</v>
      </c>
      <c r="M67" s="3">
        <f t="shared" ca="1" si="9"/>
        <v>5263.65</v>
      </c>
      <c r="N67" s="3">
        <f t="shared" ca="1" si="10"/>
        <v>1172.576</v>
      </c>
    </row>
    <row r="68" spans="1:14" x14ac:dyDescent="0.4">
      <c r="A68">
        <f t="shared" si="11"/>
        <v>62</v>
      </c>
      <c r="B68" s="1">
        <f>IF(B67&lt;MAX(COVID19!A62:A11099),B67+1,"")</f>
        <v>43947</v>
      </c>
      <c r="C68">
        <f t="shared" ca="1" si="13"/>
        <v>29116</v>
      </c>
      <c r="D68">
        <f t="shared" ca="1" si="2"/>
        <v>1688</v>
      </c>
      <c r="E68" s="3">
        <f t="shared" ca="1" si="3"/>
        <v>7023.6000000000022</v>
      </c>
      <c r="F68" s="3">
        <f t="shared" ca="1" si="4"/>
        <v>20404.399999999998</v>
      </c>
      <c r="G68" s="3">
        <f t="shared" ca="1" si="5"/>
        <v>22092.399999999998</v>
      </c>
      <c r="H68">
        <f t="shared" ca="1" si="6"/>
        <v>7</v>
      </c>
      <c r="I68" s="3">
        <f t="shared" ca="1" si="12"/>
        <v>3679</v>
      </c>
      <c r="J68">
        <f t="shared" ca="1" si="7"/>
        <v>1207</v>
      </c>
      <c r="K68">
        <f t="shared" ca="1" si="14"/>
        <v>2472</v>
      </c>
      <c r="L68" s="3">
        <f t="shared" ca="1" si="8"/>
        <v>6471.46</v>
      </c>
      <c r="M68" s="3">
        <f t="shared" ca="1" si="9"/>
        <v>5317.2</v>
      </c>
      <c r="N68" s="3">
        <f t="shared" ca="1" si="10"/>
        <v>1154.2600000000002</v>
      </c>
    </row>
    <row r="69" spans="1:14" x14ac:dyDescent="0.4">
      <c r="A69">
        <f t="shared" si="11"/>
        <v>63</v>
      </c>
      <c r="B69" s="1">
        <f>IF(B68&lt;MAX(COVID19!A63:A11100),B68+1,"")</f>
        <v>43948</v>
      </c>
      <c r="C69">
        <f t="shared" ca="1" si="13"/>
        <v>29259</v>
      </c>
      <c r="D69">
        <f t="shared" ca="1" si="2"/>
        <v>1709</v>
      </c>
      <c r="E69" s="3">
        <f t="shared" ca="1" si="3"/>
        <v>6701.7999999999993</v>
      </c>
      <c r="F69" s="3">
        <f t="shared" ca="1" si="4"/>
        <v>20848.2</v>
      </c>
      <c r="G69" s="3">
        <f t="shared" ca="1" si="5"/>
        <v>22557.200000000001</v>
      </c>
      <c r="H69">
        <f t="shared" ca="1" si="6"/>
        <v>11</v>
      </c>
      <c r="I69" s="3">
        <f t="shared" ca="1" si="12"/>
        <v>3690</v>
      </c>
      <c r="J69">
        <f t="shared" ca="1" si="7"/>
        <v>1180</v>
      </c>
      <c r="K69">
        <f t="shared" ca="1" si="14"/>
        <v>2510</v>
      </c>
      <c r="L69" s="3">
        <f t="shared" ca="1" si="8"/>
        <v>6492.8680000000004</v>
      </c>
      <c r="M69" s="3">
        <f t="shared" ca="1" si="9"/>
        <v>5383.3499999999995</v>
      </c>
      <c r="N69" s="3">
        <f t="shared" ca="1" si="10"/>
        <v>1109.5180000000009</v>
      </c>
    </row>
    <row r="70" spans="1:14" x14ac:dyDescent="0.4">
      <c r="A70">
        <f t="shared" si="11"/>
        <v>64</v>
      </c>
      <c r="B70" s="1">
        <f>IF(B69&lt;MAX(COVID19!A64:A11101),B69+1,"")</f>
        <v>43949</v>
      </c>
      <c r="C70">
        <f t="shared" ca="1" si="13"/>
        <v>29386</v>
      </c>
      <c r="D70">
        <f t="shared" ca="1" si="2"/>
        <v>1734</v>
      </c>
      <c r="E70" s="3">
        <f t="shared" ref="E70:E82" ca="1" si="15">IF($A70&lt;&gt;"",C70-G70,"")</f>
        <v>6341.5000000000036</v>
      </c>
      <c r="F70" s="3">
        <f t="shared" ca="1" si="4"/>
        <v>21310.499999999996</v>
      </c>
      <c r="G70" s="3">
        <f t="shared" ref="G70:G82" ca="1" si="16">IF($A70&lt;&gt;"",F70+D70,"")</f>
        <v>23044.499999999996</v>
      </c>
      <c r="H70">
        <f t="shared" ca="1" si="6"/>
        <v>13</v>
      </c>
      <c r="I70" s="3">
        <f t="shared" ca="1" si="12"/>
        <v>3703</v>
      </c>
      <c r="J70">
        <f t="shared" ca="1" si="7"/>
        <v>1159</v>
      </c>
      <c r="K70">
        <f t="shared" ca="1" si="14"/>
        <v>2544</v>
      </c>
      <c r="L70" s="3">
        <f t="shared" ca="1" si="8"/>
        <v>6524.7570000000005</v>
      </c>
      <c r="M70" s="3">
        <f t="shared" ca="1" si="9"/>
        <v>5462.0999999999995</v>
      </c>
      <c r="N70" s="3">
        <f t="shared" ca="1" si="10"/>
        <v>1062.6570000000011</v>
      </c>
    </row>
    <row r="71" spans="1:14" x14ac:dyDescent="0.4">
      <c r="A71">
        <f t="shared" si="11"/>
        <v>65</v>
      </c>
      <c r="B71" s="1">
        <f>IF(B70&lt;MAX(COVID19!A65:A11102),B70+1,"")</f>
        <v>43950</v>
      </c>
      <c r="C71">
        <f t="shared" ca="1" si="13"/>
        <v>29527</v>
      </c>
      <c r="D71">
        <f t="shared" ca="1" si="2"/>
        <v>1742</v>
      </c>
      <c r="E71" s="3">
        <f t="shared" ca="1" si="15"/>
        <v>6130.9000000000015</v>
      </c>
      <c r="F71" s="3">
        <f t="shared" ca="1" si="4"/>
        <v>21654.1</v>
      </c>
      <c r="G71" s="3">
        <f t="shared" ca="1" si="16"/>
        <v>23396.1</v>
      </c>
      <c r="H71">
        <f t="shared" ca="1" si="6"/>
        <v>9</v>
      </c>
      <c r="I71" s="3">
        <f t="shared" ca="1" si="12"/>
        <v>3712</v>
      </c>
      <c r="J71">
        <f t="shared" ca="1" si="7"/>
        <v>1090</v>
      </c>
      <c r="K71">
        <f t="shared" ref="K71:K102" ca="1" si="17">IF($A71&lt;&gt;"",I71-J71,"")</f>
        <v>2622</v>
      </c>
      <c r="L71" s="3">
        <f t="shared" ca="1" si="8"/>
        <v>6553.0780000000004</v>
      </c>
      <c r="M71" s="3">
        <f t="shared" ca="1" si="9"/>
        <v>5487.3</v>
      </c>
      <c r="N71" s="3">
        <f t="shared" ca="1" si="10"/>
        <v>1065.7780000000002</v>
      </c>
    </row>
    <row r="72" spans="1:14" x14ac:dyDescent="0.4">
      <c r="A72">
        <f t="shared" si="11"/>
        <v>66</v>
      </c>
      <c r="B72" s="1">
        <f>IF(B71&lt;MAX(COVID19!A66:A11103),B71+1,"")</f>
        <v>43951</v>
      </c>
      <c r="C72">
        <f t="shared" ca="1" si="13"/>
        <v>29661</v>
      </c>
      <c r="D72">
        <f t="shared" ref="D72:D105" ca="1" si="18">IF($A72&lt;&gt;"",_xlfn.NUMBERVALUE(INDIRECT(ADDRESS((ROW(D72)-7)*28+29,11,,,"COVID19"))),"")</f>
        <v>1760</v>
      </c>
      <c r="E72" s="3">
        <f t="shared" ca="1" si="15"/>
        <v>5950</v>
      </c>
      <c r="F72" s="3">
        <f t="shared" ref="F72:F105" ca="1" si="19">IF($A72&lt;&gt;"",IF(ROW(F72)-6&gt;$E$1,(INDIRECT(ADDRESS(ROW(F72)-$E$1,3))-INDIRECT(ADDRESS(ROW(F72)-$E$1,4)))*$F$1,0)+IF(ROW(F72)-6&gt;$E$2,(INDIRECT(ADDRESS(ROW(F72)-$E$2,3))-INDIRECT(ADDRESS(ROW(F72)-$E$2,4)))*$F$2,0)+IF(ROW(F72)-6&gt;$E$3,(INDIRECT(ADDRESS(ROW(F72)-$E$3,3))-INDIRECT(ADDRESS(ROW(F72)-$E$3,4)))*$F$3,0),"")</f>
        <v>21951</v>
      </c>
      <c r="G72" s="3">
        <f t="shared" ca="1" si="16"/>
        <v>23711</v>
      </c>
      <c r="H72">
        <f t="shared" ref="H72:H82" ca="1" si="20">IF($A72&lt;&gt;"",_xlfn.NUMBERVALUE(INDIRECT(ADDRESS((ROW(D72)-7)*28+29,6,,,"COVID19"))),"")</f>
        <v>4</v>
      </c>
      <c r="I72" s="3">
        <f t="shared" ca="1" si="12"/>
        <v>3716</v>
      </c>
      <c r="J72">
        <f t="shared" ref="J72:J105" ca="1" si="21">IF($A72&lt;&gt;"",_xlfn.NUMBERVALUE(INDIRECT(ADDRESS((ROW(J72)-7)*28+29,7,,,"COVID19"))),"")</f>
        <v>1007</v>
      </c>
      <c r="K72">
        <f t="shared" ca="1" si="17"/>
        <v>2709</v>
      </c>
      <c r="L72" s="3">
        <f t="shared" ref="L72:L92" ca="1" si="22">IF(AND(ROW(L72)-6&gt;-L$1,INDIRECT(ADDRESS(ROW(L72)+L$1,1))&lt;&gt;""),INDIRECT(ADDRESS(ROW(L72)+L$1,3,,,"Schweiz"))*L$2,"")</f>
        <v>6584.5209999999997</v>
      </c>
      <c r="M72" s="3">
        <f t="shared" ref="M72:M92" ca="1" si="23">IF(AND(ROW(M72)-6&gt;-M$1,INDIRECT(ADDRESS(ROW(M72)+M$1,1))&lt;&gt;""),INDIRECT(ADDRESS(ROW(M72)+M$1,4,,,"Schweiz"))*M$2,"")</f>
        <v>5544</v>
      </c>
      <c r="N72" s="3">
        <f t="shared" ref="N72:N92" ca="1" si="24">IF(AND(ISNUMBER(L72-M72),$A72&lt;&gt;""),L72-M72,"")</f>
        <v>1040.5209999999997</v>
      </c>
    </row>
    <row r="73" spans="1:14" x14ac:dyDescent="0.4">
      <c r="A73">
        <f t="shared" ref="A73:A105" si="25">IF($B73&lt;&gt;"",A72+1,"")</f>
        <v>67</v>
      </c>
      <c r="B73" s="1">
        <f>IF(B72&lt;MAX(COVID19!A67:A11104),B72+1,"")</f>
        <v>43952</v>
      </c>
      <c r="C73">
        <f t="shared" ca="1" si="13"/>
        <v>29771</v>
      </c>
      <c r="D73">
        <f t="shared" ca="1" si="18"/>
        <v>1772</v>
      </c>
      <c r="E73" s="3">
        <f t="shared" ca="1" si="15"/>
        <v>5671.2000000000007</v>
      </c>
      <c r="F73" s="3">
        <f t="shared" ca="1" si="19"/>
        <v>22327.8</v>
      </c>
      <c r="G73" s="3">
        <f t="shared" ca="1" si="16"/>
        <v>24099.8</v>
      </c>
      <c r="H73">
        <f t="shared" ca="1" si="20"/>
        <v>3</v>
      </c>
      <c r="I73" s="3">
        <f t="shared" ref="I73:I82" ca="1" si="26">IF($A73&lt;&gt;"",I72+H73,"")</f>
        <v>3719</v>
      </c>
      <c r="J73">
        <f t="shared" ca="1" si="21"/>
        <v>961</v>
      </c>
      <c r="K73">
        <f t="shared" ca="1" si="17"/>
        <v>2758</v>
      </c>
      <c r="L73" s="3">
        <f t="shared" ca="1" si="22"/>
        <v>6614.4030000000002</v>
      </c>
      <c r="M73" s="3">
        <f t="shared" ca="1" si="23"/>
        <v>5581.8</v>
      </c>
      <c r="N73" s="3">
        <f t="shared" ca="1" si="24"/>
        <v>1032.6030000000001</v>
      </c>
    </row>
    <row r="74" spans="1:14" x14ac:dyDescent="0.4">
      <c r="A74">
        <f t="shared" si="25"/>
        <v>68</v>
      </c>
      <c r="B74" s="1">
        <f>IF(B73&lt;MAX(COVID19!A68:A11105),B73+1,"")</f>
        <v>43953</v>
      </c>
      <c r="C74">
        <f t="shared" ca="1" si="13"/>
        <v>29853</v>
      </c>
      <c r="D74">
        <f t="shared" ca="1" si="18"/>
        <v>1785</v>
      </c>
      <c r="E74" s="3">
        <f t="shared" ca="1" si="15"/>
        <v>5375.6000000000022</v>
      </c>
      <c r="F74" s="3">
        <f t="shared" ca="1" si="19"/>
        <v>22692.399999999998</v>
      </c>
      <c r="G74" s="3">
        <f t="shared" ca="1" si="16"/>
        <v>24477.399999999998</v>
      </c>
      <c r="H74">
        <f t="shared" ca="1" si="20"/>
        <v>6</v>
      </c>
      <c r="I74" s="3">
        <f t="shared" ca="1" si="26"/>
        <v>3725</v>
      </c>
      <c r="J74">
        <f t="shared" ca="1" si="21"/>
        <v>916</v>
      </c>
      <c r="K74">
        <f t="shared" ca="1" si="17"/>
        <v>2809</v>
      </c>
      <c r="L74" s="3">
        <f t="shared" ca="1" si="22"/>
        <v>6638.933</v>
      </c>
      <c r="M74" s="3">
        <f t="shared" ca="1" si="23"/>
        <v>5622.75</v>
      </c>
      <c r="N74" s="3">
        <f t="shared" ca="1" si="24"/>
        <v>1016.183</v>
      </c>
    </row>
    <row r="75" spans="1:14" x14ac:dyDescent="0.4">
      <c r="A75">
        <f t="shared" si="25"/>
        <v>69</v>
      </c>
      <c r="B75" s="1">
        <f>IF(B74&lt;MAX(COVID19!A69:A11106),B74+1,"")</f>
        <v>43954</v>
      </c>
      <c r="C75">
        <f t="shared" ca="1" si="13"/>
        <v>29915</v>
      </c>
      <c r="D75">
        <f t="shared" ca="1" si="18"/>
        <v>1792</v>
      </c>
      <c r="E75" s="3">
        <f t="shared" ca="1" si="15"/>
        <v>5122.4000000000015</v>
      </c>
      <c r="F75" s="3">
        <f t="shared" ca="1" si="19"/>
        <v>23000.6</v>
      </c>
      <c r="G75" s="3">
        <f t="shared" ca="1" si="16"/>
        <v>24792.6</v>
      </c>
      <c r="H75">
        <f t="shared" ca="1" si="20"/>
        <v>7</v>
      </c>
      <c r="I75" s="3">
        <f t="shared" ca="1" si="26"/>
        <v>3732</v>
      </c>
      <c r="J75">
        <f t="shared" ca="1" si="21"/>
        <v>911</v>
      </c>
      <c r="K75">
        <f t="shared" ca="1" si="17"/>
        <v>2821</v>
      </c>
      <c r="L75" s="3">
        <f t="shared" ca="1" si="22"/>
        <v>6657.2190000000001</v>
      </c>
      <c r="M75" s="3">
        <f t="shared" ca="1" si="23"/>
        <v>5644.8</v>
      </c>
      <c r="N75" s="3">
        <f t="shared" ca="1" si="24"/>
        <v>1012.4189999999999</v>
      </c>
    </row>
    <row r="76" spans="1:14" x14ac:dyDescent="0.4">
      <c r="A76">
        <f t="shared" si="25"/>
        <v>70</v>
      </c>
      <c r="B76" s="1">
        <f>IF(B75&lt;MAX(COVID19!A70:A11107),B75+1,"")</f>
        <v>43955</v>
      </c>
      <c r="C76">
        <f t="shared" ca="1" si="13"/>
        <v>29971</v>
      </c>
      <c r="D76">
        <f t="shared" ca="1" si="18"/>
        <v>1809</v>
      </c>
      <c r="E76" s="3">
        <f t="shared" ca="1" si="15"/>
        <v>4814.0000000000036</v>
      </c>
      <c r="F76" s="3">
        <f t="shared" ca="1" si="19"/>
        <v>23347.999999999996</v>
      </c>
      <c r="G76" s="3">
        <f t="shared" ca="1" si="16"/>
        <v>25156.999999999996</v>
      </c>
      <c r="H76">
        <f t="shared" ca="1" si="20"/>
        <v>2</v>
      </c>
      <c r="I76" s="3">
        <f t="shared" ca="1" si="26"/>
        <v>3734</v>
      </c>
      <c r="J76">
        <f t="shared" ca="1" si="21"/>
        <v>859</v>
      </c>
      <c r="K76">
        <f t="shared" ca="1" si="17"/>
        <v>2875</v>
      </c>
      <c r="L76" s="3">
        <f t="shared" ca="1" si="22"/>
        <v>6671.0450000000001</v>
      </c>
      <c r="M76" s="3">
        <f t="shared" ca="1" si="23"/>
        <v>5698.3499999999995</v>
      </c>
      <c r="N76" s="3">
        <f t="shared" ca="1" si="24"/>
        <v>972.69500000000062</v>
      </c>
    </row>
    <row r="77" spans="1:14" x14ac:dyDescent="0.4">
      <c r="A77">
        <f t="shared" si="25"/>
        <v>71</v>
      </c>
      <c r="B77" s="1">
        <f>IF(B76&lt;MAX(COVID19!A71:A11108),B76+1,"")</f>
        <v>43956</v>
      </c>
      <c r="C77">
        <f t="shared" ca="1" si="13"/>
        <v>30030</v>
      </c>
      <c r="D77">
        <f t="shared" ca="1" si="18"/>
        <v>1821</v>
      </c>
      <c r="E77" s="3">
        <f t="shared" ca="1" si="15"/>
        <v>4583.0000000000036</v>
      </c>
      <c r="F77" s="3">
        <f t="shared" ca="1" si="19"/>
        <v>23625.999999999996</v>
      </c>
      <c r="G77" s="3">
        <f t="shared" ca="1" si="16"/>
        <v>25446.999999999996</v>
      </c>
      <c r="H77">
        <f t="shared" ca="1" si="20"/>
        <v>5</v>
      </c>
      <c r="I77" s="3">
        <f t="shared" ca="1" si="26"/>
        <v>3739</v>
      </c>
      <c r="J77">
        <f t="shared" ca="1" si="21"/>
        <v>830</v>
      </c>
      <c r="K77">
        <f t="shared" ca="1" si="17"/>
        <v>2909</v>
      </c>
      <c r="L77" s="3">
        <f t="shared" ca="1" si="22"/>
        <v>6683.5330000000004</v>
      </c>
      <c r="M77" s="3">
        <f t="shared" ca="1" si="23"/>
        <v>5736.15</v>
      </c>
      <c r="N77" s="3">
        <f t="shared" ca="1" si="24"/>
        <v>947.38300000000072</v>
      </c>
    </row>
    <row r="78" spans="1:14" x14ac:dyDescent="0.4">
      <c r="A78">
        <f t="shared" si="25"/>
        <v>72</v>
      </c>
      <c r="B78" s="1">
        <f>IF(B77&lt;MAX(COVID19!A72:A11109),B77+1,"")</f>
        <v>43957</v>
      </c>
      <c r="C78">
        <f t="shared" ca="1" si="13"/>
        <v>30113</v>
      </c>
      <c r="D78">
        <f t="shared" ca="1" si="18"/>
        <v>1827</v>
      </c>
      <c r="E78" s="3">
        <f t="shared" ca="1" si="15"/>
        <v>4324.2000000000007</v>
      </c>
      <c r="F78" s="3">
        <f t="shared" ca="1" si="19"/>
        <v>23961.8</v>
      </c>
      <c r="G78" s="3">
        <f t="shared" ca="1" si="16"/>
        <v>25788.799999999999</v>
      </c>
      <c r="H78">
        <f t="shared" ca="1" si="20"/>
        <v>2</v>
      </c>
      <c r="I78" s="3">
        <f t="shared" ca="1" si="26"/>
        <v>3741</v>
      </c>
      <c r="J78">
        <f t="shared" ca="1" si="21"/>
        <v>798</v>
      </c>
      <c r="K78">
        <f t="shared" ca="1" si="17"/>
        <v>2943</v>
      </c>
      <c r="L78" s="3">
        <f t="shared" ca="1" si="22"/>
        <v>6696.6900000000005</v>
      </c>
      <c r="M78" s="3">
        <f t="shared" ca="1" si="23"/>
        <v>5755.05</v>
      </c>
      <c r="N78" s="3">
        <f t="shared" ca="1" si="24"/>
        <v>941.64000000000033</v>
      </c>
    </row>
    <row r="79" spans="1:14" x14ac:dyDescent="0.4">
      <c r="A79">
        <f t="shared" si="25"/>
        <v>73</v>
      </c>
      <c r="B79" s="1">
        <f>IF(B78&lt;MAX(COVID19!A73:A11110),B78+1,"")</f>
        <v>43958</v>
      </c>
      <c r="C79">
        <f t="shared" ca="1" si="13"/>
        <v>30182</v>
      </c>
      <c r="D79">
        <f t="shared" ca="1" si="18"/>
        <v>1836</v>
      </c>
      <c r="E79" s="3">
        <f t="shared" ca="1" si="15"/>
        <v>4102.3000000000029</v>
      </c>
      <c r="F79" s="3">
        <f t="shared" ca="1" si="19"/>
        <v>24243.699999999997</v>
      </c>
      <c r="G79" s="3">
        <f t="shared" ca="1" si="16"/>
        <v>26079.699999999997</v>
      </c>
      <c r="H79">
        <f t="shared" ca="1" si="20"/>
        <v>4</v>
      </c>
      <c r="I79" s="3">
        <f t="shared" ca="1" si="26"/>
        <v>3745</v>
      </c>
      <c r="J79">
        <f t="shared" ca="1" si="21"/>
        <v>746</v>
      </c>
      <c r="K79">
        <f t="shared" ca="1" si="17"/>
        <v>2999</v>
      </c>
      <c r="L79" s="3">
        <f t="shared" ca="1" si="22"/>
        <v>6715.1990000000005</v>
      </c>
      <c r="M79" s="3">
        <f t="shared" ca="1" si="23"/>
        <v>5783.4</v>
      </c>
      <c r="N79" s="3">
        <f t="shared" ca="1" si="24"/>
        <v>931.79900000000089</v>
      </c>
    </row>
    <row r="80" spans="1:14" x14ac:dyDescent="0.4">
      <c r="A80">
        <f t="shared" si="25"/>
        <v>74</v>
      </c>
      <c r="B80" s="1">
        <f>IF(B79&lt;MAX(COVID19!A74:A11111),B79+1,"")</f>
        <v>43959</v>
      </c>
      <c r="C80">
        <f t="shared" ca="1" si="13"/>
        <v>30248</v>
      </c>
      <c r="D80">
        <f t="shared" ca="1" si="18"/>
        <v>1845</v>
      </c>
      <c r="E80" s="3">
        <f t="shared" ca="1" si="15"/>
        <v>3884.4000000000015</v>
      </c>
      <c r="F80" s="3">
        <f t="shared" ca="1" si="19"/>
        <v>24518.6</v>
      </c>
      <c r="G80" s="3">
        <f t="shared" ca="1" si="16"/>
        <v>26363.599999999999</v>
      </c>
      <c r="H80">
        <f t="shared" ca="1" si="20"/>
        <v>3</v>
      </c>
      <c r="I80" s="3">
        <f t="shared" ca="1" si="26"/>
        <v>3748</v>
      </c>
      <c r="J80">
        <f t="shared" ca="1" si="21"/>
        <v>696</v>
      </c>
      <c r="K80">
        <f t="shared" ca="1" si="17"/>
        <v>3052</v>
      </c>
      <c r="L80" s="3">
        <f t="shared" ca="1" si="22"/>
        <v>6730.5860000000002</v>
      </c>
      <c r="M80" s="3">
        <f t="shared" ca="1" si="23"/>
        <v>5811.75</v>
      </c>
      <c r="N80" s="3">
        <f t="shared" ca="1" si="24"/>
        <v>918.83600000000024</v>
      </c>
    </row>
    <row r="81" spans="1:14" x14ac:dyDescent="0.4">
      <c r="A81">
        <f t="shared" si="25"/>
        <v>75</v>
      </c>
      <c r="B81" s="1">
        <f>IF(B80&lt;MAX(COVID19!A75:A11112),B80+1,"")</f>
        <v>43960</v>
      </c>
      <c r="C81">
        <f t="shared" ca="1" si="13"/>
        <v>30302</v>
      </c>
      <c r="D81">
        <f t="shared" ca="1" si="18"/>
        <v>1855</v>
      </c>
      <c r="E81" s="3">
        <f t="shared" ca="1" si="15"/>
        <v>3687.8000000000029</v>
      </c>
      <c r="F81" s="3">
        <f t="shared" ca="1" si="19"/>
        <v>24759.199999999997</v>
      </c>
      <c r="G81" s="3">
        <f t="shared" ca="1" si="16"/>
        <v>26614.199999999997</v>
      </c>
      <c r="H81">
        <f t="shared" ca="1" si="20"/>
        <v>1</v>
      </c>
      <c r="I81" s="3">
        <f t="shared" ca="1" si="26"/>
        <v>3749</v>
      </c>
      <c r="J81">
        <f t="shared" ca="1" si="21"/>
        <v>662</v>
      </c>
      <c r="K81">
        <f t="shared" ca="1" si="17"/>
        <v>3087</v>
      </c>
      <c r="L81" s="3">
        <f t="shared" ca="1" si="22"/>
        <v>6745.3040000000001</v>
      </c>
      <c r="M81" s="3">
        <f t="shared" ca="1" si="23"/>
        <v>5843.25</v>
      </c>
      <c r="N81" s="3">
        <f t="shared" ca="1" si="24"/>
        <v>902.05400000000009</v>
      </c>
    </row>
    <row r="82" spans="1:14" x14ac:dyDescent="0.4">
      <c r="A82">
        <f t="shared" si="25"/>
        <v>76</v>
      </c>
      <c r="B82" s="1">
        <f>IF(B81&lt;MAX(COVID19!A76:A11113),B81+1,"")</f>
        <v>43961</v>
      </c>
      <c r="C82">
        <f t="shared" ca="1" si="13"/>
        <v>30342</v>
      </c>
      <c r="D82">
        <f t="shared" ca="1" si="18"/>
        <v>1864</v>
      </c>
      <c r="E82" s="3">
        <f t="shared" ca="1" si="15"/>
        <v>3536.2999999999993</v>
      </c>
      <c r="F82" s="3">
        <f t="shared" ca="1" si="19"/>
        <v>24941.7</v>
      </c>
      <c r="G82" s="3">
        <f t="shared" ca="1" si="16"/>
        <v>26805.7</v>
      </c>
      <c r="H82">
        <f t="shared" ca="1" si="20"/>
        <v>3</v>
      </c>
      <c r="I82" s="3">
        <f t="shared" ca="1" si="26"/>
        <v>3752</v>
      </c>
      <c r="J82">
        <f t="shared" ca="1" si="21"/>
        <v>647</v>
      </c>
      <c r="K82">
        <f t="shared" ca="1" si="17"/>
        <v>3105</v>
      </c>
      <c r="L82" s="3">
        <f t="shared" ca="1" si="22"/>
        <v>6757.3460000000005</v>
      </c>
      <c r="M82" s="3">
        <f t="shared" ca="1" si="23"/>
        <v>5871.5999999999995</v>
      </c>
      <c r="N82" s="3">
        <f t="shared" ca="1" si="24"/>
        <v>885.746000000001</v>
      </c>
    </row>
    <row r="83" spans="1:14" x14ac:dyDescent="0.4">
      <c r="A83">
        <f t="shared" si="25"/>
        <v>77</v>
      </c>
      <c r="B83" s="1">
        <f>IF(B82&lt;MAX(COVID19!A77:A11114),B82+1,"")</f>
        <v>43962</v>
      </c>
      <c r="C83">
        <f t="shared" ca="1" si="13"/>
        <v>30388</v>
      </c>
      <c r="D83">
        <f t="shared" ca="1" si="18"/>
        <v>1865</v>
      </c>
      <c r="E83" s="3">
        <f t="shared" ref="E83:E105" ca="1" si="27">IF($A83&lt;&gt;"",C83-G83,"")</f>
        <v>3296.8999999999978</v>
      </c>
      <c r="F83" s="3">
        <f t="shared" ca="1" si="19"/>
        <v>25226.100000000002</v>
      </c>
      <c r="G83" s="3">
        <f t="shared" ref="G83:G105" ca="1" si="28">IF($A83&lt;&gt;"",F83+D83,"")</f>
        <v>27091.100000000002</v>
      </c>
      <c r="H83">
        <f t="shared" ref="H83:H105" ca="1" si="29">IF($A83&lt;&gt;"",_xlfn.NUMBERVALUE(INDIRECT(ADDRESS((ROW(D83)-7)*28+29,6,,,"COVID19"))),"")</f>
        <v>3</v>
      </c>
      <c r="I83" s="3">
        <f t="shared" ref="I83:I105" ca="1" si="30">IF($A83&lt;&gt;"",I82+H83,"")</f>
        <v>3755</v>
      </c>
      <c r="J83">
        <f t="shared" ca="1" si="21"/>
        <v>645</v>
      </c>
      <c r="K83">
        <f t="shared" ca="1" si="17"/>
        <v>3110</v>
      </c>
      <c r="L83" s="3">
        <f t="shared" ca="1" si="22"/>
        <v>6766.2660000000005</v>
      </c>
      <c r="M83" s="3">
        <f t="shared" ca="1" si="23"/>
        <v>5874.75</v>
      </c>
      <c r="N83" s="3">
        <f t="shared" ca="1" si="24"/>
        <v>891.51600000000053</v>
      </c>
    </row>
    <row r="84" spans="1:14" x14ac:dyDescent="0.4">
      <c r="A84">
        <f t="shared" si="25"/>
        <v>78</v>
      </c>
      <c r="B84" s="1">
        <f>IF(B83&lt;MAX(COVID19!A78:A11115),B83+1,"")</f>
        <v>43963</v>
      </c>
      <c r="C84">
        <f t="shared" ca="1" si="13"/>
        <v>30437</v>
      </c>
      <c r="D84">
        <f t="shared" ca="1" si="18"/>
        <v>1871</v>
      </c>
      <c r="E84" s="3">
        <f t="shared" ca="1" si="27"/>
        <v>3097.7999999999993</v>
      </c>
      <c r="F84" s="3">
        <f t="shared" ca="1" si="19"/>
        <v>25468.2</v>
      </c>
      <c r="G84" s="3">
        <f t="shared" ca="1" si="28"/>
        <v>27339.200000000001</v>
      </c>
      <c r="H84">
        <f t="shared" ca="1" si="29"/>
        <v>1</v>
      </c>
      <c r="I84" s="3">
        <f t="shared" ca="1" si="30"/>
        <v>3756</v>
      </c>
      <c r="J84">
        <f t="shared" ca="1" si="21"/>
        <v>640</v>
      </c>
      <c r="K84">
        <f t="shared" ca="1" si="17"/>
        <v>3116</v>
      </c>
      <c r="L84" s="3">
        <f t="shared" ca="1" si="22"/>
        <v>6776.5240000000003</v>
      </c>
      <c r="M84" s="3">
        <f t="shared" ca="1" si="23"/>
        <v>5893.65</v>
      </c>
      <c r="N84" s="3">
        <f t="shared" ca="1" si="24"/>
        <v>882.87400000000071</v>
      </c>
    </row>
    <row r="85" spans="1:14" x14ac:dyDescent="0.4">
      <c r="A85">
        <f t="shared" si="25"/>
        <v>79</v>
      </c>
      <c r="B85" s="1">
        <f>IF(B84&lt;MAX(COVID19!A79:A11116),B84+1,"")</f>
        <v>43964</v>
      </c>
      <c r="C85">
        <f t="shared" ca="1" si="13"/>
        <v>30474</v>
      </c>
      <c r="D85">
        <f t="shared" ca="1" si="18"/>
        <v>1874</v>
      </c>
      <c r="E85" s="3">
        <f t="shared" ca="1" si="27"/>
        <v>2869.8000000000029</v>
      </c>
      <c r="F85" s="3">
        <f t="shared" ca="1" si="19"/>
        <v>25730.199999999997</v>
      </c>
      <c r="G85" s="3">
        <f t="shared" ca="1" si="28"/>
        <v>27604.199999999997</v>
      </c>
      <c r="H85">
        <f t="shared" ca="1" si="29"/>
        <v>3</v>
      </c>
      <c r="I85" s="3">
        <f t="shared" ca="1" si="30"/>
        <v>3759</v>
      </c>
      <c r="J85">
        <f t="shared" ca="1" si="21"/>
        <v>594</v>
      </c>
      <c r="K85">
        <f t="shared" ca="1" si="17"/>
        <v>3165</v>
      </c>
      <c r="L85" s="3">
        <f t="shared" ca="1" si="22"/>
        <v>6787.451</v>
      </c>
      <c r="M85" s="3">
        <f t="shared" ca="1" si="23"/>
        <v>5903.0999999999995</v>
      </c>
      <c r="N85" s="3">
        <f t="shared" ca="1" si="24"/>
        <v>884.35100000000057</v>
      </c>
    </row>
    <row r="86" spans="1:14" x14ac:dyDescent="0.4">
      <c r="A86">
        <f t="shared" si="25"/>
        <v>80</v>
      </c>
      <c r="B86" s="1">
        <f>IF(B85&lt;MAX(COVID19!A80:A11117),B85+1,"")</f>
        <v>43965</v>
      </c>
      <c r="C86">
        <f t="shared" ca="1" si="13"/>
        <v>30518</v>
      </c>
      <c r="D86">
        <f t="shared" ca="1" si="18"/>
        <v>1877</v>
      </c>
      <c r="E86" s="3">
        <f t="shared" ca="1" si="27"/>
        <v>2691.7000000000044</v>
      </c>
      <c r="F86" s="3">
        <f t="shared" ca="1" si="19"/>
        <v>25949.299999999996</v>
      </c>
      <c r="G86" s="3">
        <f t="shared" ca="1" si="28"/>
        <v>27826.299999999996</v>
      </c>
      <c r="H86">
        <f t="shared" ca="1" si="29"/>
        <v>0</v>
      </c>
      <c r="I86" s="3">
        <f t="shared" ca="1" si="30"/>
        <v>3759</v>
      </c>
      <c r="J86">
        <f t="shared" ca="1" si="21"/>
        <v>557</v>
      </c>
      <c r="K86">
        <f t="shared" ca="1" si="17"/>
        <v>3202</v>
      </c>
      <c r="L86" s="3">
        <f t="shared" ca="1" si="22"/>
        <v>6795.7020000000002</v>
      </c>
      <c r="M86" s="3">
        <f t="shared" ca="1" si="23"/>
        <v>5912.55</v>
      </c>
      <c r="N86" s="3">
        <f t="shared" ca="1" si="24"/>
        <v>883.15200000000004</v>
      </c>
    </row>
    <row r="87" spans="1:14" x14ac:dyDescent="0.4">
      <c r="A87">
        <f t="shared" si="25"/>
        <v>81</v>
      </c>
      <c r="B87" s="1">
        <f>IF(B86&lt;MAX(COVID19!A81:A11118),B86+1,"")</f>
        <v>43966</v>
      </c>
      <c r="C87">
        <f t="shared" ca="1" si="13"/>
        <v>30561</v>
      </c>
      <c r="D87">
        <f t="shared" ca="1" si="18"/>
        <v>1881</v>
      </c>
      <c r="E87" s="3">
        <f t="shared" ca="1" si="27"/>
        <v>2498.5000000000036</v>
      </c>
      <c r="F87" s="3">
        <f t="shared" ca="1" si="19"/>
        <v>26181.499999999996</v>
      </c>
      <c r="G87" s="3">
        <f t="shared" ca="1" si="28"/>
        <v>28062.499999999996</v>
      </c>
      <c r="H87">
        <f t="shared" ca="1" si="29"/>
        <v>0</v>
      </c>
      <c r="I87" s="3">
        <f t="shared" ca="1" si="30"/>
        <v>3759</v>
      </c>
      <c r="J87">
        <f t="shared" ca="1" si="21"/>
        <v>527</v>
      </c>
      <c r="K87">
        <f t="shared" ca="1" si="17"/>
        <v>3232</v>
      </c>
      <c r="L87" s="3">
        <f t="shared" ca="1" si="22"/>
        <v>6805.5140000000001</v>
      </c>
      <c r="M87" s="3">
        <f t="shared" ca="1" si="23"/>
        <v>5925.15</v>
      </c>
      <c r="N87" s="3">
        <f t="shared" ca="1" si="24"/>
        <v>880.36400000000049</v>
      </c>
    </row>
    <row r="88" spans="1:14" x14ac:dyDescent="0.4">
      <c r="A88">
        <f t="shared" si="25"/>
        <v>82</v>
      </c>
      <c r="B88" s="1">
        <f>IF(B87&lt;MAX(COVID19!A82:A11119),B87+1,"")</f>
        <v>43967</v>
      </c>
      <c r="C88">
        <f t="shared" ca="1" si="13"/>
        <v>30597</v>
      </c>
      <c r="D88">
        <f t="shared" ca="1" si="18"/>
        <v>1882</v>
      </c>
      <c r="E88" s="3">
        <f t="shared" ca="1" si="27"/>
        <v>2372</v>
      </c>
      <c r="F88" s="3">
        <f t="shared" ca="1" si="19"/>
        <v>26343</v>
      </c>
      <c r="G88" s="3">
        <f t="shared" ca="1" si="28"/>
        <v>28225</v>
      </c>
      <c r="H88">
        <f t="shared" ca="1" si="29"/>
        <v>0</v>
      </c>
      <c r="I88" s="3">
        <f t="shared" ca="1" si="30"/>
        <v>3759</v>
      </c>
      <c r="J88">
        <f t="shared" ca="1" si="21"/>
        <v>507</v>
      </c>
      <c r="K88">
        <f t="shared" ca="1" si="17"/>
        <v>3252</v>
      </c>
      <c r="L88" s="3">
        <f t="shared" ca="1" si="22"/>
        <v>6815.1030000000001</v>
      </c>
      <c r="M88" s="3">
        <f t="shared" ca="1" si="23"/>
        <v>5928.3</v>
      </c>
      <c r="N88" s="3">
        <f t="shared" ca="1" si="24"/>
        <v>886.80299999999988</v>
      </c>
    </row>
    <row r="89" spans="1:14" x14ac:dyDescent="0.4">
      <c r="A89">
        <f t="shared" si="25"/>
        <v>83</v>
      </c>
      <c r="B89" s="1">
        <f>IF(B88&lt;MAX(COVID19!A83:A11120),B88+1,"")</f>
        <v>43968</v>
      </c>
      <c r="C89">
        <f t="shared" ca="1" si="13"/>
        <v>30617</v>
      </c>
      <c r="D89">
        <f t="shared" ca="1" si="18"/>
        <v>1887</v>
      </c>
      <c r="E89" s="3">
        <f t="shared" ca="1" si="27"/>
        <v>2240.5</v>
      </c>
      <c r="F89" s="3">
        <f t="shared" ca="1" si="19"/>
        <v>26489.5</v>
      </c>
      <c r="G89" s="3">
        <f t="shared" ca="1" si="28"/>
        <v>28376.5</v>
      </c>
      <c r="H89">
        <f t="shared" ca="1" si="29"/>
        <v>0</v>
      </c>
      <c r="I89" s="3">
        <f t="shared" ca="1" si="30"/>
        <v>3759</v>
      </c>
      <c r="J89">
        <f t="shared" ca="1" si="21"/>
        <v>504</v>
      </c>
      <c r="K89">
        <f t="shared" ca="1" si="17"/>
        <v>3255</v>
      </c>
      <c r="L89" s="3">
        <f t="shared" ca="1" si="22"/>
        <v>6823.1310000000003</v>
      </c>
      <c r="M89" s="3">
        <f t="shared" ca="1" si="23"/>
        <v>5944.05</v>
      </c>
      <c r="N89" s="3">
        <f t="shared" ca="1" si="24"/>
        <v>879.08100000000013</v>
      </c>
    </row>
    <row r="90" spans="1:14" x14ac:dyDescent="0.4">
      <c r="A90">
        <f t="shared" si="25"/>
        <v>84</v>
      </c>
      <c r="B90" s="1">
        <f>IF(B89&lt;MAX(COVID19!A84:A11121),B89+1,"")</f>
        <v>43969</v>
      </c>
      <c r="C90">
        <f t="shared" ca="1" si="13"/>
        <v>30645</v>
      </c>
      <c r="D90">
        <f t="shared" ca="1" si="18"/>
        <v>1890</v>
      </c>
      <c r="E90" s="3">
        <f t="shared" ca="1" si="27"/>
        <v>2086.3999999999978</v>
      </c>
      <c r="F90" s="3">
        <f t="shared" ca="1" si="19"/>
        <v>26668.600000000002</v>
      </c>
      <c r="G90" s="3">
        <f t="shared" ca="1" si="28"/>
        <v>28558.600000000002</v>
      </c>
      <c r="H90">
        <f t="shared" ca="1" si="29"/>
        <v>0</v>
      </c>
      <c r="I90" s="3">
        <f t="shared" ca="1" si="30"/>
        <v>3759</v>
      </c>
      <c r="J90">
        <f t="shared" ca="1" si="21"/>
        <v>493</v>
      </c>
      <c r="K90">
        <f t="shared" ca="1" si="17"/>
        <v>3266</v>
      </c>
      <c r="L90" s="3">
        <f t="shared" ca="1" si="22"/>
        <v>6827.5910000000003</v>
      </c>
      <c r="M90" s="3">
        <f t="shared" ca="1" si="23"/>
        <v>5953.5</v>
      </c>
      <c r="N90" s="3">
        <f t="shared" ca="1" si="24"/>
        <v>874.09100000000035</v>
      </c>
    </row>
    <row r="91" spans="1:14" x14ac:dyDescent="0.4">
      <c r="A91">
        <f t="shared" si="25"/>
        <v>85</v>
      </c>
      <c r="B91" s="1">
        <f>IF(B90&lt;MAX(COVID19!A85:A11122),B90+1,"")</f>
        <v>43970</v>
      </c>
      <c r="C91">
        <f t="shared" ca="1" si="13"/>
        <v>30670</v>
      </c>
      <c r="D91">
        <f t="shared" ca="1" si="18"/>
        <v>1892</v>
      </c>
      <c r="E91" s="3">
        <f t="shared" ca="1" si="27"/>
        <v>1947.0000000000036</v>
      </c>
      <c r="F91" s="3">
        <f t="shared" ca="1" si="19"/>
        <v>26830.999999999996</v>
      </c>
      <c r="G91" s="3">
        <f t="shared" ca="1" si="28"/>
        <v>28722.999999999996</v>
      </c>
      <c r="H91">
        <f t="shared" ca="1" si="29"/>
        <v>0</v>
      </c>
      <c r="I91" s="3">
        <f t="shared" ca="1" si="30"/>
        <v>3759</v>
      </c>
      <c r="J91">
        <f t="shared" ca="1" si="21"/>
        <v>484</v>
      </c>
      <c r="K91">
        <f t="shared" ca="1" si="17"/>
        <v>3275</v>
      </c>
      <c r="L91" s="3">
        <f t="shared" ca="1" si="22"/>
        <v>6833.835</v>
      </c>
      <c r="M91" s="3">
        <f t="shared" ca="1" si="23"/>
        <v>5959.8</v>
      </c>
      <c r="N91" s="3">
        <f t="shared" ca="1" si="24"/>
        <v>874.03499999999985</v>
      </c>
    </row>
    <row r="92" spans="1:14" x14ac:dyDescent="0.4">
      <c r="A92">
        <f t="shared" si="25"/>
        <v>86</v>
      </c>
      <c r="B92" s="1">
        <f>IF(B91&lt;MAX(COVID19!A86:A11123),B91+1,"")</f>
        <v>43971</v>
      </c>
      <c r="C92">
        <f t="shared" ca="1" si="13"/>
        <v>30710</v>
      </c>
      <c r="D92">
        <f t="shared" ca="1" si="18"/>
        <v>1893</v>
      </c>
      <c r="E92" s="3">
        <f t="shared" ca="1" si="27"/>
        <v>1799.0000000000036</v>
      </c>
      <c r="F92" s="3">
        <f t="shared" ca="1" si="19"/>
        <v>27017.999999999996</v>
      </c>
      <c r="G92" s="3">
        <f t="shared" ca="1" si="28"/>
        <v>28910.999999999996</v>
      </c>
      <c r="H92">
        <f t="shared" ca="1" si="29"/>
        <v>0</v>
      </c>
      <c r="I92" s="3">
        <f t="shared" ca="1" si="30"/>
        <v>3759</v>
      </c>
      <c r="J92">
        <f t="shared" ca="1" si="21"/>
        <v>472</v>
      </c>
      <c r="K92">
        <f t="shared" ca="1" si="17"/>
        <v>3287</v>
      </c>
      <c r="L92" s="3">
        <f t="shared" ca="1" si="22"/>
        <v>6839.41</v>
      </c>
      <c r="M92" s="3">
        <f t="shared" ca="1" si="23"/>
        <v>5962.95</v>
      </c>
      <c r="N92" s="3">
        <f t="shared" ca="1" si="24"/>
        <v>876.46</v>
      </c>
    </row>
    <row r="93" spans="1:14" x14ac:dyDescent="0.4">
      <c r="A93" t="str">
        <f t="shared" si="25"/>
        <v/>
      </c>
      <c r="B93" s="1" t="str">
        <f>IF(B92&lt;MAX(COVID19!A87:A11124),B92+1,"")</f>
        <v/>
      </c>
      <c r="C93" t="str">
        <f t="shared" ref="C93:C105" ca="1" si="31">IF($A93&lt;&gt;"",_xlfn.NUMBERVALUE(INDIRECT(ADDRESS((ROW(C93)-7)*28+29,5,,,"COVID19"))),"")</f>
        <v/>
      </c>
      <c r="D93" t="str">
        <f t="shared" ca="1" si="18"/>
        <v/>
      </c>
      <c r="E93" s="3" t="str">
        <f t="shared" si="27"/>
        <v/>
      </c>
      <c r="F93" s="3" t="str">
        <f t="shared" ca="1" si="19"/>
        <v/>
      </c>
      <c r="G93" s="3" t="str">
        <f t="shared" si="28"/>
        <v/>
      </c>
      <c r="H93" t="str">
        <f t="shared" ca="1" si="29"/>
        <v/>
      </c>
      <c r="I93" s="3" t="str">
        <f t="shared" si="30"/>
        <v/>
      </c>
      <c r="J93" t="str">
        <f t="shared" ca="1" si="21"/>
        <v/>
      </c>
      <c r="K93" t="str">
        <f t="shared" si="17"/>
        <v/>
      </c>
      <c r="L93" s="3"/>
      <c r="M93" s="3"/>
    </row>
    <row r="94" spans="1:14" x14ac:dyDescent="0.4">
      <c r="A94" t="str">
        <f t="shared" si="25"/>
        <v/>
      </c>
      <c r="B94" s="1" t="str">
        <f>IF(B93&lt;MAX(COVID19!A88:A11125),B93+1,"")</f>
        <v/>
      </c>
      <c r="C94" t="str">
        <f t="shared" ca="1" si="31"/>
        <v/>
      </c>
      <c r="D94" t="str">
        <f t="shared" ca="1" si="18"/>
        <v/>
      </c>
      <c r="E94" s="3" t="str">
        <f t="shared" si="27"/>
        <v/>
      </c>
      <c r="F94" s="3" t="str">
        <f t="shared" ca="1" si="19"/>
        <v/>
      </c>
      <c r="G94" s="3" t="str">
        <f t="shared" si="28"/>
        <v/>
      </c>
      <c r="H94" t="str">
        <f t="shared" ca="1" si="29"/>
        <v/>
      </c>
      <c r="I94" s="3" t="str">
        <f t="shared" si="30"/>
        <v/>
      </c>
      <c r="J94" t="str">
        <f t="shared" ca="1" si="21"/>
        <v/>
      </c>
      <c r="K94" t="str">
        <f t="shared" si="17"/>
        <v/>
      </c>
      <c r="L94" s="3"/>
      <c r="M94" s="3"/>
    </row>
    <row r="95" spans="1:14" x14ac:dyDescent="0.4">
      <c r="A95" t="str">
        <f t="shared" si="25"/>
        <v/>
      </c>
      <c r="B95" s="1" t="str">
        <f>IF(B94&lt;MAX(COVID19!A89:A11126),B94+1,"")</f>
        <v/>
      </c>
      <c r="C95" t="str">
        <f t="shared" ca="1" si="31"/>
        <v/>
      </c>
      <c r="D95" t="str">
        <f t="shared" ca="1" si="18"/>
        <v/>
      </c>
      <c r="E95" s="3" t="str">
        <f t="shared" si="27"/>
        <v/>
      </c>
      <c r="F95" s="3" t="str">
        <f t="shared" ca="1" si="19"/>
        <v/>
      </c>
      <c r="G95" s="3" t="str">
        <f t="shared" si="28"/>
        <v/>
      </c>
      <c r="H95" t="str">
        <f t="shared" ca="1" si="29"/>
        <v/>
      </c>
      <c r="I95" s="3" t="str">
        <f t="shared" si="30"/>
        <v/>
      </c>
      <c r="J95" t="str">
        <f t="shared" ca="1" si="21"/>
        <v/>
      </c>
      <c r="K95" t="str">
        <f t="shared" si="17"/>
        <v/>
      </c>
      <c r="L95" s="3"/>
      <c r="M95" s="3"/>
    </row>
    <row r="96" spans="1:14" x14ac:dyDescent="0.4">
      <c r="A96" t="str">
        <f t="shared" si="25"/>
        <v/>
      </c>
      <c r="B96" s="1" t="str">
        <f>IF(B95&lt;MAX(COVID19!A90:A11127),B95+1,"")</f>
        <v/>
      </c>
      <c r="C96" t="str">
        <f t="shared" ca="1" si="31"/>
        <v/>
      </c>
      <c r="D96" t="str">
        <f t="shared" ca="1" si="18"/>
        <v/>
      </c>
      <c r="E96" s="3" t="str">
        <f t="shared" si="27"/>
        <v/>
      </c>
      <c r="F96" s="3" t="str">
        <f t="shared" ca="1" si="19"/>
        <v/>
      </c>
      <c r="G96" s="3" t="str">
        <f t="shared" si="28"/>
        <v/>
      </c>
      <c r="H96" t="str">
        <f t="shared" ca="1" si="29"/>
        <v/>
      </c>
      <c r="I96" s="3" t="str">
        <f t="shared" si="30"/>
        <v/>
      </c>
      <c r="J96" t="str">
        <f t="shared" ca="1" si="21"/>
        <v/>
      </c>
      <c r="K96" t="str">
        <f t="shared" si="17"/>
        <v/>
      </c>
      <c r="L96" s="3"/>
      <c r="M96" s="3"/>
    </row>
    <row r="97" spans="1:13" x14ac:dyDescent="0.4">
      <c r="A97" t="str">
        <f t="shared" si="25"/>
        <v/>
      </c>
      <c r="B97" s="1" t="str">
        <f>IF(B96&lt;MAX(COVID19!A91:A11128),B96+1,"")</f>
        <v/>
      </c>
      <c r="C97" t="str">
        <f t="shared" ca="1" si="31"/>
        <v/>
      </c>
      <c r="D97" t="str">
        <f t="shared" ca="1" si="18"/>
        <v/>
      </c>
      <c r="E97" s="3" t="str">
        <f t="shared" si="27"/>
        <v/>
      </c>
      <c r="F97" s="3" t="str">
        <f t="shared" ca="1" si="19"/>
        <v/>
      </c>
      <c r="G97" s="3" t="str">
        <f t="shared" si="28"/>
        <v/>
      </c>
      <c r="H97" t="str">
        <f t="shared" ca="1" si="29"/>
        <v/>
      </c>
      <c r="I97" s="3" t="str">
        <f t="shared" si="30"/>
        <v/>
      </c>
      <c r="J97" t="str">
        <f t="shared" ca="1" si="21"/>
        <v/>
      </c>
      <c r="K97" t="str">
        <f t="shared" si="17"/>
        <v/>
      </c>
      <c r="L97" s="3"/>
      <c r="M97" s="3"/>
    </row>
    <row r="98" spans="1:13" x14ac:dyDescent="0.4">
      <c r="A98" t="str">
        <f t="shared" si="25"/>
        <v/>
      </c>
      <c r="B98" s="1" t="str">
        <f>IF(B97&lt;MAX(COVID19!A92:A11129),B97+1,"")</f>
        <v/>
      </c>
      <c r="C98" t="str">
        <f t="shared" ca="1" si="31"/>
        <v/>
      </c>
      <c r="D98" t="str">
        <f t="shared" ca="1" si="18"/>
        <v/>
      </c>
      <c r="E98" s="3" t="str">
        <f t="shared" si="27"/>
        <v/>
      </c>
      <c r="F98" s="3" t="str">
        <f t="shared" ca="1" si="19"/>
        <v/>
      </c>
      <c r="G98" s="3" t="str">
        <f t="shared" si="28"/>
        <v/>
      </c>
      <c r="H98" t="str">
        <f t="shared" ca="1" si="29"/>
        <v/>
      </c>
      <c r="I98" s="3" t="str">
        <f t="shared" si="30"/>
        <v/>
      </c>
      <c r="J98" t="str">
        <f t="shared" ca="1" si="21"/>
        <v/>
      </c>
      <c r="K98" t="str">
        <f t="shared" si="17"/>
        <v/>
      </c>
      <c r="L98" s="3"/>
      <c r="M98" s="3"/>
    </row>
    <row r="99" spans="1:13" x14ac:dyDescent="0.4">
      <c r="A99" t="str">
        <f t="shared" si="25"/>
        <v/>
      </c>
      <c r="B99" s="1" t="str">
        <f>IF(B98&lt;MAX(COVID19!A93:A11130),B98+1,"")</f>
        <v/>
      </c>
      <c r="C99" t="str">
        <f t="shared" ca="1" si="31"/>
        <v/>
      </c>
      <c r="D99" t="str">
        <f t="shared" ca="1" si="18"/>
        <v/>
      </c>
      <c r="E99" s="3" t="str">
        <f t="shared" si="27"/>
        <v/>
      </c>
      <c r="F99" s="3" t="str">
        <f t="shared" ca="1" si="19"/>
        <v/>
      </c>
      <c r="G99" s="3" t="str">
        <f t="shared" si="28"/>
        <v/>
      </c>
      <c r="H99" t="str">
        <f t="shared" ca="1" si="29"/>
        <v/>
      </c>
      <c r="I99" s="3" t="str">
        <f t="shared" si="30"/>
        <v/>
      </c>
      <c r="J99" t="str">
        <f t="shared" ca="1" si="21"/>
        <v/>
      </c>
      <c r="K99" t="str">
        <f t="shared" si="17"/>
        <v/>
      </c>
      <c r="L99" s="3"/>
      <c r="M99" s="3"/>
    </row>
    <row r="100" spans="1:13" x14ac:dyDescent="0.4">
      <c r="A100" t="str">
        <f t="shared" si="25"/>
        <v/>
      </c>
      <c r="B100" s="1" t="str">
        <f>IF(B99&lt;MAX(COVID19!A94:A11131),B99+1,"")</f>
        <v/>
      </c>
      <c r="C100" t="str">
        <f t="shared" ca="1" si="31"/>
        <v/>
      </c>
      <c r="D100" t="str">
        <f t="shared" ca="1" si="18"/>
        <v/>
      </c>
      <c r="E100" s="3" t="str">
        <f t="shared" si="27"/>
        <v/>
      </c>
      <c r="F100" s="3" t="str">
        <f t="shared" ca="1" si="19"/>
        <v/>
      </c>
      <c r="G100" s="3" t="str">
        <f t="shared" si="28"/>
        <v/>
      </c>
      <c r="H100" t="str">
        <f t="shared" ca="1" si="29"/>
        <v/>
      </c>
      <c r="I100" s="3" t="str">
        <f t="shared" si="30"/>
        <v/>
      </c>
      <c r="J100" t="str">
        <f t="shared" ca="1" si="21"/>
        <v/>
      </c>
      <c r="K100" t="str">
        <f t="shared" si="17"/>
        <v/>
      </c>
      <c r="L100" s="3"/>
      <c r="M100" s="3"/>
    </row>
    <row r="101" spans="1:13" x14ac:dyDescent="0.4">
      <c r="A101" t="str">
        <f t="shared" si="25"/>
        <v/>
      </c>
      <c r="B101" s="1" t="str">
        <f>IF(B100&lt;MAX(COVID19!A95:A11132),B100+1,"")</f>
        <v/>
      </c>
      <c r="C101" t="str">
        <f t="shared" ca="1" si="31"/>
        <v/>
      </c>
      <c r="D101" t="str">
        <f t="shared" ca="1" si="18"/>
        <v/>
      </c>
      <c r="E101" s="3" t="str">
        <f t="shared" si="27"/>
        <v/>
      </c>
      <c r="F101" s="3" t="str">
        <f t="shared" ca="1" si="19"/>
        <v/>
      </c>
      <c r="G101" s="3" t="str">
        <f t="shared" si="28"/>
        <v/>
      </c>
      <c r="H101" t="str">
        <f t="shared" ca="1" si="29"/>
        <v/>
      </c>
      <c r="I101" s="3" t="str">
        <f t="shared" si="30"/>
        <v/>
      </c>
      <c r="J101" t="str">
        <f t="shared" ca="1" si="21"/>
        <v/>
      </c>
      <c r="K101" t="str">
        <f t="shared" si="17"/>
        <v/>
      </c>
      <c r="L101" s="3"/>
      <c r="M101" s="3"/>
    </row>
    <row r="102" spans="1:13" x14ac:dyDescent="0.4">
      <c r="A102" t="str">
        <f t="shared" si="25"/>
        <v/>
      </c>
      <c r="B102" s="1" t="str">
        <f>IF(B101&lt;MAX(COVID19!A96:A11133),B101+1,"")</f>
        <v/>
      </c>
      <c r="C102" t="str">
        <f t="shared" ca="1" si="31"/>
        <v/>
      </c>
      <c r="D102" t="str">
        <f t="shared" ca="1" si="18"/>
        <v/>
      </c>
      <c r="E102" s="3" t="str">
        <f t="shared" si="27"/>
        <v/>
      </c>
      <c r="F102" s="3" t="str">
        <f t="shared" ca="1" si="19"/>
        <v/>
      </c>
      <c r="G102" s="3" t="str">
        <f t="shared" si="28"/>
        <v/>
      </c>
      <c r="H102" t="str">
        <f t="shared" ca="1" si="29"/>
        <v/>
      </c>
      <c r="I102" s="3" t="str">
        <f t="shared" si="30"/>
        <v/>
      </c>
      <c r="J102" t="str">
        <f t="shared" ca="1" si="21"/>
        <v/>
      </c>
      <c r="K102" t="str">
        <f t="shared" si="17"/>
        <v/>
      </c>
      <c r="L102" s="3"/>
      <c r="M102" s="3"/>
    </row>
    <row r="103" spans="1:13" x14ac:dyDescent="0.4">
      <c r="A103" t="str">
        <f t="shared" si="25"/>
        <v/>
      </c>
      <c r="B103" s="1" t="str">
        <f>IF(B102&lt;MAX(COVID19!A97:A11134),B102+1,"")</f>
        <v/>
      </c>
      <c r="C103" t="str">
        <f t="shared" ca="1" si="31"/>
        <v/>
      </c>
      <c r="D103" t="str">
        <f t="shared" ca="1" si="18"/>
        <v/>
      </c>
      <c r="E103" s="3" t="str">
        <f t="shared" si="27"/>
        <v/>
      </c>
      <c r="F103" s="3" t="str">
        <f t="shared" ca="1" si="19"/>
        <v/>
      </c>
      <c r="G103" s="3" t="str">
        <f t="shared" si="28"/>
        <v/>
      </c>
      <c r="H103" t="str">
        <f t="shared" ca="1" si="29"/>
        <v/>
      </c>
      <c r="I103" s="3" t="str">
        <f t="shared" si="30"/>
        <v/>
      </c>
      <c r="J103" t="str">
        <f t="shared" ca="1" si="21"/>
        <v/>
      </c>
      <c r="K103" t="str">
        <f t="shared" ref="K103:K134" si="32">IF($A103&lt;&gt;"",I103-J103,"")</f>
        <v/>
      </c>
      <c r="L103" s="3"/>
      <c r="M103" s="3"/>
    </row>
    <row r="104" spans="1:13" x14ac:dyDescent="0.4">
      <c r="A104" t="str">
        <f t="shared" si="25"/>
        <v/>
      </c>
      <c r="B104" s="1" t="str">
        <f>IF(B103&lt;MAX(COVID19!A98:A11135),B103+1,"")</f>
        <v/>
      </c>
      <c r="C104" t="str">
        <f t="shared" ca="1" si="31"/>
        <v/>
      </c>
      <c r="D104" t="str">
        <f t="shared" ca="1" si="18"/>
        <v/>
      </c>
      <c r="E104" s="3" t="str">
        <f t="shared" si="27"/>
        <v/>
      </c>
      <c r="F104" s="3" t="str">
        <f t="shared" ca="1" si="19"/>
        <v/>
      </c>
      <c r="G104" s="3" t="str">
        <f t="shared" si="28"/>
        <v/>
      </c>
      <c r="H104" t="str">
        <f t="shared" ca="1" si="29"/>
        <v/>
      </c>
      <c r="I104" s="3" t="str">
        <f t="shared" si="30"/>
        <v/>
      </c>
      <c r="J104" t="str">
        <f t="shared" ca="1" si="21"/>
        <v/>
      </c>
      <c r="K104" t="str">
        <f t="shared" si="32"/>
        <v/>
      </c>
      <c r="L104" s="3"/>
      <c r="M104" s="3"/>
    </row>
    <row r="105" spans="1:13" x14ac:dyDescent="0.4">
      <c r="A105" t="str">
        <f t="shared" si="25"/>
        <v/>
      </c>
      <c r="B105" s="1" t="str">
        <f>IF(B104&lt;MAX(COVID19!A99:A11136),B104+1,"")</f>
        <v/>
      </c>
      <c r="C105" t="str">
        <f t="shared" ca="1" si="31"/>
        <v/>
      </c>
      <c r="D105" t="str">
        <f t="shared" ca="1" si="18"/>
        <v/>
      </c>
      <c r="E105" s="3" t="str">
        <f t="shared" si="27"/>
        <v/>
      </c>
      <c r="F105" s="3" t="str">
        <f t="shared" ca="1" si="19"/>
        <v/>
      </c>
      <c r="G105" s="3" t="str">
        <f t="shared" si="28"/>
        <v/>
      </c>
      <c r="H105" t="str">
        <f t="shared" ca="1" si="29"/>
        <v/>
      </c>
      <c r="I105" s="3" t="str">
        <f t="shared" si="30"/>
        <v/>
      </c>
      <c r="J105" t="str">
        <f t="shared" ca="1" si="21"/>
        <v/>
      </c>
      <c r="K105" t="str">
        <f t="shared" si="32"/>
        <v/>
      </c>
      <c r="L105" s="3"/>
      <c r="M105" s="3"/>
    </row>
    <row r="106" spans="1:13" x14ac:dyDescent="0.4">
      <c r="A106" t="str">
        <f t="shared" ref="A106:A136" si="33">IF($B106&lt;&gt;"",A105+1,"")</f>
        <v/>
      </c>
      <c r="B106" s="1" t="str">
        <f>IF(B105&lt;MAX(COVID19!A100:A11137),B105+1,"")</f>
        <v/>
      </c>
      <c r="C106" t="str">
        <f t="shared" ref="C106:C135" ca="1" si="34">IF($B106&lt;&gt;"",INDIRECT(ADDRESS(29,ROW(C106)+1,,,"KtConfirmed")),"")</f>
        <v/>
      </c>
      <c r="D106" s="3" t="str">
        <f>IF($B106&lt;&gt;"",C106-#REF!,"")</f>
        <v/>
      </c>
      <c r="F106" t="str">
        <f t="shared" ref="F106:F139" ca="1" si="35">IF($A100&lt;&gt;"",IF(ROW(F106)-6&gt;$E$1,(INDIRECT(ADDRESS(ROW(F106)-$E$1,3))-INDIRECT(ADDRESS(ROW(F106)-$E$1,4)))*$F$1,0)+IF(ROW(F106)-6&gt;$E$2,(INDIRECT(ADDRESS(ROW(F106)-$E$2,3))-INDIRECT(ADDRESS(ROW(F106)-$E$2,4)))*$F$2,0)+IF(ROW(F106)-6&gt;$E$3,(INDIRECT(ADDRESS(ROW(F106)-$E$3,3))-INDIRECT(ADDRESS(ROW(F106)-$E$3,4)))*$F$3,0),"")</f>
        <v/>
      </c>
      <c r="L106" s="3"/>
      <c r="M106" s="3"/>
    </row>
    <row r="107" spans="1:13" x14ac:dyDescent="0.4">
      <c r="A107" t="str">
        <f t="shared" si="33"/>
        <v/>
      </c>
      <c r="B107" s="1" t="str">
        <f>IF(B106&lt;MAX(COVID19!A101:A11138),B106+1,"")</f>
        <v/>
      </c>
      <c r="C107" t="str">
        <f t="shared" ca="1" si="34"/>
        <v/>
      </c>
      <c r="D107" s="3" t="str">
        <f>IF($B107&lt;&gt;"",C107-#REF!,"")</f>
        <v/>
      </c>
      <c r="F107" t="str">
        <f t="shared" ca="1" si="35"/>
        <v/>
      </c>
      <c r="L107" s="3"/>
      <c r="M107" s="3"/>
    </row>
    <row r="108" spans="1:13" x14ac:dyDescent="0.4">
      <c r="A108" t="str">
        <f t="shared" si="33"/>
        <v/>
      </c>
      <c r="B108" s="1" t="str">
        <f>IF(B107&lt;MAX(COVID19!A102:A11139),B107+1,"")</f>
        <v/>
      </c>
      <c r="C108" t="str">
        <f t="shared" ca="1" si="34"/>
        <v/>
      </c>
      <c r="D108" s="3" t="str">
        <f>IF($B108&lt;&gt;"",C108-#REF!,"")</f>
        <v/>
      </c>
      <c r="F108" t="str">
        <f t="shared" ca="1" si="35"/>
        <v/>
      </c>
      <c r="L108" s="3"/>
      <c r="M108" s="3"/>
    </row>
    <row r="109" spans="1:13" x14ac:dyDescent="0.4">
      <c r="A109" t="str">
        <f t="shared" si="33"/>
        <v/>
      </c>
      <c r="B109" s="1" t="str">
        <f>IF(B108&lt;MAX(COVID19!A103:A11140),B108+1,"")</f>
        <v/>
      </c>
      <c r="C109" t="str">
        <f t="shared" ca="1" si="34"/>
        <v/>
      </c>
      <c r="D109" s="3" t="str">
        <f>IF($B109&lt;&gt;"",C109-#REF!,"")</f>
        <v/>
      </c>
      <c r="F109" t="str">
        <f t="shared" ca="1" si="35"/>
        <v/>
      </c>
      <c r="L109" s="3"/>
      <c r="M109" s="3"/>
    </row>
    <row r="110" spans="1:13" x14ac:dyDescent="0.4">
      <c r="A110" t="str">
        <f t="shared" si="33"/>
        <v/>
      </c>
      <c r="B110" s="1" t="str">
        <f>IF(B109&lt;MAX(COVID19!A104:A11141),B109+1,"")</f>
        <v/>
      </c>
      <c r="C110" t="str">
        <f t="shared" ca="1" si="34"/>
        <v/>
      </c>
      <c r="D110" s="3" t="str">
        <f>IF($B110&lt;&gt;"",C110-#REF!,"")</f>
        <v/>
      </c>
      <c r="F110" t="str">
        <f t="shared" ca="1" si="35"/>
        <v/>
      </c>
      <c r="L110" s="3"/>
      <c r="M110" s="3"/>
    </row>
    <row r="111" spans="1:13" x14ac:dyDescent="0.4">
      <c r="A111" t="str">
        <f t="shared" si="33"/>
        <v/>
      </c>
      <c r="B111" s="1" t="str">
        <f>IF(B110&lt;MAX(COVID19!A105:A11142),B110+1,"")</f>
        <v/>
      </c>
      <c r="C111" t="str">
        <f t="shared" ca="1" si="34"/>
        <v/>
      </c>
      <c r="D111" s="3" t="str">
        <f>IF($B111&lt;&gt;"",C111-#REF!,"")</f>
        <v/>
      </c>
      <c r="F111" t="str">
        <f t="shared" ca="1" si="35"/>
        <v/>
      </c>
      <c r="L111" s="3"/>
      <c r="M111" s="3"/>
    </row>
    <row r="112" spans="1:13" x14ac:dyDescent="0.4">
      <c r="A112" t="str">
        <f t="shared" si="33"/>
        <v/>
      </c>
      <c r="B112" s="1" t="str">
        <f>IF(B111&lt;MAX(COVID19!A106:A11143),B111+1,"")</f>
        <v/>
      </c>
      <c r="C112" t="str">
        <f t="shared" ca="1" si="34"/>
        <v/>
      </c>
      <c r="D112" s="3" t="str">
        <f>IF($B112&lt;&gt;"",C112-#REF!,"")</f>
        <v/>
      </c>
      <c r="F112" t="str">
        <f t="shared" ca="1" si="35"/>
        <v/>
      </c>
      <c r="L112" s="3"/>
      <c r="M112" s="3"/>
    </row>
    <row r="113" spans="1:13" x14ac:dyDescent="0.4">
      <c r="A113" t="str">
        <f t="shared" si="33"/>
        <v/>
      </c>
      <c r="B113" s="1" t="str">
        <f>IF(B112&lt;MAX(COVID19!A107:A11144),B112+1,"")</f>
        <v/>
      </c>
      <c r="C113" t="str">
        <f t="shared" ca="1" si="34"/>
        <v/>
      </c>
      <c r="D113" s="3" t="str">
        <f>IF($B113&lt;&gt;"",C113-#REF!,"")</f>
        <v/>
      </c>
      <c r="F113" t="str">
        <f t="shared" ca="1" si="35"/>
        <v/>
      </c>
      <c r="L113" s="3"/>
      <c r="M113" s="3"/>
    </row>
    <row r="114" spans="1:13" x14ac:dyDescent="0.4">
      <c r="A114" t="str">
        <f t="shared" si="33"/>
        <v/>
      </c>
      <c r="B114" s="1" t="str">
        <f>IF(B113&lt;MAX(COVID19!A108:A11145),B113+1,"")</f>
        <v/>
      </c>
      <c r="C114" t="str">
        <f t="shared" ca="1" si="34"/>
        <v/>
      </c>
      <c r="D114" s="3" t="str">
        <f>IF($B114&lt;&gt;"",C114-#REF!,"")</f>
        <v/>
      </c>
      <c r="F114" t="str">
        <f t="shared" ca="1" si="35"/>
        <v/>
      </c>
      <c r="L114" s="3"/>
      <c r="M114" s="3"/>
    </row>
    <row r="115" spans="1:13" x14ac:dyDescent="0.4">
      <c r="A115" t="str">
        <f t="shared" si="33"/>
        <v/>
      </c>
      <c r="B115" s="1" t="str">
        <f>IF(B114&lt;MAX(COVID19!A109:A11146),B114+1,"")</f>
        <v/>
      </c>
      <c r="C115" t="str">
        <f t="shared" ca="1" si="34"/>
        <v/>
      </c>
      <c r="D115" s="3" t="str">
        <f>IF($B115&lt;&gt;"",C115-#REF!,"")</f>
        <v/>
      </c>
      <c r="F115" t="str">
        <f t="shared" ca="1" si="35"/>
        <v/>
      </c>
      <c r="L115" s="3"/>
      <c r="M115" s="3"/>
    </row>
    <row r="116" spans="1:13" x14ac:dyDescent="0.4">
      <c r="A116" t="str">
        <f t="shared" si="33"/>
        <v/>
      </c>
      <c r="B116" s="1" t="str">
        <f>IF(B115&lt;MAX(COVID19!A110:A11147),B115+1,"")</f>
        <v/>
      </c>
      <c r="C116" t="str">
        <f t="shared" ca="1" si="34"/>
        <v/>
      </c>
      <c r="D116" s="3" t="str">
        <f>IF($B116&lt;&gt;"",C116-#REF!,"")</f>
        <v/>
      </c>
      <c r="F116" t="str">
        <f t="shared" ca="1" si="35"/>
        <v/>
      </c>
      <c r="L116" s="3"/>
      <c r="M116" s="3"/>
    </row>
    <row r="117" spans="1:13" x14ac:dyDescent="0.4">
      <c r="A117" t="str">
        <f t="shared" si="33"/>
        <v/>
      </c>
      <c r="B117" s="1" t="str">
        <f>IF(B116&lt;MAX(COVID19!A111:A11148),B116+1,"")</f>
        <v/>
      </c>
      <c r="C117" t="str">
        <f t="shared" ca="1" si="34"/>
        <v/>
      </c>
      <c r="D117" s="3" t="str">
        <f>IF($B117&lt;&gt;"",C117-#REF!,"")</f>
        <v/>
      </c>
      <c r="F117" t="str">
        <f t="shared" ca="1" si="35"/>
        <v/>
      </c>
      <c r="L117" s="3"/>
      <c r="M117" s="3"/>
    </row>
    <row r="118" spans="1:13" x14ac:dyDescent="0.4">
      <c r="A118" t="str">
        <f t="shared" si="33"/>
        <v/>
      </c>
      <c r="B118" s="1" t="str">
        <f>IF(B117&lt;MAX(COVID19!A112:A11149),B117+1,"")</f>
        <v/>
      </c>
      <c r="C118" t="str">
        <f t="shared" ca="1" si="34"/>
        <v/>
      </c>
      <c r="D118" s="3" t="str">
        <f>IF($B118&lt;&gt;"",C118-#REF!,"")</f>
        <v/>
      </c>
      <c r="F118" t="str">
        <f t="shared" ca="1" si="35"/>
        <v/>
      </c>
      <c r="L118" s="3"/>
      <c r="M118" s="3"/>
    </row>
    <row r="119" spans="1:13" x14ac:dyDescent="0.4">
      <c r="A119" t="str">
        <f t="shared" si="33"/>
        <v/>
      </c>
      <c r="B119" s="1" t="str">
        <f>IF(B118&lt;MAX(COVID19!A113:A11150),B118+1,"")</f>
        <v/>
      </c>
      <c r="C119" t="str">
        <f t="shared" ca="1" si="34"/>
        <v/>
      </c>
      <c r="D119" s="3" t="str">
        <f>IF($B119&lt;&gt;"",C119-#REF!,"")</f>
        <v/>
      </c>
      <c r="F119" t="str">
        <f t="shared" ca="1" si="35"/>
        <v/>
      </c>
      <c r="L119" s="3"/>
      <c r="M119" s="3"/>
    </row>
    <row r="120" spans="1:13" x14ac:dyDescent="0.4">
      <c r="A120" t="str">
        <f t="shared" si="33"/>
        <v/>
      </c>
      <c r="B120" s="1" t="str">
        <f>IF(B119&lt;MAX(COVID19!A114:A11151),B119+1,"")</f>
        <v/>
      </c>
      <c r="C120" t="str">
        <f t="shared" ca="1" si="34"/>
        <v/>
      </c>
      <c r="D120" s="3" t="str">
        <f>IF($B120&lt;&gt;"",C120-#REF!,"")</f>
        <v/>
      </c>
      <c r="F120" t="str">
        <f t="shared" ca="1" si="35"/>
        <v/>
      </c>
      <c r="L120" s="3"/>
      <c r="M120" s="3"/>
    </row>
    <row r="121" spans="1:13" x14ac:dyDescent="0.4">
      <c r="A121" t="str">
        <f t="shared" si="33"/>
        <v/>
      </c>
      <c r="B121" s="1" t="str">
        <f>IF(B120&lt;MAX(COVID19!A115:A11152),B120+1,"")</f>
        <v/>
      </c>
      <c r="C121" t="str">
        <f t="shared" ca="1" si="34"/>
        <v/>
      </c>
      <c r="D121" s="3" t="str">
        <f>IF($B121&lt;&gt;"",C121-#REF!,"")</f>
        <v/>
      </c>
      <c r="F121" t="str">
        <f t="shared" ca="1" si="35"/>
        <v/>
      </c>
      <c r="L121" s="3"/>
      <c r="M121" s="3"/>
    </row>
    <row r="122" spans="1:13" x14ac:dyDescent="0.4">
      <c r="A122" t="str">
        <f t="shared" si="33"/>
        <v/>
      </c>
      <c r="B122" s="1" t="str">
        <f>IF(B121&lt;MAX(COVID19!A116:A11153),B121+1,"")</f>
        <v/>
      </c>
      <c r="C122" t="str">
        <f t="shared" ca="1" si="34"/>
        <v/>
      </c>
      <c r="D122" s="3" t="str">
        <f>IF($B122&lt;&gt;"",C122-#REF!,"")</f>
        <v/>
      </c>
      <c r="F122" t="str">
        <f t="shared" ca="1" si="35"/>
        <v/>
      </c>
      <c r="L122" s="3"/>
      <c r="M122" s="3"/>
    </row>
    <row r="123" spans="1:13" x14ac:dyDescent="0.4">
      <c r="A123" t="str">
        <f t="shared" si="33"/>
        <v/>
      </c>
      <c r="B123" s="1" t="str">
        <f>IF(B122&lt;MAX(COVID19!A117:A11154),B122+1,"")</f>
        <v/>
      </c>
      <c r="C123" t="str">
        <f t="shared" ca="1" si="34"/>
        <v/>
      </c>
      <c r="D123" s="3" t="str">
        <f>IF($B123&lt;&gt;"",C123-#REF!,"")</f>
        <v/>
      </c>
      <c r="F123" t="str">
        <f t="shared" ca="1" si="35"/>
        <v/>
      </c>
      <c r="L123" s="3"/>
      <c r="M123" s="3"/>
    </row>
    <row r="124" spans="1:13" x14ac:dyDescent="0.4">
      <c r="A124" t="str">
        <f t="shared" si="33"/>
        <v/>
      </c>
      <c r="B124" s="1" t="str">
        <f>IF(B123&lt;MAX(COVID19!A118:A11155),B123+1,"")</f>
        <v/>
      </c>
      <c r="C124" t="str">
        <f t="shared" ca="1" si="34"/>
        <v/>
      </c>
      <c r="D124" s="3" t="str">
        <f>IF($B124&lt;&gt;"",C124-#REF!,"")</f>
        <v/>
      </c>
      <c r="F124" t="str">
        <f t="shared" ca="1" si="35"/>
        <v/>
      </c>
      <c r="L124" s="3"/>
      <c r="M124" s="3"/>
    </row>
    <row r="125" spans="1:13" x14ac:dyDescent="0.4">
      <c r="A125" t="str">
        <f t="shared" si="33"/>
        <v/>
      </c>
      <c r="B125" s="1" t="str">
        <f>IF(B124&lt;MAX(COVID19!A119:A11156),B124+1,"")</f>
        <v/>
      </c>
      <c r="C125" t="str">
        <f t="shared" ca="1" si="34"/>
        <v/>
      </c>
      <c r="D125" s="3" t="str">
        <f>IF($B125&lt;&gt;"",C125-#REF!,"")</f>
        <v/>
      </c>
      <c r="F125" t="str">
        <f t="shared" ca="1" si="35"/>
        <v/>
      </c>
      <c r="L125" s="3"/>
      <c r="M125" s="3"/>
    </row>
    <row r="126" spans="1:13" x14ac:dyDescent="0.4">
      <c r="A126" t="str">
        <f t="shared" si="33"/>
        <v/>
      </c>
      <c r="B126" s="1" t="str">
        <f>IF(B125&lt;MAX(COVID19!A120:A11157),B125+1,"")</f>
        <v/>
      </c>
      <c r="C126" t="str">
        <f t="shared" ca="1" si="34"/>
        <v/>
      </c>
      <c r="D126" s="3" t="str">
        <f>IF($B126&lt;&gt;"",C126-#REF!,"")</f>
        <v/>
      </c>
      <c r="F126" t="str">
        <f t="shared" ca="1" si="35"/>
        <v/>
      </c>
      <c r="L126" s="3"/>
      <c r="M126" s="3"/>
    </row>
    <row r="127" spans="1:13" x14ac:dyDescent="0.4">
      <c r="A127" t="str">
        <f t="shared" si="33"/>
        <v/>
      </c>
      <c r="B127" s="1" t="str">
        <f>IF(B126&lt;MAX(COVID19!A121:A11158),B126+1,"")</f>
        <v/>
      </c>
      <c r="C127" t="str">
        <f t="shared" ca="1" si="34"/>
        <v/>
      </c>
      <c r="D127" s="3" t="str">
        <f>IF($B127&lt;&gt;"",C127-#REF!,"")</f>
        <v/>
      </c>
      <c r="F127" t="str">
        <f t="shared" ca="1" si="35"/>
        <v/>
      </c>
      <c r="L127" s="3"/>
      <c r="M127" s="3"/>
    </row>
    <row r="128" spans="1:13" x14ac:dyDescent="0.4">
      <c r="A128" t="str">
        <f t="shared" si="33"/>
        <v/>
      </c>
      <c r="B128" s="1" t="str">
        <f>IF(B127&lt;MAX(COVID19!A122:A11159),B127+1,"")</f>
        <v/>
      </c>
      <c r="C128" t="str">
        <f t="shared" ca="1" si="34"/>
        <v/>
      </c>
      <c r="D128" s="3" t="str">
        <f>IF($B128&lt;&gt;"",C128-#REF!,"")</f>
        <v/>
      </c>
      <c r="F128" t="str">
        <f t="shared" ca="1" si="35"/>
        <v/>
      </c>
      <c r="L128" s="3"/>
      <c r="M128" s="3"/>
    </row>
    <row r="129" spans="1:13" x14ac:dyDescent="0.4">
      <c r="A129" t="str">
        <f t="shared" si="33"/>
        <v/>
      </c>
      <c r="B129" s="1" t="str">
        <f>IF(B128&lt;MAX(COVID19!A123:A11160),B128+1,"")</f>
        <v/>
      </c>
      <c r="C129" t="str">
        <f t="shared" ca="1" si="34"/>
        <v/>
      </c>
      <c r="D129" s="3" t="str">
        <f>IF($B129&lt;&gt;"",C129-#REF!,"")</f>
        <v/>
      </c>
      <c r="F129" t="str">
        <f t="shared" ca="1" si="35"/>
        <v/>
      </c>
      <c r="L129" s="3"/>
      <c r="M129" s="3"/>
    </row>
    <row r="130" spans="1:13" x14ac:dyDescent="0.4">
      <c r="A130" t="str">
        <f t="shared" si="33"/>
        <v/>
      </c>
      <c r="B130" s="1" t="str">
        <f>IF(B129&lt;MAX(COVID19!A124:A11161),B129+1,"")</f>
        <v/>
      </c>
      <c r="C130" t="str">
        <f t="shared" ca="1" si="34"/>
        <v/>
      </c>
      <c r="D130" s="3" t="str">
        <f>IF($B130&lt;&gt;"",C130-#REF!,"")</f>
        <v/>
      </c>
      <c r="F130" t="str">
        <f t="shared" ca="1" si="35"/>
        <v/>
      </c>
      <c r="L130" s="3"/>
      <c r="M130" s="3"/>
    </row>
    <row r="131" spans="1:13" x14ac:dyDescent="0.4">
      <c r="A131" t="str">
        <f t="shared" si="33"/>
        <v/>
      </c>
      <c r="B131" s="1" t="str">
        <f>IF(B130&lt;MAX(COVID19!A125:A11162),B130+1,"")</f>
        <v/>
      </c>
      <c r="C131" t="str">
        <f t="shared" ca="1" si="34"/>
        <v/>
      </c>
      <c r="D131" s="3" t="str">
        <f>IF($B131&lt;&gt;"",C131-#REF!,"")</f>
        <v/>
      </c>
      <c r="F131" t="str">
        <f t="shared" ca="1" si="35"/>
        <v/>
      </c>
      <c r="L131" s="3"/>
      <c r="M131" s="3"/>
    </row>
    <row r="132" spans="1:13" x14ac:dyDescent="0.4">
      <c r="A132" t="str">
        <f t="shared" si="33"/>
        <v/>
      </c>
      <c r="B132" s="1" t="str">
        <f>IF(B131&lt;MAX(COVID19!A126:A11163),B131+1,"")</f>
        <v/>
      </c>
      <c r="C132" t="str">
        <f t="shared" ca="1" si="34"/>
        <v/>
      </c>
      <c r="D132" s="3" t="str">
        <f>IF($B132&lt;&gt;"",C132-#REF!,"")</f>
        <v/>
      </c>
      <c r="F132" t="str">
        <f t="shared" ca="1" si="35"/>
        <v/>
      </c>
      <c r="L132" s="3"/>
      <c r="M132" s="3"/>
    </row>
    <row r="133" spans="1:13" x14ac:dyDescent="0.4">
      <c r="A133" t="str">
        <f t="shared" si="33"/>
        <v/>
      </c>
      <c r="B133" s="1" t="str">
        <f>IF(B132&lt;MAX(COVID19!A127:A11164),B132+1,"")</f>
        <v/>
      </c>
      <c r="C133" t="str">
        <f t="shared" ca="1" si="34"/>
        <v/>
      </c>
      <c r="D133" s="3" t="str">
        <f>IF($B133&lt;&gt;"",C133-#REF!,"")</f>
        <v/>
      </c>
      <c r="F133" t="str">
        <f t="shared" ca="1" si="35"/>
        <v/>
      </c>
      <c r="L133" s="3"/>
      <c r="M133" s="3"/>
    </row>
    <row r="134" spans="1:13" x14ac:dyDescent="0.4">
      <c r="A134" t="str">
        <f t="shared" si="33"/>
        <v/>
      </c>
      <c r="B134" s="1" t="str">
        <f>IF(B133&lt;MAX(COVID19!A128:A11165),B133+1,"")</f>
        <v/>
      </c>
      <c r="C134" t="str">
        <f t="shared" ca="1" si="34"/>
        <v/>
      </c>
      <c r="D134" s="3" t="str">
        <f>IF($B134&lt;&gt;"",C134-#REF!,"")</f>
        <v/>
      </c>
      <c r="F134" t="str">
        <f t="shared" ca="1" si="35"/>
        <v/>
      </c>
      <c r="L134" s="3"/>
      <c r="M134" s="3"/>
    </row>
    <row r="135" spans="1:13" x14ac:dyDescent="0.4">
      <c r="A135" t="str">
        <f t="shared" si="33"/>
        <v/>
      </c>
      <c r="B135" s="1" t="str">
        <f>IF(B134&lt;MAX(COVID19!A129:A11166),B134+1,"")</f>
        <v/>
      </c>
      <c r="C135" t="str">
        <f t="shared" ca="1" si="34"/>
        <v/>
      </c>
      <c r="D135" s="3" t="str">
        <f>IF($B135&lt;&gt;"",C135-#REF!,"")</f>
        <v/>
      </c>
      <c r="F135" t="str">
        <f t="shared" ca="1" si="35"/>
        <v/>
      </c>
      <c r="L135" s="3"/>
      <c r="M135" s="3"/>
    </row>
    <row r="136" spans="1:13" x14ac:dyDescent="0.4">
      <c r="A136" t="str">
        <f t="shared" si="33"/>
        <v/>
      </c>
      <c r="B136" s="1" t="str">
        <f>IF(B135&lt;MAX(COVID19!A130:A11167),B135+1,"")</f>
        <v/>
      </c>
      <c r="C136" t="str">
        <f t="shared" ref="C136:C168" ca="1" si="36">IF($B136&lt;&gt;"",INDIRECT(ADDRESS(29,ROW(C136)+1,,,"KtConfirmed")),"")</f>
        <v/>
      </c>
      <c r="D136" s="3" t="str">
        <f>IF($B136&lt;&gt;"",C136-#REF!,"")</f>
        <v/>
      </c>
      <c r="F136" t="str">
        <f t="shared" ca="1" si="35"/>
        <v/>
      </c>
      <c r="L136" s="3"/>
      <c r="M136" s="3"/>
    </row>
    <row r="137" spans="1:13" x14ac:dyDescent="0.4">
      <c r="A137" t="str">
        <f t="shared" ref="A137:A168" si="37">IF($B137&lt;&gt;"",A136+1,"")</f>
        <v/>
      </c>
      <c r="B137" s="1" t="str">
        <f>IF(B136&lt;MAX(COVID19!A131:A11168),B136+1,"")</f>
        <v/>
      </c>
      <c r="C137" t="str">
        <f t="shared" ca="1" si="36"/>
        <v/>
      </c>
      <c r="D137" s="3" t="str">
        <f>IF($B137&lt;&gt;"",C137-#REF!,"")</f>
        <v/>
      </c>
      <c r="F137" t="str">
        <f t="shared" ca="1" si="35"/>
        <v/>
      </c>
      <c r="L137" s="3"/>
      <c r="M137" s="3"/>
    </row>
    <row r="138" spans="1:13" x14ac:dyDescent="0.4">
      <c r="A138" t="str">
        <f t="shared" si="37"/>
        <v/>
      </c>
      <c r="B138" s="1" t="str">
        <f>IF(B137&lt;MAX(COVID19!A132:A11169),B137+1,"")</f>
        <v/>
      </c>
      <c r="C138" t="str">
        <f t="shared" ca="1" si="36"/>
        <v/>
      </c>
      <c r="D138" s="3" t="str">
        <f>IF($B138&lt;&gt;"",C138-#REF!,"")</f>
        <v/>
      </c>
      <c r="F138" t="str">
        <f t="shared" ca="1" si="35"/>
        <v/>
      </c>
      <c r="L138" s="3"/>
      <c r="M138" s="3"/>
    </row>
    <row r="139" spans="1:13" x14ac:dyDescent="0.4">
      <c r="A139" t="str">
        <f t="shared" si="37"/>
        <v/>
      </c>
      <c r="B139" s="1" t="str">
        <f>IF(B138&lt;MAX(COVID19!A133:A11170),B138+1,"")</f>
        <v/>
      </c>
      <c r="C139" t="str">
        <f t="shared" ca="1" si="36"/>
        <v/>
      </c>
      <c r="D139" s="3" t="str">
        <f>IF($B139&lt;&gt;"",C139-#REF!,"")</f>
        <v/>
      </c>
      <c r="F139" t="str">
        <f t="shared" ca="1" si="35"/>
        <v/>
      </c>
      <c r="L139" s="3"/>
      <c r="M139" s="3"/>
    </row>
    <row r="140" spans="1:13" x14ac:dyDescent="0.4">
      <c r="A140" t="str">
        <f t="shared" si="37"/>
        <v/>
      </c>
      <c r="B140" s="1" t="str">
        <f>IF(B139&lt;MAX(COVID19!A134:A11171),B139+1,"")</f>
        <v/>
      </c>
      <c r="C140" t="str">
        <f t="shared" ca="1" si="36"/>
        <v/>
      </c>
      <c r="D140" s="3" t="str">
        <f>IF($B140&lt;&gt;"",C140-#REF!,"")</f>
        <v/>
      </c>
      <c r="L140" s="3"/>
      <c r="M140" s="3"/>
    </row>
    <row r="141" spans="1:13" x14ac:dyDescent="0.4">
      <c r="A141" t="str">
        <f t="shared" si="37"/>
        <v/>
      </c>
      <c r="B141" s="1" t="str">
        <f>IF(B140&lt;MAX(COVID19!A135:A11172),B140+1,"")</f>
        <v/>
      </c>
      <c r="C141" t="str">
        <f t="shared" ca="1" si="36"/>
        <v/>
      </c>
      <c r="D141" s="3" t="str">
        <f>IF($B141&lt;&gt;"",C141-#REF!,"")</f>
        <v/>
      </c>
      <c r="L141" s="3"/>
      <c r="M141" s="3"/>
    </row>
    <row r="142" spans="1:13" x14ac:dyDescent="0.4">
      <c r="A142" t="str">
        <f t="shared" si="37"/>
        <v/>
      </c>
      <c r="B142" s="1" t="str">
        <f>IF(B141&lt;MAX(COVID19!A136:A11173),B141+1,"")</f>
        <v/>
      </c>
      <c r="C142" t="str">
        <f t="shared" ca="1" si="36"/>
        <v/>
      </c>
      <c r="D142" s="3" t="str">
        <f>IF($B142&lt;&gt;"",C142-#REF!,"")</f>
        <v/>
      </c>
      <c r="L142" s="3"/>
      <c r="M142" s="3"/>
    </row>
    <row r="143" spans="1:13" x14ac:dyDescent="0.4">
      <c r="A143" t="str">
        <f t="shared" si="37"/>
        <v/>
      </c>
      <c r="B143" s="1" t="str">
        <f>IF(B142&lt;MAX(COVID19!A137:A11174),B142+1,"")</f>
        <v/>
      </c>
      <c r="C143" t="str">
        <f t="shared" ca="1" si="36"/>
        <v/>
      </c>
      <c r="D143" s="3" t="str">
        <f>IF($B143&lt;&gt;"",C143-#REF!,"")</f>
        <v/>
      </c>
      <c r="L143" s="3"/>
      <c r="M143" s="3"/>
    </row>
    <row r="144" spans="1:13" x14ac:dyDescent="0.4">
      <c r="A144" t="str">
        <f t="shared" si="37"/>
        <v/>
      </c>
      <c r="B144" s="1" t="str">
        <f>IF(B143&lt;MAX(COVID19!A138:A11175),B143+1,"")</f>
        <v/>
      </c>
      <c r="C144" t="str">
        <f t="shared" ca="1" si="36"/>
        <v/>
      </c>
      <c r="D144" s="3" t="str">
        <f>IF($B144&lt;&gt;"",C144-#REF!,"")</f>
        <v/>
      </c>
      <c r="L144" s="3"/>
      <c r="M144" s="3"/>
    </row>
    <row r="145" spans="1:13" x14ac:dyDescent="0.4">
      <c r="A145" t="str">
        <f t="shared" si="37"/>
        <v/>
      </c>
      <c r="B145" s="1" t="str">
        <f>IF(B144&lt;MAX(COVID19!A139:A11176),B144+1,"")</f>
        <v/>
      </c>
      <c r="C145" t="str">
        <f t="shared" ca="1" si="36"/>
        <v/>
      </c>
      <c r="D145" s="3" t="str">
        <f>IF($B145&lt;&gt;"",C145-#REF!,"")</f>
        <v/>
      </c>
      <c r="L145" s="3"/>
      <c r="M145" s="3"/>
    </row>
    <row r="146" spans="1:13" x14ac:dyDescent="0.4">
      <c r="A146" t="str">
        <f t="shared" si="37"/>
        <v/>
      </c>
      <c r="B146" s="1" t="str">
        <f>IF(B145&lt;MAX(COVID19!A140:A11177),B145+1,"")</f>
        <v/>
      </c>
      <c r="C146" t="str">
        <f t="shared" ca="1" si="36"/>
        <v/>
      </c>
      <c r="D146" s="3" t="str">
        <f>IF($B146&lt;&gt;"",C146-#REF!,"")</f>
        <v/>
      </c>
      <c r="L146" s="3"/>
      <c r="M146" s="3"/>
    </row>
    <row r="147" spans="1:13" x14ac:dyDescent="0.4">
      <c r="A147" t="str">
        <f t="shared" si="37"/>
        <v/>
      </c>
      <c r="B147" s="1" t="str">
        <f>IF(B146&lt;MAX(COVID19!A141:A11178),B146+1,"")</f>
        <v/>
      </c>
      <c r="C147" t="str">
        <f t="shared" ca="1" si="36"/>
        <v/>
      </c>
      <c r="D147" s="3" t="str">
        <f>IF($B147&lt;&gt;"",C147-#REF!,"")</f>
        <v/>
      </c>
      <c r="L147" s="3"/>
      <c r="M147" s="3"/>
    </row>
    <row r="148" spans="1:13" x14ac:dyDescent="0.4">
      <c r="A148" t="str">
        <f t="shared" si="37"/>
        <v/>
      </c>
      <c r="B148" s="1" t="str">
        <f>IF(B147&lt;MAX(COVID19!A142:A11179),B147+1,"")</f>
        <v/>
      </c>
      <c r="C148" t="str">
        <f t="shared" ca="1" si="36"/>
        <v/>
      </c>
      <c r="D148" s="3" t="str">
        <f>IF($B148&lt;&gt;"",C148-#REF!,"")</f>
        <v/>
      </c>
      <c r="L148" s="3"/>
      <c r="M148" s="3"/>
    </row>
    <row r="149" spans="1:13" x14ac:dyDescent="0.4">
      <c r="A149" t="str">
        <f t="shared" si="37"/>
        <v/>
      </c>
      <c r="B149" s="1" t="str">
        <f>IF(B148&lt;MAX(COVID19!A143:A11180),B148+1,"")</f>
        <v/>
      </c>
      <c r="C149" t="str">
        <f t="shared" ca="1" si="36"/>
        <v/>
      </c>
      <c r="D149" s="3" t="str">
        <f>IF($B149&lt;&gt;"",C149-#REF!,"")</f>
        <v/>
      </c>
      <c r="L149" s="3"/>
      <c r="M149" s="3"/>
    </row>
    <row r="150" spans="1:13" x14ac:dyDescent="0.4">
      <c r="A150" t="str">
        <f t="shared" si="37"/>
        <v/>
      </c>
      <c r="B150" s="1" t="str">
        <f>IF(B149&lt;MAX(COVID19!A144:A11181),B149+1,"")</f>
        <v/>
      </c>
      <c r="C150" t="str">
        <f t="shared" ca="1" si="36"/>
        <v/>
      </c>
      <c r="D150" s="3" t="str">
        <f>IF($B150&lt;&gt;"",C150-#REF!,"")</f>
        <v/>
      </c>
      <c r="L150" s="3"/>
      <c r="M150" s="3"/>
    </row>
    <row r="151" spans="1:13" x14ac:dyDescent="0.4">
      <c r="A151" t="str">
        <f t="shared" si="37"/>
        <v/>
      </c>
      <c r="B151" s="1" t="str">
        <f>IF(B150&lt;MAX(COVID19!A145:A11182),B150+1,"")</f>
        <v/>
      </c>
      <c r="C151" t="str">
        <f t="shared" ca="1" si="36"/>
        <v/>
      </c>
      <c r="D151" s="3" t="str">
        <f>IF($B151&lt;&gt;"",C151-#REF!,"")</f>
        <v/>
      </c>
      <c r="L151" s="3"/>
      <c r="M151" s="3"/>
    </row>
    <row r="152" spans="1:13" x14ac:dyDescent="0.4">
      <c r="A152" t="str">
        <f t="shared" si="37"/>
        <v/>
      </c>
      <c r="B152" s="1" t="str">
        <f>IF(B151&lt;MAX(COVID19!A146:A11183),B151+1,"")</f>
        <v/>
      </c>
      <c r="C152" t="str">
        <f t="shared" ca="1" si="36"/>
        <v/>
      </c>
      <c r="D152" s="3" t="str">
        <f>IF($B152&lt;&gt;"",C152-#REF!,"")</f>
        <v/>
      </c>
      <c r="L152" s="3"/>
      <c r="M152" s="3"/>
    </row>
    <row r="153" spans="1:13" x14ac:dyDescent="0.4">
      <c r="A153" t="str">
        <f t="shared" si="37"/>
        <v/>
      </c>
      <c r="B153" s="1" t="str">
        <f>IF(B152&lt;MAX(COVID19!A147:A11184),B152+1,"")</f>
        <v/>
      </c>
      <c r="C153" t="str">
        <f t="shared" ca="1" si="36"/>
        <v/>
      </c>
      <c r="D153" s="3" t="str">
        <f>IF($B153&lt;&gt;"",C153-#REF!,"")</f>
        <v/>
      </c>
      <c r="L153" s="3"/>
      <c r="M153" s="3"/>
    </row>
    <row r="154" spans="1:13" x14ac:dyDescent="0.4">
      <c r="A154" t="str">
        <f t="shared" si="37"/>
        <v/>
      </c>
      <c r="B154" s="1" t="str">
        <f>IF(B153&lt;MAX(COVID19!A148:A11185),B153+1,"")</f>
        <v/>
      </c>
      <c r="C154" t="str">
        <f t="shared" ca="1" si="36"/>
        <v/>
      </c>
      <c r="D154" s="3" t="str">
        <f>IF($B154&lt;&gt;"",C154-#REF!,"")</f>
        <v/>
      </c>
      <c r="L154" s="3"/>
      <c r="M154" s="3"/>
    </row>
    <row r="155" spans="1:13" x14ac:dyDescent="0.4">
      <c r="A155" t="str">
        <f t="shared" si="37"/>
        <v/>
      </c>
      <c r="B155" s="1" t="str">
        <f>IF(B154&lt;MAX(COVID19!A149:A11186),B154+1,"")</f>
        <v/>
      </c>
      <c r="C155" t="str">
        <f t="shared" ca="1" si="36"/>
        <v/>
      </c>
      <c r="D155" s="3" t="str">
        <f>IF($B155&lt;&gt;"",C155-#REF!,"")</f>
        <v/>
      </c>
      <c r="L155" s="3"/>
      <c r="M155" s="3"/>
    </row>
    <row r="156" spans="1:13" x14ac:dyDescent="0.4">
      <c r="A156" t="str">
        <f t="shared" si="37"/>
        <v/>
      </c>
      <c r="B156" s="1" t="str">
        <f>IF(B155&lt;MAX(COVID19!A150:A11187),B155+1,"")</f>
        <v/>
      </c>
      <c r="C156" t="str">
        <f t="shared" ca="1" si="36"/>
        <v/>
      </c>
      <c r="D156" s="3" t="str">
        <f>IF($B156&lt;&gt;"",C156-#REF!,"")</f>
        <v/>
      </c>
      <c r="L156" s="3"/>
      <c r="M156" s="3"/>
    </row>
    <row r="157" spans="1:13" x14ac:dyDescent="0.4">
      <c r="A157" t="str">
        <f t="shared" si="37"/>
        <v/>
      </c>
      <c r="B157" s="1" t="str">
        <f>IF(B156&lt;MAX(COVID19!A151:A11188),B156+1,"")</f>
        <v/>
      </c>
      <c r="C157" t="str">
        <f t="shared" ca="1" si="36"/>
        <v/>
      </c>
      <c r="D157" s="3" t="str">
        <f>IF($B157&lt;&gt;"",C157-#REF!,"")</f>
        <v/>
      </c>
      <c r="L157" s="3"/>
      <c r="M157" s="3"/>
    </row>
    <row r="158" spans="1:13" x14ac:dyDescent="0.4">
      <c r="A158" t="str">
        <f t="shared" si="37"/>
        <v/>
      </c>
      <c r="B158" s="1" t="str">
        <f>IF(B157&lt;MAX(COVID19!A152:A11189),B157+1,"")</f>
        <v/>
      </c>
      <c r="C158" t="str">
        <f t="shared" ca="1" si="36"/>
        <v/>
      </c>
      <c r="D158" s="3" t="str">
        <f>IF($B158&lt;&gt;"",C158-#REF!,"")</f>
        <v/>
      </c>
      <c r="I158" s="3" t="str">
        <f t="shared" ref="I158:I168" ca="1" si="38">IF($B158&lt;&gt;"",INDIRECT(ADDRESS(29,ROW(C158)+1,,,"KtRecovered")),"")</f>
        <v/>
      </c>
      <c r="J158" t="str">
        <f t="shared" ref="J158:J168" ca="1" si="39">IF($B158&lt;&gt;"",INDIRECT(ADDRESS(29,ROW(J158)+1,,,"KtDeath")),"")</f>
        <v/>
      </c>
      <c r="L158" s="3"/>
      <c r="M158" s="3"/>
    </row>
    <row r="159" spans="1:13" x14ac:dyDescent="0.4">
      <c r="A159" t="str">
        <f t="shared" si="37"/>
        <v/>
      </c>
      <c r="B159" s="1" t="str">
        <f>IF(B158&lt;MAX(COVID19!A153:A11190),B158+1,"")</f>
        <v/>
      </c>
      <c r="C159" t="str">
        <f t="shared" ca="1" si="36"/>
        <v/>
      </c>
      <c r="D159" s="3" t="str">
        <f>IF($B159&lt;&gt;"",C159-#REF!,"")</f>
        <v/>
      </c>
      <c r="I159" s="3" t="str">
        <f t="shared" ca="1" si="38"/>
        <v/>
      </c>
      <c r="J159" t="str">
        <f t="shared" ca="1" si="39"/>
        <v/>
      </c>
      <c r="L159" s="3"/>
      <c r="M159" s="3"/>
    </row>
    <row r="160" spans="1:13" x14ac:dyDescent="0.4">
      <c r="A160" t="str">
        <f t="shared" si="37"/>
        <v/>
      </c>
      <c r="B160" s="1" t="str">
        <f>IF(B159&lt;MAX(COVID19!A154:A11191),B159+1,"")</f>
        <v/>
      </c>
      <c r="C160" t="str">
        <f t="shared" ca="1" si="36"/>
        <v/>
      </c>
      <c r="D160" s="3" t="str">
        <f>IF($B160&lt;&gt;"",C160-#REF!,"")</f>
        <v/>
      </c>
      <c r="I160" s="3" t="str">
        <f t="shared" ca="1" si="38"/>
        <v/>
      </c>
      <c r="J160" t="str">
        <f t="shared" ca="1" si="39"/>
        <v/>
      </c>
      <c r="L160" s="3"/>
      <c r="M160" s="3"/>
    </row>
    <row r="161" spans="1:10" x14ac:dyDescent="0.4">
      <c r="A161" t="str">
        <f t="shared" si="37"/>
        <v/>
      </c>
      <c r="B161" s="1" t="str">
        <f>IF(B160&lt;MAX(COVID19!A155:A11192),B160+1,"")</f>
        <v/>
      </c>
      <c r="C161" t="str">
        <f t="shared" ca="1" si="36"/>
        <v/>
      </c>
      <c r="D161" s="3" t="str">
        <f>IF($B161&lt;&gt;"",C161-#REF!,"")</f>
        <v/>
      </c>
      <c r="I161" s="3" t="str">
        <f t="shared" ca="1" si="38"/>
        <v/>
      </c>
      <c r="J161" t="str">
        <f t="shared" ca="1" si="39"/>
        <v/>
      </c>
    </row>
    <row r="162" spans="1:10" x14ac:dyDescent="0.4">
      <c r="A162" t="str">
        <f t="shared" si="37"/>
        <v/>
      </c>
      <c r="B162" s="1" t="str">
        <f>IF(B161&lt;MAX(COVID19!A156:A11193),B161+1,"")</f>
        <v/>
      </c>
      <c r="C162" t="str">
        <f t="shared" ca="1" si="36"/>
        <v/>
      </c>
      <c r="D162" s="3" t="str">
        <f>IF($B162&lt;&gt;"",C162-#REF!,"")</f>
        <v/>
      </c>
      <c r="I162" s="3" t="str">
        <f t="shared" ca="1" si="38"/>
        <v/>
      </c>
      <c r="J162" t="str">
        <f t="shared" ca="1" si="39"/>
        <v/>
      </c>
    </row>
    <row r="163" spans="1:10" x14ac:dyDescent="0.4">
      <c r="A163" t="str">
        <f t="shared" si="37"/>
        <v/>
      </c>
      <c r="B163" s="1" t="str">
        <f>IF(B162&lt;MAX(COVID19!A157:A11194),B162+1,"")</f>
        <v/>
      </c>
      <c r="C163" t="str">
        <f t="shared" ca="1" si="36"/>
        <v/>
      </c>
      <c r="D163" s="3" t="str">
        <f>IF($B163&lt;&gt;"",C163-#REF!,"")</f>
        <v/>
      </c>
      <c r="I163" s="3" t="str">
        <f t="shared" ca="1" si="38"/>
        <v/>
      </c>
      <c r="J163" t="str">
        <f t="shared" ca="1" si="39"/>
        <v/>
      </c>
    </row>
    <row r="164" spans="1:10" x14ac:dyDescent="0.4">
      <c r="A164" t="str">
        <f t="shared" si="37"/>
        <v/>
      </c>
      <c r="B164" s="1" t="str">
        <f>IF(B163&lt;MAX(COVID19!A158:A11195),B163+1,"")</f>
        <v/>
      </c>
      <c r="C164" t="str">
        <f t="shared" ca="1" si="36"/>
        <v/>
      </c>
      <c r="D164" s="3" t="str">
        <f>IF($B164&lt;&gt;"",C164-#REF!,"")</f>
        <v/>
      </c>
      <c r="I164" s="3" t="str">
        <f t="shared" ca="1" si="38"/>
        <v/>
      </c>
      <c r="J164" t="str">
        <f t="shared" ca="1" si="39"/>
        <v/>
      </c>
    </row>
    <row r="165" spans="1:10" x14ac:dyDescent="0.4">
      <c r="A165" t="str">
        <f t="shared" si="37"/>
        <v/>
      </c>
      <c r="B165" s="1" t="str">
        <f>IF(B164&lt;MAX(COVID19!A159:A11196),B164+1,"")</f>
        <v/>
      </c>
      <c r="C165" t="str">
        <f t="shared" ca="1" si="36"/>
        <v/>
      </c>
      <c r="D165" s="3" t="str">
        <f>IF($B165&lt;&gt;"",C165-#REF!,"")</f>
        <v/>
      </c>
      <c r="I165" s="3" t="str">
        <f t="shared" ca="1" si="38"/>
        <v/>
      </c>
      <c r="J165" t="str">
        <f t="shared" ca="1" si="39"/>
        <v/>
      </c>
    </row>
    <row r="166" spans="1:10" x14ac:dyDescent="0.4">
      <c r="A166" t="str">
        <f t="shared" si="37"/>
        <v/>
      </c>
      <c r="B166" s="1" t="str">
        <f>IF(B165&lt;MAX(COVID19!A160:A11197),B165+1,"")</f>
        <v/>
      </c>
      <c r="C166" t="str">
        <f t="shared" ca="1" si="36"/>
        <v/>
      </c>
      <c r="D166" s="3" t="str">
        <f>IF($B166&lt;&gt;"",C166-#REF!,"")</f>
        <v/>
      </c>
      <c r="I166" s="3" t="str">
        <f t="shared" ca="1" si="38"/>
        <v/>
      </c>
      <c r="J166" t="str">
        <f t="shared" ca="1" si="39"/>
        <v/>
      </c>
    </row>
    <row r="167" spans="1:10" x14ac:dyDescent="0.4">
      <c r="A167" t="str">
        <f t="shared" si="37"/>
        <v/>
      </c>
      <c r="B167" s="1" t="str">
        <f>IF(B166&lt;MAX(COVID19!A161:A11198),B166+1,"")</f>
        <v/>
      </c>
      <c r="C167" t="str">
        <f t="shared" ca="1" si="36"/>
        <v/>
      </c>
      <c r="D167" s="3" t="str">
        <f>IF($B167&lt;&gt;"",C167-#REF!,"")</f>
        <v/>
      </c>
      <c r="I167" s="3" t="str">
        <f t="shared" ca="1" si="38"/>
        <v/>
      </c>
      <c r="J167" t="str">
        <f t="shared" ca="1" si="39"/>
        <v/>
      </c>
    </row>
    <row r="168" spans="1:10" x14ac:dyDescent="0.4">
      <c r="A168" t="str">
        <f t="shared" si="37"/>
        <v/>
      </c>
      <c r="B168" s="1" t="str">
        <f>IF(B167&lt;MAX(COVID19!A162:A11199),B167+1,"")</f>
        <v/>
      </c>
      <c r="C168" t="str">
        <f t="shared" ca="1" si="36"/>
        <v/>
      </c>
      <c r="D168" s="3" t="str">
        <f>IF($B168&lt;&gt;"",C168-#REF!,"")</f>
        <v/>
      </c>
      <c r="I168" s="3" t="str">
        <f t="shared" ca="1" si="38"/>
        <v/>
      </c>
      <c r="J168" t="str">
        <f t="shared" ca="1" si="39"/>
        <v/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2A4F-10B2-4690-9E9C-22CBB2241B14}">
  <dimension ref="A1:P168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Q1" sqref="Q1:Q1048576"/>
    </sheetView>
  </sheetViews>
  <sheetFormatPr baseColWidth="10" defaultRowHeight="14.6" x14ac:dyDescent="0.4"/>
  <cols>
    <col min="1" max="1" width="6.3828125" customWidth="1"/>
    <col min="2" max="2" width="11.07421875" style="1"/>
    <col min="5" max="5" width="13.69140625" customWidth="1"/>
    <col min="6" max="6" width="12.69140625" customWidth="1"/>
    <col min="7" max="9" width="11.07421875" style="4"/>
    <col min="11" max="12" width="11.07421875" style="6"/>
    <col min="13" max="16" width="11.07421875" style="4"/>
  </cols>
  <sheetData>
    <row r="1" spans="1:16" x14ac:dyDescent="0.4">
      <c r="A1" t="s">
        <v>342</v>
      </c>
      <c r="E1" s="4"/>
      <c r="K1" s="6" t="s">
        <v>332</v>
      </c>
      <c r="M1" s="4" t="s">
        <v>364</v>
      </c>
      <c r="N1" s="4" t="s">
        <v>321</v>
      </c>
      <c r="O1" s="4">
        <v>9</v>
      </c>
      <c r="P1" s="4">
        <v>9</v>
      </c>
    </row>
    <row r="2" spans="1:16" x14ac:dyDescent="0.4">
      <c r="E2" s="4"/>
      <c r="K2" s="6">
        <f ca="1">AVERAGE(K21:K87)</f>
        <v>5.9246723717065533E-2</v>
      </c>
      <c r="M2" s="4">
        <v>0.14000000000000001</v>
      </c>
      <c r="N2" s="4" t="s">
        <v>322</v>
      </c>
      <c r="O2" s="4">
        <v>1</v>
      </c>
      <c r="P2" s="4">
        <v>1</v>
      </c>
    </row>
    <row r="6" spans="1:16" x14ac:dyDescent="0.4">
      <c r="A6" t="s">
        <v>258</v>
      </c>
      <c r="B6" s="1" t="s">
        <v>1</v>
      </c>
      <c r="C6" t="s">
        <v>383</v>
      </c>
      <c r="D6" t="s">
        <v>384</v>
      </c>
      <c r="E6" s="3" t="s">
        <v>381</v>
      </c>
      <c r="F6" t="s">
        <v>386</v>
      </c>
      <c r="G6" s="4" t="s">
        <v>387</v>
      </c>
      <c r="H6" s="4" t="s">
        <v>388</v>
      </c>
      <c r="I6" s="4" t="s">
        <v>389</v>
      </c>
      <c r="J6" s="4" t="s">
        <v>390</v>
      </c>
      <c r="K6" s="6" t="s">
        <v>391</v>
      </c>
      <c r="L6" s="6" t="s">
        <v>392</v>
      </c>
      <c r="M6" s="4" t="s">
        <v>393</v>
      </c>
      <c r="N6" s="4" t="s">
        <v>394</v>
      </c>
      <c r="O6" s="4" t="s">
        <v>331</v>
      </c>
      <c r="P6" s="4" t="s">
        <v>395</v>
      </c>
    </row>
    <row r="7" spans="1:16" x14ac:dyDescent="0.4">
      <c r="A7" s="3">
        <v>1</v>
      </c>
      <c r="B7" s="1">
        <v>43886</v>
      </c>
      <c r="C7" s="3" t="str">
        <f ca="1">Schweiz!$L7</f>
        <v/>
      </c>
      <c r="D7" s="3">
        <f ca="1">Schweiz!$M7</f>
        <v>0</v>
      </c>
      <c r="E7">
        <f ca="1">Schweiz!$J7</f>
        <v>0</v>
      </c>
      <c r="F7">
        <v>0</v>
      </c>
      <c r="J7" s="4"/>
      <c r="L7" s="4"/>
      <c r="M7" s="4">
        <f>1+G7/$M$2</f>
        <v>1</v>
      </c>
      <c r="N7" s="4">
        <f>1+H7/$M$2</f>
        <v>1</v>
      </c>
      <c r="O7" s="4">
        <f ca="1">IF(AND(ROW(O7)-6&gt;-O$1,INDIRECT(ADDRESS(ROW(O7)+O$1,1))&lt;&gt;""),INDIRECT(ADDRESS(ROW(O7)+O$1,13))*O$2,"")</f>
        <v>2.041666666666667</v>
      </c>
      <c r="P7" s="4">
        <f ca="1">IF(AND(ROW(P7)-6&gt;-P$1,INDIRECT(ADDRESS(ROW(P7)+P$1,1))&lt;&gt;""),INDIRECT(ADDRESS(ROW(P7)+P$1,14))*P$2,"")</f>
        <v>2.2685039076646625</v>
      </c>
    </row>
    <row r="8" spans="1:16" x14ac:dyDescent="0.4">
      <c r="A8">
        <f>IF($B8&lt;&gt;"",A7+1,"")</f>
        <v>2</v>
      </c>
      <c r="B8" s="1">
        <f>IF(B7&lt;MAX(COVID19!A2:A11039),B7+1,"")</f>
        <v>43887</v>
      </c>
      <c r="C8" s="3">
        <f ca="1">Schweiz!$L8</f>
        <v>0</v>
      </c>
      <c r="D8" s="3">
        <f ca="1">Schweiz!$M8</f>
        <v>0</v>
      </c>
      <c r="E8">
        <f ca="1">Schweiz!$J8</f>
        <v>4</v>
      </c>
      <c r="F8">
        <f t="shared" ref="F8:F39" ca="1" si="0">E8-E7</f>
        <v>4</v>
      </c>
      <c r="G8" s="4">
        <f ca="1">(E8-E7)/E8</f>
        <v>1</v>
      </c>
      <c r="H8" s="4">
        <f ca="1">SUM(G7:G9)/3</f>
        <v>0.51851851851851849</v>
      </c>
      <c r="I8" s="4">
        <v>0</v>
      </c>
      <c r="J8" s="4">
        <f ca="1">SUM(I7:I9)/3</f>
        <v>8.2592592592592596E-3</v>
      </c>
      <c r="K8" s="6">
        <f t="shared" ref="K8:K39" ca="1" si="1">(D8-D7)/E8</f>
        <v>0</v>
      </c>
      <c r="L8" s="4">
        <f ca="1">SUM(K7:K9)/3</f>
        <v>0</v>
      </c>
      <c r="M8" s="4">
        <f t="shared" ref="M8:M71" ca="1" si="2">1+G8/$M$2</f>
        <v>8.1428571428571423</v>
      </c>
      <c r="N8" s="4">
        <f t="shared" ref="N8:N71" ca="1" si="3">1+H8/$M$2</f>
        <v>4.7037037037037033</v>
      </c>
      <c r="O8" s="4">
        <f t="shared" ref="O8:O71" ca="1" si="4">IF(AND(ROW(O8)-6&gt;-O$1,INDIRECT(ADDRESS(ROW(O8)+O$1,1))&lt;&gt;""),INDIRECT(ADDRESS(ROW(O8)+O$1,13))*O$2,"")</f>
        <v>2.331719128329298</v>
      </c>
      <c r="P8" s="4">
        <f t="shared" ref="P8:P71" ca="1" si="5">IF(AND(ROW(P8)-6&gt;-P$1,INDIRECT(ADDRESS(ROW(P8)+P$1,1))&lt;&gt;""),INDIRECT(ADDRESS(ROW(P8)+P$1,14))*P$2,"")</f>
        <v>2.1918050962719735</v>
      </c>
    </row>
    <row r="9" spans="1:16" x14ac:dyDescent="0.4">
      <c r="A9">
        <f t="shared" ref="A9:A72" si="6">IF($B9&lt;&gt;"",A8+1,"")</f>
        <v>3</v>
      </c>
      <c r="B9" s="1">
        <f>IF(B8&lt;MAX(COVID19!A3:A11040),B8+1,"")</f>
        <v>43888</v>
      </c>
      <c r="C9" s="3">
        <f ca="1">Schweiz!$L9</f>
        <v>0.223</v>
      </c>
      <c r="D9" s="3">
        <f ca="1">Schweiz!$M9</f>
        <v>0</v>
      </c>
      <c r="E9">
        <f ca="1">Schweiz!$J9</f>
        <v>9</v>
      </c>
      <c r="F9">
        <f t="shared" ca="1" si="0"/>
        <v>5</v>
      </c>
      <c r="G9" s="4">
        <f t="shared" ref="G9:G72" ca="1" si="7">(E9-E8)/E9</f>
        <v>0.55555555555555558</v>
      </c>
      <c r="H9" s="4">
        <f ca="1">SUM(G7:G11)/5</f>
        <v>0.42820512820512818</v>
      </c>
      <c r="I9" s="4">
        <f t="shared" ref="I9:I40" ca="1" si="8">(C9-C8)/E9</f>
        <v>2.4777777777777777E-2</v>
      </c>
      <c r="J9" s="4">
        <f ca="1">SUM(I7:I11)/5</f>
        <v>4.0025641025641025E-2</v>
      </c>
      <c r="K9" s="6">
        <f t="shared" ca="1" si="1"/>
        <v>0</v>
      </c>
      <c r="L9" s="4">
        <f ca="1">SUM(K7:K11)/5</f>
        <v>0</v>
      </c>
      <c r="M9" s="4">
        <f t="shared" ca="1" si="2"/>
        <v>4.9682539682539684</v>
      </c>
      <c r="N9" s="4">
        <f t="shared" ca="1" si="3"/>
        <v>4.0586080586080584</v>
      </c>
      <c r="O9" s="4">
        <f t="shared" ca="1" si="4"/>
        <v>1.3456221198156681</v>
      </c>
      <c r="P9" s="4">
        <f t="shared" ca="1" si="5"/>
        <v>2.2340628530332145</v>
      </c>
    </row>
    <row r="10" spans="1:16" x14ac:dyDescent="0.4">
      <c r="A10">
        <f t="shared" si="6"/>
        <v>4</v>
      </c>
      <c r="B10" s="1">
        <f>IF(B9&lt;MAX(COVID19!A4:A11041),B9+1,"")</f>
        <v>43889</v>
      </c>
      <c r="C10" s="3">
        <f ca="1">Schweiz!$L10</f>
        <v>0.89200000000000002</v>
      </c>
      <c r="D10" s="3">
        <f ca="1">Schweiz!$M10</f>
        <v>0</v>
      </c>
      <c r="E10">
        <f ca="1">Schweiz!$J10</f>
        <v>13</v>
      </c>
      <c r="F10">
        <f t="shared" ca="1" si="0"/>
        <v>4</v>
      </c>
      <c r="G10" s="4">
        <f t="shared" ca="1" si="7"/>
        <v>0.30769230769230771</v>
      </c>
      <c r="H10" s="4">
        <f ca="1">SUM(G7:G13)/7</f>
        <v>0.3476653171390014</v>
      </c>
      <c r="I10" s="4">
        <f t="shared" ca="1" si="8"/>
        <v>5.1461538461538461E-2</v>
      </c>
      <c r="J10" s="4">
        <f ca="1">SUM(I7:I13)/7</f>
        <v>6.0983427800269899E-2</v>
      </c>
      <c r="K10" s="6">
        <f t="shared" ca="1" si="1"/>
        <v>0</v>
      </c>
      <c r="L10" s="4">
        <f ca="1">SUM(K7:K13)/7</f>
        <v>0</v>
      </c>
      <c r="M10" s="4">
        <f t="shared" ca="1" si="2"/>
        <v>3.1978021978021975</v>
      </c>
      <c r="N10" s="4">
        <f t="shared" ca="1" si="3"/>
        <v>3.4833236938500098</v>
      </c>
      <c r="O10" s="4">
        <f t="shared" ca="1" si="4"/>
        <v>2.3157894736842106</v>
      </c>
      <c r="P10" s="4">
        <f t="shared" ca="1" si="5"/>
        <v>2.1466043038285791</v>
      </c>
    </row>
    <row r="11" spans="1:16" x14ac:dyDescent="0.4">
      <c r="A11">
        <f t="shared" si="6"/>
        <v>5</v>
      </c>
      <c r="B11" s="1">
        <f>IF(B10&lt;MAX(COVID19!A5:A11042),B10+1,"")</f>
        <v>43890</v>
      </c>
      <c r="C11" s="3">
        <f ca="1">Schweiz!$L11</f>
        <v>3.1219999999999999</v>
      </c>
      <c r="D11" s="3">
        <f ca="1">Schweiz!$M11</f>
        <v>0</v>
      </c>
      <c r="E11">
        <f ca="1">Schweiz!$J11</f>
        <v>18</v>
      </c>
      <c r="F11">
        <f t="shared" ca="1" si="0"/>
        <v>5</v>
      </c>
      <c r="G11" s="4">
        <f t="shared" ca="1" si="7"/>
        <v>0.27777777777777779</v>
      </c>
      <c r="H11" s="4">
        <f t="shared" ref="H11:H74" ca="1" si="9">SUM(G8:G14)/7</f>
        <v>0.3789153171390014</v>
      </c>
      <c r="I11" s="4">
        <f t="shared" ca="1" si="8"/>
        <v>0.12388888888888888</v>
      </c>
      <c r="J11" s="4">
        <f t="shared" ref="J11:L74" ca="1" si="10">SUM(I8:I14)/7</f>
        <v>7.7907534943127049E-2</v>
      </c>
      <c r="K11" s="6">
        <f t="shared" ca="1" si="1"/>
        <v>0</v>
      </c>
      <c r="L11" s="4">
        <f t="shared" ca="1" si="10"/>
        <v>0</v>
      </c>
      <c r="M11" s="4">
        <f t="shared" ca="1" si="2"/>
        <v>2.9841269841269842</v>
      </c>
      <c r="N11" s="4">
        <f t="shared" ca="1" si="3"/>
        <v>3.7065379795642954</v>
      </c>
      <c r="O11" s="4">
        <f t="shared" ca="1" si="4"/>
        <v>2.1773940345368916</v>
      </c>
      <c r="P11" s="4">
        <f t="shared" ca="1" si="5"/>
        <v>2.1995704055234944</v>
      </c>
    </row>
    <row r="12" spans="1:16" x14ac:dyDescent="0.4">
      <c r="A12">
        <f t="shared" si="6"/>
        <v>6</v>
      </c>
      <c r="B12" s="1">
        <f>IF(B11&lt;MAX(COVID19!A6:A11043),B11+1,"")</f>
        <v>43891</v>
      </c>
      <c r="C12" s="3">
        <f ca="1">Schweiz!$L12</f>
        <v>6.2439999999999998</v>
      </c>
      <c r="D12" s="3">
        <f ca="1">Schweiz!$M12</f>
        <v>0</v>
      </c>
      <c r="E12">
        <f ca="1">Schweiz!$J12</f>
        <v>19</v>
      </c>
      <c r="F12">
        <f t="shared" ca="1" si="0"/>
        <v>1</v>
      </c>
      <c r="G12" s="4">
        <f t="shared" ca="1" si="7"/>
        <v>5.2631578947368418E-2</v>
      </c>
      <c r="H12" s="4">
        <f t="shared" ca="1" si="9"/>
        <v>0.26741705929928006</v>
      </c>
      <c r="I12" s="4">
        <f t="shared" ca="1" si="8"/>
        <v>0.16431578947368419</v>
      </c>
      <c r="J12" s="4">
        <f t="shared" ca="1" si="10"/>
        <v>9.655561856682042E-2</v>
      </c>
      <c r="K12" s="6">
        <f t="shared" ca="1" si="1"/>
        <v>0</v>
      </c>
      <c r="L12" s="4">
        <f t="shared" ca="1" si="10"/>
        <v>0</v>
      </c>
      <c r="M12" s="4">
        <f t="shared" ca="1" si="2"/>
        <v>1.37593984962406</v>
      </c>
      <c r="N12" s="4">
        <f t="shared" ca="1" si="3"/>
        <v>2.9101218521377143</v>
      </c>
      <c r="O12" s="4">
        <f t="shared" ca="1" si="4"/>
        <v>2.8583042973286874</v>
      </c>
      <c r="P12" s="4">
        <f t="shared" ca="1" si="5"/>
        <v>2.1817881672999642</v>
      </c>
    </row>
    <row r="13" spans="1:16" x14ac:dyDescent="0.4">
      <c r="A13">
        <f t="shared" si="6"/>
        <v>7</v>
      </c>
      <c r="B13" s="1">
        <f>IF(B12&lt;MAX(COVID19!A7:A11044),B12+1,"")</f>
        <v>43892</v>
      </c>
      <c r="C13" s="3">
        <f ca="1">Schweiz!$L13</f>
        <v>7.8049999999999997</v>
      </c>
      <c r="D13" s="3">
        <f ca="1">Schweiz!$M13</f>
        <v>0</v>
      </c>
      <c r="E13">
        <f ca="1">Schweiz!$J13</f>
        <v>25</v>
      </c>
      <c r="F13">
        <f t="shared" ca="1" si="0"/>
        <v>6</v>
      </c>
      <c r="G13" s="4">
        <f t="shared" ca="1" si="7"/>
        <v>0.24</v>
      </c>
      <c r="H13" s="4">
        <f t="shared" ca="1" si="9"/>
        <v>0.20888531326753407</v>
      </c>
      <c r="I13" s="4">
        <f t="shared" ca="1" si="8"/>
        <v>6.2439999999999996E-2</v>
      </c>
      <c r="J13" s="4">
        <f t="shared" ca="1" si="10"/>
        <v>0.11027188840809025</v>
      </c>
      <c r="K13" s="6">
        <f t="shared" ca="1" si="1"/>
        <v>0</v>
      </c>
      <c r="L13" s="4">
        <f t="shared" ca="1" si="10"/>
        <v>0</v>
      </c>
      <c r="M13" s="4">
        <f t="shared" ca="1" si="2"/>
        <v>2.714285714285714</v>
      </c>
      <c r="N13" s="4">
        <f t="shared" ca="1" si="3"/>
        <v>2.4920379519109574</v>
      </c>
      <c r="O13" s="4">
        <f t="shared" ca="1" si="4"/>
        <v>1.9557344064386317</v>
      </c>
      <c r="P13" s="4">
        <f t="shared" ca="1" si="5"/>
        <v>2.3820879165751032</v>
      </c>
    </row>
    <row r="14" spans="1:16" x14ac:dyDescent="0.4">
      <c r="A14">
        <f t="shared" si="6"/>
        <v>8</v>
      </c>
      <c r="B14" s="1">
        <f>IF(B13&lt;MAX(COVID19!A8:A11045),B13+1,"")</f>
        <v>43893</v>
      </c>
      <c r="C14" s="3">
        <f ca="1">Schweiz!$L14</f>
        <v>11.596</v>
      </c>
      <c r="D14" s="3">
        <f ca="1">Schweiz!$M14</f>
        <v>0</v>
      </c>
      <c r="E14">
        <f ca="1">Schweiz!$J14</f>
        <v>32</v>
      </c>
      <c r="F14">
        <f t="shared" ca="1" si="0"/>
        <v>7</v>
      </c>
      <c r="G14" s="4">
        <f t="shared" ca="1" si="7"/>
        <v>0.21875</v>
      </c>
      <c r="H14" s="4">
        <f t="shared" ca="1" si="9"/>
        <v>0.19156365187807606</v>
      </c>
      <c r="I14" s="4">
        <f t="shared" ca="1" si="8"/>
        <v>0.11846875000000001</v>
      </c>
      <c r="J14" s="4">
        <f t="shared" ca="1" si="10"/>
        <v>0.13531733448743463</v>
      </c>
      <c r="K14" s="6">
        <f t="shared" ca="1" si="1"/>
        <v>0</v>
      </c>
      <c r="L14" s="4">
        <f t="shared" ca="1" si="10"/>
        <v>7.6271186440677961E-3</v>
      </c>
      <c r="M14" s="4">
        <f t="shared" ca="1" si="2"/>
        <v>2.5625</v>
      </c>
      <c r="N14" s="4">
        <f t="shared" ca="1" si="3"/>
        <v>2.3683117991291143</v>
      </c>
      <c r="O14" s="4">
        <f t="shared" ca="1" si="4"/>
        <v>2.4124293785310735</v>
      </c>
      <c r="P14" s="4">
        <f t="shared" ca="1" si="5"/>
        <v>2.3923687206260471</v>
      </c>
    </row>
    <row r="15" spans="1:16" x14ac:dyDescent="0.4">
      <c r="A15">
        <f t="shared" si="6"/>
        <v>9</v>
      </c>
      <c r="B15" s="1">
        <f>IF(B14&lt;MAX(COVID19!A9:A11046),B14+1,"")</f>
        <v>43894</v>
      </c>
      <c r="C15" s="3">
        <f ca="1">Schweiz!$L15</f>
        <v>16.948</v>
      </c>
      <c r="D15" s="3">
        <f ca="1">Schweiz!$M15</f>
        <v>0</v>
      </c>
      <c r="E15">
        <f ca="1">Schweiz!$J15</f>
        <v>41</v>
      </c>
      <c r="F15">
        <f t="shared" ca="1" si="0"/>
        <v>9</v>
      </c>
      <c r="G15" s="4">
        <f t="shared" ca="1" si="7"/>
        <v>0.21951219512195122</v>
      </c>
      <c r="H15" s="4">
        <f t="shared" ca="1" si="9"/>
        <v>0.15879355459184974</v>
      </c>
      <c r="I15" s="4">
        <f t="shared" ca="1" si="8"/>
        <v>0.13053658536585366</v>
      </c>
      <c r="J15" s="4">
        <f t="shared" ca="1" si="10"/>
        <v>0.14793458999178694</v>
      </c>
      <c r="K15" s="6">
        <f t="shared" ca="1" si="1"/>
        <v>0</v>
      </c>
      <c r="L15" s="4">
        <f t="shared" ca="1" si="10"/>
        <v>7.6271186440677961E-3</v>
      </c>
      <c r="M15" s="4">
        <f t="shared" ca="1" si="2"/>
        <v>2.5679442508710801</v>
      </c>
      <c r="N15" s="4">
        <f t="shared" ca="1" si="3"/>
        <v>2.1342396756560698</v>
      </c>
      <c r="O15" s="4">
        <f t="shared" ca="1" si="4"/>
        <v>2.2072434607645874</v>
      </c>
      <c r="P15" s="4">
        <f t="shared" ca="1" si="5"/>
        <v>2.4798178706981053</v>
      </c>
    </row>
    <row r="16" spans="1:16" x14ac:dyDescent="0.4">
      <c r="A16">
        <f t="shared" si="6"/>
        <v>10</v>
      </c>
      <c r="B16" s="1">
        <f>IF(B15&lt;MAX(COVID19!A10:A11047),B15+1,"")</f>
        <v>43895</v>
      </c>
      <c r="C16" s="3">
        <f ca="1">Schweiz!$L16</f>
        <v>22.745999999999999</v>
      </c>
      <c r="D16" s="3">
        <f ca="1">Schweiz!$M16</f>
        <v>0</v>
      </c>
      <c r="E16">
        <f ca="1">Schweiz!$J16</f>
        <v>48</v>
      </c>
      <c r="F16">
        <f t="shared" ca="1" si="0"/>
        <v>7</v>
      </c>
      <c r="G16" s="4">
        <f t="shared" ca="1" si="7"/>
        <v>0.14583333333333334</v>
      </c>
      <c r="H16" s="4">
        <f t="shared" ca="1" si="9"/>
        <v>0.17759054707305275</v>
      </c>
      <c r="I16" s="4">
        <f t="shared" ca="1" si="8"/>
        <v>0.12079166666666663</v>
      </c>
      <c r="J16" s="4">
        <f t="shared" ca="1" si="10"/>
        <v>0.15212631931509521</v>
      </c>
      <c r="K16" s="6">
        <f t="shared" ca="1" si="1"/>
        <v>0</v>
      </c>
      <c r="L16" s="4">
        <f t="shared" ca="1" si="10"/>
        <v>1.3548171275646743E-2</v>
      </c>
      <c r="M16" s="4">
        <f t="shared" ca="1" si="2"/>
        <v>2.041666666666667</v>
      </c>
      <c r="N16" s="4">
        <f t="shared" ca="1" si="3"/>
        <v>2.2685039076646625</v>
      </c>
      <c r="O16" s="4">
        <f t="shared" ca="1" si="4"/>
        <v>2.7477203647416411</v>
      </c>
      <c r="P16" s="4">
        <f t="shared" ca="1" si="5"/>
        <v>2.4016585155352654</v>
      </c>
    </row>
    <row r="17" spans="1:16" x14ac:dyDescent="0.4">
      <c r="A17">
        <f t="shared" si="6"/>
        <v>11</v>
      </c>
      <c r="B17" s="1">
        <f>IF(B16&lt;MAX(COVID19!A11:A11048),B16+1,"")</f>
        <v>43896</v>
      </c>
      <c r="C17" s="3">
        <f ca="1">Schweiz!$L17</f>
        <v>36.125999999999998</v>
      </c>
      <c r="D17" s="3">
        <f ca="1">Schweiz!$M17</f>
        <v>3.15</v>
      </c>
      <c r="E17">
        <f ca="1">Schweiz!$J17</f>
        <v>59</v>
      </c>
      <c r="F17">
        <f t="shared" ca="1" si="0"/>
        <v>11</v>
      </c>
      <c r="G17" s="4">
        <f t="shared" ca="1" si="7"/>
        <v>0.1864406779661017</v>
      </c>
      <c r="H17" s="4">
        <f t="shared" ca="1" si="9"/>
        <v>0.16685271347807631</v>
      </c>
      <c r="I17" s="4">
        <f t="shared" ca="1" si="8"/>
        <v>0.22677966101694913</v>
      </c>
      <c r="J17" s="4">
        <f t="shared" ca="1" si="10"/>
        <v>0.16281071491949084</v>
      </c>
      <c r="K17" s="6">
        <f t="shared" ca="1" si="1"/>
        <v>5.3389830508474574E-2</v>
      </c>
      <c r="L17" s="4">
        <f t="shared" ca="1" si="10"/>
        <v>1.3548171275646743E-2</v>
      </c>
      <c r="M17" s="4">
        <f t="shared" ca="1" si="2"/>
        <v>2.331719128329298</v>
      </c>
      <c r="N17" s="4">
        <f t="shared" ca="1" si="3"/>
        <v>2.1918050962719735</v>
      </c>
      <c r="O17" s="4">
        <f t="shared" ca="1" si="4"/>
        <v>2.3877551020408161</v>
      </c>
      <c r="P17" s="4">
        <f t="shared" ca="1" si="5"/>
        <v>2.4156770529894991</v>
      </c>
    </row>
    <row r="18" spans="1:16" x14ac:dyDescent="0.4">
      <c r="A18">
        <f t="shared" si="6"/>
        <v>12</v>
      </c>
      <c r="B18" s="1">
        <f>IF(B17&lt;MAX(COVID19!A12:A11049),B17+1,"")</f>
        <v>43897</v>
      </c>
      <c r="C18" s="3">
        <f ca="1">Schweiz!$L18</f>
        <v>49.283000000000001</v>
      </c>
      <c r="D18" s="3">
        <f ca="1">Schweiz!$M18</f>
        <v>3.15</v>
      </c>
      <c r="E18">
        <f ca="1">Schweiz!$J18</f>
        <v>62</v>
      </c>
      <c r="F18">
        <f t="shared" ca="1" si="0"/>
        <v>3</v>
      </c>
      <c r="G18" s="4">
        <f t="shared" ca="1" si="7"/>
        <v>4.8387096774193547E-2</v>
      </c>
      <c r="H18" s="4">
        <f t="shared" ca="1" si="9"/>
        <v>0.17276879942465007</v>
      </c>
      <c r="I18" s="4">
        <f t="shared" ca="1" si="8"/>
        <v>0.2122096774193549</v>
      </c>
      <c r="J18" s="4">
        <f t="shared" ca="1" si="10"/>
        <v>0.16867870998337001</v>
      </c>
      <c r="K18" s="6">
        <f t="shared" ca="1" si="1"/>
        <v>0</v>
      </c>
      <c r="L18" s="4">
        <f t="shared" ca="1" si="10"/>
        <v>2.086524444637845E-2</v>
      </c>
      <c r="M18" s="4">
        <f t="shared" ca="1" si="2"/>
        <v>1.3456221198156681</v>
      </c>
      <c r="N18" s="4">
        <f t="shared" ca="1" si="3"/>
        <v>2.2340628530332145</v>
      </c>
      <c r="O18" s="4">
        <f t="shared" ca="1" si="4"/>
        <v>2.789538085041297</v>
      </c>
      <c r="P18" s="4">
        <f t="shared" ca="1" si="5"/>
        <v>2.3392849142130845</v>
      </c>
    </row>
    <row r="19" spans="1:16" x14ac:dyDescent="0.4">
      <c r="A19">
        <f t="shared" si="6"/>
        <v>13</v>
      </c>
      <c r="B19" s="1">
        <f>IF(B18&lt;MAX(COVID19!A13:A11050),B18+1,"")</f>
        <v>43898</v>
      </c>
      <c r="C19" s="3">
        <f ca="1">Schweiz!$L19</f>
        <v>64.001000000000005</v>
      </c>
      <c r="D19" s="3">
        <f ca="1">Schweiz!$M19</f>
        <v>6.3</v>
      </c>
      <c r="E19">
        <f ca="1">Schweiz!$J19</f>
        <v>76</v>
      </c>
      <c r="F19">
        <f t="shared" ca="1" si="0"/>
        <v>14</v>
      </c>
      <c r="G19" s="4">
        <f t="shared" ca="1" si="7"/>
        <v>0.18421052631578946</v>
      </c>
      <c r="H19" s="4">
        <f t="shared" ca="1" si="9"/>
        <v>0.16052460253600107</v>
      </c>
      <c r="I19" s="4">
        <f t="shared" ca="1" si="8"/>
        <v>0.19365789473684214</v>
      </c>
      <c r="J19" s="4">
        <f t="shared" ca="1" si="10"/>
        <v>0.19288072696329836</v>
      </c>
      <c r="K19" s="6">
        <f t="shared" ca="1" si="1"/>
        <v>4.1447368421052629E-2</v>
      </c>
      <c r="L19" s="4">
        <f t="shared" ca="1" si="10"/>
        <v>2.4034258530885495E-2</v>
      </c>
      <c r="M19" s="4">
        <f t="shared" ca="1" si="2"/>
        <v>2.3157894736842106</v>
      </c>
      <c r="N19" s="4">
        <f t="shared" ca="1" si="3"/>
        <v>2.1466043038285791</v>
      </c>
      <c r="O19" s="4">
        <f t="shared" ca="1" si="4"/>
        <v>2.3111888111888108</v>
      </c>
      <c r="P19" s="4">
        <f t="shared" ca="1" si="5"/>
        <v>2.2981497203620513</v>
      </c>
    </row>
    <row r="20" spans="1:16" x14ac:dyDescent="0.4">
      <c r="A20">
        <f t="shared" si="6"/>
        <v>14</v>
      </c>
      <c r="B20" s="1">
        <f>IF(B19&lt;MAX(COVID19!A14:A11051),B19+1,"")</f>
        <v>43899</v>
      </c>
      <c r="C20" s="3">
        <f ca="1">Schweiz!$L20</f>
        <v>76.489000000000004</v>
      </c>
      <c r="D20" s="3">
        <f ca="1">Schweiz!$M20</f>
        <v>6.3</v>
      </c>
      <c r="E20">
        <f ca="1">Schweiz!$J20</f>
        <v>91</v>
      </c>
      <c r="F20">
        <f t="shared" ca="1" si="0"/>
        <v>15</v>
      </c>
      <c r="G20" s="4">
        <f t="shared" ca="1" si="7"/>
        <v>0.16483516483516483</v>
      </c>
      <c r="H20" s="4">
        <f t="shared" ca="1" si="9"/>
        <v>0.16793985677328924</v>
      </c>
      <c r="I20" s="4">
        <f t="shared" ca="1" si="8"/>
        <v>0.13723076923076924</v>
      </c>
      <c r="J20" s="4">
        <f t="shared" ca="1" si="10"/>
        <v>0.22134067450163575</v>
      </c>
      <c r="K20" s="6">
        <f t="shared" ca="1" si="1"/>
        <v>0</v>
      </c>
      <c r="L20" s="4">
        <f t="shared" ca="1" si="10"/>
        <v>3.4203750056309219E-2</v>
      </c>
      <c r="M20" s="4">
        <f t="shared" ca="1" si="2"/>
        <v>2.1773940345368916</v>
      </c>
      <c r="N20" s="4">
        <f t="shared" ca="1" si="3"/>
        <v>2.1995704055234944</v>
      </c>
      <c r="O20" s="4">
        <f t="shared" ca="1" si="4"/>
        <v>2.0538641686182668</v>
      </c>
      <c r="P20" s="4">
        <f t="shared" ca="1" si="5"/>
        <v>2.1853348600606348</v>
      </c>
    </row>
    <row r="21" spans="1:16" x14ac:dyDescent="0.4">
      <c r="A21">
        <f t="shared" si="6"/>
        <v>15</v>
      </c>
      <c r="B21" s="1">
        <f>IF(B20&lt;MAX(COVID19!A15:A11052),B20+1,"")</f>
        <v>43900</v>
      </c>
      <c r="C21" s="3">
        <f ca="1">Schweiz!$L21</f>
        <v>96.113</v>
      </c>
      <c r="D21" s="3">
        <f ca="1">Schweiz!$M21</f>
        <v>12.6</v>
      </c>
      <c r="E21">
        <f ca="1">Schweiz!$J21</f>
        <v>123</v>
      </c>
      <c r="F21">
        <f t="shared" ca="1" si="0"/>
        <v>32</v>
      </c>
      <c r="G21" s="4">
        <f t="shared" ca="1" si="7"/>
        <v>0.26016260162601629</v>
      </c>
      <c r="H21" s="4">
        <f t="shared" ca="1" si="9"/>
        <v>0.16545034342199502</v>
      </c>
      <c r="I21" s="4">
        <f t="shared" ca="1" si="8"/>
        <v>0.15954471544715443</v>
      </c>
      <c r="J21" s="4">
        <f t="shared" ca="1" si="10"/>
        <v>0.23381279536239349</v>
      </c>
      <c r="K21" s="6">
        <f t="shared" ca="1" si="1"/>
        <v>5.1219512195121948E-2</v>
      </c>
      <c r="L21" s="4">
        <f t="shared" ca="1" si="10"/>
        <v>2.8689307468579454E-2</v>
      </c>
      <c r="M21" s="4">
        <f t="shared" ca="1" si="2"/>
        <v>2.8583042973286874</v>
      </c>
      <c r="N21" s="4">
        <f t="shared" ca="1" si="3"/>
        <v>2.1817881672999642</v>
      </c>
      <c r="O21" s="4">
        <f t="shared" ca="1" si="4"/>
        <v>1.8776844070961718</v>
      </c>
      <c r="P21" s="4">
        <f t="shared" ca="1" si="5"/>
        <v>2.1238937653843846</v>
      </c>
    </row>
    <row r="22" spans="1:16" x14ac:dyDescent="0.4">
      <c r="A22">
        <f t="shared" si="6"/>
        <v>16</v>
      </c>
      <c r="B22" s="1">
        <f>IF(B21&lt;MAX(COVID19!A16:A11053),B21+1,"")</f>
        <v>43901</v>
      </c>
      <c r="C22" s="3">
        <f ca="1">Schweiz!$L22</f>
        <v>138.70599999999999</v>
      </c>
      <c r="D22" s="3">
        <f ca="1">Schweiz!$M22</f>
        <v>15.75</v>
      </c>
      <c r="E22">
        <f ca="1">Schweiz!$J22</f>
        <v>142</v>
      </c>
      <c r="F22">
        <f t="shared" ca="1" si="0"/>
        <v>19</v>
      </c>
      <c r="G22" s="4">
        <f t="shared" ca="1" si="7"/>
        <v>0.13380281690140844</v>
      </c>
      <c r="H22" s="4">
        <f t="shared" ca="1" si="9"/>
        <v>0.19349230832051451</v>
      </c>
      <c r="I22" s="4">
        <f t="shared" ca="1" si="8"/>
        <v>0.29995070422535203</v>
      </c>
      <c r="J22" s="4">
        <f t="shared" ca="1" si="10"/>
        <v>0.2442787887604391</v>
      </c>
      <c r="K22" s="6">
        <f t="shared" ca="1" si="1"/>
        <v>2.2183098591549297E-2</v>
      </c>
      <c r="L22" s="4">
        <f t="shared" ca="1" si="10"/>
        <v>3.3476541511132642E-2</v>
      </c>
      <c r="M22" s="4">
        <f t="shared" ca="1" si="2"/>
        <v>1.9557344064386317</v>
      </c>
      <c r="N22" s="4">
        <f t="shared" ca="1" si="3"/>
        <v>2.3820879165751032</v>
      </c>
      <c r="O22" s="4">
        <f t="shared" ca="1" si="4"/>
        <v>1.9192971038073545</v>
      </c>
      <c r="P22" s="4">
        <f t="shared" ca="1" si="5"/>
        <v>1.9779082350673849</v>
      </c>
    </row>
    <row r="23" spans="1:16" x14ac:dyDescent="0.4">
      <c r="A23">
        <f t="shared" si="6"/>
        <v>17</v>
      </c>
      <c r="B23" s="1">
        <f>IF(B22&lt;MAX(COVID19!A17:A11054),B22+1,"")</f>
        <v>43902</v>
      </c>
      <c r="C23" s="3">
        <f ca="1">Schweiz!$L23</f>
        <v>195.34800000000001</v>
      </c>
      <c r="D23" s="3">
        <f ca="1">Schweiz!$M23</f>
        <v>28.349999999999998</v>
      </c>
      <c r="E23">
        <f ca="1">Schweiz!$J23</f>
        <v>177</v>
      </c>
      <c r="F23">
        <f t="shared" ca="1" si="0"/>
        <v>35</v>
      </c>
      <c r="G23" s="4">
        <f t="shared" ca="1" si="7"/>
        <v>0.19774011299435029</v>
      </c>
      <c r="H23" s="4">
        <f t="shared" ca="1" si="9"/>
        <v>0.1949316208876466</v>
      </c>
      <c r="I23" s="4">
        <f t="shared" ca="1" si="8"/>
        <v>0.32001129943502837</v>
      </c>
      <c r="J23" s="4">
        <f t="shared" ca="1" si="10"/>
        <v>0.25739051808374735</v>
      </c>
      <c r="K23" s="6">
        <f t="shared" ca="1" si="1"/>
        <v>7.118644067796609E-2</v>
      </c>
      <c r="L23" s="4">
        <f t="shared" ca="1" si="10"/>
        <v>3.912691745098227E-2</v>
      </c>
      <c r="M23" s="4">
        <f t="shared" ca="1" si="2"/>
        <v>2.4124293785310735</v>
      </c>
      <c r="N23" s="4">
        <f t="shared" ca="1" si="3"/>
        <v>2.3923687206260471</v>
      </c>
      <c r="O23" s="4">
        <f t="shared" ca="1" si="4"/>
        <v>1.9580163426317272</v>
      </c>
      <c r="P23" s="4">
        <f t="shared" ca="1" si="5"/>
        <v>1.912496657191761</v>
      </c>
    </row>
    <row r="24" spans="1:16" x14ac:dyDescent="0.4">
      <c r="A24">
        <f t="shared" si="6"/>
        <v>18</v>
      </c>
      <c r="B24" s="1">
        <f>IF(B23&lt;MAX(COVID19!A18:A11055),B23+1,"")</f>
        <v>43903</v>
      </c>
      <c r="C24" s="3">
        <f ca="1">Schweiz!$L24</f>
        <v>262.24799999999999</v>
      </c>
      <c r="D24" s="3">
        <f ca="1">Schweiz!$M24</f>
        <v>31.5</v>
      </c>
      <c r="E24">
        <f ca="1">Schweiz!$J24</f>
        <v>213</v>
      </c>
      <c r="F24">
        <f t="shared" ca="1" si="0"/>
        <v>36</v>
      </c>
      <c r="G24" s="4">
        <f t="shared" ca="1" si="7"/>
        <v>0.16901408450704225</v>
      </c>
      <c r="H24" s="4">
        <f t="shared" ca="1" si="9"/>
        <v>0.20717450189773473</v>
      </c>
      <c r="I24" s="4">
        <f t="shared" ca="1" si="8"/>
        <v>0.31408450704225344</v>
      </c>
      <c r="J24" s="4">
        <f t="shared" ca="1" si="10"/>
        <v>0.26200300837717982</v>
      </c>
      <c r="K24" s="6">
        <f t="shared" ca="1" si="1"/>
        <v>1.4788732394366207E-2</v>
      </c>
      <c r="L24" s="4">
        <f t="shared" ca="1" si="10"/>
        <v>4.5872099463830231E-2</v>
      </c>
      <c r="M24" s="4">
        <f t="shared" ca="1" si="2"/>
        <v>2.2072434607645874</v>
      </c>
      <c r="N24" s="4">
        <f t="shared" ca="1" si="3"/>
        <v>2.4798178706981053</v>
      </c>
      <c r="O24" s="4">
        <f t="shared" ca="1" si="4"/>
        <v>1.9576674393070634</v>
      </c>
      <c r="P24" s="4">
        <f t="shared" ca="1" si="5"/>
        <v>1.8350579905959665</v>
      </c>
    </row>
    <row r="25" spans="1:16" x14ac:dyDescent="0.4">
      <c r="A25">
        <f t="shared" si="6"/>
        <v>19</v>
      </c>
      <c r="B25" s="1">
        <f>IF(B24&lt;MAX(COVID19!A19:A11056),B24+1,"")</f>
        <v>43904</v>
      </c>
      <c r="C25" s="3">
        <f ca="1">Schweiz!$L25</f>
        <v>342.75100000000003</v>
      </c>
      <c r="D25" s="3">
        <f ca="1">Schweiz!$M25</f>
        <v>40.949999999999996</v>
      </c>
      <c r="E25">
        <f ca="1">Schweiz!$J25</f>
        <v>282</v>
      </c>
      <c r="F25">
        <f t="shared" ca="1" si="0"/>
        <v>69</v>
      </c>
      <c r="G25" s="4">
        <f t="shared" ca="1" si="7"/>
        <v>0.24468085106382978</v>
      </c>
      <c r="H25" s="4">
        <f t="shared" ca="1" si="9"/>
        <v>0.19623219217493718</v>
      </c>
      <c r="I25" s="4">
        <f t="shared" ca="1" si="8"/>
        <v>0.28547163120567393</v>
      </c>
      <c r="J25" s="4">
        <f t="shared" ca="1" si="10"/>
        <v>0.279032334741872</v>
      </c>
      <c r="K25" s="6">
        <f t="shared" ca="1" si="1"/>
        <v>3.3510638297872326E-2</v>
      </c>
      <c r="L25" s="4">
        <f t="shared" ca="1" si="10"/>
        <v>4.4062019300091536E-2</v>
      </c>
      <c r="M25" s="4">
        <f t="shared" ca="1" si="2"/>
        <v>2.7477203647416411</v>
      </c>
      <c r="N25" s="4">
        <f t="shared" ca="1" si="3"/>
        <v>2.4016585155352654</v>
      </c>
      <c r="O25" s="4">
        <f t="shared" ca="1" si="4"/>
        <v>1.7676393728222997</v>
      </c>
      <c r="P25" s="4">
        <f t="shared" ca="1" si="5"/>
        <v>1.8099955311552616</v>
      </c>
    </row>
    <row r="26" spans="1:16" x14ac:dyDescent="0.4">
      <c r="A26">
        <f t="shared" si="6"/>
        <v>20</v>
      </c>
      <c r="B26" s="1">
        <f>IF(B25&lt;MAX(COVID19!A20:A11057),B25+1,"")</f>
        <v>43905</v>
      </c>
      <c r="C26" s="3">
        <f ca="1">Schweiz!$L26</f>
        <v>442.65500000000003</v>
      </c>
      <c r="D26" s="3">
        <f ca="1">Schweiz!$M26</f>
        <v>69.3</v>
      </c>
      <c r="E26">
        <f ca="1">Schweiz!$J26</f>
        <v>350</v>
      </c>
      <c r="F26">
        <f t="shared" ca="1" si="0"/>
        <v>68</v>
      </c>
      <c r="G26" s="4">
        <f t="shared" ca="1" si="7"/>
        <v>0.19428571428571428</v>
      </c>
      <c r="H26" s="4">
        <f t="shared" ca="1" si="9"/>
        <v>0.19819478741852989</v>
      </c>
      <c r="I26" s="4">
        <f t="shared" ca="1" si="8"/>
        <v>0.28543999999999997</v>
      </c>
      <c r="J26" s="4">
        <f t="shared" ca="1" si="10"/>
        <v>0.27577814642268722</v>
      </c>
      <c r="K26" s="6">
        <f t="shared" ca="1" si="1"/>
        <v>8.1000000000000003E-2</v>
      </c>
      <c r="L26" s="4">
        <f t="shared" ca="1" si="10"/>
        <v>4.7599413561337102E-2</v>
      </c>
      <c r="M26" s="4">
        <f t="shared" ca="1" si="2"/>
        <v>2.3877551020408161</v>
      </c>
      <c r="N26" s="4">
        <f t="shared" ca="1" si="3"/>
        <v>2.4156770529894991</v>
      </c>
      <c r="O26" s="4">
        <f t="shared" ca="1" si="4"/>
        <v>1.8533077660594439</v>
      </c>
      <c r="P26" s="4">
        <f t="shared" ca="1" si="5"/>
        <v>1.7840495767276341</v>
      </c>
    </row>
    <row r="27" spans="1:16" x14ac:dyDescent="0.4">
      <c r="A27">
        <f t="shared" si="6"/>
        <v>21</v>
      </c>
      <c r="B27" s="1">
        <f>IF(B26&lt;MAX(COVID19!A21:A11058),B26+1,"")</f>
        <v>43906</v>
      </c>
      <c r="C27" s="3">
        <f ca="1">Schweiz!$L27</f>
        <v>521.82000000000005</v>
      </c>
      <c r="D27" s="3">
        <f ca="1">Schweiz!$M27</f>
        <v>91.35</v>
      </c>
      <c r="E27">
        <f ca="1">Schweiz!$J27</f>
        <v>467</v>
      </c>
      <c r="F27">
        <f t="shared" ca="1" si="0"/>
        <v>117</v>
      </c>
      <c r="G27" s="4">
        <f t="shared" ca="1" si="7"/>
        <v>0.25053533190578159</v>
      </c>
      <c r="H27" s="4">
        <f t="shared" ca="1" si="9"/>
        <v>0.18749988798983183</v>
      </c>
      <c r="I27" s="4">
        <f t="shared" ca="1" si="8"/>
        <v>0.16951820128479661</v>
      </c>
      <c r="J27" s="4">
        <f t="shared" ca="1" si="10"/>
        <v>0.2724967936555916</v>
      </c>
      <c r="K27" s="6">
        <f t="shared" ca="1" si="1"/>
        <v>4.7216274089935756E-2</v>
      </c>
      <c r="L27" s="4">
        <f t="shared" ca="1" si="10"/>
        <v>4.2724039682972191E-2</v>
      </c>
      <c r="M27" s="4">
        <f t="shared" ca="1" si="2"/>
        <v>2.789538085041297</v>
      </c>
      <c r="N27" s="4">
        <f t="shared" ca="1" si="3"/>
        <v>2.3392849142130845</v>
      </c>
      <c r="O27" s="4">
        <f t="shared" ca="1" si="4"/>
        <v>1.5117935024477078</v>
      </c>
      <c r="P27" s="4">
        <f t="shared" ca="1" si="5"/>
        <v>1.709003750367339</v>
      </c>
    </row>
    <row r="28" spans="1:16" x14ac:dyDescent="0.4">
      <c r="A28">
        <f t="shared" si="6"/>
        <v>22</v>
      </c>
      <c r="B28" s="1">
        <f>IF(B27&lt;MAX(COVID19!A22:A11059),B27+1,"")</f>
        <v>43907</v>
      </c>
      <c r="C28" s="3">
        <f ca="1">Schweiz!$L28</f>
        <v>681.26499999999999</v>
      </c>
      <c r="D28" s="3">
        <f ca="1">Schweiz!$M28</f>
        <v>113.39999999999999</v>
      </c>
      <c r="E28">
        <f ca="1">Schweiz!$J28</f>
        <v>572</v>
      </c>
      <c r="F28">
        <f t="shared" ca="1" si="0"/>
        <v>105</v>
      </c>
      <c r="G28" s="4">
        <f t="shared" ca="1" si="7"/>
        <v>0.18356643356643357</v>
      </c>
      <c r="H28" s="4">
        <f t="shared" ca="1" si="9"/>
        <v>0.18174096085068719</v>
      </c>
      <c r="I28" s="4">
        <f t="shared" ca="1" si="8"/>
        <v>0.27874999999999989</v>
      </c>
      <c r="J28" s="4">
        <f t="shared" ca="1" si="10"/>
        <v>0.26492728549042754</v>
      </c>
      <c r="K28" s="6">
        <f t="shared" ca="1" si="1"/>
        <v>3.8548951048951043E-2</v>
      </c>
      <c r="L28" s="4">
        <f t="shared" ca="1" si="10"/>
        <v>5.2399518524128476E-2</v>
      </c>
      <c r="M28" s="4">
        <f t="shared" ca="1" si="2"/>
        <v>2.3111888111888108</v>
      </c>
      <c r="N28" s="4">
        <f t="shared" ca="1" si="3"/>
        <v>2.2981497203620513</v>
      </c>
      <c r="O28" s="4">
        <f t="shared" ca="1" si="4"/>
        <v>1.702247191011236</v>
      </c>
      <c r="P28" s="4">
        <f t="shared" ca="1" si="5"/>
        <v>1.6410919312642838</v>
      </c>
    </row>
    <row r="29" spans="1:16" x14ac:dyDescent="0.4">
      <c r="A29">
        <f t="shared" si="6"/>
        <v>23</v>
      </c>
      <c r="B29" s="1">
        <f>IF(B28&lt;MAX(COVID19!A23:A11060),B28+1,"")</f>
        <v>43908</v>
      </c>
      <c r="C29" s="3">
        <f ca="1">Schweiz!$L29</f>
        <v>867.24700000000007</v>
      </c>
      <c r="D29" s="3">
        <f ca="1">Schweiz!$M29</f>
        <v>144.9</v>
      </c>
      <c r="E29">
        <f ca="1">Schweiz!$J29</f>
        <v>671</v>
      </c>
      <c r="F29">
        <f t="shared" ca="1" si="0"/>
        <v>99</v>
      </c>
      <c r="G29" s="4">
        <f t="shared" ca="1" si="7"/>
        <v>0.14754098360655737</v>
      </c>
      <c r="H29" s="4">
        <f t="shared" ca="1" si="9"/>
        <v>0.1659468804084889</v>
      </c>
      <c r="I29" s="4">
        <f t="shared" ca="1" si="8"/>
        <v>0.27717138599105823</v>
      </c>
      <c r="J29" s="4">
        <f t="shared" ca="1" si="10"/>
        <v>0.26099811754980295</v>
      </c>
      <c r="K29" s="6">
        <f t="shared" ca="1" si="1"/>
        <v>4.6944858420268278E-2</v>
      </c>
      <c r="L29" s="4">
        <f t="shared" ca="1" si="10"/>
        <v>5.6488024126545688E-2</v>
      </c>
      <c r="M29" s="4">
        <f t="shared" ca="1" si="2"/>
        <v>2.0538641686182668</v>
      </c>
      <c r="N29" s="4">
        <f t="shared" ca="1" si="3"/>
        <v>2.1853348600606348</v>
      </c>
      <c r="O29" s="4">
        <f t="shared" ca="1" si="4"/>
        <v>1.7376754228139619</v>
      </c>
      <c r="P29" s="4">
        <f t="shared" ca="1" si="5"/>
        <v>1.5598832738050041</v>
      </c>
    </row>
    <row r="30" spans="1:16" x14ac:dyDescent="0.4">
      <c r="A30">
        <f t="shared" si="6"/>
        <v>24</v>
      </c>
      <c r="B30" s="1">
        <f>IF(B29&lt;MAX(COVID19!A24:A11061),B29+1,"")</f>
        <v>43909</v>
      </c>
      <c r="C30" s="3">
        <f ca="1">Schweiz!$L30</f>
        <v>1094.4839999999999</v>
      </c>
      <c r="D30" s="3">
        <f ca="1">Schweiz!$M30</f>
        <v>173.25</v>
      </c>
      <c r="E30">
        <f ca="1">Schweiz!$J30</f>
        <v>765</v>
      </c>
      <c r="F30">
        <f t="shared" ca="1" si="0"/>
        <v>94</v>
      </c>
      <c r="G30" s="4">
        <f t="shared" ca="1" si="7"/>
        <v>0.12287581699346405</v>
      </c>
      <c r="H30" s="4">
        <f t="shared" ca="1" si="9"/>
        <v>0.15734512715381385</v>
      </c>
      <c r="I30" s="4">
        <f t="shared" ca="1" si="8"/>
        <v>0.29704183006535928</v>
      </c>
      <c r="J30" s="4">
        <f t="shared" ca="1" si="10"/>
        <v>0.24125049768887821</v>
      </c>
      <c r="K30" s="6">
        <f t="shared" ca="1" si="1"/>
        <v>3.7058823529411755E-2</v>
      </c>
      <c r="L30" s="4">
        <f t="shared" ca="1" si="10"/>
        <v>5.1065186503024884E-2</v>
      </c>
      <c r="M30" s="4">
        <f t="shared" ca="1" si="2"/>
        <v>1.8776844070961718</v>
      </c>
      <c r="N30" s="4">
        <f t="shared" ca="1" si="3"/>
        <v>2.1238937653843846</v>
      </c>
      <c r="O30" s="4">
        <f t="shared" ca="1" si="4"/>
        <v>1.4326955581096612</v>
      </c>
      <c r="P30" s="4">
        <f t="shared" ca="1" si="5"/>
        <v>1.4522264407587002</v>
      </c>
    </row>
    <row r="31" spans="1:16" x14ac:dyDescent="0.4">
      <c r="A31">
        <f t="shared" si="6"/>
        <v>25</v>
      </c>
      <c r="B31" s="1">
        <f>IF(B30&lt;MAX(COVID19!A25:A11062),B30+1,"")</f>
        <v>43910</v>
      </c>
      <c r="C31" s="3">
        <f ca="1">Schweiz!$L31</f>
        <v>1323.7280000000001</v>
      </c>
      <c r="D31" s="3">
        <f ca="1">Schweiz!$M31</f>
        <v>245.7</v>
      </c>
      <c r="E31">
        <f ca="1">Schweiz!$J31</f>
        <v>878</v>
      </c>
      <c r="F31">
        <f t="shared" ca="1" si="0"/>
        <v>113</v>
      </c>
      <c r="G31" s="4">
        <f t="shared" ca="1" si="7"/>
        <v>0.12870159453302962</v>
      </c>
      <c r="H31" s="4">
        <f t="shared" ca="1" si="9"/>
        <v>0.13690715290943389</v>
      </c>
      <c r="I31" s="4">
        <f t="shared" ca="1" si="8"/>
        <v>0.26109794988610496</v>
      </c>
      <c r="J31" s="4">
        <f t="shared" ca="1" si="10"/>
        <v>0.23121392537990035</v>
      </c>
      <c r="K31" s="6">
        <f t="shared" ca="1" si="1"/>
        <v>8.2517084282460129E-2</v>
      </c>
      <c r="L31" s="4">
        <f t="shared" ca="1" si="10"/>
        <v>5.426665083164034E-2</v>
      </c>
      <c r="M31" s="4">
        <f t="shared" ca="1" si="2"/>
        <v>1.9192971038073545</v>
      </c>
      <c r="N31" s="4">
        <f t="shared" ca="1" si="3"/>
        <v>1.9779082350673849</v>
      </c>
      <c r="O31" s="4">
        <f t="shared" ca="1" si="4"/>
        <v>1.4822847055856765</v>
      </c>
      <c r="P31" s="4">
        <f t="shared" ca="1" si="5"/>
        <v>1.3940002386285237</v>
      </c>
    </row>
    <row r="32" spans="1:16" x14ac:dyDescent="0.4">
      <c r="A32">
        <f t="shared" si="6"/>
        <v>26</v>
      </c>
      <c r="B32" s="1">
        <f>IF(B31&lt;MAX(COVID19!A26:A11063),B31+1,"")</f>
        <v>43911</v>
      </c>
      <c r="C32" s="3">
        <f ca="1">Schweiz!$L32</f>
        <v>1585.307</v>
      </c>
      <c r="D32" s="3">
        <f ca="1">Schweiz!$M32</f>
        <v>308.7</v>
      </c>
      <c r="E32">
        <f ca="1">Schweiz!$J32</f>
        <v>1014</v>
      </c>
      <c r="F32">
        <f t="shared" ca="1" si="0"/>
        <v>136</v>
      </c>
      <c r="G32" s="4">
        <f t="shared" ca="1" si="7"/>
        <v>0.13412228796844181</v>
      </c>
      <c r="H32" s="4">
        <f t="shared" ca="1" si="9"/>
        <v>0.12774953200684655</v>
      </c>
      <c r="I32" s="4">
        <f t="shared" ca="1" si="8"/>
        <v>0.25796745562130174</v>
      </c>
      <c r="J32" s="4">
        <f t="shared" ca="1" si="10"/>
        <v>0.22087638942592142</v>
      </c>
      <c r="K32" s="6">
        <f t="shared" ca="1" si="1"/>
        <v>6.2130177514792898E-2</v>
      </c>
      <c r="L32" s="4">
        <f t="shared" ca="1" si="10"/>
        <v>5.5403953126660757E-2</v>
      </c>
      <c r="M32" s="4">
        <f t="shared" ca="1" si="2"/>
        <v>1.9580163426317272</v>
      </c>
      <c r="N32" s="4">
        <f t="shared" ca="1" si="3"/>
        <v>1.912496657191761</v>
      </c>
      <c r="O32" s="4">
        <f t="shared" ca="1" si="4"/>
        <v>1.199178770607342</v>
      </c>
      <c r="P32" s="4">
        <f t="shared" ca="1" si="5"/>
        <v>1.2936792113412043</v>
      </c>
    </row>
    <row r="33" spans="1:16" x14ac:dyDescent="0.4">
      <c r="A33">
        <f t="shared" si="6"/>
        <v>27</v>
      </c>
      <c r="B33" s="1">
        <f>IF(B32&lt;MAX(COVID19!A27:A11064),B32+1,"")</f>
        <v>43912</v>
      </c>
      <c r="C33" s="3">
        <f ca="1">Schweiz!$L33</f>
        <v>1757.6859999999999</v>
      </c>
      <c r="D33" s="3">
        <f ca="1">Schweiz!$M33</f>
        <v>359.09999999999997</v>
      </c>
      <c r="E33">
        <f ca="1">Schweiz!$J33</f>
        <v>1171</v>
      </c>
      <c r="F33">
        <f t="shared" ca="1" si="0"/>
        <v>157</v>
      </c>
      <c r="G33" s="4">
        <f t="shared" ca="1" si="7"/>
        <v>0.13407344150298889</v>
      </c>
      <c r="H33" s="4">
        <f t="shared" ca="1" si="9"/>
        <v>0.11690811868343534</v>
      </c>
      <c r="I33" s="4">
        <f t="shared" ca="1" si="8"/>
        <v>0.14720666097352683</v>
      </c>
      <c r="J33" s="4">
        <f t="shared" ca="1" si="10"/>
        <v>0.20202235520111964</v>
      </c>
      <c r="K33" s="6">
        <f t="shared" ca="1" si="1"/>
        <v>4.304013663535438E-2</v>
      </c>
      <c r="L33" s="4">
        <f t="shared" ca="1" si="10"/>
        <v>5.8510628893057678E-2</v>
      </c>
      <c r="M33" s="4">
        <f t="shared" ca="1" si="2"/>
        <v>1.9576674393070634</v>
      </c>
      <c r="N33" s="4">
        <f t="shared" ca="1" si="3"/>
        <v>1.8350579905959665</v>
      </c>
      <c r="O33" s="4">
        <f t="shared" ca="1" si="4"/>
        <v>1.0997099347353154</v>
      </c>
      <c r="P33" s="4">
        <f t="shared" ca="1" si="5"/>
        <v>1.1810144981007444</v>
      </c>
    </row>
    <row r="34" spans="1:16" x14ac:dyDescent="0.4">
      <c r="A34">
        <f t="shared" si="6"/>
        <v>28</v>
      </c>
      <c r="B34" s="1">
        <f>IF(B33&lt;MAX(COVID19!A28:A11065),B33+1,"")</f>
        <v>43913</v>
      </c>
      <c r="C34" s="3">
        <f ca="1">Schweiz!$L34</f>
        <v>1887.9180000000001</v>
      </c>
      <c r="D34" s="3">
        <f ca="1">Schweiz!$M34</f>
        <v>450.45</v>
      </c>
      <c r="E34">
        <f ca="1">Schweiz!$J34</f>
        <v>1312</v>
      </c>
      <c r="F34">
        <f t="shared" ca="1" si="0"/>
        <v>141</v>
      </c>
      <c r="G34" s="4">
        <f t="shared" ca="1" si="7"/>
        <v>0.10746951219512195</v>
      </c>
      <c r="H34" s="4">
        <f t="shared" ca="1" si="9"/>
        <v>0.11339937436173664</v>
      </c>
      <c r="I34" s="4">
        <f t="shared" ca="1" si="8"/>
        <v>9.9262195121951377E-2</v>
      </c>
      <c r="J34" s="4">
        <f t="shared" ca="1" si="10"/>
        <v>0.18009808092211968</v>
      </c>
      <c r="K34" s="6">
        <f t="shared" ca="1" si="1"/>
        <v>6.9626524390243916E-2</v>
      </c>
      <c r="L34" s="4">
        <f t="shared" ca="1" si="10"/>
        <v>6.4592915740380868E-2</v>
      </c>
      <c r="M34" s="4">
        <f t="shared" ca="1" si="2"/>
        <v>1.7676393728222997</v>
      </c>
      <c r="N34" s="4">
        <f t="shared" ca="1" si="3"/>
        <v>1.8099955311552616</v>
      </c>
      <c r="O34" s="4">
        <f t="shared" ca="1" si="4"/>
        <v>1.1042100875364735</v>
      </c>
      <c r="P34" s="4">
        <f t="shared" ca="1" si="5"/>
        <v>1.1114312416381709</v>
      </c>
    </row>
    <row r="35" spans="1:16" x14ac:dyDescent="0.4">
      <c r="A35">
        <f t="shared" si="6"/>
        <v>29</v>
      </c>
      <c r="B35" s="1">
        <f>IF(B34&lt;MAX(COVID19!A29:A11066),B34+1,"")</f>
        <v>43914</v>
      </c>
      <c r="C35" s="3">
        <f ca="1">Schweiz!$L35</f>
        <v>2195.4349999999999</v>
      </c>
      <c r="D35" s="3">
        <f ca="1">Schweiz!$M35</f>
        <v>519.75</v>
      </c>
      <c r="E35">
        <f ca="1">Schweiz!$J35</f>
        <v>1490</v>
      </c>
      <c r="F35">
        <f t="shared" ca="1" si="0"/>
        <v>178</v>
      </c>
      <c r="G35" s="4">
        <f t="shared" ca="1" si="7"/>
        <v>0.11946308724832215</v>
      </c>
      <c r="H35" s="4">
        <f t="shared" ca="1" si="9"/>
        <v>0.1097669407418688</v>
      </c>
      <c r="I35" s="4">
        <f t="shared" ca="1" si="8"/>
        <v>0.20638724832214753</v>
      </c>
      <c r="J35" s="4">
        <f t="shared" ca="1" si="10"/>
        <v>0.16005098264763831</v>
      </c>
      <c r="K35" s="6">
        <f t="shared" ca="1" si="1"/>
        <v>4.6510067114093966E-2</v>
      </c>
      <c r="L35" s="4">
        <f t="shared" ca="1" si="10"/>
        <v>6.1419370414674983E-2</v>
      </c>
      <c r="M35" s="4">
        <f t="shared" ca="1" si="2"/>
        <v>1.8533077660594439</v>
      </c>
      <c r="N35" s="4">
        <f t="shared" ca="1" si="3"/>
        <v>1.7840495767276341</v>
      </c>
      <c r="O35" s="4">
        <f t="shared" ca="1" si="4"/>
        <v>1</v>
      </c>
      <c r="P35" s="4">
        <f t="shared" ca="1" si="5"/>
        <v>1.0325080580132375</v>
      </c>
    </row>
    <row r="36" spans="1:16" x14ac:dyDescent="0.4">
      <c r="A36">
        <f t="shared" si="6"/>
        <v>30</v>
      </c>
      <c r="B36" s="1">
        <f>IF(B35&lt;MAX(COVID19!A30:A11067),B35+1,"")</f>
        <v>43915</v>
      </c>
      <c r="C36" s="3">
        <f ca="1">Schweiz!$L36</f>
        <v>2428.4700000000003</v>
      </c>
      <c r="D36" s="3">
        <f ca="1">Schweiz!$M36</f>
        <v>630</v>
      </c>
      <c r="E36">
        <f ca="1">Schweiz!$J36</f>
        <v>1605</v>
      </c>
      <c r="F36">
        <f t="shared" ca="1" si="0"/>
        <v>115</v>
      </c>
      <c r="G36" s="4">
        <f t="shared" ca="1" si="7"/>
        <v>7.1651090342679122E-2</v>
      </c>
      <c r="H36" s="4">
        <f t="shared" ca="1" si="9"/>
        <v>9.9260525051427489E-2</v>
      </c>
      <c r="I36" s="4">
        <f t="shared" ca="1" si="8"/>
        <v>0.14519314641744568</v>
      </c>
      <c r="J36" s="4">
        <f t="shared" ca="1" si="10"/>
        <v>0.14294901295472975</v>
      </c>
      <c r="K36" s="6">
        <f t="shared" ca="1" si="1"/>
        <v>6.8691588785046734E-2</v>
      </c>
      <c r="L36" s="4">
        <f t="shared" ca="1" si="10"/>
        <v>6.3617932710073724E-2</v>
      </c>
      <c r="M36" s="4">
        <f t="shared" ca="1" si="2"/>
        <v>1.5117935024477078</v>
      </c>
      <c r="N36" s="4">
        <f t="shared" ca="1" si="3"/>
        <v>1.709003750367339</v>
      </c>
      <c r="O36" s="4">
        <f t="shared" ca="1" si="4"/>
        <v>0.9490224301307425</v>
      </c>
      <c r="P36" s="4">
        <f t="shared" ca="1" si="5"/>
        <v>0.99923657033165958</v>
      </c>
    </row>
    <row r="37" spans="1:16" x14ac:dyDescent="0.4">
      <c r="A37">
        <f t="shared" si="6"/>
        <v>31</v>
      </c>
      <c r="B37" s="1">
        <f>IF(B36&lt;MAX(COVID19!A31:A11068),B36+1,"")</f>
        <v>43916</v>
      </c>
      <c r="C37" s="3">
        <f ca="1">Schweiz!$L37</f>
        <v>2684.0280000000002</v>
      </c>
      <c r="D37" s="3">
        <f ca="1">Schweiz!$M37</f>
        <v>771.75</v>
      </c>
      <c r="E37">
        <f ca="1">Schweiz!$J37</f>
        <v>1780</v>
      </c>
      <c r="F37">
        <f t="shared" ca="1" si="0"/>
        <v>175</v>
      </c>
      <c r="G37" s="4">
        <f t="shared" ca="1" si="7"/>
        <v>9.8314606741573038E-2</v>
      </c>
      <c r="H37" s="4">
        <f t="shared" ca="1" si="9"/>
        <v>8.9752870376999749E-2</v>
      </c>
      <c r="I37" s="4">
        <f t="shared" ca="1" si="8"/>
        <v>0.14357191011235954</v>
      </c>
      <c r="J37" s="4">
        <f t="shared" ca="1" si="10"/>
        <v>0.13426307840889617</v>
      </c>
      <c r="K37" s="6">
        <f t="shared" ca="1" si="1"/>
        <v>7.9634831460674155E-2</v>
      </c>
      <c r="L37" s="4">
        <f t="shared" ca="1" si="10"/>
        <v>6.660438147972994E-2</v>
      </c>
      <c r="M37" s="4">
        <f t="shared" ca="1" si="2"/>
        <v>1.702247191011236</v>
      </c>
      <c r="N37" s="4">
        <f t="shared" ca="1" si="3"/>
        <v>1.6410919312642838</v>
      </c>
      <c r="O37" s="4">
        <f t="shared" ca="1" si="4"/>
        <v>0.94561276287164608</v>
      </c>
      <c r="P37" s="4">
        <f t="shared" ca="1" si="5"/>
        <v>0.94730031461245323</v>
      </c>
    </row>
    <row r="38" spans="1:16" x14ac:dyDescent="0.4">
      <c r="A38">
        <f t="shared" si="6"/>
        <v>32</v>
      </c>
      <c r="B38" s="1">
        <f>IF(B37&lt;MAX(COVID19!A32:A11069),B37+1,"")</f>
        <v>43917</v>
      </c>
      <c r="C38" s="3">
        <f ca="1">Schweiz!$L38</f>
        <v>2923.7530000000002</v>
      </c>
      <c r="D38" s="3">
        <f ca="1">Schweiz!$M38</f>
        <v>891.44999999999993</v>
      </c>
      <c r="E38">
        <f ca="1">Schweiz!$J38</f>
        <v>1985</v>
      </c>
      <c r="F38">
        <f t="shared" ca="1" si="0"/>
        <v>205</v>
      </c>
      <c r="G38" s="4">
        <f t="shared" ca="1" si="7"/>
        <v>0.10327455919395466</v>
      </c>
      <c r="H38" s="4">
        <f t="shared" ca="1" si="9"/>
        <v>7.8383658332700584E-2</v>
      </c>
      <c r="I38" s="4">
        <f t="shared" ca="1" si="8"/>
        <v>0.12076826196473547</v>
      </c>
      <c r="J38" s="4">
        <f t="shared" ca="1" si="10"/>
        <v>0.12892513780527612</v>
      </c>
      <c r="K38" s="6">
        <f t="shared" ca="1" si="1"/>
        <v>6.030226700251886E-2</v>
      </c>
      <c r="L38" s="4">
        <f t="shared" ca="1" si="10"/>
        <v>6.785464633517771E-2</v>
      </c>
      <c r="M38" s="4">
        <f t="shared" ca="1" si="2"/>
        <v>1.7376754228139619</v>
      </c>
      <c r="N38" s="4">
        <f t="shared" ca="1" si="3"/>
        <v>1.5598832738050041</v>
      </c>
      <c r="O38" s="4">
        <f t="shared" ca="1" si="4"/>
        <v>0.92982242021114303</v>
      </c>
      <c r="P38" s="4">
        <f t="shared" ca="1" si="5"/>
        <v>0.89229535449637609</v>
      </c>
    </row>
    <row r="39" spans="1:16" x14ac:dyDescent="0.4">
      <c r="A39">
        <f t="shared" si="6"/>
        <v>33</v>
      </c>
      <c r="B39" s="1">
        <f>IF(B38&lt;MAX(COVID19!A33:A11070),B38+1,"")</f>
        <v>43918</v>
      </c>
      <c r="C39" s="3">
        <f ca="1">Schweiz!$L39</f>
        <v>3215.8830000000003</v>
      </c>
      <c r="D39" s="3">
        <f ca="1">Schweiz!$M39</f>
        <v>1055.25</v>
      </c>
      <c r="E39">
        <f ca="1">Schweiz!$J39</f>
        <v>2113</v>
      </c>
      <c r="F39">
        <f t="shared" ca="1" si="0"/>
        <v>128</v>
      </c>
      <c r="G39" s="4">
        <f t="shared" ca="1" si="7"/>
        <v>6.0577378135352578E-2</v>
      </c>
      <c r="H39" s="4">
        <f t="shared" ca="1" si="9"/>
        <v>6.3311701706218027E-2</v>
      </c>
      <c r="I39" s="4">
        <f t="shared" ca="1" si="8"/>
        <v>0.13825366777094183</v>
      </c>
      <c r="J39" s="4">
        <f t="shared" ca="1" si="10"/>
        <v>0.11348318379067877</v>
      </c>
      <c r="K39" s="6">
        <f t="shared" ca="1" si="1"/>
        <v>7.7520113582584038E-2</v>
      </c>
      <c r="L39" s="4">
        <f t="shared" ca="1" si="10"/>
        <v>7.3393092149915587E-2</v>
      </c>
      <c r="M39" s="4">
        <f t="shared" ca="1" si="2"/>
        <v>1.4326955581096612</v>
      </c>
      <c r="N39" s="4">
        <f t="shared" ca="1" si="3"/>
        <v>1.4522264407587002</v>
      </c>
      <c r="O39" s="4">
        <f t="shared" ca="1" si="4"/>
        <v>0.9662783568362967</v>
      </c>
      <c r="P39" s="4">
        <f t="shared" ca="1" si="5"/>
        <v>0.85865552493817909</v>
      </c>
    </row>
    <row r="40" spans="1:16" x14ac:dyDescent="0.4">
      <c r="A40">
        <f t="shared" si="6"/>
        <v>34</v>
      </c>
      <c r="B40" s="1">
        <f>IF(B39&lt;MAX(COVID19!A34:A11071),B39+1,"")</f>
        <v>43919</v>
      </c>
      <c r="C40" s="3">
        <f ca="1">Schweiz!$L40</f>
        <v>3411.6770000000001</v>
      </c>
      <c r="D40" s="3">
        <f ca="1">Schweiz!$M40</f>
        <v>1200.1499999999999</v>
      </c>
      <c r="E40">
        <f ca="1">Schweiz!$J40</f>
        <v>2266</v>
      </c>
      <c r="F40">
        <f t="shared" ref="F40:F71" ca="1" si="11">E40-E39</f>
        <v>153</v>
      </c>
      <c r="G40" s="4">
        <f t="shared" ca="1" si="7"/>
        <v>6.7519858781994707E-2</v>
      </c>
      <c r="H40" s="4">
        <f t="shared" ca="1" si="9"/>
        <v>5.5160033407993338E-2</v>
      </c>
      <c r="I40" s="4">
        <f t="shared" ca="1" si="8"/>
        <v>8.6405119152691917E-2</v>
      </c>
      <c r="J40" s="4">
        <f t="shared" ca="1" si="10"/>
        <v>0.10499813893535502</v>
      </c>
      <c r="K40" s="6">
        <f t="shared" ref="K40:K71" ca="1" si="12">(D40-D39)/E40</f>
        <v>6.394527802294786E-2</v>
      </c>
      <c r="L40" s="4">
        <f t="shared" ca="1" si="10"/>
        <v>7.5585010121967791E-2</v>
      </c>
      <c r="M40" s="4">
        <f t="shared" ca="1" si="2"/>
        <v>1.4822847055856765</v>
      </c>
      <c r="N40" s="4">
        <f t="shared" ca="1" si="3"/>
        <v>1.3940002386285237</v>
      </c>
      <c r="O40" s="4">
        <f t="shared" ca="1" si="4"/>
        <v>0.7361561447008711</v>
      </c>
      <c r="P40" s="4">
        <f t="shared" ca="1" si="5"/>
        <v>0.83219304630213964</v>
      </c>
    </row>
    <row r="41" spans="1:16" x14ac:dyDescent="0.4">
      <c r="A41">
        <f t="shared" si="6"/>
        <v>35</v>
      </c>
      <c r="B41" s="1">
        <f>IF(B40&lt;MAX(COVID19!A35:A11072),B40+1,"")</f>
        <v>43920</v>
      </c>
      <c r="C41" s="3">
        <f ca="1">Schweiz!$L41</f>
        <v>3555.9580000000001</v>
      </c>
      <c r="D41" s="3">
        <f ca="1">Schweiz!$M41</f>
        <v>1382.85</v>
      </c>
      <c r="E41">
        <f ca="1">Schweiz!$J41</f>
        <v>2331</v>
      </c>
      <c r="F41">
        <f t="shared" ca="1" si="11"/>
        <v>65</v>
      </c>
      <c r="G41" s="4">
        <f t="shared" ca="1" si="7"/>
        <v>2.7885027885027884E-2</v>
      </c>
      <c r="H41" s="4">
        <f t="shared" ca="1" si="9"/>
        <v>4.1115089587768612E-2</v>
      </c>
      <c r="I41" s="4">
        <f t="shared" ref="I41:I72" ca="1" si="13">(C41-C40)/E41</f>
        <v>6.1896610896610874E-2</v>
      </c>
      <c r="J41" s="4">
        <f t="shared" ca="1" si="10"/>
        <v>9.8736600653954967E-2</v>
      </c>
      <c r="K41" s="6">
        <f t="shared" ca="1" si="12"/>
        <v>7.8378378378378397E-2</v>
      </c>
      <c r="L41" s="4">
        <f t="shared" ca="1" si="10"/>
        <v>7.565087323909056E-2</v>
      </c>
      <c r="M41" s="4">
        <f t="shared" ca="1" si="2"/>
        <v>1.199178770607342</v>
      </c>
      <c r="N41" s="4">
        <f t="shared" ca="1" si="3"/>
        <v>1.2936792113412043</v>
      </c>
      <c r="O41" s="4">
        <f t="shared" ca="1" si="4"/>
        <v>0.7191753667239329</v>
      </c>
      <c r="P41" s="4">
        <f t="shared" ca="1" si="5"/>
        <v>0.80398505157281963</v>
      </c>
    </row>
    <row r="42" spans="1:16" x14ac:dyDescent="0.4">
      <c r="A42">
        <f t="shared" si="6"/>
        <v>36</v>
      </c>
      <c r="B42" s="1">
        <f>IF(B41&lt;MAX(COVID19!A36:A11073),B41+1,"")</f>
        <v>43921</v>
      </c>
      <c r="C42" s="3">
        <f ca="1">Schweiz!$L42</f>
        <v>3788.3240000000001</v>
      </c>
      <c r="D42" s="3">
        <f ca="1">Schweiz!$M42</f>
        <v>1584.45</v>
      </c>
      <c r="E42">
        <f ca="1">Schweiz!$J42</f>
        <v>2364</v>
      </c>
      <c r="F42">
        <f t="shared" ca="1" si="11"/>
        <v>33</v>
      </c>
      <c r="G42" s="4">
        <f t="shared" ca="1" si="7"/>
        <v>1.3959390862944163E-2</v>
      </c>
      <c r="H42" s="4">
        <f t="shared" ca="1" si="9"/>
        <v>2.534202973410422E-2</v>
      </c>
      <c r="I42" s="4">
        <f t="shared" ca="1" si="13"/>
        <v>9.8293570219966153E-2</v>
      </c>
      <c r="J42" s="4">
        <f t="shared" ca="1" si="10"/>
        <v>9.604840346072005E-2</v>
      </c>
      <c r="K42" s="6">
        <f t="shared" ca="1" si="12"/>
        <v>8.5279187817258947E-2</v>
      </c>
      <c r="L42" s="4">
        <f t="shared" ca="1" si="10"/>
        <v>7.8560193138334886E-2</v>
      </c>
      <c r="M42" s="4">
        <f t="shared" ca="1" si="2"/>
        <v>1.0997099347353154</v>
      </c>
      <c r="N42" s="4">
        <f t="shared" ca="1" si="3"/>
        <v>1.1810144981007444</v>
      </c>
      <c r="O42" s="4">
        <f t="shared" ca="1" si="4"/>
        <v>0.76452119309262168</v>
      </c>
      <c r="P42" s="4">
        <f t="shared" ca="1" si="5"/>
        <v>0.80294194313651701</v>
      </c>
    </row>
    <row r="43" spans="1:16" x14ac:dyDescent="0.4">
      <c r="A43">
        <f t="shared" si="6"/>
        <v>37</v>
      </c>
      <c r="B43" s="1">
        <f>IF(B42&lt;MAX(COVID19!A37:A11074),B42+1,"")</f>
        <v>43922</v>
      </c>
      <c r="C43" s="3">
        <f ca="1">Schweiz!$L43</f>
        <v>3994.1530000000002</v>
      </c>
      <c r="D43" s="3">
        <f ca="1">Schweiz!$M43</f>
        <v>1786.05</v>
      </c>
      <c r="E43">
        <f ca="1">Schweiz!$J43</f>
        <v>2399</v>
      </c>
      <c r="F43">
        <f t="shared" ca="1" si="11"/>
        <v>35</v>
      </c>
      <c r="G43" s="4">
        <f t="shared" ca="1" si="7"/>
        <v>1.4589412255106295E-2</v>
      </c>
      <c r="H43" s="4">
        <f t="shared" ca="1" si="9"/>
        <v>1.5600373829343924E-2</v>
      </c>
      <c r="I43" s="4">
        <f t="shared" ca="1" si="13"/>
        <v>8.5797832430179313E-2</v>
      </c>
      <c r="J43" s="4">
        <f t="shared" ca="1" si="10"/>
        <v>8.9356073837169939E-2</v>
      </c>
      <c r="K43" s="6">
        <f t="shared" ca="1" si="12"/>
        <v>8.4035014589412219E-2</v>
      </c>
      <c r="L43" s="4">
        <f t="shared" ca="1" si="10"/>
        <v>8.0239698304564747E-2</v>
      </c>
      <c r="M43" s="4">
        <f t="shared" ca="1" si="2"/>
        <v>1.1042100875364735</v>
      </c>
      <c r="N43" s="4">
        <f t="shared" ca="1" si="3"/>
        <v>1.1114312416381709</v>
      </c>
      <c r="O43" s="4">
        <f t="shared" ca="1" si="4"/>
        <v>0.76378507967846576</v>
      </c>
      <c r="P43" s="4">
        <f t="shared" ca="1" si="5"/>
        <v>0.7976457291288066</v>
      </c>
    </row>
    <row r="44" spans="1:16" x14ac:dyDescent="0.4">
      <c r="A44">
        <f t="shared" si="6"/>
        <v>38</v>
      </c>
      <c r="B44" s="1">
        <f>IF(B43&lt;MAX(COVID19!A38:A11075),B43+1,"")</f>
        <v>43923</v>
      </c>
      <c r="C44" s="3">
        <f ca="1">Schweiz!$L44</f>
        <v>4233.4319999999998</v>
      </c>
      <c r="D44" s="3">
        <f ca="1">Schweiz!$M44</f>
        <v>1978.2</v>
      </c>
      <c r="E44">
        <f ca="1">Schweiz!$J44</f>
        <v>2399</v>
      </c>
      <c r="F44">
        <f t="shared" ca="1" si="11"/>
        <v>0</v>
      </c>
      <c r="G44" s="4">
        <f t="shared" ca="1" si="7"/>
        <v>0</v>
      </c>
      <c r="H44" s="4">
        <f t="shared" ca="1" si="9"/>
        <v>4.5511281218532512E-3</v>
      </c>
      <c r="I44" s="4">
        <f t="shared" ca="1" si="13"/>
        <v>9.9741142142559205E-2</v>
      </c>
      <c r="J44" s="4">
        <f t="shared" ca="1" si="10"/>
        <v>8.5259144323747607E-2</v>
      </c>
      <c r="K44" s="6">
        <f t="shared" ca="1" si="12"/>
        <v>8.0095873280533594E-2</v>
      </c>
      <c r="L44" s="4">
        <f t="shared" ca="1" si="10"/>
        <v>8.148483799750908E-2</v>
      </c>
      <c r="M44" s="4">
        <f t="shared" ca="1" si="2"/>
        <v>1</v>
      </c>
      <c r="N44" s="4">
        <f t="shared" ca="1" si="3"/>
        <v>1.0325080580132375</v>
      </c>
      <c r="O44" s="4">
        <f t="shared" ca="1" si="4"/>
        <v>0.74815679976640626</v>
      </c>
      <c r="P44" s="4">
        <f t="shared" ca="1" si="5"/>
        <v>0.8130366771705384</v>
      </c>
    </row>
    <row r="45" spans="1:16" x14ac:dyDescent="0.4">
      <c r="A45">
        <f t="shared" si="6"/>
        <v>39</v>
      </c>
      <c r="B45" s="1">
        <f>IF(B44&lt;MAX(COVID19!A39:A11076),B44+1,"")</f>
        <v>43924</v>
      </c>
      <c r="C45" s="3">
        <f ca="1">Schweiz!$L45</f>
        <v>4476.2790000000005</v>
      </c>
      <c r="D45" s="3">
        <f ca="1">Schweiz!$M45</f>
        <v>2170.35</v>
      </c>
      <c r="E45">
        <f ca="1">Schweiz!$J45</f>
        <v>2382</v>
      </c>
      <c r="F45">
        <f t="shared" ca="1" si="11"/>
        <v>-17</v>
      </c>
      <c r="G45" s="4">
        <f t="shared" ca="1" si="7"/>
        <v>-7.136859781696054E-3</v>
      </c>
      <c r="H45" s="4">
        <f t="shared" ca="1" si="9"/>
        <v>-1.0688015356765406E-4</v>
      </c>
      <c r="I45" s="4">
        <f t="shared" ca="1" si="13"/>
        <v>0.10195088161209095</v>
      </c>
      <c r="J45" s="4">
        <f t="shared" ca="1" si="10"/>
        <v>8.2391694698419365E-2</v>
      </c>
      <c r="K45" s="6">
        <f t="shared" ca="1" si="12"/>
        <v>8.0667506297229158E-2</v>
      </c>
      <c r="L45" s="4">
        <f t="shared" ca="1" si="10"/>
        <v>8.1682776586005604E-2</v>
      </c>
      <c r="M45" s="4">
        <f t="shared" ca="1" si="2"/>
        <v>0.9490224301307425</v>
      </c>
      <c r="N45" s="4">
        <f t="shared" ca="1" si="3"/>
        <v>0.99923657033165958</v>
      </c>
      <c r="O45" s="4">
        <f t="shared" ca="1" si="4"/>
        <v>0.9225206611570248</v>
      </c>
      <c r="P45" s="4">
        <f t="shared" ca="1" si="5"/>
        <v>0.77968509416916032</v>
      </c>
    </row>
    <row r="46" spans="1:16" x14ac:dyDescent="0.4">
      <c r="A46">
        <f t="shared" si="6"/>
        <v>40</v>
      </c>
      <c r="B46" s="1">
        <f>IF(B45&lt;MAX(COVID19!A40:A11077),B45+1,"")</f>
        <v>43925</v>
      </c>
      <c r="C46" s="3">
        <f ca="1">Schweiz!$L46</f>
        <v>4692.366</v>
      </c>
      <c r="D46" s="3">
        <f ca="1">Schweiz!$M46</f>
        <v>2381.4</v>
      </c>
      <c r="E46">
        <f ca="1">Schweiz!$J46</f>
        <v>2364</v>
      </c>
      <c r="F46">
        <f t="shared" ca="1" si="11"/>
        <v>-18</v>
      </c>
      <c r="G46" s="4">
        <f t="shared" ca="1" si="7"/>
        <v>-7.6142131979695434E-3</v>
      </c>
      <c r="H46" s="4">
        <f t="shared" ca="1" si="9"/>
        <v>-7.3779559542565421E-3</v>
      </c>
      <c r="I46" s="4">
        <f t="shared" ca="1" si="13"/>
        <v>9.1407360406091168E-2</v>
      </c>
      <c r="J46" s="4">
        <f t="shared" ca="1" si="10"/>
        <v>7.7862948288332026E-2</v>
      </c>
      <c r="K46" s="6">
        <f t="shared" ca="1" si="12"/>
        <v>8.9276649746192968E-2</v>
      </c>
      <c r="L46" s="4">
        <f t="shared" ca="1" si="10"/>
        <v>8.1716323853767009E-2</v>
      </c>
      <c r="M46" s="4">
        <f t="shared" ca="1" si="2"/>
        <v>0.94561276287164608</v>
      </c>
      <c r="N46" s="4">
        <f t="shared" ca="1" si="3"/>
        <v>0.94730031461245323</v>
      </c>
      <c r="O46" s="4">
        <f t="shared" ca="1" si="4"/>
        <v>0.92920485878232362</v>
      </c>
      <c r="P46" s="4">
        <f t="shared" ca="1" si="5"/>
        <v>0.77772227344193257</v>
      </c>
    </row>
    <row r="47" spans="1:16" x14ac:dyDescent="0.4">
      <c r="A47">
        <f t="shared" si="6"/>
        <v>41</v>
      </c>
      <c r="B47" s="1">
        <f>IF(B46&lt;MAX(COVID19!A41:A11078),B46+1,"")</f>
        <v>43926</v>
      </c>
      <c r="C47" s="3">
        <f ca="1">Schweiz!$L47</f>
        <v>4827.5039999999999</v>
      </c>
      <c r="D47" s="3">
        <f ca="1">Schweiz!$M47</f>
        <v>2551.5</v>
      </c>
      <c r="E47">
        <f ca="1">Schweiz!$J47</f>
        <v>2341</v>
      </c>
      <c r="F47">
        <f t="shared" ca="1" si="11"/>
        <v>-23</v>
      </c>
      <c r="G47" s="4">
        <f t="shared" ca="1" si="7"/>
        <v>-9.8248611704399823E-3</v>
      </c>
      <c r="H47" s="4">
        <f t="shared" ca="1" si="9"/>
        <v>-1.5078650370507356E-2</v>
      </c>
      <c r="I47" s="4">
        <f t="shared" ca="1" si="13"/>
        <v>5.7726612558735547E-2</v>
      </c>
      <c r="J47" s="4">
        <f t="shared" ca="1" si="10"/>
        <v>7.5242827123137943E-2</v>
      </c>
      <c r="K47" s="6">
        <f t="shared" ca="1" si="12"/>
        <v>7.2661255873558275E-2</v>
      </c>
      <c r="L47" s="4">
        <f t="shared" ca="1" si="10"/>
        <v>8.3656742676133239E-2</v>
      </c>
      <c r="M47" s="4">
        <f t="shared" ca="1" si="2"/>
        <v>0.92982242021114303</v>
      </c>
      <c r="N47" s="4">
        <f t="shared" ca="1" si="3"/>
        <v>0.89229535449637609</v>
      </c>
      <c r="O47" s="4">
        <f t="shared" ca="1" si="4"/>
        <v>0.84389278099299425</v>
      </c>
      <c r="P47" s="4">
        <f t="shared" ca="1" si="5"/>
        <v>0.74801223180598719</v>
      </c>
    </row>
    <row r="48" spans="1:16" x14ac:dyDescent="0.4">
      <c r="A48">
        <f t="shared" si="6"/>
        <v>42</v>
      </c>
      <c r="B48" s="1">
        <f>IF(B47&lt;MAX(COVID19!A42:A11079),B47+1,"")</f>
        <v>43927</v>
      </c>
      <c r="C48" s="3">
        <f ca="1">Schweiz!$L48</f>
        <v>4924.9549999999999</v>
      </c>
      <c r="D48" s="3">
        <f ca="1">Schweiz!$M48</f>
        <v>2737.35</v>
      </c>
      <c r="E48">
        <f ca="1">Schweiz!$J48</f>
        <v>2330</v>
      </c>
      <c r="F48">
        <f t="shared" ca="1" si="11"/>
        <v>-11</v>
      </c>
      <c r="G48" s="4">
        <f t="shared" ca="1" si="7"/>
        <v>-4.7210300429184546E-3</v>
      </c>
      <c r="H48" s="4">
        <f t="shared" ca="1" si="9"/>
        <v>-1.9788226508654923E-2</v>
      </c>
      <c r="I48" s="4">
        <f t="shared" ca="1" si="13"/>
        <v>4.1824463519313314E-2</v>
      </c>
      <c r="J48" s="4">
        <f t="shared" ca="1" si="10"/>
        <v>7.1176810434558563E-2</v>
      </c>
      <c r="K48" s="6">
        <f t="shared" ca="1" si="12"/>
        <v>7.9763948497854037E-2</v>
      </c>
      <c r="L48" s="4">
        <f t="shared" ca="1" si="10"/>
        <v>8.3179596899315505E-2</v>
      </c>
      <c r="M48" s="4">
        <f t="shared" ca="1" si="2"/>
        <v>0.9662783568362967</v>
      </c>
      <c r="N48" s="4">
        <f t="shared" ca="1" si="3"/>
        <v>0.85865552493817909</v>
      </c>
      <c r="O48" s="4">
        <f t="shared" ca="1" si="4"/>
        <v>0.48571428571428577</v>
      </c>
      <c r="P48" s="4">
        <f t="shared" ca="1" si="5"/>
        <v>0.74333346478567808</v>
      </c>
    </row>
    <row r="49" spans="1:16" x14ac:dyDescent="0.4">
      <c r="A49">
        <f t="shared" si="6"/>
        <v>43</v>
      </c>
      <c r="B49" s="1">
        <f>IF(B48&lt;MAX(COVID19!A43:A11080),B48+1,"")</f>
        <v>43928</v>
      </c>
      <c r="C49" s="3">
        <f ca="1">Schweiz!$L49</f>
        <v>5074.5879999999997</v>
      </c>
      <c r="D49" s="3">
        <f ca="1">Schweiz!$M49</f>
        <v>2929.5</v>
      </c>
      <c r="E49">
        <f ca="1">Schweiz!$J49</f>
        <v>2247</v>
      </c>
      <c r="F49">
        <f t="shared" ca="1" si="11"/>
        <v>-83</v>
      </c>
      <c r="G49" s="4">
        <f t="shared" ca="1" si="7"/>
        <v>-3.6938139741878061E-2</v>
      </c>
      <c r="H49" s="4">
        <f t="shared" ca="1" si="9"/>
        <v>-2.3492973517700459E-2</v>
      </c>
      <c r="I49" s="4">
        <f t="shared" ca="1" si="13"/>
        <v>6.6592345349354612E-2</v>
      </c>
      <c r="J49" s="4">
        <f t="shared" ca="1" si="10"/>
        <v>6.7068963435115883E-2</v>
      </c>
      <c r="K49" s="6">
        <f t="shared" ca="1" si="12"/>
        <v>8.5514018691588825E-2</v>
      </c>
      <c r="L49" s="4">
        <f t="shared" ca="1" si="10"/>
        <v>8.2761294279220562E-2</v>
      </c>
      <c r="M49" s="4">
        <f t="shared" ca="1" si="2"/>
        <v>0.7361561447008711</v>
      </c>
      <c r="N49" s="4">
        <f t="shared" ca="1" si="3"/>
        <v>0.83219304630213964</v>
      </c>
      <c r="O49" s="4">
        <f t="shared" ca="1" si="4"/>
        <v>0.75078144800202762</v>
      </c>
      <c r="P49" s="4">
        <f t="shared" ca="1" si="5"/>
        <v>0.74294425432895916</v>
      </c>
    </row>
    <row r="50" spans="1:16" x14ac:dyDescent="0.4">
      <c r="A50">
        <f t="shared" si="6"/>
        <v>44</v>
      </c>
      <c r="B50" s="1">
        <f>IF(B49&lt;MAX(COVID19!A44:A11081),B49+1,"")</f>
        <v>43929</v>
      </c>
      <c r="C50" s="3">
        <f ca="1">Schweiz!$L50</f>
        <v>5220.43</v>
      </c>
      <c r="D50" s="3">
        <f ca="1">Schweiz!$M50</f>
        <v>3140.5499999999997</v>
      </c>
      <c r="E50">
        <f ca="1">Schweiz!$J50</f>
        <v>2162</v>
      </c>
      <c r="F50">
        <f t="shared" ca="1" si="11"/>
        <v>-85</v>
      </c>
      <c r="G50" s="4">
        <f t="shared" ca="1" si="7"/>
        <v>-3.9315448658649402E-2</v>
      </c>
      <c r="H50" s="4">
        <f t="shared" ca="1" si="9"/>
        <v>-2.7442092779805256E-2</v>
      </c>
      <c r="I50" s="4">
        <f t="shared" ca="1" si="13"/>
        <v>6.7456984273820797E-2</v>
      </c>
      <c r="J50" s="4">
        <f t="shared" ca="1" si="10"/>
        <v>6.135239986735757E-2</v>
      </c>
      <c r="K50" s="6">
        <f t="shared" ca="1" si="12"/>
        <v>9.7617946345975828E-2</v>
      </c>
      <c r="L50" s="4">
        <f t="shared" ca="1" si="10"/>
        <v>7.8515407458773862E-2</v>
      </c>
      <c r="M50" s="4">
        <f t="shared" ca="1" si="2"/>
        <v>0.7191753667239329</v>
      </c>
      <c r="N50" s="4">
        <f t="shared" ca="1" si="3"/>
        <v>0.80398505157281963</v>
      </c>
      <c r="O50" s="4">
        <f t="shared" ca="1" si="4"/>
        <v>0.5558147882268486</v>
      </c>
      <c r="P50" s="4">
        <f t="shared" ca="1" si="5"/>
        <v>0.74147004447823772</v>
      </c>
    </row>
    <row r="51" spans="1:16" x14ac:dyDescent="0.4">
      <c r="A51">
        <f t="shared" si="6"/>
        <v>45</v>
      </c>
      <c r="B51" s="1">
        <f>IF(B50&lt;MAX(COVID19!A45:A11082),B50+1,"")</f>
        <v>43930</v>
      </c>
      <c r="C51" s="3">
        <f ca="1">Schweiz!$L51</f>
        <v>5369.6170000000002</v>
      </c>
      <c r="D51" s="3">
        <f ca="1">Schweiz!$M51</f>
        <v>3301.2</v>
      </c>
      <c r="E51">
        <f ca="1">Schweiz!$J51</f>
        <v>2093</v>
      </c>
      <c r="F51">
        <f t="shared" ca="1" si="11"/>
        <v>-69</v>
      </c>
      <c r="G51" s="4">
        <f t="shared" ca="1" si="7"/>
        <v>-3.2967032967032968E-2</v>
      </c>
      <c r="H51" s="4">
        <f t="shared" ca="1" si="9"/>
        <v>-2.7588127960887616E-2</v>
      </c>
      <c r="I51" s="4">
        <f t="shared" ca="1" si="13"/>
        <v>7.1279025322503534E-2</v>
      </c>
      <c r="J51" s="4">
        <f t="shared" ca="1" si="10"/>
        <v>6.0740923929214763E-2</v>
      </c>
      <c r="K51" s="6">
        <f t="shared" ca="1" si="12"/>
        <v>7.6755852842809405E-2</v>
      </c>
      <c r="L51" s="4">
        <f t="shared" ca="1" si="10"/>
        <v>8.1151756973885367E-2</v>
      </c>
      <c r="M51" s="4">
        <f t="shared" ca="1" si="2"/>
        <v>0.76452119309262168</v>
      </c>
      <c r="N51" s="4">
        <f t="shared" ca="1" si="3"/>
        <v>0.80294194313651701</v>
      </c>
      <c r="O51" s="4">
        <f t="shared" ca="1" si="4"/>
        <v>0.71540543062424189</v>
      </c>
      <c r="P51" s="4">
        <f t="shared" ca="1" si="5"/>
        <v>0.71446563930465445</v>
      </c>
    </row>
    <row r="52" spans="1:16" x14ac:dyDescent="0.4">
      <c r="A52">
        <f t="shared" si="6"/>
        <v>46</v>
      </c>
      <c r="B52" s="1">
        <f>IF(B51&lt;MAX(COVID19!A46:A11083),B51+1,"")</f>
        <v>43931</v>
      </c>
      <c r="C52" s="3">
        <f ca="1">Schweiz!$L52</f>
        <v>5517.9120000000003</v>
      </c>
      <c r="D52" s="3">
        <f ca="1">Schweiz!$M52</f>
        <v>3458.7</v>
      </c>
      <c r="E52">
        <f ca="1">Schweiz!$J52</f>
        <v>2026</v>
      </c>
      <c r="F52">
        <f t="shared" ca="1" si="11"/>
        <v>-67</v>
      </c>
      <c r="G52" s="4">
        <f t="shared" ca="1" si="7"/>
        <v>-3.3070088845014806E-2</v>
      </c>
      <c r="H52" s="4">
        <f t="shared" ca="1" si="9"/>
        <v>-2.8329597921967081E-2</v>
      </c>
      <c r="I52" s="4">
        <f t="shared" ca="1" si="13"/>
        <v>7.3195952615992141E-2</v>
      </c>
      <c r="J52" s="4">
        <f t="shared" ca="1" si="10"/>
        <v>5.931939501003123E-2</v>
      </c>
      <c r="K52" s="6">
        <f t="shared" ca="1" si="12"/>
        <v>7.7739387956564654E-2</v>
      </c>
      <c r="L52" s="4">
        <f t="shared" ca="1" si="10"/>
        <v>7.726864427767953E-2</v>
      </c>
      <c r="M52" s="4">
        <f t="shared" ca="1" si="2"/>
        <v>0.76378507967846576</v>
      </c>
      <c r="N52" s="4">
        <f t="shared" ca="1" si="3"/>
        <v>0.7976457291288066</v>
      </c>
      <c r="O52" s="4">
        <f t="shared" ca="1" si="4"/>
        <v>0.91979618795999241</v>
      </c>
      <c r="P52" s="4">
        <f t="shared" ca="1" si="5"/>
        <v>0.74083926567828084</v>
      </c>
    </row>
    <row r="53" spans="1:16" x14ac:dyDescent="0.4">
      <c r="A53">
        <f t="shared" si="6"/>
        <v>47</v>
      </c>
      <c r="B53" s="1">
        <f>IF(B52&lt;MAX(COVID19!A47:A11084),B52+1,"")</f>
        <v>43932</v>
      </c>
      <c r="C53" s="3">
        <f ca="1">Schweiz!$L53</f>
        <v>5618.4849999999997</v>
      </c>
      <c r="D53" s="3">
        <f ca="1">Schweiz!$M53</f>
        <v>3575.25</v>
      </c>
      <c r="E53">
        <f ca="1">Schweiz!$J53</f>
        <v>1957</v>
      </c>
      <c r="F53">
        <f t="shared" ca="1" si="11"/>
        <v>-69</v>
      </c>
      <c r="G53" s="4">
        <f t="shared" ca="1" si="7"/>
        <v>-3.5258048032703118E-2</v>
      </c>
      <c r="H53" s="4">
        <f t="shared" ca="1" si="9"/>
        <v>-2.6174865196124619E-2</v>
      </c>
      <c r="I53" s="4">
        <f t="shared" ca="1" si="13"/>
        <v>5.1391415431783043E-2</v>
      </c>
      <c r="J53" s="4">
        <f t="shared" ca="1" si="10"/>
        <v>5.3932687739593442E-2</v>
      </c>
      <c r="K53" s="6">
        <f t="shared" ca="1" si="12"/>
        <v>5.9555442003066013E-2</v>
      </c>
      <c r="L53" s="4">
        <f t="shared" ca="1" si="10"/>
        <v>7.416749448591739E-2</v>
      </c>
      <c r="M53" s="4">
        <f t="shared" ca="1" si="2"/>
        <v>0.74815679976640626</v>
      </c>
      <c r="N53" s="4">
        <f t="shared" ca="1" si="3"/>
        <v>0.8130366771705384</v>
      </c>
      <c r="O53" s="4">
        <f t="shared" ca="1" si="4"/>
        <v>0.91888538982727364</v>
      </c>
      <c r="P53" s="4">
        <f t="shared" ca="1" si="5"/>
        <v>0.73360035185714678</v>
      </c>
    </row>
    <row r="54" spans="1:16" x14ac:dyDescent="0.4">
      <c r="A54">
        <f t="shared" si="6"/>
        <v>48</v>
      </c>
      <c r="B54" s="1">
        <f>IF(B53&lt;MAX(COVID19!A48:A11085),B53+1,"")</f>
        <v>43933</v>
      </c>
      <c r="C54" s="3">
        <f ca="1">Schweiz!$L54</f>
        <v>5721.9570000000003</v>
      </c>
      <c r="D54" s="3">
        <f ca="1">Schweiz!$M54</f>
        <v>3751.65</v>
      </c>
      <c r="E54">
        <f ca="1">Schweiz!$J54</f>
        <v>1936</v>
      </c>
      <c r="F54">
        <f t="shared" ca="1" si="11"/>
        <v>-21</v>
      </c>
      <c r="G54" s="4">
        <f t="shared" ca="1" si="7"/>
        <v>-1.0847107438016529E-2</v>
      </c>
      <c r="H54" s="4">
        <f t="shared" ca="1" si="9"/>
        <v>-3.0844086816317562E-2</v>
      </c>
      <c r="I54" s="4">
        <f t="shared" ca="1" si="13"/>
        <v>5.344628099173588E-2</v>
      </c>
      <c r="J54" s="4">
        <f t="shared" ca="1" si="10"/>
        <v>5.0175894067823086E-2</v>
      </c>
      <c r="K54" s="6">
        <f t="shared" ca="1" si="12"/>
        <v>9.1115702479338895E-2</v>
      </c>
      <c r="L54" s="4">
        <f t="shared" ca="1" si="10"/>
        <v>7.4107787865063682E-2</v>
      </c>
      <c r="M54" s="4">
        <f t="shared" ca="1" si="2"/>
        <v>0.9225206611570248</v>
      </c>
      <c r="N54" s="4">
        <f t="shared" ca="1" si="3"/>
        <v>0.77968509416916032</v>
      </c>
      <c r="O54" s="4">
        <f t="shared" ca="1" si="4"/>
        <v>0.65486194477791115</v>
      </c>
      <c r="P54" s="4">
        <f t="shared" ca="1" si="5"/>
        <v>0.75824429507659141</v>
      </c>
    </row>
    <row r="55" spans="1:16" x14ac:dyDescent="0.4">
      <c r="A55">
        <f t="shared" si="6"/>
        <v>49</v>
      </c>
      <c r="B55" s="1">
        <f>IF(B54&lt;MAX(COVID19!A49:A11086),B54+1,"")</f>
        <v>43934</v>
      </c>
      <c r="C55" s="3">
        <f ca="1">Schweiz!$L55</f>
        <v>5783.0590000000002</v>
      </c>
      <c r="D55" s="3">
        <f ca="1">Schweiz!$M55</f>
        <v>3852.45</v>
      </c>
      <c r="E55">
        <f ca="1">Schweiz!$J55</f>
        <v>1917</v>
      </c>
      <c r="F55">
        <f t="shared" ca="1" si="11"/>
        <v>-19</v>
      </c>
      <c r="G55" s="4">
        <f t="shared" ca="1" si="7"/>
        <v>-9.9113197704746997E-3</v>
      </c>
      <c r="H55" s="4">
        <f t="shared" ca="1" si="9"/>
        <v>-3.1118881718129442E-2</v>
      </c>
      <c r="I55" s="4">
        <f t="shared" ca="1" si="13"/>
        <v>3.1873761085028617E-2</v>
      </c>
      <c r="J55" s="4">
        <f t="shared" ca="1" si="10"/>
        <v>4.5927534532437982E-2</v>
      </c>
      <c r="K55" s="6">
        <f t="shared" ca="1" si="12"/>
        <v>5.2582159624413004E-2</v>
      </c>
      <c r="L55" s="4">
        <f t="shared" ca="1" si="10"/>
        <v>7.5916172831086245E-2</v>
      </c>
      <c r="M55" s="4">
        <f t="shared" ca="1" si="2"/>
        <v>0.92920485878232362</v>
      </c>
      <c r="N55" s="4">
        <f t="shared" ca="1" si="3"/>
        <v>0.77772227344193257</v>
      </c>
      <c r="O55" s="4">
        <f t="shared" ca="1" si="4"/>
        <v>0.67032967032967039</v>
      </c>
      <c r="P55" s="4">
        <f t="shared" ca="1" si="5"/>
        <v>0.77064831884768137</v>
      </c>
    </row>
    <row r="56" spans="1:16" x14ac:dyDescent="0.4">
      <c r="A56">
        <f t="shared" si="6"/>
        <v>50</v>
      </c>
      <c r="B56" s="1">
        <f>IF(B55&lt;MAX(COVID19!A50:A11087),B55+1,"")</f>
        <v>43935</v>
      </c>
      <c r="C56" s="3">
        <f ca="1">Schweiz!$L56</f>
        <v>5837.2480000000005</v>
      </c>
      <c r="D56" s="3">
        <f ca="1">Schweiz!$M56</f>
        <v>3972.15</v>
      </c>
      <c r="E56">
        <f ca="1">Schweiz!$J56</f>
        <v>1876</v>
      </c>
      <c r="F56">
        <f t="shared" ca="1" si="11"/>
        <v>-41</v>
      </c>
      <c r="G56" s="4">
        <f t="shared" ca="1" si="7"/>
        <v>-2.1855010660980809E-2</v>
      </c>
      <c r="H56" s="4">
        <f t="shared" ca="1" si="9"/>
        <v>-3.5278287547161787E-2</v>
      </c>
      <c r="I56" s="4">
        <f t="shared" ca="1" si="13"/>
        <v>2.8885394456290143E-2</v>
      </c>
      <c r="J56" s="4">
        <f t="shared" ca="1" si="10"/>
        <v>4.1514221847167077E-2</v>
      </c>
      <c r="K56" s="6">
        <f t="shared" ca="1" si="12"/>
        <v>6.3805970149253877E-2</v>
      </c>
      <c r="L56" s="4">
        <f t="shared" ca="1" si="10"/>
        <v>7.7813058542962485E-2</v>
      </c>
      <c r="M56" s="4">
        <f t="shared" ca="1" si="2"/>
        <v>0.84389278099299425</v>
      </c>
      <c r="N56" s="4">
        <f t="shared" ca="1" si="3"/>
        <v>0.74801223180598719</v>
      </c>
      <c r="O56" s="4">
        <f t="shared" ca="1" si="4"/>
        <v>0.70010905125408951</v>
      </c>
      <c r="P56" s="4">
        <f t="shared" ca="1" si="5"/>
        <v>0.76435242597660658</v>
      </c>
    </row>
    <row r="57" spans="1:16" x14ac:dyDescent="0.4">
      <c r="A57">
        <f t="shared" si="6"/>
        <v>51</v>
      </c>
      <c r="B57" s="1">
        <f>IF(B56&lt;MAX(COVID19!A51:A11088),B56+1,"")</f>
        <v>43936</v>
      </c>
      <c r="C57" s="3">
        <f ca="1">Schweiz!$L57</f>
        <v>5909.277</v>
      </c>
      <c r="D57" s="3">
        <f ca="1">Schweiz!$M57</f>
        <v>4142.25</v>
      </c>
      <c r="E57">
        <f ca="1">Schweiz!$J57</f>
        <v>1750</v>
      </c>
      <c r="F57">
        <f t="shared" ca="1" si="11"/>
        <v>-126</v>
      </c>
      <c r="G57" s="4">
        <f t="shared" ca="1" si="7"/>
        <v>-7.1999999999999995E-2</v>
      </c>
      <c r="H57" s="4">
        <f t="shared" ca="1" si="9"/>
        <v>-3.5933314930005074E-2</v>
      </c>
      <c r="I57" s="4">
        <f t="shared" ca="1" si="13"/>
        <v>4.1159428571428312E-2</v>
      </c>
      <c r="J57" s="4">
        <f t="shared" ca="1" si="10"/>
        <v>4.0581474154150317E-2</v>
      </c>
      <c r="K57" s="6">
        <f t="shared" ca="1" si="12"/>
        <v>9.7199999999999953E-2</v>
      </c>
      <c r="L57" s="4">
        <f t="shared" ca="1" si="10"/>
        <v>8.165001088907671E-2</v>
      </c>
      <c r="M57" s="4">
        <f t="shared" ca="1" si="2"/>
        <v>0.48571428571428577</v>
      </c>
      <c r="N57" s="4">
        <f t="shared" ca="1" si="3"/>
        <v>0.74333346478567808</v>
      </c>
      <c r="O57" s="4">
        <f t="shared" ca="1" si="4"/>
        <v>0.72832239076296124</v>
      </c>
      <c r="P57" s="4">
        <f t="shared" ca="1" si="5"/>
        <v>0.7525919050500538</v>
      </c>
    </row>
    <row r="58" spans="1:16" x14ac:dyDescent="0.4">
      <c r="A58">
        <f t="shared" si="6"/>
        <v>52</v>
      </c>
      <c r="B58" s="1">
        <f>IF(B57&lt;MAX(COVID19!A52:A11089),B57+1,"")</f>
        <v>43937</v>
      </c>
      <c r="C58" s="3">
        <f ca="1">Schweiz!$L58</f>
        <v>5979.5219999999999</v>
      </c>
      <c r="D58" s="3">
        <f ca="1">Schweiz!$M58</f>
        <v>4293.45</v>
      </c>
      <c r="E58">
        <f ca="1">Schweiz!$J58</f>
        <v>1691</v>
      </c>
      <c r="F58">
        <f t="shared" ca="1" si="11"/>
        <v>-59</v>
      </c>
      <c r="G58" s="4">
        <f t="shared" ca="1" si="7"/>
        <v>-3.4890597279716141E-2</v>
      </c>
      <c r="H58" s="4">
        <f t="shared" ca="1" si="9"/>
        <v>-3.5987804393945722E-2</v>
      </c>
      <c r="I58" s="4">
        <f t="shared" ca="1" si="13"/>
        <v>4.154050857480774E-2</v>
      </c>
      <c r="J58" s="4">
        <f t="shared" ca="1" si="10"/>
        <v>3.8816927124381721E-2</v>
      </c>
      <c r="K58" s="6">
        <f t="shared" ca="1" si="12"/>
        <v>8.9414547604967365E-2</v>
      </c>
      <c r="L58" s="4">
        <f t="shared" ca="1" si="10"/>
        <v>7.5766903363721091E-2</v>
      </c>
      <c r="M58" s="4">
        <f t="shared" ca="1" si="2"/>
        <v>0.75078144800202762</v>
      </c>
      <c r="N58" s="4">
        <f t="shared" ca="1" si="3"/>
        <v>0.74294425432895916</v>
      </c>
      <c r="O58" s="4">
        <f t="shared" ca="1" si="4"/>
        <v>0.80223359702187069</v>
      </c>
      <c r="P58" s="4">
        <f t="shared" ca="1" si="5"/>
        <v>0.78340849644687383</v>
      </c>
    </row>
    <row r="59" spans="1:16" x14ac:dyDescent="0.4">
      <c r="A59">
        <f t="shared" si="6"/>
        <v>53</v>
      </c>
      <c r="B59" s="1">
        <f>IF(B58&lt;MAX(COVID19!A53:A11090),B58+1,"")</f>
        <v>43938</v>
      </c>
      <c r="C59" s="3">
        <f ca="1">Schweiz!$L59</f>
        <v>6046.8680000000004</v>
      </c>
      <c r="D59" s="3">
        <f ca="1">Schweiz!$M59</f>
        <v>4438.3499999999995</v>
      </c>
      <c r="E59">
        <f ca="1">Schweiz!$J59</f>
        <v>1592</v>
      </c>
      <c r="F59">
        <f t="shared" ca="1" si="11"/>
        <v>-99</v>
      </c>
      <c r="G59" s="4">
        <f t="shared" ca="1" si="7"/>
        <v>-6.2185929648241205E-2</v>
      </c>
      <c r="H59" s="4">
        <f t="shared" ca="1" si="9"/>
        <v>-3.6194193773046723E-2</v>
      </c>
      <c r="I59" s="4">
        <f t="shared" ca="1" si="13"/>
        <v>4.2302763819095764E-2</v>
      </c>
      <c r="J59" s="4">
        <f t="shared" ca="1" si="10"/>
        <v>3.8072770206327669E-2</v>
      </c>
      <c r="K59" s="6">
        <f t="shared" ca="1" si="12"/>
        <v>9.1017587939698261E-2</v>
      </c>
      <c r="L59" s="4">
        <f t="shared" ca="1" si="10"/>
        <v>8.1181017977926026E-2</v>
      </c>
      <c r="M59" s="4">
        <f t="shared" ca="1" si="2"/>
        <v>0.5558147882268486</v>
      </c>
      <c r="N59" s="4">
        <f t="shared" ca="1" si="3"/>
        <v>0.74147004447823772</v>
      </c>
      <c r="O59" s="4">
        <f t="shared" ca="1" si="4"/>
        <v>0.87572493786246897</v>
      </c>
      <c r="P59" s="4">
        <f t="shared" ca="1" si="5"/>
        <v>0.76590961263082091</v>
      </c>
    </row>
    <row r="60" spans="1:16" x14ac:dyDescent="0.4">
      <c r="A60">
        <f t="shared" si="6"/>
        <v>54</v>
      </c>
      <c r="B60" s="1">
        <f>IF(B59&lt;MAX(COVID19!A54:A11091),B59+1,"")</f>
        <v>43939</v>
      </c>
      <c r="C60" s="3">
        <f ca="1">Schweiz!$L60</f>
        <v>6115.5519999999997</v>
      </c>
      <c r="D60" s="3">
        <f ca="1">Schweiz!$M60</f>
        <v>4570.6499999999996</v>
      </c>
      <c r="E60">
        <f ca="1">Schweiz!$J60</f>
        <v>1531</v>
      </c>
      <c r="F60">
        <f t="shared" ca="1" si="11"/>
        <v>-61</v>
      </c>
      <c r="G60" s="4">
        <f t="shared" ca="1" si="7"/>
        <v>-3.9843239712606136E-2</v>
      </c>
      <c r="H60" s="4">
        <f t="shared" ca="1" si="9"/>
        <v>-3.9974810497348391E-2</v>
      </c>
      <c r="I60" s="4">
        <f t="shared" ca="1" si="13"/>
        <v>4.4862181580665766E-2</v>
      </c>
      <c r="J60" s="4">
        <f t="shared" ca="1" si="10"/>
        <v>3.8341143227177833E-2</v>
      </c>
      <c r="K60" s="6">
        <f t="shared" ca="1" si="12"/>
        <v>8.6414108425865568E-2</v>
      </c>
      <c r="L60" s="4">
        <f t="shared" ca="1" si="10"/>
        <v>8.4986047452402347E-2</v>
      </c>
      <c r="M60" s="4">
        <f t="shared" ca="1" si="2"/>
        <v>0.71540543062424189</v>
      </c>
      <c r="N60" s="4">
        <f t="shared" ca="1" si="3"/>
        <v>0.71446563930465445</v>
      </c>
      <c r="O60" s="4">
        <f t="shared" ca="1" si="4"/>
        <v>0.83656174334140432</v>
      </c>
      <c r="P60" s="4">
        <f t="shared" ca="1" si="5"/>
        <v>0.72464603517727988</v>
      </c>
    </row>
    <row r="61" spans="1:16" x14ac:dyDescent="0.4">
      <c r="A61">
        <f t="shared" si="6"/>
        <v>55</v>
      </c>
      <c r="B61" s="1">
        <f>IF(B60&lt;MAX(COVID19!A55:A11092),B60+1,"")</f>
        <v>43940</v>
      </c>
      <c r="C61" s="3">
        <f ca="1">Schweiz!$L61</f>
        <v>6177.7690000000002</v>
      </c>
      <c r="D61" s="3">
        <f ca="1">Schweiz!$M61</f>
        <v>4646.25</v>
      </c>
      <c r="E61">
        <f ca="1">Schweiz!$J61</f>
        <v>1514</v>
      </c>
      <c r="F61">
        <f t="shared" ca="1" si="11"/>
        <v>-17</v>
      </c>
      <c r="G61" s="4">
        <f t="shared" ca="1" si="7"/>
        <v>-1.1228533685601057E-2</v>
      </c>
      <c r="H61" s="4">
        <f t="shared" ca="1" si="9"/>
        <v>-3.6282502805040688E-2</v>
      </c>
      <c r="I61" s="4">
        <f t="shared" ca="1" si="13"/>
        <v>4.1094451783355718E-2</v>
      </c>
      <c r="J61" s="4">
        <f t="shared" ca="1" si="10"/>
        <v>3.6335426848318635E-2</v>
      </c>
      <c r="K61" s="6">
        <f t="shared" ca="1" si="12"/>
        <v>4.9933949801849647E-2</v>
      </c>
      <c r="L61" s="4">
        <f t="shared" ca="1" si="10"/>
        <v>8.033110239745736E-2</v>
      </c>
      <c r="M61" s="4">
        <f t="shared" ca="1" si="2"/>
        <v>0.91979618795999241</v>
      </c>
      <c r="N61" s="4">
        <f t="shared" ca="1" si="3"/>
        <v>0.74083926567828084</v>
      </c>
      <c r="O61" s="4">
        <f t="shared" ca="1" si="4"/>
        <v>0.87057808455565144</v>
      </c>
      <c r="P61" s="4">
        <f t="shared" ca="1" si="5"/>
        <v>0.71461344322029541</v>
      </c>
    </row>
    <row r="62" spans="1:16" x14ac:dyDescent="0.4">
      <c r="A62">
        <f t="shared" si="6"/>
        <v>56</v>
      </c>
      <c r="B62" s="1">
        <f>IF(B61&lt;MAX(COVID19!A56:A11093),B61+1,"")</f>
        <v>43941</v>
      </c>
      <c r="C62" s="3">
        <f ca="1">Schweiz!$L62</f>
        <v>6217.6859999999997</v>
      </c>
      <c r="D62" s="3">
        <f ca="1">Schweiz!$M62</f>
        <v>4781.7</v>
      </c>
      <c r="E62">
        <f ca="1">Schweiz!$J62</f>
        <v>1497</v>
      </c>
      <c r="F62">
        <f t="shared" ca="1" si="11"/>
        <v>-17</v>
      </c>
      <c r="G62" s="4">
        <f t="shared" ca="1" si="7"/>
        <v>-1.1356045424181697E-2</v>
      </c>
      <c r="H62" s="4">
        <f t="shared" ca="1" si="9"/>
        <v>-3.7295950739999459E-2</v>
      </c>
      <c r="I62" s="4">
        <f t="shared" ca="1" si="13"/>
        <v>2.6664662658650275E-2</v>
      </c>
      <c r="J62" s="4">
        <f t="shared" ca="1" si="10"/>
        <v>3.5410664990848835E-2</v>
      </c>
      <c r="K62" s="6">
        <f t="shared" ca="1" si="12"/>
        <v>9.048096192384758E-2</v>
      </c>
      <c r="L62" s="4">
        <f t="shared" ca="1" si="10"/>
        <v>7.7862939108198123E-2</v>
      </c>
      <c r="M62" s="4">
        <f t="shared" ca="1" si="2"/>
        <v>0.91888538982727364</v>
      </c>
      <c r="N62" s="4">
        <f t="shared" ca="1" si="3"/>
        <v>0.73360035185714678</v>
      </c>
      <c r="O62" s="4">
        <f t="shared" ca="1" si="4"/>
        <v>0.54783748361730011</v>
      </c>
      <c r="P62" s="4">
        <f t="shared" ca="1" si="5"/>
        <v>0.6927365645084107</v>
      </c>
    </row>
    <row r="63" spans="1:16" x14ac:dyDescent="0.4">
      <c r="A63">
        <f t="shared" si="6"/>
        <v>57</v>
      </c>
      <c r="B63" s="1">
        <f>IF(B62&lt;MAX(COVID19!A57:A11094),B62+1,"")</f>
        <v>43942</v>
      </c>
      <c r="C63" s="3">
        <f ca="1">Schweiz!$L63</f>
        <v>6261.6170000000002</v>
      </c>
      <c r="D63" s="3">
        <f ca="1">Schweiz!$M63</f>
        <v>4910.8499999999995</v>
      </c>
      <c r="E63">
        <f ca="1">Schweiz!$J63</f>
        <v>1428</v>
      </c>
      <c r="F63">
        <f t="shared" ca="1" si="11"/>
        <v>-69</v>
      </c>
      <c r="G63" s="4">
        <f t="shared" ca="1" si="7"/>
        <v>-4.8319327731092439E-2</v>
      </c>
      <c r="H63" s="4">
        <f t="shared" ca="1" si="9"/>
        <v>-3.3845798689277201E-2</v>
      </c>
      <c r="I63" s="4">
        <f t="shared" ca="1" si="13"/>
        <v>3.0764005602241244E-2</v>
      </c>
      <c r="J63" s="4">
        <f t="shared" ca="1" si="10"/>
        <v>3.4946199523370976E-2</v>
      </c>
      <c r="K63" s="6">
        <f t="shared" ca="1" si="12"/>
        <v>9.0441176470587983E-2</v>
      </c>
      <c r="L63" s="4">
        <f t="shared" ca="1" si="10"/>
        <v>7.5201155546968809E-2</v>
      </c>
      <c r="M63" s="4">
        <f t="shared" ca="1" si="2"/>
        <v>0.65486194477791115</v>
      </c>
      <c r="N63" s="4">
        <f t="shared" ca="1" si="3"/>
        <v>0.75824429507659141</v>
      </c>
      <c r="O63" s="4">
        <f t="shared" ca="1" si="4"/>
        <v>0.41126400907930216</v>
      </c>
      <c r="P63" s="4">
        <f t="shared" ca="1" si="5"/>
        <v>0.70488966093196481</v>
      </c>
    </row>
    <row r="64" spans="1:16" x14ac:dyDescent="0.4">
      <c r="A64">
        <f t="shared" si="6"/>
        <v>58</v>
      </c>
      <c r="B64" s="1">
        <f>IF(B63&lt;MAX(COVID19!A58:A11095),B63+1,"")</f>
        <v>43943</v>
      </c>
      <c r="C64" s="3">
        <f ca="1">Schweiz!$L64</f>
        <v>6298.6350000000002</v>
      </c>
      <c r="D64" s="3">
        <f ca="1">Schweiz!$M64</f>
        <v>4999.05</v>
      </c>
      <c r="E64">
        <f ca="1">Schweiz!$J64</f>
        <v>1365</v>
      </c>
      <c r="F64">
        <f t="shared" ca="1" si="11"/>
        <v>-63</v>
      </c>
      <c r="G64" s="4">
        <f t="shared" ca="1" si="7"/>
        <v>-4.6153846153846156E-2</v>
      </c>
      <c r="H64" s="4">
        <f t="shared" ca="1" si="9"/>
        <v>-3.2109235361324616E-2</v>
      </c>
      <c r="I64" s="4">
        <f t="shared" ca="1" si="13"/>
        <v>2.7119413919413939E-2</v>
      </c>
      <c r="J64" s="4">
        <f t="shared" ca="1" si="10"/>
        <v>3.3466353201703034E-2</v>
      </c>
      <c r="K64" s="6">
        <f t="shared" ca="1" si="12"/>
        <v>6.4615384615385144E-2</v>
      </c>
      <c r="L64" s="4">
        <f t="shared" ca="1" si="10"/>
        <v>7.2017520699718576E-2</v>
      </c>
      <c r="M64" s="4">
        <f t="shared" ca="1" si="2"/>
        <v>0.67032967032967039</v>
      </c>
      <c r="N64" s="4">
        <f t="shared" ca="1" si="3"/>
        <v>0.77064831884768137</v>
      </c>
      <c r="O64" s="4">
        <f t="shared" ca="1" si="4"/>
        <v>0.65809424706407027</v>
      </c>
      <c r="P64" s="4">
        <f t="shared" ca="1" si="5"/>
        <v>0.66646705841095422</v>
      </c>
    </row>
    <row r="65" spans="1:16" x14ac:dyDescent="0.4">
      <c r="A65">
        <f t="shared" si="6"/>
        <v>59</v>
      </c>
      <c r="B65" s="1">
        <f>IF(B64&lt;MAX(COVID19!A59:A11096),B64+1,"")</f>
        <v>43944</v>
      </c>
      <c r="C65" s="3">
        <f ca="1">Schweiz!$L65</f>
        <v>6344.5730000000003</v>
      </c>
      <c r="D65" s="3">
        <f ca="1">Schweiz!$M65</f>
        <v>5093.55</v>
      </c>
      <c r="E65">
        <f ca="1">Schweiz!$J65</f>
        <v>1310</v>
      </c>
      <c r="F65">
        <f t="shared" ca="1" si="11"/>
        <v>-55</v>
      </c>
      <c r="G65" s="4">
        <f t="shared" ca="1" si="7"/>
        <v>-4.1984732824427481E-2</v>
      </c>
      <c r="H65" s="4">
        <f t="shared" ca="1" si="9"/>
        <v>-3.2990660363275089E-2</v>
      </c>
      <c r="I65" s="4">
        <f t="shared" ca="1" si="13"/>
        <v>3.5067175572519163E-2</v>
      </c>
      <c r="J65" s="4">
        <f t="shared" ca="1" si="10"/>
        <v>3.1765914889179667E-2</v>
      </c>
      <c r="K65" s="6">
        <f t="shared" ca="1" si="12"/>
        <v>7.2137404580152678E-2</v>
      </c>
      <c r="L65" s="4">
        <f t="shared" ca="1" si="10"/>
        <v>7.1222127468468455E-2</v>
      </c>
      <c r="M65" s="4">
        <f t="shared" ca="1" si="2"/>
        <v>0.70010905125408951</v>
      </c>
      <c r="N65" s="4">
        <f t="shared" ca="1" si="3"/>
        <v>0.76435242597660658</v>
      </c>
      <c r="O65" s="4">
        <f t="shared" ca="1" si="4"/>
        <v>0.64909544603867753</v>
      </c>
      <c r="P65" s="4">
        <f t="shared" ca="1" si="5"/>
        <v>0.6493030881314279</v>
      </c>
    </row>
    <row r="66" spans="1:16" x14ac:dyDescent="0.4">
      <c r="A66">
        <f t="shared" si="6"/>
        <v>60</v>
      </c>
      <c r="B66" s="1">
        <f>IF(B65&lt;MAX(COVID19!A60:A11097),B65+1,"")</f>
        <v>43945</v>
      </c>
      <c r="C66" s="3">
        <f ca="1">Schweiz!$L66</f>
        <v>6393.8559999999998</v>
      </c>
      <c r="D66" s="3">
        <f ca="1">Schweiz!$M66</f>
        <v>5184.8999999999996</v>
      </c>
      <c r="E66">
        <f ca="1">Schweiz!$J66</f>
        <v>1262</v>
      </c>
      <c r="F66">
        <f t="shared" ca="1" si="11"/>
        <v>-48</v>
      </c>
      <c r="G66" s="4">
        <f t="shared" ca="1" si="7"/>
        <v>-3.8034865293185421E-2</v>
      </c>
      <c r="H66" s="4">
        <f t="shared" ca="1" si="9"/>
        <v>-3.4637133292992478E-2</v>
      </c>
      <c r="I66" s="4">
        <f t="shared" ca="1" si="13"/>
        <v>3.9051505546750749E-2</v>
      </c>
      <c r="J66" s="4">
        <f t="shared" ca="1" si="10"/>
        <v>3.0548444920994795E-2</v>
      </c>
      <c r="K66" s="6">
        <f t="shared" ca="1" si="12"/>
        <v>7.2385103011093063E-2</v>
      </c>
      <c r="L66" s="4">
        <f t="shared" ca="1" si="10"/>
        <v>6.6304750341332805E-2</v>
      </c>
      <c r="M66" s="4">
        <f t="shared" ca="1" si="2"/>
        <v>0.72832239076296124</v>
      </c>
      <c r="N66" s="4">
        <f t="shared" ca="1" si="3"/>
        <v>0.7525919050500538</v>
      </c>
      <c r="O66" s="4">
        <f t="shared" ca="1" si="4"/>
        <v>0.9607966128273483</v>
      </c>
      <c r="P66" s="4">
        <f t="shared" ca="1" si="5"/>
        <v>0.67297911024062329</v>
      </c>
    </row>
    <row r="67" spans="1:16" x14ac:dyDescent="0.4">
      <c r="A67">
        <f t="shared" si="6"/>
        <v>61</v>
      </c>
      <c r="B67" s="1">
        <f>IF(B66&lt;MAX(COVID19!A61:A11098),B66+1,"")</f>
        <v>43946</v>
      </c>
      <c r="C67" s="3">
        <f ca="1">Schweiz!$L67</f>
        <v>6436.2259999999997</v>
      </c>
      <c r="D67" s="3">
        <f ca="1">Schweiz!$M67</f>
        <v>5263.65</v>
      </c>
      <c r="E67">
        <f ca="1">Schweiz!$J67</f>
        <v>1228</v>
      </c>
      <c r="F67">
        <f t="shared" ca="1" si="11"/>
        <v>-34</v>
      </c>
      <c r="G67" s="4">
        <f t="shared" ca="1" si="7"/>
        <v>-2.7687296416938109E-2</v>
      </c>
      <c r="H67" s="4">
        <f t="shared" ca="1" si="9"/>
        <v>-3.0322810497437673E-2</v>
      </c>
      <c r="I67" s="4">
        <f t="shared" ca="1" si="13"/>
        <v>3.4503257328990136E-2</v>
      </c>
      <c r="J67" s="4">
        <f t="shared" ca="1" si="10"/>
        <v>3.0084192179345905E-2</v>
      </c>
      <c r="K67" s="6">
        <f t="shared" ca="1" si="12"/>
        <v>6.4128664495114007E-2</v>
      </c>
      <c r="L67" s="4">
        <f t="shared" ca="1" si="10"/>
        <v>6.3091225932432091E-2</v>
      </c>
      <c r="M67" s="4">
        <f t="shared" ca="1" si="2"/>
        <v>0.80223359702187069</v>
      </c>
      <c r="N67" s="4">
        <f t="shared" ca="1" si="3"/>
        <v>0.78340849644687383</v>
      </c>
      <c r="O67" s="4">
        <f t="shared" ca="1" si="4"/>
        <v>0.56760352569432904</v>
      </c>
      <c r="P67" s="4">
        <f t="shared" ca="1" si="5"/>
        <v>0.68595660503155953</v>
      </c>
    </row>
    <row r="68" spans="1:16" x14ac:dyDescent="0.4">
      <c r="A68">
        <f t="shared" si="6"/>
        <v>62</v>
      </c>
      <c r="B68" s="1">
        <f>IF(B67&lt;MAX(COVID19!A62:A11099),B67+1,"")</f>
        <v>43947</v>
      </c>
      <c r="C68" s="3">
        <f ca="1">Schweiz!$L68</f>
        <v>6471.46</v>
      </c>
      <c r="D68" s="3">
        <f ca="1">Schweiz!$M68</f>
        <v>5317.2</v>
      </c>
      <c r="E68">
        <f ca="1">Schweiz!$J68</f>
        <v>1207</v>
      </c>
      <c r="F68">
        <f t="shared" ca="1" si="11"/>
        <v>-21</v>
      </c>
      <c r="G68" s="4">
        <f t="shared" ca="1" si="7"/>
        <v>-1.7398508699254349E-2</v>
      </c>
      <c r="H68" s="4">
        <f t="shared" ca="1" si="9"/>
        <v>-3.2772654231685079E-2</v>
      </c>
      <c r="I68" s="4">
        <f t="shared" ca="1" si="13"/>
        <v>2.9191383595692112E-2</v>
      </c>
      <c r="J68" s="4">
        <f t="shared" ca="1" si="10"/>
        <v>2.9921785734763819E-2</v>
      </c>
      <c r="K68" s="6">
        <f t="shared" ca="1" si="12"/>
        <v>4.4366197183098741E-2</v>
      </c>
      <c r="L68" s="4">
        <f t="shared" ca="1" si="10"/>
        <v>5.7163208995240869E-2</v>
      </c>
      <c r="M68" s="4">
        <f t="shared" ca="1" si="2"/>
        <v>0.87572493786246897</v>
      </c>
      <c r="N68" s="4">
        <f t="shared" ca="1" si="3"/>
        <v>0.76590961263082091</v>
      </c>
      <c r="O68" s="4">
        <f t="shared" ca="1" si="4"/>
        <v>0.75043029259896732</v>
      </c>
      <c r="P68" s="4">
        <f t="shared" ca="1" si="5"/>
        <v>0.66149509987978417</v>
      </c>
    </row>
    <row r="69" spans="1:16" x14ac:dyDescent="0.4">
      <c r="A69">
        <f t="shared" si="6"/>
        <v>63</v>
      </c>
      <c r="B69" s="1">
        <f>IF(B68&lt;MAX(COVID19!A63:A11100),B68+1,"")</f>
        <v>43948</v>
      </c>
      <c r="C69" s="3">
        <f ca="1">Schweiz!$L69</f>
        <v>6492.8680000000004</v>
      </c>
      <c r="D69" s="3">
        <f ca="1">Schweiz!$M69</f>
        <v>5383.3499999999995</v>
      </c>
      <c r="E69">
        <f ca="1">Schweiz!$J69</f>
        <v>1180</v>
      </c>
      <c r="F69">
        <f t="shared" ca="1" si="11"/>
        <v>-27</v>
      </c>
      <c r="G69" s="4">
        <f t="shared" ca="1" si="7"/>
        <v>-2.288135593220339E-2</v>
      </c>
      <c r="H69" s="4">
        <f t="shared" ca="1" si="9"/>
        <v>-3.8549555075180826E-2</v>
      </c>
      <c r="I69" s="4">
        <f t="shared" ca="1" si="13"/>
        <v>1.8142372881356235E-2</v>
      </c>
      <c r="J69" s="4">
        <f t="shared" ca="1" si="10"/>
        <v>2.9372821938263963E-2</v>
      </c>
      <c r="K69" s="6">
        <f t="shared" ca="1" si="12"/>
        <v>5.6059322033897997E-2</v>
      </c>
      <c r="L69" s="4">
        <f t="shared" ca="1" si="10"/>
        <v>5.4901559624803364E-2</v>
      </c>
      <c r="M69" s="4">
        <f t="shared" ca="1" si="2"/>
        <v>0.83656174334140432</v>
      </c>
      <c r="N69" s="4">
        <f t="shared" ca="1" si="3"/>
        <v>0.72464603517727988</v>
      </c>
      <c r="O69" s="4">
        <f t="shared" ca="1" si="4"/>
        <v>0.71356963838166854</v>
      </c>
      <c r="P69" s="4">
        <f t="shared" ca="1" si="5"/>
        <v>0.65921665185761158</v>
      </c>
    </row>
    <row r="70" spans="1:16" x14ac:dyDescent="0.4">
      <c r="A70">
        <f t="shared" si="6"/>
        <v>64</v>
      </c>
      <c r="B70" s="1">
        <f>IF(B69&lt;MAX(COVID19!A64:A11101),B69+1,"")</f>
        <v>43949</v>
      </c>
      <c r="C70" s="3">
        <f ca="1">Schweiz!$L70</f>
        <v>6524.7570000000005</v>
      </c>
      <c r="D70" s="3">
        <f ca="1">Schweiz!$M70</f>
        <v>5462.0999999999995</v>
      </c>
      <c r="E70">
        <f ca="1">Schweiz!$J70</f>
        <v>1159</v>
      </c>
      <c r="F70">
        <f t="shared" ca="1" si="11"/>
        <v>-21</v>
      </c>
      <c r="G70" s="4">
        <f t="shared" ca="1" si="7"/>
        <v>-1.8119068162208801E-2</v>
      </c>
      <c r="H70" s="4">
        <f t="shared" ca="1" si="9"/>
        <v>-3.9954117949158645E-2</v>
      </c>
      <c r="I70" s="4">
        <f t="shared" ca="1" si="13"/>
        <v>2.7514236410698986E-2</v>
      </c>
      <c r="J70" s="4">
        <f t="shared" ca="1" si="10"/>
        <v>2.8236134435599036E-2</v>
      </c>
      <c r="K70" s="6">
        <f t="shared" ca="1" si="12"/>
        <v>6.7946505608282998E-2</v>
      </c>
      <c r="L70" s="4">
        <f t="shared" ca="1" si="10"/>
        <v>5.0179977345383077E-2</v>
      </c>
      <c r="M70" s="4">
        <f t="shared" ca="1" si="2"/>
        <v>0.87057808455565144</v>
      </c>
      <c r="N70" s="4">
        <f t="shared" ca="1" si="3"/>
        <v>0.71461344322029541</v>
      </c>
      <c r="O70" s="4">
        <f t="shared" ca="1" si="4"/>
        <v>0.50210647261585595</v>
      </c>
      <c r="P70" s="4">
        <f t="shared" ca="1" si="5"/>
        <v>0.64116006858489105</v>
      </c>
    </row>
    <row r="71" spans="1:16" x14ac:dyDescent="0.4">
      <c r="A71">
        <f t="shared" si="6"/>
        <v>65</v>
      </c>
      <c r="B71" s="1">
        <f>IF(B70&lt;MAX(COVID19!A65:A11102),B70+1,"")</f>
        <v>43950</v>
      </c>
      <c r="C71" s="3">
        <f ca="1">Schweiz!$L71</f>
        <v>6553.0780000000004</v>
      </c>
      <c r="D71" s="3">
        <f ca="1">Schweiz!$M71</f>
        <v>5487.3</v>
      </c>
      <c r="E71">
        <f ca="1">Schweiz!$J71</f>
        <v>1090</v>
      </c>
      <c r="F71">
        <f t="shared" ca="1" si="11"/>
        <v>-69</v>
      </c>
      <c r="G71" s="4">
        <f t="shared" ca="1" si="7"/>
        <v>-6.3302752293577985E-2</v>
      </c>
      <c r="H71" s="4">
        <f t="shared" ca="1" si="9"/>
        <v>-4.3016880968822502E-2</v>
      </c>
      <c r="I71" s="4">
        <f t="shared" ca="1" si="13"/>
        <v>2.598256880733937E-2</v>
      </c>
      <c r="J71" s="4">
        <f t="shared" ca="1" si="10"/>
        <v>2.71327371003908E-2</v>
      </c>
      <c r="K71" s="6">
        <f t="shared" ca="1" si="12"/>
        <v>2.311926605504654E-2</v>
      </c>
      <c r="L71" s="4">
        <f t="shared" ca="1" si="10"/>
        <v>4.7405202442462831E-2</v>
      </c>
      <c r="M71" s="4">
        <f t="shared" ca="1" si="2"/>
        <v>0.54783748361730011</v>
      </c>
      <c r="N71" s="4">
        <f t="shared" ca="1" si="3"/>
        <v>0.6927365645084107</v>
      </c>
      <c r="O71" s="4">
        <f t="shared" ca="1" si="4"/>
        <v>0.48686371100164216</v>
      </c>
      <c r="P71" s="4">
        <f t="shared" ca="1" si="5"/>
        <v>0.69976693716549865</v>
      </c>
    </row>
    <row r="72" spans="1:16" x14ac:dyDescent="0.4">
      <c r="A72">
        <f t="shared" si="6"/>
        <v>66</v>
      </c>
      <c r="B72" s="1">
        <f>IF(B71&lt;MAX(COVID19!A66:A11103),B71+1,"")</f>
        <v>43951</v>
      </c>
      <c r="C72" s="3">
        <f ca="1">Schweiz!$L72</f>
        <v>6584.5209999999997</v>
      </c>
      <c r="D72" s="3">
        <f ca="1">Schweiz!$M72</f>
        <v>5544</v>
      </c>
      <c r="E72">
        <f ca="1">Schweiz!$J72</f>
        <v>1007</v>
      </c>
      <c r="F72">
        <f t="shared" ref="F72:F103" ca="1" si="14">E72-E71</f>
        <v>-83</v>
      </c>
      <c r="G72" s="4">
        <f t="shared" ca="1" si="7"/>
        <v>-8.242303872889771E-2</v>
      </c>
      <c r="H72" s="4">
        <f t="shared" ca="1" si="9"/>
        <v>-4.1315447469524924E-2</v>
      </c>
      <c r="I72" s="4">
        <f t="shared" ca="1" si="13"/>
        <v>3.1224428997020159E-2</v>
      </c>
      <c r="J72" s="4">
        <f t="shared" ca="1" si="10"/>
        <v>2.5830031995219802E-2</v>
      </c>
      <c r="K72" s="6">
        <f t="shared" ref="K72:K83" ca="1" si="15">(D72-D71)/E72</f>
        <v>5.6305858987090188E-2</v>
      </c>
      <c r="L72" s="4">
        <f t="shared" ca="1" si="10"/>
        <v>4.4524913022076631E-2</v>
      </c>
      <c r="M72" s="4">
        <f t="shared" ref="M72:M88" ca="1" si="16">1+G72/$M$2</f>
        <v>0.41126400907930216</v>
      </c>
      <c r="N72" s="4">
        <f t="shared" ref="N72:N88" ca="1" si="17">1+H72/$M$2</f>
        <v>0.70488966093196481</v>
      </c>
      <c r="O72" s="4">
        <f t="shared" ref="O72:O92" ca="1" si="18">IF(AND(ROW(O72)-6&gt;-O$1,INDIRECT(ADDRESS(ROW(O72)+O$1,1))&lt;&gt;""),INDIRECT(ADDRESS(ROW(O72)+O$1,13))*O$2,"")</f>
        <v>0.63314630988346998</v>
      </c>
      <c r="P72" s="4">
        <f t="shared" ref="P72:P92" ca="1" si="19">IF(AND(ROW(P72)-6&gt;-P$1,INDIRECT(ADDRESS(ROW(P72)+P$1,1))&lt;&gt;""),INDIRECT(ADDRESS(ROW(P72)+P$1,14))*P$2,"")</f>
        <v>0.72744781373299316</v>
      </c>
    </row>
    <row r="73" spans="1:16" x14ac:dyDescent="0.4">
      <c r="A73">
        <f t="shared" ref="A73:A92" si="20">IF($B73&lt;&gt;"",A72+1,"")</f>
        <v>67</v>
      </c>
      <c r="B73" s="1">
        <f>IF(B72&lt;MAX(COVID19!A67:A11104),B72+1,"")</f>
        <v>43952</v>
      </c>
      <c r="C73" s="3">
        <f ca="1">Schweiz!$L73</f>
        <v>6614.4030000000002</v>
      </c>
      <c r="D73" s="3">
        <f ca="1">Schweiz!$M73</f>
        <v>5581.8</v>
      </c>
      <c r="E73">
        <f ca="1">Schweiz!$J73</f>
        <v>961</v>
      </c>
      <c r="F73">
        <f t="shared" ca="1" si="14"/>
        <v>-46</v>
      </c>
      <c r="G73" s="4">
        <f t="shared" ref="G73:G92" ca="1" si="21">(E73-E72)/E73</f>
        <v>-4.7866805411030174E-2</v>
      </c>
      <c r="H73" s="4">
        <f t="shared" ca="1" si="9"/>
        <v>-4.6694611822466425E-2</v>
      </c>
      <c r="I73" s="4">
        <f t="shared" ref="I73:I92" ca="1" si="22">(C73-C72)/E73</f>
        <v>3.1094693028096271E-2</v>
      </c>
      <c r="J73" s="4">
        <f t="shared" ca="1" si="10"/>
        <v>2.5537615846028889E-2</v>
      </c>
      <c r="K73" s="6">
        <f t="shared" ca="1" si="15"/>
        <v>3.9334027055151072E-2</v>
      </c>
      <c r="L73" s="4">
        <f t="shared" ca="1" si="10"/>
        <v>4.5422142753139487E-2</v>
      </c>
      <c r="M73" s="4">
        <f t="shared" ca="1" si="16"/>
        <v>0.65809424706407027</v>
      </c>
      <c r="N73" s="4">
        <f t="shared" ca="1" si="17"/>
        <v>0.66646705841095422</v>
      </c>
      <c r="O73" s="4">
        <f t="shared" ca="1" si="18"/>
        <v>0.83440052991830427</v>
      </c>
      <c r="P73" s="4">
        <f t="shared" ca="1" si="19"/>
        <v>0.68934492922838997</v>
      </c>
    </row>
    <row r="74" spans="1:16" x14ac:dyDescent="0.4">
      <c r="A74">
        <f t="shared" si="20"/>
        <v>68</v>
      </c>
      <c r="B74" s="1">
        <f>IF(B73&lt;MAX(COVID19!A68:A11105),B73+1,"")</f>
        <v>43953</v>
      </c>
      <c r="C74" s="3">
        <f ca="1">Schweiz!$L74</f>
        <v>6638.933</v>
      </c>
      <c r="D74" s="3">
        <f ca="1">Schweiz!$M74</f>
        <v>5622.75</v>
      </c>
      <c r="E74">
        <f ca="1">Schweiz!$J74</f>
        <v>916</v>
      </c>
      <c r="F74">
        <f t="shared" ca="1" si="14"/>
        <v>-45</v>
      </c>
      <c r="G74" s="4">
        <f t="shared" ca="1" si="21"/>
        <v>-4.9126637554585149E-2</v>
      </c>
      <c r="H74" s="4">
        <f t="shared" ca="1" si="9"/>
        <v>-4.909756766160011E-2</v>
      </c>
      <c r="I74" s="4">
        <f t="shared" ca="1" si="22"/>
        <v>2.6779475982532473E-2</v>
      </c>
      <c r="J74" s="4">
        <f t="shared" ca="1" si="10"/>
        <v>2.3756408234861952E-2</v>
      </c>
      <c r="K74" s="6">
        <f t="shared" ca="1" si="15"/>
        <v>4.4705240174672291E-2</v>
      </c>
      <c r="L74" s="4">
        <f t="shared" ca="1" si="10"/>
        <v>4.2221523191198915E-2</v>
      </c>
      <c r="M74" s="4">
        <f t="shared" ca="1" si="16"/>
        <v>0.64909544603867753</v>
      </c>
      <c r="N74" s="4">
        <f t="shared" ca="1" si="17"/>
        <v>0.6493030881314279</v>
      </c>
      <c r="O74" s="4">
        <f t="shared" ca="1" si="18"/>
        <v>0.97785160575858254</v>
      </c>
      <c r="P74" s="4">
        <f t="shared" ca="1" si="19"/>
        <v>0.69268962798890665</v>
      </c>
    </row>
    <row r="75" spans="1:16" x14ac:dyDescent="0.4">
      <c r="A75">
        <f t="shared" si="20"/>
        <v>69</v>
      </c>
      <c r="B75" s="1">
        <f>IF(B74&lt;MAX(COVID19!A69:A11106),B74+1,"")</f>
        <v>43954</v>
      </c>
      <c r="C75" s="3">
        <f ca="1">Schweiz!$L75</f>
        <v>6657.2190000000001</v>
      </c>
      <c r="D75" s="3">
        <f ca="1">Schweiz!$M75</f>
        <v>5644.8</v>
      </c>
      <c r="E75">
        <f ca="1">Schweiz!$J75</f>
        <v>911</v>
      </c>
      <c r="F75">
        <f t="shared" ca="1" si="14"/>
        <v>-5</v>
      </c>
      <c r="G75" s="4">
        <f t="shared" ca="1" si="21"/>
        <v>-5.4884742041712408E-3</v>
      </c>
      <c r="H75" s="4">
        <f t="shared" ref="H75:H78" ca="1" si="23">SUM(G72:G78)/7</f>
        <v>-4.5782924566312742E-2</v>
      </c>
      <c r="I75" s="4">
        <f t="shared" ca="1" si="22"/>
        <v>2.0072447859495125E-2</v>
      </c>
      <c r="J75" s="4">
        <f t="shared" ref="J75:J78" ca="1" si="24">SUM(I72:I78)/7</f>
        <v>2.2399965358339099E-2</v>
      </c>
      <c r="K75" s="6">
        <f t="shared" ca="1" si="15"/>
        <v>2.420417124039537E-2</v>
      </c>
      <c r="L75" s="4">
        <f t="shared" ref="L75:L88" ca="1" si="25">SUM(K72:K78)/7</f>
        <v>4.2302229544237471E-2</v>
      </c>
      <c r="M75" s="4">
        <f t="shared" ca="1" si="16"/>
        <v>0.9607966128273483</v>
      </c>
      <c r="N75" s="4">
        <f t="shared" ca="1" si="17"/>
        <v>0.67297911024062329</v>
      </c>
      <c r="O75" s="4">
        <f t="shared" ca="1" si="18"/>
        <v>0.9441964285714286</v>
      </c>
      <c r="P75" s="4">
        <f t="shared" ca="1" si="19"/>
        <v>0.70790706090200506</v>
      </c>
    </row>
    <row r="76" spans="1:16" x14ac:dyDescent="0.4">
      <c r="A76">
        <f t="shared" si="20"/>
        <v>70</v>
      </c>
      <c r="B76" s="1">
        <f>IF(B75&lt;MAX(COVID19!A70:A11107),B75+1,"")</f>
        <v>43955</v>
      </c>
      <c r="C76" s="3">
        <f ca="1">Schweiz!$L76</f>
        <v>6671.0450000000001</v>
      </c>
      <c r="D76" s="3">
        <f ca="1">Schweiz!$M76</f>
        <v>5698.3499999999995</v>
      </c>
      <c r="E76">
        <f ca="1">Schweiz!$J76</f>
        <v>859</v>
      </c>
      <c r="F76">
        <f t="shared" ca="1" si="14"/>
        <v>-52</v>
      </c>
      <c r="G76" s="4">
        <f t="shared" ca="1" si="21"/>
        <v>-6.0535506402793947E-2</v>
      </c>
      <c r="H76" s="4">
        <f t="shared" ca="1" si="23"/>
        <v>-4.3966075295581664E-2</v>
      </c>
      <c r="I76" s="4">
        <f t="shared" ca="1" si="22"/>
        <v>1.6095459837019818E-2</v>
      </c>
      <c r="J76" s="4">
        <f t="shared" ca="1" si="24"/>
        <v>2.148376006692259E-2</v>
      </c>
      <c r="K76" s="6">
        <f t="shared" ca="1" si="15"/>
        <v>6.2339930151337916E-2</v>
      </c>
      <c r="L76" s="4">
        <f t="shared" ca="1" si="25"/>
        <v>3.9687489826816975E-2</v>
      </c>
      <c r="M76" s="4">
        <f t="shared" ca="1" si="16"/>
        <v>0.56760352569432904</v>
      </c>
      <c r="N76" s="4">
        <f t="shared" ca="1" si="17"/>
        <v>0.68595660503155953</v>
      </c>
      <c r="O76" s="4">
        <f t="shared" ca="1" si="18"/>
        <v>0.44684944684944694</v>
      </c>
      <c r="P76" s="4">
        <f t="shared" ca="1" si="19"/>
        <v>0.72006194341311747</v>
      </c>
    </row>
    <row r="77" spans="1:16" x14ac:dyDescent="0.4">
      <c r="A77">
        <f t="shared" si="20"/>
        <v>71</v>
      </c>
      <c r="B77" s="1">
        <f>IF(B76&lt;MAX(COVID19!A71:A11108),B76+1,"")</f>
        <v>43956</v>
      </c>
      <c r="C77" s="3">
        <f ca="1">Schweiz!$L77</f>
        <v>6683.5330000000004</v>
      </c>
      <c r="D77" s="3">
        <f ca="1">Schweiz!$M77</f>
        <v>5736.15</v>
      </c>
      <c r="E77">
        <f ca="1">Schweiz!$J77</f>
        <v>830</v>
      </c>
      <c r="F77">
        <f t="shared" ca="1" si="14"/>
        <v>-29</v>
      </c>
      <c r="G77" s="4">
        <f t="shared" ca="1" si="21"/>
        <v>-3.4939759036144581E-2</v>
      </c>
      <c r="H77" s="4">
        <f t="shared" ca="1" si="23"/>
        <v>-4.7390686016830226E-2</v>
      </c>
      <c r="I77" s="4">
        <f t="shared" ca="1" si="22"/>
        <v>1.5045783132530462E-2</v>
      </c>
      <c r="J77" s="4">
        <f t="shared" ca="1" si="24"/>
        <v>2.0199912294435872E-2</v>
      </c>
      <c r="K77" s="6">
        <f t="shared" ca="1" si="15"/>
        <v>4.5542168674699013E-2</v>
      </c>
      <c r="L77" s="4">
        <f t="shared" ca="1" si="25"/>
        <v>3.9887308621893998E-2</v>
      </c>
      <c r="M77" s="4">
        <f t="shared" ca="1" si="16"/>
        <v>0.75043029259896732</v>
      </c>
      <c r="N77" s="4">
        <f t="shared" ca="1" si="17"/>
        <v>0.66149509987978417</v>
      </c>
      <c r="O77" s="4">
        <f t="shared" ca="1" si="18"/>
        <v>0.52551936393947174</v>
      </c>
      <c r="P77" s="4">
        <f t="shared" ca="1" si="19"/>
        <v>0.73764515245297102</v>
      </c>
    </row>
    <row r="78" spans="1:16" x14ac:dyDescent="0.4">
      <c r="A78">
        <f t="shared" si="20"/>
        <v>72</v>
      </c>
      <c r="B78" s="1">
        <f>IF(B77&lt;MAX(COVID19!A72:A11109),B77+1,"")</f>
        <v>43957</v>
      </c>
      <c r="C78" s="3">
        <f ca="1">Schweiz!$L78</f>
        <v>6696.6900000000005</v>
      </c>
      <c r="D78" s="3">
        <f ca="1">Schweiz!$M78</f>
        <v>5755.05</v>
      </c>
      <c r="E78">
        <f ca="1">Schweiz!$J78</f>
        <v>798</v>
      </c>
      <c r="F78">
        <f t="shared" ca="1" si="14"/>
        <v>-32</v>
      </c>
      <c r="G78" s="4">
        <f t="shared" ca="1" si="21"/>
        <v>-4.0100250626566414E-2</v>
      </c>
      <c r="H78" s="4">
        <f t="shared" ca="1" si="23"/>
        <v>-4.7709668739934381E-2</v>
      </c>
      <c r="I78" s="4">
        <f t="shared" ca="1" si="22"/>
        <v>1.6487468671679391E-2</v>
      </c>
      <c r="J78" s="4">
        <f t="shared" ca="1" si="24"/>
        <v>1.9550362639615706E-2</v>
      </c>
      <c r="K78" s="6">
        <f t="shared" ca="1" si="15"/>
        <v>2.3684210526316474E-2</v>
      </c>
      <c r="L78" s="4">
        <f t="shared" ca="1" si="25"/>
        <v>4.0298428821368956E-2</v>
      </c>
      <c r="M78" s="4">
        <f t="shared" ca="1" si="16"/>
        <v>0.71356963838166854</v>
      </c>
      <c r="N78" s="4">
        <f t="shared" ca="1" si="17"/>
        <v>0.65921665185761158</v>
      </c>
      <c r="O78" s="4">
        <f t="shared" ca="1" si="18"/>
        <v>0.59338574139333167</v>
      </c>
      <c r="P78" s="4">
        <f t="shared" ca="1" si="19"/>
        <v>0.71804148099240606</v>
      </c>
    </row>
    <row r="79" spans="1:16" x14ac:dyDescent="0.4">
      <c r="A79">
        <f t="shared" si="20"/>
        <v>73</v>
      </c>
      <c r="B79" s="1">
        <f>IF(B78&lt;MAX(COVID19!A73:A11110),B78+1,"")</f>
        <v>43958</v>
      </c>
      <c r="C79" s="3">
        <f ca="1">Schweiz!$L79</f>
        <v>6715.1990000000005</v>
      </c>
      <c r="D79" s="3">
        <f ca="1">Schweiz!$M79</f>
        <v>5783.4</v>
      </c>
      <c r="E79">
        <f ca="1">Schweiz!$J79</f>
        <v>746</v>
      </c>
      <c r="F79">
        <f t="shared" ca="1" si="14"/>
        <v>-52</v>
      </c>
      <c r="G79" s="4">
        <f t="shared" ca="1" si="21"/>
        <v>-6.9705093833780166E-2</v>
      </c>
      <c r="H79" s="4">
        <f t="shared" ref="H79:H89" ca="1" si="26">SUM(G76:G82)/7</f>
        <v>-5.0237590398115262E-2</v>
      </c>
      <c r="I79" s="4">
        <f t="shared" ca="1" si="22"/>
        <v>2.4810991957104577E-2</v>
      </c>
      <c r="J79" s="4">
        <f t="shared" ref="J79:J88" ca="1" si="27">SUM(I76:I82)/7</f>
        <v>1.9341735179891045E-2</v>
      </c>
      <c r="K79" s="6">
        <f t="shared" ca="1" si="15"/>
        <v>3.8002680965146723E-2</v>
      </c>
      <c r="L79" s="4">
        <f t="shared" ca="1" si="25"/>
        <v>4.3100350041829029E-2</v>
      </c>
      <c r="M79" s="4">
        <f t="shared" ca="1" si="16"/>
        <v>0.50210647261585595</v>
      </c>
      <c r="N79" s="4">
        <f t="shared" ca="1" si="17"/>
        <v>0.64116006858489105</v>
      </c>
      <c r="O79" s="4">
        <f t="shared" ca="1" si="18"/>
        <v>0.71823048746125673</v>
      </c>
      <c r="P79" s="4">
        <f t="shared" ca="1" si="19"/>
        <v>0.70703888780637125</v>
      </c>
    </row>
    <row r="80" spans="1:16" x14ac:dyDescent="0.4">
      <c r="A80">
        <f t="shared" si="20"/>
        <v>74</v>
      </c>
      <c r="B80" s="1">
        <f>IF(B79&lt;MAX(COVID19!A74:A11111),B79+1,"")</f>
        <v>43959</v>
      </c>
      <c r="C80" s="3">
        <f ca="1">Schweiz!$L80</f>
        <v>6730.5860000000002</v>
      </c>
      <c r="D80" s="3">
        <f ca="1">Schweiz!$M80</f>
        <v>5811.75</v>
      </c>
      <c r="E80">
        <f ca="1">Schweiz!$J80</f>
        <v>696</v>
      </c>
      <c r="F80">
        <f t="shared" ca="1" si="14"/>
        <v>-50</v>
      </c>
      <c r="G80" s="4">
        <f t="shared" ca="1" si="21"/>
        <v>-7.183908045977011E-2</v>
      </c>
      <c r="H80" s="4">
        <f t="shared" ca="1" si="26"/>
        <v>-4.2032628796830195E-2</v>
      </c>
      <c r="I80" s="4">
        <f t="shared" ca="1" si="22"/>
        <v>2.2107758620689248E-2</v>
      </c>
      <c r="J80" s="4">
        <f t="shared" ca="1" si="27"/>
        <v>1.9018020540936955E-2</v>
      </c>
      <c r="K80" s="6">
        <f t="shared" ca="1" si="15"/>
        <v>4.0732758620690181E-2</v>
      </c>
      <c r="L80" s="4">
        <f t="shared" ca="1" si="25"/>
        <v>3.4892320153099801E-2</v>
      </c>
      <c r="M80" s="4">
        <f t="shared" ca="1" si="16"/>
        <v>0.48686371100164216</v>
      </c>
      <c r="N80" s="4">
        <f t="shared" ca="1" si="17"/>
        <v>0.69976693716549865</v>
      </c>
      <c r="O80" s="4">
        <f t="shared" ca="1" si="18"/>
        <v>0.95748299319727892</v>
      </c>
      <c r="P80" s="4">
        <f t="shared" ca="1" si="19"/>
        <v>0.76011781497730813</v>
      </c>
    </row>
    <row r="81" spans="1:16" x14ac:dyDescent="0.4">
      <c r="A81">
        <f t="shared" si="20"/>
        <v>75</v>
      </c>
      <c r="B81" s="1">
        <f>IF(B80&lt;MAX(COVID19!A75:A11112),B80+1,"")</f>
        <v>43960</v>
      </c>
      <c r="C81" s="3">
        <f ca="1">Schweiz!$L81</f>
        <v>6745.3040000000001</v>
      </c>
      <c r="D81" s="3">
        <f ca="1">Schweiz!$M81</f>
        <v>5843.25</v>
      </c>
      <c r="E81">
        <f ca="1">Schweiz!$J81</f>
        <v>662</v>
      </c>
      <c r="F81">
        <f t="shared" ca="1" si="14"/>
        <v>-34</v>
      </c>
      <c r="G81" s="4">
        <f t="shared" ca="1" si="21"/>
        <v>-5.1359516616314202E-2</v>
      </c>
      <c r="H81" s="4">
        <f t="shared" ca="1" si="26"/>
        <v>-3.8157306077380958E-2</v>
      </c>
      <c r="I81" s="4">
        <f t="shared" ca="1" si="22"/>
        <v>2.223262839879131E-2</v>
      </c>
      <c r="J81" s="4">
        <f t="shared" ca="1" si="27"/>
        <v>1.9158355093432562E-2</v>
      </c>
      <c r="K81" s="6">
        <f t="shared" ca="1" si="15"/>
        <v>4.7583081570996978E-2</v>
      </c>
      <c r="L81" s="4">
        <f t="shared" ca="1" si="25"/>
        <v>3.2605046056714146E-2</v>
      </c>
      <c r="M81" s="4">
        <f t="shared" ca="1" si="16"/>
        <v>0.63314630988346998</v>
      </c>
      <c r="N81" s="4">
        <f t="shared" ca="1" si="17"/>
        <v>0.72744781373299316</v>
      </c>
      <c r="O81" s="4">
        <f t="shared" ca="1" si="18"/>
        <v>0.84062590553462768</v>
      </c>
      <c r="P81" s="4">
        <f t="shared" ca="1" si="19"/>
        <v>0.84038391990167072</v>
      </c>
    </row>
    <row r="82" spans="1:16" x14ac:dyDescent="0.4">
      <c r="A82">
        <f t="shared" si="20"/>
        <v>76</v>
      </c>
      <c r="B82" s="1">
        <f>IF(B81&lt;MAX(COVID19!A76:A11113),B81+1,"")</f>
        <v>43961</v>
      </c>
      <c r="C82" s="3">
        <f ca="1">Schweiz!$L82</f>
        <v>6757.3460000000005</v>
      </c>
      <c r="D82" s="3">
        <f ca="1">Schweiz!$M82</f>
        <v>5871.5999999999995</v>
      </c>
      <c r="E82">
        <f ca="1">Schweiz!$J82</f>
        <v>647</v>
      </c>
      <c r="F82">
        <f t="shared" ca="1" si="14"/>
        <v>-15</v>
      </c>
      <c r="G82" s="4">
        <f t="shared" ca="1" si="21"/>
        <v>-2.3183925811437404E-2</v>
      </c>
      <c r="H82" s="4">
        <f t="shared" ca="1" si="26"/>
        <v>-4.3491709908025401E-2</v>
      </c>
      <c r="I82" s="4">
        <f t="shared" ca="1" si="22"/>
        <v>1.8612055641422522E-2</v>
      </c>
      <c r="J82" s="4">
        <f t="shared" ca="1" si="27"/>
        <v>1.9430948553995846E-2</v>
      </c>
      <c r="K82" s="6">
        <f t="shared" ca="1" si="15"/>
        <v>4.3817619783615848E-2</v>
      </c>
      <c r="L82" s="4">
        <f t="shared" ca="1" si="25"/>
        <v>3.149431468282473E-2</v>
      </c>
      <c r="M82" s="4">
        <f t="shared" ca="1" si="16"/>
        <v>0.83440052991830427</v>
      </c>
      <c r="N82" s="4">
        <f t="shared" ca="1" si="17"/>
        <v>0.68934492922838997</v>
      </c>
      <c r="O82" s="4">
        <f t="shared" ca="1" si="18"/>
        <v>0.86717827626918531</v>
      </c>
      <c r="P82" s="4">
        <f t="shared" ca="1" si="19"/>
        <v>0.84206870628327268</v>
      </c>
    </row>
    <row r="83" spans="1:16" x14ac:dyDescent="0.4">
      <c r="A83">
        <f t="shared" si="20"/>
        <v>77</v>
      </c>
      <c r="B83" s="1">
        <f>IF(B82&lt;MAX(COVID19!A77:A11114),B82+1,"")</f>
        <v>43962</v>
      </c>
      <c r="C83" s="3">
        <f ca="1">Schweiz!$L83</f>
        <v>6766.2660000000005</v>
      </c>
      <c r="D83" s="3">
        <f ca="1">Schweiz!$M83</f>
        <v>5874.75</v>
      </c>
      <c r="E83">
        <f ca="1">Schweiz!$J83</f>
        <v>645</v>
      </c>
      <c r="F83">
        <f t="shared" ca="1" si="14"/>
        <v>-2</v>
      </c>
      <c r="G83" s="4">
        <f t="shared" ca="1" si="21"/>
        <v>-3.1007751937984496E-3</v>
      </c>
      <c r="H83" s="4">
        <f t="shared" ca="1" si="26"/>
        <v>-4.3023452081553074E-2</v>
      </c>
      <c r="I83" s="4">
        <f t="shared" ca="1" si="22"/>
        <v>1.3829457364341198E-2</v>
      </c>
      <c r="J83" s="4">
        <f t="shared" ca="1" si="27"/>
        <v>1.8002704768382342E-2</v>
      </c>
      <c r="K83" s="6">
        <f t="shared" ca="1" si="15"/>
        <v>4.8837209302334044E-3</v>
      </c>
      <c r="L83" s="4">
        <f t="shared" ca="1" si="25"/>
        <v>2.8489058643433613E-2</v>
      </c>
      <c r="M83" s="4">
        <f t="shared" ca="1" si="16"/>
        <v>0.97785160575858254</v>
      </c>
      <c r="N83" s="4">
        <f t="shared" ca="1" si="17"/>
        <v>0.69268962798890665</v>
      </c>
      <c r="O83" s="4">
        <f t="shared" ca="1" si="18"/>
        <v>0.81840193704600483</v>
      </c>
      <c r="P83" s="4">
        <f t="shared" ca="1" si="19"/>
        <v>0.81840193704600483</v>
      </c>
    </row>
    <row r="84" spans="1:16" x14ac:dyDescent="0.4">
      <c r="A84">
        <f t="shared" si="20"/>
        <v>78</v>
      </c>
      <c r="B84" s="1">
        <f>IF(B83&lt;MAX(COVID19!A78:A11115),B83+1,"")</f>
        <v>43963</v>
      </c>
      <c r="C84" s="3">
        <f ca="1">Schweiz!$L84</f>
        <v>6776.5240000000003</v>
      </c>
      <c r="D84" s="3">
        <f ca="1">Schweiz!$M84</f>
        <v>5893.65</v>
      </c>
      <c r="E84">
        <f ca="1">Schweiz!$J84</f>
        <v>640</v>
      </c>
      <c r="F84">
        <f t="shared" ca="1" si="14"/>
        <v>-5</v>
      </c>
      <c r="G84" s="4">
        <f t="shared" ca="1" si="21"/>
        <v>-7.8125E-3</v>
      </c>
      <c r="H84" s="4">
        <f t="shared" ca="1" si="26"/>
        <v>-4.0893011473719286E-2</v>
      </c>
      <c r="I84" s="4">
        <f t="shared" ca="1" si="22"/>
        <v>1.6028124999999706E-2</v>
      </c>
      <c r="J84" s="4">
        <f t="shared" ca="1" si="27"/>
        <v>1.7504252940487703E-2</v>
      </c>
      <c r="K84" s="6">
        <f t="shared" ref="K84:K92" ca="1" si="28">(D84-D83)/E84</f>
        <v>2.9531249999999433E-2</v>
      </c>
      <c r="L84" s="4">
        <f t="shared" ca="1" si="25"/>
        <v>2.6085652898488024E-2</v>
      </c>
      <c r="M84" s="4">
        <f t="shared" ca="1" si="16"/>
        <v>0.9441964285714286</v>
      </c>
      <c r="N84" s="4">
        <f t="shared" ca="1" si="17"/>
        <v>0.70790706090200506</v>
      </c>
      <c r="O84" s="4" t="str">
        <f t="shared" ca="1" si="18"/>
        <v/>
      </c>
      <c r="P84" s="4" t="str">
        <f t="shared" ca="1" si="19"/>
        <v/>
      </c>
    </row>
    <row r="85" spans="1:16" x14ac:dyDescent="0.4">
      <c r="A85">
        <f t="shared" si="20"/>
        <v>79</v>
      </c>
      <c r="B85" s="1">
        <f>IF(B84&lt;MAX(COVID19!A79:A11116),B84+1,"")</f>
        <v>43964</v>
      </c>
      <c r="C85" s="3">
        <f ca="1">Schweiz!$L85</f>
        <v>6787.451</v>
      </c>
      <c r="D85" s="3">
        <f ca="1">Schweiz!$M85</f>
        <v>5903.0999999999995</v>
      </c>
      <c r="E85">
        <f ca="1">Schweiz!$J85</f>
        <v>594</v>
      </c>
      <c r="F85">
        <f t="shared" ca="1" si="14"/>
        <v>-46</v>
      </c>
      <c r="G85" s="4">
        <f t="shared" ca="1" si="21"/>
        <v>-7.7441077441077436E-2</v>
      </c>
      <c r="H85" s="4">
        <f t="shared" ca="1" si="26"/>
        <v>-3.9191327922163559E-2</v>
      </c>
      <c r="I85" s="4">
        <f t="shared" ca="1" si="22"/>
        <v>1.8395622895622358E-2</v>
      </c>
      <c r="J85" s="4">
        <f t="shared" ca="1" si="27"/>
        <v>1.7030051024965794E-2</v>
      </c>
      <c r="K85" s="6">
        <f t="shared" ca="1" si="28"/>
        <v>1.5909090909090602E-2</v>
      </c>
      <c r="L85" s="4">
        <f t="shared" ca="1" si="25"/>
        <v>2.0175643781414225E-2</v>
      </c>
      <c r="M85" s="4">
        <f t="shared" ca="1" si="16"/>
        <v>0.44684944684944694</v>
      </c>
      <c r="N85" s="4">
        <f t="shared" ca="1" si="17"/>
        <v>0.72006194341311747</v>
      </c>
      <c r="O85" s="4" t="str">
        <f t="shared" ca="1" si="18"/>
        <v/>
      </c>
      <c r="P85" s="4" t="str">
        <f t="shared" ca="1" si="19"/>
        <v/>
      </c>
    </row>
    <row r="86" spans="1:16" x14ac:dyDescent="0.4">
      <c r="A86">
        <f t="shared" si="20"/>
        <v>80</v>
      </c>
      <c r="B86" s="1">
        <f>IF(B85&lt;MAX(COVID19!A80:A11117),B85+1,"")</f>
        <v>43965</v>
      </c>
      <c r="C86" s="3">
        <f ca="1">Schweiz!$L86</f>
        <v>6795.7020000000002</v>
      </c>
      <c r="D86" s="3">
        <f ca="1">Schweiz!$M86</f>
        <v>5912.55</v>
      </c>
      <c r="E86">
        <f ca="1">Schweiz!$J86</f>
        <v>557</v>
      </c>
      <c r="F86">
        <f t="shared" ca="1" si="14"/>
        <v>-37</v>
      </c>
      <c r="G86" s="4">
        <f t="shared" ca="1" si="21"/>
        <v>-6.6427289048473961E-2</v>
      </c>
      <c r="H86" s="4">
        <f t="shared" ca="1" si="26"/>
        <v>-3.672967865658406E-2</v>
      </c>
      <c r="I86" s="4">
        <f t="shared" ca="1" si="22"/>
        <v>1.4813285457810061E-2</v>
      </c>
      <c r="J86" s="4">
        <f t="shared" ca="1" si="27"/>
        <v>1.664669613741571E-2</v>
      </c>
      <c r="K86" s="6">
        <f t="shared" ca="1" si="28"/>
        <v>1.6965888689408848E-2</v>
      </c>
      <c r="L86" s="4">
        <f t="shared" ca="1" si="25"/>
        <v>1.838026952661196E-2</v>
      </c>
      <c r="M86" s="4">
        <f t="shared" ca="1" si="16"/>
        <v>0.52551936393947174</v>
      </c>
      <c r="N86" s="4">
        <f t="shared" ca="1" si="17"/>
        <v>0.73764515245297102</v>
      </c>
      <c r="O86" s="4" t="str">
        <f t="shared" ca="1" si="18"/>
        <v/>
      </c>
      <c r="P86" s="4" t="str">
        <f t="shared" ca="1" si="19"/>
        <v/>
      </c>
    </row>
    <row r="87" spans="1:16" x14ac:dyDescent="0.4">
      <c r="A87">
        <f t="shared" si="20"/>
        <v>81</v>
      </c>
      <c r="B87" s="1">
        <f>IF(B86&lt;MAX(COVID19!A81:A11118),B86+1,"")</f>
        <v>43966</v>
      </c>
      <c r="C87" s="3">
        <f ca="1">Schweiz!$L87</f>
        <v>6805.5140000000001</v>
      </c>
      <c r="D87" s="3">
        <f ca="1">Schweiz!$M87</f>
        <v>5925.15</v>
      </c>
      <c r="E87">
        <f ca="1">Schweiz!$J87</f>
        <v>527</v>
      </c>
      <c r="F87">
        <f t="shared" ca="1" si="14"/>
        <v>-30</v>
      </c>
      <c r="G87" s="4">
        <f t="shared" ca="1" si="21"/>
        <v>-5.6925996204933584E-2</v>
      </c>
      <c r="H87" s="4">
        <f t="shared" ca="1" si="26"/>
        <v>-3.9474192661063161E-2</v>
      </c>
      <c r="I87" s="4">
        <f t="shared" ca="1" si="22"/>
        <v>1.8618595825426753E-2</v>
      </c>
      <c r="J87" s="4">
        <f t="shared" ca="1" si="27"/>
        <v>1.5963438391655007E-2</v>
      </c>
      <c r="K87" s="6">
        <f t="shared" ca="1" si="28"/>
        <v>2.390891840607107E-2</v>
      </c>
      <c r="L87" s="4">
        <f t="shared" ca="1" si="25"/>
        <v>2.042093182200308E-2</v>
      </c>
      <c r="M87" s="4">
        <f t="shared" ca="1" si="16"/>
        <v>0.59338574139333167</v>
      </c>
      <c r="N87" s="4">
        <f t="shared" ca="1" si="17"/>
        <v>0.71804148099240606</v>
      </c>
      <c r="O87" s="4" t="str">
        <f t="shared" ca="1" si="18"/>
        <v/>
      </c>
      <c r="P87" s="4" t="str">
        <f t="shared" ca="1" si="19"/>
        <v/>
      </c>
    </row>
    <row r="88" spans="1:16" x14ac:dyDescent="0.4">
      <c r="A88">
        <f t="shared" si="20"/>
        <v>82</v>
      </c>
      <c r="B88" s="1">
        <f>IF(B87&lt;MAX(COVID19!A82:A11119),B87+1,"")</f>
        <v>43967</v>
      </c>
      <c r="C88" s="3">
        <f ca="1">Schweiz!$L88</f>
        <v>6815.1030000000001</v>
      </c>
      <c r="D88" s="3">
        <f ca="1">Schweiz!$M88</f>
        <v>5928.3</v>
      </c>
      <c r="E88">
        <f ca="1">Schweiz!$J88</f>
        <v>507</v>
      </c>
      <c r="F88">
        <f t="shared" ca="1" si="14"/>
        <v>-20</v>
      </c>
      <c r="G88" s="4">
        <f t="shared" ca="1" si="21"/>
        <v>-3.9447731755424063E-2</v>
      </c>
      <c r="H88" s="4">
        <f t="shared" ca="1" si="26"/>
        <v>-4.1014555707108026E-2</v>
      </c>
      <c r="I88" s="4">
        <f t="shared" ca="1" si="22"/>
        <v>1.8913214990137952E-2</v>
      </c>
      <c r="J88" s="4">
        <f t="shared" ca="1" si="27"/>
        <v>1.5516681455409385E-2</v>
      </c>
      <c r="K88" s="6">
        <f t="shared" ca="1" si="28"/>
        <v>6.2130177514803661E-3</v>
      </c>
      <c r="L88" s="4">
        <f t="shared" ca="1" si="25"/>
        <v>1.8061685954234619E-2</v>
      </c>
      <c r="M88" s="4">
        <f t="shared" ca="1" si="16"/>
        <v>0.71823048746125673</v>
      </c>
      <c r="N88" s="4">
        <f t="shared" ca="1" si="17"/>
        <v>0.70703888780637125</v>
      </c>
      <c r="O88" s="4" t="str">
        <f t="shared" ca="1" si="18"/>
        <v/>
      </c>
      <c r="P88" s="4" t="str">
        <f t="shared" ca="1" si="19"/>
        <v/>
      </c>
    </row>
    <row r="89" spans="1:16" x14ac:dyDescent="0.4">
      <c r="A89">
        <f t="shared" si="20"/>
        <v>83</v>
      </c>
      <c r="B89" s="1">
        <f>IF(B88&lt;MAX(COVID19!A83:A11120),B88+1,"")</f>
        <v>43968</v>
      </c>
      <c r="C89" s="3">
        <f ca="1">Schweiz!$L89</f>
        <v>6823.1310000000003</v>
      </c>
      <c r="D89" s="3">
        <f ca="1">Schweiz!$M89</f>
        <v>5944.05</v>
      </c>
      <c r="E89">
        <f ca="1">Schweiz!$J89</f>
        <v>504</v>
      </c>
      <c r="F89">
        <f t="shared" ca="1" si="14"/>
        <v>-3</v>
      </c>
      <c r="G89" s="4">
        <f t="shared" ca="1" si="21"/>
        <v>-5.9523809523809521E-3</v>
      </c>
      <c r="H89" s="4">
        <f t="shared" ca="1" si="26"/>
        <v>-3.3583505903176866E-2</v>
      </c>
      <c r="I89" s="4">
        <f t="shared" ca="1" si="22"/>
        <v>1.592857142857192E-2</v>
      </c>
      <c r="J89" s="4">
        <f t="shared" ref="J89:J92" ca="1" si="29">SUM(I86:I92)/7</f>
        <v>1.4576083995744149E-2</v>
      </c>
      <c r="K89" s="6">
        <f t="shared" ca="1" si="28"/>
        <v>3.125E-2</v>
      </c>
      <c r="L89" s="4">
        <f t="shared" ref="L89:L92" ca="1" si="30">SUM(K86:K92)/7</f>
        <v>1.6742348512015753E-2</v>
      </c>
      <c r="M89" s="4">
        <f t="shared" ref="M89:M92" ca="1" si="31">1+G89/$M$2</f>
        <v>0.95748299319727892</v>
      </c>
      <c r="N89" s="4">
        <f t="shared" ref="N89:N92" ca="1" si="32">1+H89/$M$2</f>
        <v>0.76011781497730813</v>
      </c>
      <c r="O89" s="4" t="str">
        <f t="shared" ca="1" si="18"/>
        <v/>
      </c>
      <c r="P89" s="4" t="str">
        <f t="shared" ca="1" si="19"/>
        <v/>
      </c>
    </row>
    <row r="90" spans="1:16" x14ac:dyDescent="0.4">
      <c r="A90">
        <f t="shared" si="20"/>
        <v>84</v>
      </c>
      <c r="B90" s="1">
        <f>IF(B89&lt;MAX(COVID19!A84:A11121),B89+1,"")</f>
        <v>43969</v>
      </c>
      <c r="C90" s="3">
        <f ca="1">Schweiz!$L90</f>
        <v>6827.5910000000003</v>
      </c>
      <c r="D90" s="3">
        <f ca="1">Schweiz!$M90</f>
        <v>5953.5</v>
      </c>
      <c r="E90">
        <f ca="1">Schweiz!$J90</f>
        <v>493</v>
      </c>
      <c r="F90">
        <f t="shared" ca="1" si="14"/>
        <v>-11</v>
      </c>
      <c r="G90" s="4">
        <f t="shared" ca="1" si="21"/>
        <v>-2.231237322515213E-2</v>
      </c>
      <c r="H90" s="4">
        <f ca="1">SUM(G88:G92)/5</f>
        <v>-2.2346251213766103E-2</v>
      </c>
      <c r="I90" s="4">
        <f t="shared" ca="1" si="22"/>
        <v>9.0466531440163006E-3</v>
      </c>
      <c r="J90" s="4">
        <f t="shared" ca="1" si="29"/>
        <v>1.2459900358914143E-2</v>
      </c>
      <c r="K90" s="6">
        <f t="shared" ca="1" si="28"/>
        <v>1.9168356997971234E-2</v>
      </c>
      <c r="L90" s="4">
        <f t="shared" ca="1" si="30"/>
        <v>1.4318650127814489E-2</v>
      </c>
      <c r="M90" s="4">
        <f t="shared" ca="1" si="31"/>
        <v>0.84062590553462768</v>
      </c>
      <c r="N90" s="4">
        <f t="shared" ca="1" si="32"/>
        <v>0.84038391990167072</v>
      </c>
      <c r="O90" s="4" t="str">
        <f t="shared" ca="1" si="18"/>
        <v/>
      </c>
      <c r="P90" s="4" t="str">
        <f t="shared" ca="1" si="19"/>
        <v/>
      </c>
    </row>
    <row r="91" spans="1:16" x14ac:dyDescent="0.4">
      <c r="A91">
        <f t="shared" si="20"/>
        <v>85</v>
      </c>
      <c r="B91" s="1">
        <f>IF(B90&lt;MAX(COVID19!A85:A11122),B90+1,"")</f>
        <v>43970</v>
      </c>
      <c r="C91" s="3">
        <f ca="1">Schweiz!$L91</f>
        <v>6833.835</v>
      </c>
      <c r="D91" s="3">
        <f ca="1">Schweiz!$M91</f>
        <v>5959.8</v>
      </c>
      <c r="E91">
        <f ca="1">Schweiz!$J91</f>
        <v>484</v>
      </c>
      <c r="F91">
        <f t="shared" ca="1" si="14"/>
        <v>-9</v>
      </c>
      <c r="G91" s="4">
        <f t="shared" ca="1" si="21"/>
        <v>-1.859504132231405E-2</v>
      </c>
      <c r="H91" s="4">
        <f ca="1">SUM(G90:G92)/3</f>
        <v>-2.2110381120341832E-2</v>
      </c>
      <c r="I91" s="4">
        <f t="shared" ca="1" si="22"/>
        <v>1.2900826446280345E-2</v>
      </c>
      <c r="J91" s="4">
        <f t="shared" ca="1" si="29"/>
        <v>9.8001009552817469E-3</v>
      </c>
      <c r="K91" s="6">
        <f t="shared" ca="1" si="28"/>
        <v>1.301652892562021E-2</v>
      </c>
      <c r="L91" s="4">
        <f t="shared" ca="1" si="30"/>
        <v>1.0903090355518622E-2</v>
      </c>
      <c r="M91" s="4">
        <f t="shared" ca="1" si="31"/>
        <v>0.86717827626918531</v>
      </c>
      <c r="N91" s="4">
        <f t="shared" ca="1" si="32"/>
        <v>0.84206870628327268</v>
      </c>
      <c r="O91" s="4" t="str">
        <f t="shared" ca="1" si="18"/>
        <v/>
      </c>
      <c r="P91" s="4" t="str">
        <f t="shared" ca="1" si="19"/>
        <v/>
      </c>
    </row>
    <row r="92" spans="1:16" x14ac:dyDescent="0.4">
      <c r="A92">
        <f t="shared" si="20"/>
        <v>86</v>
      </c>
      <c r="B92" s="1">
        <f>IF(B91&lt;MAX(COVID19!A86:A11123),B91+1,"")</f>
        <v>43971</v>
      </c>
      <c r="C92" s="3">
        <f ca="1">Schweiz!$L92</f>
        <v>6839.41</v>
      </c>
      <c r="D92" s="3">
        <f ca="1">Schweiz!$M92</f>
        <v>5962.95</v>
      </c>
      <c r="E92">
        <f ca="1">Schweiz!$J92</f>
        <v>472</v>
      </c>
      <c r="F92">
        <f t="shared" ca="1" si="14"/>
        <v>-12</v>
      </c>
      <c r="G92" s="4">
        <f t="shared" ca="1" si="21"/>
        <v>-2.5423728813559324E-2</v>
      </c>
      <c r="H92" s="4">
        <f ca="1">SUM(G92:G92)/1</f>
        <v>-2.5423728813559324E-2</v>
      </c>
      <c r="I92" s="4">
        <f t="shared" ca="1" si="22"/>
        <v>1.1811440677965716E-2</v>
      </c>
      <c r="J92" s="4">
        <f t="shared" ca="1" si="29"/>
        <v>7.0982130995477554E-3</v>
      </c>
      <c r="K92" s="6">
        <f t="shared" ca="1" si="28"/>
        <v>6.6737288135585516E-3</v>
      </c>
      <c r="L92" s="4">
        <f t="shared" ca="1" si="30"/>
        <v>1.0015516391021427E-2</v>
      </c>
      <c r="M92" s="4">
        <f t="shared" ca="1" si="31"/>
        <v>0.81840193704600483</v>
      </c>
      <c r="N92" s="4">
        <f t="shared" ca="1" si="32"/>
        <v>0.81840193704600483</v>
      </c>
      <c r="O92" s="4" t="str">
        <f t="shared" ca="1" si="18"/>
        <v/>
      </c>
      <c r="P92" s="4" t="str">
        <f t="shared" ca="1" si="19"/>
        <v/>
      </c>
    </row>
    <row r="93" spans="1:16" x14ac:dyDescent="0.4">
      <c r="C93" s="3"/>
      <c r="D93" s="3"/>
    </row>
    <row r="94" spans="1:16" x14ac:dyDescent="0.4">
      <c r="C94" s="3"/>
      <c r="D94" s="3"/>
    </row>
    <row r="95" spans="1:16" x14ac:dyDescent="0.4">
      <c r="C95" s="3"/>
      <c r="D95" s="3"/>
    </row>
    <row r="96" spans="1:16" x14ac:dyDescent="0.4">
      <c r="C96" s="3"/>
      <c r="D96" s="3"/>
    </row>
    <row r="97" spans="3:4" x14ac:dyDescent="0.4">
      <c r="C97" s="3"/>
      <c r="D97" s="3"/>
    </row>
    <row r="98" spans="3:4" x14ac:dyDescent="0.4">
      <c r="C98" s="3"/>
      <c r="D98" s="3"/>
    </row>
    <row r="99" spans="3:4" x14ac:dyDescent="0.4">
      <c r="C99" s="3"/>
      <c r="D99" s="3"/>
    </row>
    <row r="100" spans="3:4" x14ac:dyDescent="0.4">
      <c r="C100" s="3"/>
      <c r="D100" s="3"/>
    </row>
    <row r="101" spans="3:4" x14ac:dyDescent="0.4">
      <c r="C101" s="3"/>
      <c r="D101" s="3"/>
    </row>
    <row r="102" spans="3:4" x14ac:dyDescent="0.4">
      <c r="C102" s="3"/>
      <c r="D102" s="3"/>
    </row>
    <row r="103" spans="3:4" x14ac:dyDescent="0.4">
      <c r="C103" s="3"/>
      <c r="D103" s="3"/>
    </row>
    <row r="104" spans="3:4" x14ac:dyDescent="0.4">
      <c r="C104" s="3"/>
      <c r="D104" s="3"/>
    </row>
    <row r="105" spans="3:4" x14ac:dyDescent="0.4">
      <c r="C105" s="3"/>
      <c r="D105" s="3"/>
    </row>
    <row r="106" spans="3:4" x14ac:dyDescent="0.4">
      <c r="C106" s="3"/>
      <c r="D106" s="3"/>
    </row>
    <row r="107" spans="3:4" x14ac:dyDescent="0.4">
      <c r="C107" s="3"/>
      <c r="D107" s="3"/>
    </row>
    <row r="108" spans="3:4" x14ac:dyDescent="0.4">
      <c r="C108" s="3"/>
      <c r="D108" s="3"/>
    </row>
    <row r="109" spans="3:4" x14ac:dyDescent="0.4">
      <c r="C109" s="3"/>
      <c r="D109" s="3"/>
    </row>
    <row r="110" spans="3:4" x14ac:dyDescent="0.4">
      <c r="C110" s="3"/>
      <c r="D110" s="3"/>
    </row>
    <row r="111" spans="3:4" x14ac:dyDescent="0.4">
      <c r="C111" s="3"/>
      <c r="D111" s="3"/>
    </row>
    <row r="112" spans="3:4" x14ac:dyDescent="0.4">
      <c r="C112" s="3"/>
      <c r="D112" s="3"/>
    </row>
    <row r="113" spans="3:4" x14ac:dyDescent="0.4">
      <c r="C113" s="3"/>
      <c r="D113" s="3"/>
    </row>
    <row r="114" spans="3:4" x14ac:dyDescent="0.4">
      <c r="C114" s="3"/>
      <c r="D114" s="3"/>
    </row>
    <row r="115" spans="3:4" x14ac:dyDescent="0.4">
      <c r="C115" s="3"/>
      <c r="D115" s="3"/>
    </row>
    <row r="116" spans="3:4" x14ac:dyDescent="0.4">
      <c r="C116" s="3"/>
      <c r="D116" s="3"/>
    </row>
    <row r="117" spans="3:4" x14ac:dyDescent="0.4">
      <c r="C117" s="3"/>
      <c r="D117" s="3"/>
    </row>
    <row r="118" spans="3:4" x14ac:dyDescent="0.4">
      <c r="C118" s="3"/>
      <c r="D118" s="3"/>
    </row>
    <row r="119" spans="3:4" x14ac:dyDescent="0.4">
      <c r="C119" s="3"/>
      <c r="D119" s="3"/>
    </row>
    <row r="120" spans="3:4" x14ac:dyDescent="0.4">
      <c r="C120" s="3"/>
      <c r="D120" s="3"/>
    </row>
    <row r="121" spans="3:4" x14ac:dyDescent="0.4">
      <c r="C121" s="3"/>
      <c r="D121" s="3"/>
    </row>
    <row r="122" spans="3:4" x14ac:dyDescent="0.4">
      <c r="C122" s="3"/>
      <c r="D122" s="3"/>
    </row>
    <row r="123" spans="3:4" x14ac:dyDescent="0.4">
      <c r="C123" s="3"/>
      <c r="D123" s="3"/>
    </row>
    <row r="124" spans="3:4" x14ac:dyDescent="0.4">
      <c r="C124" s="3"/>
      <c r="D124" s="3"/>
    </row>
    <row r="125" spans="3:4" x14ac:dyDescent="0.4">
      <c r="C125" s="3"/>
      <c r="D125" s="3"/>
    </row>
    <row r="126" spans="3:4" x14ac:dyDescent="0.4">
      <c r="C126" s="3"/>
      <c r="D126" s="3"/>
    </row>
    <row r="127" spans="3:4" x14ac:dyDescent="0.4">
      <c r="C127" s="3"/>
      <c r="D127" s="3"/>
    </row>
    <row r="128" spans="3:4" x14ac:dyDescent="0.4">
      <c r="C128" s="3"/>
      <c r="D128" s="3"/>
    </row>
    <row r="129" spans="3:4" x14ac:dyDescent="0.4">
      <c r="C129" s="3"/>
      <c r="D129" s="3"/>
    </row>
    <row r="130" spans="3:4" x14ac:dyDescent="0.4">
      <c r="C130" s="3"/>
      <c r="D130" s="3"/>
    </row>
    <row r="131" spans="3:4" x14ac:dyDescent="0.4">
      <c r="C131" s="3"/>
      <c r="D131" s="3"/>
    </row>
    <row r="132" spans="3:4" x14ac:dyDescent="0.4">
      <c r="C132" s="3"/>
      <c r="D132" s="3"/>
    </row>
    <row r="133" spans="3:4" x14ac:dyDescent="0.4">
      <c r="C133" s="3"/>
      <c r="D133" s="3"/>
    </row>
    <row r="134" spans="3:4" x14ac:dyDescent="0.4">
      <c r="C134" s="3"/>
      <c r="D134" s="3"/>
    </row>
    <row r="135" spans="3:4" x14ac:dyDescent="0.4">
      <c r="C135" s="3"/>
      <c r="D135" s="3"/>
    </row>
    <row r="136" spans="3:4" x14ac:dyDescent="0.4">
      <c r="C136" s="3"/>
      <c r="D136" s="3"/>
    </row>
    <row r="137" spans="3:4" x14ac:dyDescent="0.4">
      <c r="C137" s="3"/>
      <c r="D137" s="3"/>
    </row>
    <row r="138" spans="3:4" x14ac:dyDescent="0.4">
      <c r="C138" s="3"/>
      <c r="D138" s="3"/>
    </row>
    <row r="139" spans="3:4" x14ac:dyDescent="0.4">
      <c r="C139" s="3"/>
      <c r="D139" s="3"/>
    </row>
    <row r="140" spans="3:4" x14ac:dyDescent="0.4">
      <c r="C140" s="3"/>
      <c r="D140" s="3"/>
    </row>
    <row r="141" spans="3:4" x14ac:dyDescent="0.4">
      <c r="C141" s="3"/>
      <c r="D141" s="3"/>
    </row>
    <row r="142" spans="3:4" x14ac:dyDescent="0.4">
      <c r="C142" s="3"/>
      <c r="D142" s="3"/>
    </row>
    <row r="143" spans="3:4" x14ac:dyDescent="0.4">
      <c r="C143" s="3"/>
      <c r="D143" s="3"/>
    </row>
    <row r="144" spans="3:4" x14ac:dyDescent="0.4">
      <c r="C144" s="3"/>
      <c r="D144" s="3"/>
    </row>
    <row r="145" spans="1:5" x14ac:dyDescent="0.4">
      <c r="C145" s="3"/>
      <c r="D145" s="3"/>
    </row>
    <row r="146" spans="1:5" x14ac:dyDescent="0.4">
      <c r="C146" s="3"/>
      <c r="D146" s="3"/>
    </row>
    <row r="147" spans="1:5" x14ac:dyDescent="0.4">
      <c r="C147" s="3"/>
      <c r="D147" s="3"/>
    </row>
    <row r="148" spans="1:5" x14ac:dyDescent="0.4">
      <c r="C148" s="3"/>
      <c r="D148" s="3"/>
    </row>
    <row r="149" spans="1:5" x14ac:dyDescent="0.4">
      <c r="C149" s="3"/>
      <c r="D149" s="3"/>
    </row>
    <row r="150" spans="1:5" x14ac:dyDescent="0.4">
      <c r="C150" s="3"/>
      <c r="D150" s="3"/>
    </row>
    <row r="151" spans="1:5" x14ac:dyDescent="0.4">
      <c r="C151" s="3"/>
      <c r="D151" s="3"/>
    </row>
    <row r="152" spans="1:5" x14ac:dyDescent="0.4">
      <c r="C152" s="3"/>
      <c r="D152" s="3"/>
    </row>
    <row r="153" spans="1:5" x14ac:dyDescent="0.4">
      <c r="C153" s="3"/>
      <c r="D153" s="3"/>
    </row>
    <row r="154" spans="1:5" x14ac:dyDescent="0.4">
      <c r="C154" s="3"/>
      <c r="D154" s="3"/>
    </row>
    <row r="155" spans="1:5" x14ac:dyDescent="0.4">
      <c r="A155">
        <f t="shared" ref="A155:A168" si="33">IF($B155&lt;&gt;"",A154+1,"")</f>
        <v>1</v>
      </c>
      <c r="B155" s="1">
        <f>IF(B154&lt;MAX(COVID19!A149:A11186),B154+1,"")</f>
        <v>1</v>
      </c>
      <c r="C155" s="3"/>
      <c r="D155" s="3"/>
    </row>
    <row r="156" spans="1:5" x14ac:dyDescent="0.4">
      <c r="A156">
        <f t="shared" si="33"/>
        <v>2</v>
      </c>
      <c r="B156" s="1">
        <f>IF(B155&lt;MAX(COVID19!A150:A11187),B155+1,"")</f>
        <v>2</v>
      </c>
      <c r="C156" s="3"/>
      <c r="D156" s="3"/>
    </row>
    <row r="157" spans="1:5" x14ac:dyDescent="0.4">
      <c r="A157">
        <f t="shared" si="33"/>
        <v>3</v>
      </c>
      <c r="B157" s="1">
        <f>IF(B156&lt;MAX(COVID19!A151:A11188),B156+1,"")</f>
        <v>3</v>
      </c>
      <c r="C157" s="3"/>
      <c r="D157" s="3"/>
    </row>
    <row r="158" spans="1:5" x14ac:dyDescent="0.4">
      <c r="A158">
        <f t="shared" si="33"/>
        <v>4</v>
      </c>
      <c r="B158" s="1">
        <f>IF(B157&lt;MAX(COVID19!A152:A11189),B157+1,"")</f>
        <v>4</v>
      </c>
      <c r="C158" s="3"/>
      <c r="D158" s="3"/>
      <c r="E158" t="e">
        <f t="shared" ref="E158:E168" ca="1" si="34">IF($B158&lt;&gt;"",INDIRECT(ADDRESS(29,ROW(E158)+1,,,"KtDeath")),"")</f>
        <v>#REF!</v>
      </c>
    </row>
    <row r="159" spans="1:5" x14ac:dyDescent="0.4">
      <c r="A159">
        <f t="shared" si="33"/>
        <v>5</v>
      </c>
      <c r="B159" s="1">
        <f>IF(B158&lt;MAX(COVID19!A153:A11190),B158+1,"")</f>
        <v>5</v>
      </c>
      <c r="C159" s="3"/>
      <c r="D159" s="3"/>
      <c r="E159" t="e">
        <f t="shared" ca="1" si="34"/>
        <v>#REF!</v>
      </c>
    </row>
    <row r="160" spans="1:5" x14ac:dyDescent="0.4">
      <c r="A160">
        <f t="shared" si="33"/>
        <v>6</v>
      </c>
      <c r="B160" s="1">
        <f>IF(B159&lt;MAX(COVID19!A154:A11191),B159+1,"")</f>
        <v>6</v>
      </c>
      <c r="C160" s="3"/>
      <c r="D160" s="3"/>
      <c r="E160" t="e">
        <f t="shared" ca="1" si="34"/>
        <v>#REF!</v>
      </c>
    </row>
    <row r="161" spans="1:5" x14ac:dyDescent="0.4">
      <c r="A161">
        <f t="shared" si="33"/>
        <v>7</v>
      </c>
      <c r="B161" s="1">
        <f>IF(B160&lt;MAX(COVID19!A155:A11192),B160+1,"")</f>
        <v>7</v>
      </c>
      <c r="E161" t="e">
        <f t="shared" ca="1" si="34"/>
        <v>#REF!</v>
      </c>
    </row>
    <row r="162" spans="1:5" x14ac:dyDescent="0.4">
      <c r="A162">
        <f t="shared" si="33"/>
        <v>8</v>
      </c>
      <c r="B162" s="1">
        <f>IF(B161&lt;MAX(COVID19!A156:A11193),B161+1,"")</f>
        <v>8</v>
      </c>
      <c r="E162" t="e">
        <f t="shared" ca="1" si="34"/>
        <v>#REF!</v>
      </c>
    </row>
    <row r="163" spans="1:5" x14ac:dyDescent="0.4">
      <c r="A163">
        <f t="shared" si="33"/>
        <v>9</v>
      </c>
      <c r="B163" s="1">
        <f>IF(B162&lt;MAX(COVID19!A157:A11194),B162+1,"")</f>
        <v>9</v>
      </c>
      <c r="E163" t="e">
        <f t="shared" ca="1" si="34"/>
        <v>#REF!</v>
      </c>
    </row>
    <row r="164" spans="1:5" x14ac:dyDescent="0.4">
      <c r="A164">
        <f t="shared" si="33"/>
        <v>10</v>
      </c>
      <c r="B164" s="1">
        <f>IF(B163&lt;MAX(COVID19!A158:A11195),B163+1,"")</f>
        <v>10</v>
      </c>
      <c r="E164" t="e">
        <f t="shared" ca="1" si="34"/>
        <v>#REF!</v>
      </c>
    </row>
    <row r="165" spans="1:5" x14ac:dyDescent="0.4">
      <c r="A165">
        <f t="shared" si="33"/>
        <v>11</v>
      </c>
      <c r="B165" s="1">
        <f>IF(B164&lt;MAX(COVID19!A159:A11196),B164+1,"")</f>
        <v>11</v>
      </c>
      <c r="E165" t="e">
        <f t="shared" ca="1" si="34"/>
        <v>#REF!</v>
      </c>
    </row>
    <row r="166" spans="1:5" x14ac:dyDescent="0.4">
      <c r="A166">
        <f t="shared" si="33"/>
        <v>12</v>
      </c>
      <c r="B166" s="1">
        <f>IF(B165&lt;MAX(COVID19!A160:A11197),B165+1,"")</f>
        <v>12</v>
      </c>
      <c r="E166" t="e">
        <f t="shared" ca="1" si="34"/>
        <v>#REF!</v>
      </c>
    </row>
    <row r="167" spans="1:5" x14ac:dyDescent="0.4">
      <c r="A167">
        <f t="shared" si="33"/>
        <v>13</v>
      </c>
      <c r="B167" s="1">
        <f>IF(B166&lt;MAX(COVID19!A161:A11198),B166+1,"")</f>
        <v>13</v>
      </c>
      <c r="E167" t="e">
        <f t="shared" ca="1" si="34"/>
        <v>#REF!</v>
      </c>
    </row>
    <row r="168" spans="1:5" x14ac:dyDescent="0.4">
      <c r="A168">
        <f t="shared" si="33"/>
        <v>14</v>
      </c>
      <c r="B168" s="1">
        <f>IF(B167&lt;MAX(COVID19!A162:A11199),B167+1,"")</f>
        <v>14</v>
      </c>
      <c r="E168" t="e">
        <f t="shared" ca="1" si="34"/>
        <v>#REF!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5 3 6 7 f e - 3 f 8 4 - 4 f b e - 8 c 5 7 - a a 6 2 2 b 7 2 d 8 4 9 "   x m l n s = " h t t p : / / s c h e m a s . m i c r o s o f t . c o m / D a t a M a s h u p " > A A A A A L U E A A B Q S w M E F A A C A A g A U g C 1 U P F R w G 2 n A A A A + A A A A B I A H A B D b 2 5 m a W c v U G F j a 2 F n Z S 5 4 b W w g o h g A K K A U A A A A A A A A A A A A A A A A A A A A A A A A A A A A h Y + 9 D o I w G E V f h X S n f y p R 8 1 E G F g d J T E y M a w M V G q E Y W i z v 5 u A j + Q q S K O r m e E / O c O 7 j d o d k a O r g q j q r W x M j h i k K l M n b Q p s y R r 0 7 h U u U C N j J / C x L F Y y y s e v B F j G q n L u s C f H e Y z / D b V c S T i k j x 2 y 7 z y v V S P S R 9 X 8 5 1 M Y 6 a X K F B B x e M Y L j i O E F W 3 E 8 j x i Q C U O m z V f h Y z G m Q H 4 g p H 3 t + k 6 J Q o X p B s g 0 g b x f i C d Q S w M E F A A C A A g A U g C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I A t V D M W q X Q r A E A A D 4 D A A A T A B w A R m 9 y b X V s Y X M v U 2 V j d G l v b j E u b S C i G A A o o B Q A A A A A A A A A A A A A A A A A A A A A A A A A A A C F U s t u 2 z A Q v B v w P x D K x Q Y I K Q r a A G m g Q y A n t S 9 t A 7 v p I S g E i l x b B C j S I J d K U y N / 0 2 / o D + T H u r b y a h u 3 O o i L n d n h r E Y B J G p n 2 b w / 8 9 P h Y D g I j f C g W P n x a j b J T 6 o L Y c x 3 0 R i w V T m t p A F h Q V X d E S u Y A R w O G D 2 X E Y w B 6 p S h S y d O x h Y s j r 5 A n Z b O I t V h l D S I 6 / A u y 7 y 4 S V c a m 1 j H A F 7 2 e C p d m y k f Z O N I S W T S d V p V + U n W i o D g s / + Z S W X o k j G / n o D R r a a J I u E J Z 6 U z s b W h y I 8 4 O 7 f S K W 1 X x f H b w 8 O c k 2 e H M M d b A 8 V z m X 5 w F r 6 O e b / W Q T K 9 / 9 m A Z y s I G J c I b A p C g U 9 o 0 4 W o i f 7 J u 5 Z m + 3 Y Y 9 d + B s + u H / p k x c y m M 8 K F A H 1 8 K v 4 f 7 H 5 Z m y C p b 3 K 6 f F R d e 2 L B 0 v u 2 9 E w Z h t N c I 3 2 w S J R B o V y Q m 2 9 Z 3 n G 0 S 1 O 1 T c 1 v v m q K u P X R a b L O u p L B I h 7 C q W p o n K n z D H d V S h t F U S P e B I n R m 8 f h N u n X z E q b 0 l q + A c F M 1 L q z / E p X R e w r 7 E f x j 7 B G d l Z / 3 g x 2 9 2 F 4 / H u i P C P 8 w r E D u C K 9 I B B e 9 h N 8 8 3 4 2 H A 2 3 3 R X b 6 C 1 B L A Q I t A B Q A A g A I A F I A t V D x U c B t p w A A A P g A A A A S A A A A A A A A A A A A A A A A A A A A A A B D b 2 5 m a W c v U G F j a 2 F n Z S 5 4 b W x Q S w E C L Q A U A A I A C A B S A L V Q D 8 r p q 6 Q A A A D p A A A A E w A A A A A A A A A A A A A A A A D z A A A A W 0 N v b n R l b n R f V H l w Z X N d L n h t b F B L A Q I t A B Q A A g A I A F I A t V D M W q X Q r A E A A D 4 D A A A T A A A A A A A A A A A A A A A A A O Q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S A A A A A A A A A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9 W S U Q x O V 9 G Y W x s e m F o b G V u X 0 N I X 2 N s Z W F u Z W R f d j I i I C 8 + P E V u d H J 5 I F R 5 c G U 9 I k Z p b G x l Z E N v b X B s Z X R l U m V z d W x 0 V G 9 X b 3 J r c 2 h l Z X Q i I F Z h b H V l P S J s M S I g L z 4 8 R W 5 0 c n k g V H l w Z T 0 i U X V l c n l J R C I g V m F s d W U 9 I n M z N D g x Y T A 4 Y y 1 k N z Y 3 L T R h N z E t Y m Y 5 O C 1 i M T Q y M D U x M W U 3 Z W M i I C 8 + P E V u d H J 5 I F R 5 c G U 9 I k Z p b G x F c n J v c k N v d W 5 0 I i B W Y W x 1 Z T 0 i b D A i I C 8 + P E V u d H J 5 I F R 5 c G U 9 I k Z p b G x M Y X N 0 V X B k Y X R l Z C I g V m F s d W U 9 I m Q y M D I w L T A 1 L T I w V D I y O j A y O j M 2 L j U 3 O T c w M D N a I i A v P j x F b n R y e S B U e X B l P S J G a W x s R X J y b 3 J D b 2 R l I i B W Y W x 1 Z T 0 i c 1 V u a 2 5 v d 2 4 i I C 8 + P E V u d H J 5 I F R 5 c G U 9 I k Z p b G x D b 2 x 1 b W 5 U e X B l c y I g V m F s d W U 9 I n N D U W 9 H Q X d N R 0 F 3 T U R B d 0 1 H I i A v P j x F b n R y e S B U e X B l P S J G a W x s Q 2 9 1 b n Q i I F Z h b H V l P S J s N z Q 3 M C I g L z 4 8 R W 5 0 c n k g V H l w Z T 0 i R m l s b E N v b H V t b k 5 h b W V z I i B W Y W x 1 Z T 0 i c 1 s m c X V v d D t k Y X R l J n F 1 b 3 Q 7 L C Z x d W 9 0 O 3 R p b W U m c X V v d D s s J n F 1 b 3 Q 7 Y W J i c m V 2 a W F 0 a W 9 u X 2 N h b n R v b l 9 h b m R f Z m w m c X V v d D s s J n F 1 b 3 Q 7 b m N 1 b X V s X 3 R l c 3 R l Z C Z x d W 9 0 O y w m c X V v d D t u Y 3 V t d W x f Y 2 9 u Z i Z x d W 9 0 O y w m c X V v d D t u Z X d f a G 9 z c C Z x d W 9 0 O y w m c X V v d D t j d X J y Z W 5 0 X 2 h v c 3 A m c X V v d D s s J n F 1 b 3 Q 7 Y 3 V y c m V u d F 9 J Q 1 U m c X V v d D s s J n F 1 b 3 Q 7 Y 3 V y c m V u d F 9 2 Z W 5 0 I C Z x d W 9 0 O y w m c X V v d D t u Y 3 V t d W x f c m V s Z W F z Z W Q m c X V v d D s s J n F 1 b 3 Q 7 b m N 1 b X V s X 2 R l Y 2 V h c 2 V k I C Z x d W 9 0 O y w m c X V v d D t z b 3 V y Y 2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E 5 X 0 Z h b G x 6 Y W h s Z W 5 f Q 0 h f Y 2 x l Y W 5 l Z F 9 2 M i 9 H Z c O k b m R l c n R l c i B U e X A u e 2 R h d G U s M H 0 m c X V v d D s s J n F 1 b 3 Q 7 U 2 V j d G l v b j E v Q 0 9 W S U Q x O V 9 G Y W x s e m F o b G V u X 0 N I X 2 N s Z W F u Z W R f d j I v R 2 X D p G 5 k Z X J 0 Z X I g V H l w L n t 0 a W 1 l L D F 9 J n F 1 b 3 Q 7 L C Z x d W 9 0 O 1 N l Y 3 R p b 2 4 x L 0 N P V k l E M T l f R m F s b H p h a G x l b l 9 D S F 9 j b G V h b m V k X 3 Y y L 0 d l w 6 R u Z G V y d G V y I F R 5 c C 5 7 Y W J i c m V 2 a W F 0 a W 9 u X 2 N h b n R v b l 9 h b m R f Z m w s M n 0 m c X V v d D s s J n F 1 b 3 Q 7 U 2 V j d G l v b j E v Q 0 9 W S U Q x O V 9 G Y W x s e m F o b G V u X 0 N I X 2 N s Z W F u Z W R f d j I v R 2 X D p G 5 k Z X J 0 Z X I g V H l w L n t u Y 3 V t d W x f d G V z d G V k L D N 9 J n F 1 b 3 Q 7 L C Z x d W 9 0 O 1 N l Y 3 R p b 2 4 x L 0 N P V k l E M T l f R m F s b H p h a G x l b l 9 D S F 9 j b G V h b m V k X 3 Y y L 0 d l w 6 R u Z G V y d G V y I F R 5 c C 5 7 b m N 1 b X V s X 2 N v b m Y s N H 0 m c X V v d D s s J n F 1 b 3 Q 7 U 2 V j d G l v b j E v Q 0 9 W S U Q x O V 9 G Y W x s e m F o b G V u X 0 N I X 2 N s Z W F u Z W R f d j I v R 2 X D p G 5 k Z X J 0 Z X I g V H l w L n t u Z X d f a G 9 z c C w 1 f S Z x d W 9 0 O y w m c X V v d D t T Z W N 0 a W 9 u M S 9 D T 1 Z J R D E 5 X 0 Z h b G x 6 Y W h s Z W 5 f Q 0 h f Y 2 x l Y W 5 l Z F 9 2 M i 9 H Z c O k b m R l c n R l c i B U e X A u e 2 N 1 c n J l b n R f a G 9 z c C w 2 f S Z x d W 9 0 O y w m c X V v d D t T Z W N 0 a W 9 u M S 9 D T 1 Z J R D E 5 X 0 Z h b G x 6 Y W h s Z W 5 f Q 0 h f Y 2 x l Y W 5 l Z F 9 2 M i 9 H Z c O k b m R l c n R l c i B U e X A u e 2 N 1 c n J l b n R f S U N V L D d 9 J n F 1 b 3 Q 7 L C Z x d W 9 0 O 1 N l Y 3 R p b 2 4 x L 0 N P V k l E M T l f R m F s b H p h a G x l b l 9 D S F 9 j b G V h b m V k X 3 Y y L 0 d l w 6 R u Z G V y d G V y I F R 5 c C 5 7 Y 3 V y c m V u d F 9 2 Z W 5 0 I C w 4 f S Z x d W 9 0 O y w m c X V v d D t T Z W N 0 a W 9 u M S 9 D T 1 Z J R D E 5 X 0 Z h b G x 6 Y W h s Z W 5 f Q 0 h f Y 2 x l Y W 5 l Z F 9 2 M i 9 H Z c O k b m R l c n R l c i B U e X A u e 2 5 j d W 1 1 b F 9 y Z W x l Y X N l Z C w 5 f S Z x d W 9 0 O y w m c X V v d D t T Z W N 0 a W 9 u M S 9 D T 1 Z J R D E 5 X 0 Z h b G x 6 Y W h s Z W 5 f Q 0 h f Y 2 x l Y W 5 l Z F 9 2 M i 9 H Z c O k b m R l c n R l c i B U e X A u e 2 5 j d W 1 1 b F 9 k Z W N l Y X N l Z C A s M T B 9 J n F 1 b 3 Q 7 L C Z x d W 9 0 O 1 N l Y 3 R p b 2 4 x L 0 N P V k l E M T l f R m F s b H p h a G x l b l 9 D S F 9 j b G V h b m V k X 3 Y y L 0 d l w 6 R u Z G V y d G V y I F R 5 c C 5 7 c 2 9 1 c m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0 9 W S U Q x O V 9 G Y W x s e m F o b G V u X 0 N I X 2 N s Z W F u Z W R f d j I v R 2 X D p G 5 k Z X J 0 Z X I g V H l w L n t k Y X R l L D B 9 J n F 1 b 3 Q 7 L C Z x d W 9 0 O 1 N l Y 3 R p b 2 4 x L 0 N P V k l E M T l f R m F s b H p h a G x l b l 9 D S F 9 j b G V h b m V k X 3 Y y L 0 d l w 6 R u Z G V y d G V y I F R 5 c C 5 7 d G l t Z S w x f S Z x d W 9 0 O y w m c X V v d D t T Z W N 0 a W 9 u M S 9 D T 1 Z J R D E 5 X 0 Z h b G x 6 Y W h s Z W 5 f Q 0 h f Y 2 x l Y W 5 l Z F 9 2 M i 9 H Z c O k b m R l c n R l c i B U e X A u e 2 F i Y n J l d m l h d G l v b l 9 j Y W 5 0 b 2 5 f Y W 5 k X 2 Z s L D J 9 J n F 1 b 3 Q 7 L C Z x d W 9 0 O 1 N l Y 3 R p b 2 4 x L 0 N P V k l E M T l f R m F s b H p h a G x l b l 9 D S F 9 j b G V h b m V k X 3 Y y L 0 d l w 6 R u Z G V y d G V y I F R 5 c C 5 7 b m N 1 b X V s X 3 R l c 3 R l Z C w z f S Z x d W 9 0 O y w m c X V v d D t T Z W N 0 a W 9 u M S 9 D T 1 Z J R D E 5 X 0 Z h b G x 6 Y W h s Z W 5 f Q 0 h f Y 2 x l Y W 5 l Z F 9 2 M i 9 H Z c O k b m R l c n R l c i B U e X A u e 2 5 j d W 1 1 b F 9 j b 2 5 m L D R 9 J n F 1 b 3 Q 7 L C Z x d W 9 0 O 1 N l Y 3 R p b 2 4 x L 0 N P V k l E M T l f R m F s b H p h a G x l b l 9 D S F 9 j b G V h b m V k X 3 Y y L 0 d l w 6 R u Z G V y d G V y I F R 5 c C 5 7 b m V 3 X 2 h v c 3 A s N X 0 m c X V v d D s s J n F 1 b 3 Q 7 U 2 V j d G l v b j E v Q 0 9 W S U Q x O V 9 G Y W x s e m F o b G V u X 0 N I X 2 N s Z W F u Z W R f d j I v R 2 X D p G 5 k Z X J 0 Z X I g V H l w L n t j d X J y Z W 5 0 X 2 h v c 3 A s N n 0 m c X V v d D s s J n F 1 b 3 Q 7 U 2 V j d G l v b j E v Q 0 9 W S U Q x O V 9 G Y W x s e m F o b G V u X 0 N I X 2 N s Z W F u Z W R f d j I v R 2 X D p G 5 k Z X J 0 Z X I g V H l w L n t j d X J y Z W 5 0 X 0 l D V S w 3 f S Z x d W 9 0 O y w m c X V v d D t T Z W N 0 a W 9 u M S 9 D T 1 Z J R D E 5 X 0 Z h b G x 6 Y W h s Z W 5 f Q 0 h f Y 2 x l Y W 5 l Z F 9 2 M i 9 H Z c O k b m R l c n R l c i B U e X A u e 2 N 1 c n J l b n R f d m V u d C A s O H 0 m c X V v d D s s J n F 1 b 3 Q 7 U 2 V j d G l v b j E v Q 0 9 W S U Q x O V 9 G Y W x s e m F o b G V u X 0 N I X 2 N s Z W F u Z W R f d j I v R 2 X D p G 5 k Z X J 0 Z X I g V H l w L n t u Y 3 V t d W x f c m V s Z W F z Z W Q s O X 0 m c X V v d D s s J n F 1 b 3 Q 7 U 2 V j d G l v b j E v Q 0 9 W S U Q x O V 9 G Y W x s e m F o b G V u X 0 N I X 2 N s Z W F u Z W R f d j I v R 2 X D p G 5 k Z X J 0 Z X I g V H l w L n t u Y 3 V t d W x f Z G V j Z W F z Z W Q g L D E w f S Z x d W 9 0 O y w m c X V v d D t T Z W N 0 a W 9 u M S 9 D T 1 Z J R D E 5 X 0 Z h b G x 6 Y W h s Z W 5 f Q 0 h f Y 2 x l Y W 5 l Z F 9 2 M i 9 H Z c O k b m R l c n R l c i B U e X A u e 3 N v d X J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V v D V 7 e l a V Q Y 4 s + 6 O V D 9 h k A A A A A A I A A A A A A A N m A A D A A A A A E A A A A N e D O G c Y f M 0 j s U V 8 x 4 Z M S T 0 A A A A A B I A A A K A A A A A Q A A A A b X e X C s g h 0 5 0 a I 4 C Y J H x s 3 V A A A A B h B 4 Z W g w z B f K N t m n r d L M 0 1 Y f 9 P D f p T L Q F M 3 z C t M V h T I 0 M N I 2 q Z n Q o o R 9 O x h N x 6 Q h o y Z 5 3 x R O L o v 8 H 5 Z A M f z v 4 c I 7 v n U q N o n J d H K 7 s a G S k u I B Q A A A B F S a j B + T o i S x 6 1 J g W w + s 7 U U U X P X w = = < / D a t a M a s h u p > 
</file>

<file path=customXml/itemProps1.xml><?xml version="1.0" encoding="utf-8"?>
<ds:datastoreItem xmlns:ds="http://schemas.openxmlformats.org/officeDocument/2006/customXml" ds:itemID="{88247956-532E-4874-8645-DBA084B0F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COVID19</vt:lpstr>
      <vt:lpstr>Schweiz</vt:lpstr>
      <vt:lpstr>SchweizModels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 Georg</dc:creator>
  <cp:lastModifiedBy>Schwarz Georg</cp:lastModifiedBy>
  <dcterms:created xsi:type="dcterms:W3CDTF">2020-04-03T09:42:20Z</dcterms:created>
  <dcterms:modified xsi:type="dcterms:W3CDTF">2020-05-22T23:03:35Z</dcterms:modified>
</cp:coreProperties>
</file>