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F7EC4920-337D-4713-943A-81A8F78B48F7}" xr6:coauthVersionLast="36" xr6:coauthVersionMax="36" xr10:uidLastSave="{00000000-0000-0000-0000-000000000000}"/>
  <bookViews>
    <workbookView xWindow="0" yWindow="0" windowWidth="21943" windowHeight="8049" activeTab="4" xr2:uid="{DB7826AC-736C-4960-B218-2900DF50EAC0}"/>
  </bookViews>
  <sheets>
    <sheet name="COVID19" sheetId="31" r:id="rId1"/>
    <sheet name="BAG_Situationsbericht" sheetId="34" r:id="rId2"/>
    <sheet name="BFS_Todesfaelle" sheetId="39" r:id="rId3"/>
    <sheet name="KtAbk" sheetId="32" r:id="rId4"/>
    <sheet name="Schweiz" sheetId="33" r:id="rId5"/>
    <sheet name="Verleich_BAG_Kt" sheetId="35" r:id="rId6"/>
    <sheet name="SIR-Modell" sheetId="36" r:id="rId7"/>
    <sheet name="ExcessDeaths" sheetId="40" r:id="rId8"/>
    <sheet name="Letality" sheetId="38" r:id="rId9"/>
  </sheets>
  <definedNames>
    <definedName name="ExterneDaten_1" localSheetId="1" hidden="1">BAG_Situationsbericht!$A$1:$G$73</definedName>
    <definedName name="ExterneDaten_1" localSheetId="0" hidden="1">COVID19!$A$1:$L$10000</definedName>
    <definedName name="ExterneDaten_2" localSheetId="2" hidden="1">BFS_Todesfaelle!$A$1:$G$107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33" l="1"/>
  <c r="B71" i="33" s="1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D7" i="33"/>
  <c r="C7" i="33"/>
  <c r="F21" i="33"/>
  <c r="B72" i="33" l="1"/>
  <c r="A71" i="33"/>
  <c r="A70" i="33"/>
  <c r="G7" i="33"/>
  <c r="E7" i="33" s="1"/>
  <c r="J10" i="40"/>
  <c r="J9" i="40"/>
  <c r="J8" i="40"/>
  <c r="J7" i="40"/>
  <c r="J6" i="40"/>
  <c r="J5" i="40"/>
  <c r="J4" i="40"/>
  <c r="J3" i="40"/>
  <c r="J2" i="40"/>
  <c r="F54" i="40"/>
  <c r="E54" i="40"/>
  <c r="D54" i="40"/>
  <c r="C54" i="40"/>
  <c r="B54" i="40"/>
  <c r="A54" i="40"/>
  <c r="F53" i="40"/>
  <c r="E53" i="40"/>
  <c r="D53" i="40"/>
  <c r="C53" i="40"/>
  <c r="B53" i="40"/>
  <c r="A53" i="40"/>
  <c r="F52" i="40"/>
  <c r="E52" i="40"/>
  <c r="D52" i="40"/>
  <c r="C52" i="40"/>
  <c r="B52" i="40"/>
  <c r="A52" i="40"/>
  <c r="F51" i="40"/>
  <c r="E51" i="40"/>
  <c r="D51" i="40"/>
  <c r="C51" i="40"/>
  <c r="B51" i="40"/>
  <c r="A51" i="40"/>
  <c r="F50" i="40"/>
  <c r="E50" i="40"/>
  <c r="D50" i="40"/>
  <c r="C50" i="40"/>
  <c r="B50" i="40"/>
  <c r="A50" i="40"/>
  <c r="F49" i="40"/>
  <c r="E49" i="40"/>
  <c r="D49" i="40"/>
  <c r="C49" i="40"/>
  <c r="B49" i="40"/>
  <c r="A49" i="40"/>
  <c r="F48" i="40"/>
  <c r="E48" i="40"/>
  <c r="D48" i="40"/>
  <c r="C48" i="40"/>
  <c r="B48" i="40"/>
  <c r="A48" i="40"/>
  <c r="F47" i="40"/>
  <c r="E47" i="40"/>
  <c r="D47" i="40"/>
  <c r="C47" i="40"/>
  <c r="B47" i="40"/>
  <c r="A47" i="40"/>
  <c r="F46" i="40"/>
  <c r="E46" i="40"/>
  <c r="D46" i="40"/>
  <c r="C46" i="40"/>
  <c r="B46" i="40"/>
  <c r="A46" i="40"/>
  <c r="F45" i="40"/>
  <c r="E45" i="40"/>
  <c r="D45" i="40"/>
  <c r="C45" i="40"/>
  <c r="B45" i="40"/>
  <c r="A45" i="40"/>
  <c r="F44" i="40"/>
  <c r="E44" i="40"/>
  <c r="D44" i="40"/>
  <c r="C44" i="40"/>
  <c r="B44" i="40"/>
  <c r="A44" i="40"/>
  <c r="F43" i="40"/>
  <c r="E43" i="40"/>
  <c r="D43" i="40"/>
  <c r="C43" i="40"/>
  <c r="B43" i="40"/>
  <c r="A43" i="40"/>
  <c r="F42" i="40"/>
  <c r="E42" i="40"/>
  <c r="D42" i="40"/>
  <c r="C42" i="40"/>
  <c r="B42" i="40"/>
  <c r="A42" i="40"/>
  <c r="F41" i="40"/>
  <c r="E41" i="40"/>
  <c r="D41" i="40"/>
  <c r="C41" i="40"/>
  <c r="B41" i="40"/>
  <c r="A41" i="40"/>
  <c r="F40" i="40"/>
  <c r="E40" i="40"/>
  <c r="D40" i="40"/>
  <c r="C40" i="40"/>
  <c r="B40" i="40"/>
  <c r="A40" i="40"/>
  <c r="F39" i="40"/>
  <c r="E39" i="40"/>
  <c r="D39" i="40"/>
  <c r="C39" i="40"/>
  <c r="B39" i="40"/>
  <c r="A39" i="40"/>
  <c r="F38" i="40"/>
  <c r="E38" i="40"/>
  <c r="D38" i="40"/>
  <c r="C38" i="40"/>
  <c r="B38" i="40"/>
  <c r="A38" i="40"/>
  <c r="F37" i="40"/>
  <c r="E37" i="40"/>
  <c r="D37" i="40"/>
  <c r="C37" i="40"/>
  <c r="B37" i="40"/>
  <c r="A37" i="40"/>
  <c r="F36" i="40"/>
  <c r="E36" i="40"/>
  <c r="D36" i="40"/>
  <c r="C36" i="40"/>
  <c r="B36" i="40"/>
  <c r="A36" i="40"/>
  <c r="F35" i="40"/>
  <c r="E35" i="40"/>
  <c r="D35" i="40"/>
  <c r="C35" i="40"/>
  <c r="B35" i="40"/>
  <c r="A35" i="40"/>
  <c r="F34" i="40"/>
  <c r="E34" i="40"/>
  <c r="D34" i="40"/>
  <c r="C34" i="40"/>
  <c r="B34" i="40"/>
  <c r="A34" i="40"/>
  <c r="F33" i="40"/>
  <c r="E33" i="40"/>
  <c r="D33" i="40"/>
  <c r="C33" i="40"/>
  <c r="B33" i="40"/>
  <c r="A33" i="40"/>
  <c r="F32" i="40"/>
  <c r="E32" i="40"/>
  <c r="D32" i="40"/>
  <c r="C32" i="40"/>
  <c r="B32" i="40"/>
  <c r="A32" i="40"/>
  <c r="F31" i="40"/>
  <c r="E31" i="40"/>
  <c r="D31" i="40"/>
  <c r="C31" i="40"/>
  <c r="B31" i="40"/>
  <c r="A31" i="40"/>
  <c r="F30" i="40"/>
  <c r="E30" i="40"/>
  <c r="D30" i="40"/>
  <c r="C30" i="40"/>
  <c r="B30" i="40"/>
  <c r="A30" i="40"/>
  <c r="F29" i="40"/>
  <c r="E29" i="40"/>
  <c r="D29" i="40"/>
  <c r="C29" i="40"/>
  <c r="B29" i="40"/>
  <c r="A29" i="40"/>
  <c r="F28" i="40"/>
  <c r="E28" i="40"/>
  <c r="D28" i="40"/>
  <c r="C28" i="40"/>
  <c r="B28" i="40"/>
  <c r="A28" i="40"/>
  <c r="F27" i="40"/>
  <c r="E27" i="40"/>
  <c r="D27" i="40"/>
  <c r="C27" i="40"/>
  <c r="B27" i="40"/>
  <c r="A27" i="40"/>
  <c r="F26" i="40"/>
  <c r="E26" i="40"/>
  <c r="D26" i="40"/>
  <c r="C26" i="40"/>
  <c r="B26" i="40"/>
  <c r="A26" i="40"/>
  <c r="F25" i="40"/>
  <c r="E25" i="40"/>
  <c r="D25" i="40"/>
  <c r="C25" i="40"/>
  <c r="B25" i="40"/>
  <c r="A25" i="40"/>
  <c r="F24" i="40"/>
  <c r="E24" i="40"/>
  <c r="D24" i="40"/>
  <c r="C24" i="40"/>
  <c r="B24" i="40"/>
  <c r="A24" i="40"/>
  <c r="F23" i="40"/>
  <c r="E23" i="40"/>
  <c r="D23" i="40"/>
  <c r="C23" i="40"/>
  <c r="B23" i="40"/>
  <c r="A23" i="40"/>
  <c r="F22" i="40"/>
  <c r="E22" i="40"/>
  <c r="D22" i="40"/>
  <c r="C22" i="40"/>
  <c r="B22" i="40"/>
  <c r="A22" i="40"/>
  <c r="F21" i="40"/>
  <c r="E21" i="40"/>
  <c r="D21" i="40"/>
  <c r="C21" i="40"/>
  <c r="B21" i="40"/>
  <c r="A21" i="40"/>
  <c r="F20" i="40"/>
  <c r="E20" i="40"/>
  <c r="D20" i="40"/>
  <c r="C20" i="40"/>
  <c r="B20" i="40"/>
  <c r="A20" i="40"/>
  <c r="F19" i="40"/>
  <c r="E19" i="40"/>
  <c r="D19" i="40"/>
  <c r="C19" i="40"/>
  <c r="B19" i="40"/>
  <c r="A19" i="40"/>
  <c r="F18" i="40"/>
  <c r="E18" i="40"/>
  <c r="D18" i="40"/>
  <c r="C18" i="40"/>
  <c r="B18" i="40"/>
  <c r="A18" i="40"/>
  <c r="F17" i="40"/>
  <c r="E17" i="40"/>
  <c r="D17" i="40"/>
  <c r="C17" i="40"/>
  <c r="B17" i="40"/>
  <c r="A17" i="40"/>
  <c r="F16" i="40"/>
  <c r="E16" i="40"/>
  <c r="D16" i="40"/>
  <c r="C16" i="40"/>
  <c r="B16" i="40"/>
  <c r="A16" i="40"/>
  <c r="F15" i="40"/>
  <c r="E15" i="40"/>
  <c r="D15" i="40"/>
  <c r="C15" i="40"/>
  <c r="B15" i="40"/>
  <c r="A15" i="40"/>
  <c r="F14" i="40"/>
  <c r="E14" i="40"/>
  <c r="D14" i="40"/>
  <c r="C14" i="40"/>
  <c r="B14" i="40"/>
  <c r="A14" i="40"/>
  <c r="F13" i="40"/>
  <c r="E13" i="40"/>
  <c r="D13" i="40"/>
  <c r="C13" i="40"/>
  <c r="B13" i="40"/>
  <c r="A13" i="40"/>
  <c r="F12" i="40"/>
  <c r="E12" i="40"/>
  <c r="D12" i="40"/>
  <c r="C12" i="40"/>
  <c r="B12" i="40"/>
  <c r="A12" i="40"/>
  <c r="F11" i="40"/>
  <c r="E11" i="40"/>
  <c r="D11" i="40"/>
  <c r="C11" i="40"/>
  <c r="B11" i="40"/>
  <c r="A11" i="40"/>
  <c r="F10" i="40"/>
  <c r="E10" i="40"/>
  <c r="D10" i="40"/>
  <c r="C10" i="40"/>
  <c r="B10" i="40"/>
  <c r="A10" i="40"/>
  <c r="F9" i="40"/>
  <c r="E9" i="40"/>
  <c r="D9" i="40"/>
  <c r="C9" i="40"/>
  <c r="B9" i="40"/>
  <c r="A9" i="40"/>
  <c r="F8" i="40"/>
  <c r="E8" i="40"/>
  <c r="D8" i="40"/>
  <c r="C8" i="40"/>
  <c r="B8" i="40"/>
  <c r="A8" i="40"/>
  <c r="F7" i="40"/>
  <c r="E7" i="40"/>
  <c r="D7" i="40"/>
  <c r="C7" i="40"/>
  <c r="B7" i="40"/>
  <c r="A7" i="40"/>
  <c r="F6" i="40"/>
  <c r="E6" i="40"/>
  <c r="D6" i="40"/>
  <c r="C6" i="40"/>
  <c r="B6" i="40"/>
  <c r="A6" i="40"/>
  <c r="F5" i="40"/>
  <c r="E5" i="40"/>
  <c r="D5" i="40"/>
  <c r="C5" i="40"/>
  <c r="B5" i="40"/>
  <c r="A5" i="40"/>
  <c r="F4" i="40"/>
  <c r="E4" i="40"/>
  <c r="D4" i="40"/>
  <c r="C4" i="40"/>
  <c r="B4" i="40"/>
  <c r="A4" i="40"/>
  <c r="F3" i="40"/>
  <c r="E3" i="40"/>
  <c r="D3" i="40"/>
  <c r="C3" i="40"/>
  <c r="B3" i="40"/>
  <c r="A3" i="40"/>
  <c r="F2" i="40"/>
  <c r="E2" i="40"/>
  <c r="D2" i="40"/>
  <c r="C2" i="40"/>
  <c r="B2" i="40"/>
  <c r="A2" i="40"/>
  <c r="B73" i="33" l="1"/>
  <c r="A72" i="33"/>
  <c r="G70" i="33"/>
  <c r="F70" i="33"/>
  <c r="E70" i="33"/>
  <c r="D70" i="33"/>
  <c r="C70" i="33"/>
  <c r="D71" i="33"/>
  <c r="C71" i="33"/>
  <c r="G71" i="33"/>
  <c r="F71" i="33"/>
  <c r="E71" i="33"/>
  <c r="G5" i="40"/>
  <c r="G9" i="40"/>
  <c r="G13" i="40"/>
  <c r="G11" i="40"/>
  <c r="G15" i="40"/>
  <c r="G3" i="40"/>
  <c r="G7" i="40"/>
  <c r="G8" i="40"/>
  <c r="G16" i="40"/>
  <c r="G6" i="40"/>
  <c r="G14" i="40"/>
  <c r="G2" i="40"/>
  <c r="G10" i="40"/>
  <c r="G4" i="40"/>
  <c r="G12" i="40"/>
  <c r="H12" i="40" s="1"/>
  <c r="H13" i="40" s="1"/>
  <c r="C6" i="38"/>
  <c r="B7" i="38"/>
  <c r="A7" i="38"/>
  <c r="D6" i="38"/>
  <c r="B6" i="38"/>
  <c r="A6" i="38"/>
  <c r="B74" i="33" l="1"/>
  <c r="A73" i="33"/>
  <c r="C72" i="33"/>
  <c r="E72" i="33"/>
  <c r="G72" i="33"/>
  <c r="F72" i="33"/>
  <c r="D72" i="33"/>
  <c r="H14" i="40"/>
  <c r="H15" i="40" s="1"/>
  <c r="H16" i="40" s="1"/>
  <c r="B75" i="33" l="1"/>
  <c r="A74" i="33"/>
  <c r="D73" i="33"/>
  <c r="C73" i="33"/>
  <c r="F73" i="33"/>
  <c r="E73" i="33"/>
  <c r="G73" i="33"/>
  <c r="B76" i="33" l="1"/>
  <c r="A75" i="33"/>
  <c r="E74" i="33"/>
  <c r="F74" i="33"/>
  <c r="D74" i="33"/>
  <c r="C74" i="33"/>
  <c r="G74" i="33"/>
  <c r="A76" i="33" l="1"/>
  <c r="B77" i="33"/>
  <c r="F75" i="33"/>
  <c r="E75" i="33"/>
  <c r="D75" i="33"/>
  <c r="C75" i="33"/>
  <c r="G75" i="33"/>
  <c r="A8" i="36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A220" i="36" s="1"/>
  <c r="A221" i="36" s="1"/>
  <c r="A222" i="36" s="1"/>
  <c r="A223" i="36" s="1"/>
  <c r="A224" i="36" s="1"/>
  <c r="A225" i="36" s="1"/>
  <c r="A226" i="36" s="1"/>
  <c r="A227" i="36" s="1"/>
  <c r="A228" i="36" s="1"/>
  <c r="A229" i="36" s="1"/>
  <c r="A230" i="36" s="1"/>
  <c r="A231" i="36" s="1"/>
  <c r="A232" i="36" s="1"/>
  <c r="A233" i="36" s="1"/>
  <c r="A234" i="36" s="1"/>
  <c r="A235" i="36" s="1"/>
  <c r="A236" i="36" s="1"/>
  <c r="A237" i="36" s="1"/>
  <c r="A238" i="36" s="1"/>
  <c r="A239" i="36" s="1"/>
  <c r="A240" i="36" s="1"/>
  <c r="A241" i="36" s="1"/>
  <c r="A242" i="36" s="1"/>
  <c r="A243" i="36" s="1"/>
  <c r="A244" i="36" s="1"/>
  <c r="A245" i="36" s="1"/>
  <c r="A246" i="36" s="1"/>
  <c r="A247" i="36" s="1"/>
  <c r="A248" i="36" s="1"/>
  <c r="A249" i="36" s="1"/>
  <c r="A250" i="36" s="1"/>
  <c r="A251" i="36" s="1"/>
  <c r="A252" i="36" s="1"/>
  <c r="A253" i="36" s="1"/>
  <c r="A254" i="36" s="1"/>
  <c r="A255" i="36" s="1"/>
  <c r="A256" i="36" s="1"/>
  <c r="A257" i="36" s="1"/>
  <c r="A258" i="36" s="1"/>
  <c r="A259" i="36" s="1"/>
  <c r="A260" i="36" s="1"/>
  <c r="A261" i="36" s="1"/>
  <c r="A262" i="36" s="1"/>
  <c r="A263" i="36" s="1"/>
  <c r="A264" i="36" s="1"/>
  <c r="A265" i="36" s="1"/>
  <c r="A266" i="36" s="1"/>
  <c r="A267" i="36" s="1"/>
  <c r="A268" i="36" s="1"/>
  <c r="A269" i="36" s="1"/>
  <c r="A270" i="36" s="1"/>
  <c r="A271" i="36" s="1"/>
  <c r="A272" i="36" s="1"/>
  <c r="A273" i="36" s="1"/>
  <c r="A274" i="36" s="1"/>
  <c r="A275" i="36" s="1"/>
  <c r="A276" i="36" s="1"/>
  <c r="A277" i="36" s="1"/>
  <c r="A278" i="36" s="1"/>
  <c r="A279" i="36" s="1"/>
  <c r="A280" i="36" s="1"/>
  <c r="A281" i="36" s="1"/>
  <c r="A282" i="36" s="1"/>
  <c r="A283" i="36" s="1"/>
  <c r="A284" i="36" s="1"/>
  <c r="A285" i="36" s="1"/>
  <c r="A286" i="36" s="1"/>
  <c r="A287" i="36" s="1"/>
  <c r="A288" i="36" s="1"/>
  <c r="A289" i="36" s="1"/>
  <c r="A290" i="36" s="1"/>
  <c r="A291" i="36" s="1"/>
  <c r="A292" i="36" s="1"/>
  <c r="A293" i="36" s="1"/>
  <c r="A294" i="36" s="1"/>
  <c r="A295" i="36" s="1"/>
  <c r="A296" i="36" s="1"/>
  <c r="A297" i="36" s="1"/>
  <c r="A298" i="36" s="1"/>
  <c r="A299" i="36" s="1"/>
  <c r="A300" i="36" s="1"/>
  <c r="A301" i="36" s="1"/>
  <c r="A302" i="36" s="1"/>
  <c r="A303" i="36" s="1"/>
  <c r="A304" i="36" s="1"/>
  <c r="A305" i="36" s="1"/>
  <c r="A306" i="36" s="1"/>
  <c r="A307" i="36" s="1"/>
  <c r="A308" i="36" s="1"/>
  <c r="A309" i="36" s="1"/>
  <c r="A310" i="36" s="1"/>
  <c r="A311" i="36" s="1"/>
  <c r="A312" i="36" s="1"/>
  <c r="A313" i="36" s="1"/>
  <c r="A314" i="36" s="1"/>
  <c r="A315" i="36" s="1"/>
  <c r="A316" i="36" s="1"/>
  <c r="A317" i="36" s="1"/>
  <c r="A318" i="36" s="1"/>
  <c r="A319" i="36" s="1"/>
  <c r="A320" i="36" s="1"/>
  <c r="A321" i="36" s="1"/>
  <c r="A322" i="36" s="1"/>
  <c r="A323" i="36" s="1"/>
  <c r="A324" i="36" s="1"/>
  <c r="A325" i="36" s="1"/>
  <c r="A326" i="36" s="1"/>
  <c r="A327" i="36" s="1"/>
  <c r="A328" i="36" s="1"/>
  <c r="A329" i="36" s="1"/>
  <c r="A330" i="36" s="1"/>
  <c r="A331" i="36" s="1"/>
  <c r="A332" i="36" s="1"/>
  <c r="A333" i="36" s="1"/>
  <c r="A334" i="36" s="1"/>
  <c r="A335" i="36" s="1"/>
  <c r="A336" i="36" s="1"/>
  <c r="A337" i="36" s="1"/>
  <c r="A338" i="36" s="1"/>
  <c r="A339" i="36" s="1"/>
  <c r="A340" i="36" s="1"/>
  <c r="A341" i="36" s="1"/>
  <c r="A342" i="36" s="1"/>
  <c r="A343" i="36" s="1"/>
  <c r="A344" i="36" s="1"/>
  <c r="A345" i="36" s="1"/>
  <c r="A346" i="36" s="1"/>
  <c r="A347" i="36" s="1"/>
  <c r="A348" i="36" s="1"/>
  <c r="A349" i="36" s="1"/>
  <c r="A350" i="36" s="1"/>
  <c r="A351" i="36" s="1"/>
  <c r="A352" i="36" s="1"/>
  <c r="A353" i="36" s="1"/>
  <c r="A354" i="36" s="1"/>
  <c r="A355" i="36" s="1"/>
  <c r="A356" i="36" s="1"/>
  <c r="A357" i="36" s="1"/>
  <c r="A358" i="36" s="1"/>
  <c r="A359" i="36" s="1"/>
  <c r="A360" i="36" s="1"/>
  <c r="A361" i="36" s="1"/>
  <c r="A362" i="36" s="1"/>
  <c r="A363" i="36" s="1"/>
  <c r="A364" i="36" s="1"/>
  <c r="A365" i="36" s="1"/>
  <c r="A366" i="36" s="1"/>
  <c r="A367" i="36" s="1"/>
  <c r="A368" i="36" s="1"/>
  <c r="A369" i="36" s="1"/>
  <c r="A370" i="36" s="1"/>
  <c r="A371" i="36" s="1"/>
  <c r="A372" i="36" s="1"/>
  <c r="A373" i="36" s="1"/>
  <c r="A374" i="36" s="1"/>
  <c r="A375" i="36" s="1"/>
  <c r="A376" i="36" s="1"/>
  <c r="A377" i="36" s="1"/>
  <c r="A378" i="36" s="1"/>
  <c r="A379" i="36" s="1"/>
  <c r="A380" i="36" s="1"/>
  <c r="A381" i="36" s="1"/>
  <c r="A382" i="36" s="1"/>
  <c r="A383" i="36" s="1"/>
  <c r="A384" i="36" s="1"/>
  <c r="A385" i="36" s="1"/>
  <c r="A386" i="36" s="1"/>
  <c r="A387" i="36" s="1"/>
  <c r="A388" i="36" s="1"/>
  <c r="A389" i="36" s="1"/>
  <c r="A390" i="36" s="1"/>
  <c r="A391" i="36" s="1"/>
  <c r="A392" i="36" s="1"/>
  <c r="A393" i="36" s="1"/>
  <c r="A394" i="36" s="1"/>
  <c r="A395" i="36" s="1"/>
  <c r="A396" i="36" s="1"/>
  <c r="A397" i="36" s="1"/>
  <c r="A398" i="36" s="1"/>
  <c r="A399" i="36" s="1"/>
  <c r="A400" i="36" s="1"/>
  <c r="A401" i="36" s="1"/>
  <c r="A402" i="36" s="1"/>
  <c r="A403" i="36" s="1"/>
  <c r="A404" i="36" s="1"/>
  <c r="A405" i="36" s="1"/>
  <c r="A406" i="36" s="1"/>
  <c r="A407" i="36" s="1"/>
  <c r="A408" i="36" s="1"/>
  <c r="A409" i="36" s="1"/>
  <c r="A410" i="36" s="1"/>
  <c r="A411" i="36" s="1"/>
  <c r="A412" i="36" s="1"/>
  <c r="A413" i="36" s="1"/>
  <c r="A414" i="36" s="1"/>
  <c r="A415" i="36" s="1"/>
  <c r="A416" i="36" s="1"/>
  <c r="A417" i="36" s="1"/>
  <c r="A418" i="36" s="1"/>
  <c r="A419" i="36" s="1"/>
  <c r="A420" i="36" s="1"/>
  <c r="A421" i="36" s="1"/>
  <c r="A422" i="36" s="1"/>
  <c r="A423" i="36" s="1"/>
  <c r="A424" i="36" s="1"/>
  <c r="A425" i="36" s="1"/>
  <c r="A426" i="36" s="1"/>
  <c r="A427" i="36" s="1"/>
  <c r="A428" i="36" s="1"/>
  <c r="A429" i="36" s="1"/>
  <c r="A430" i="36" s="1"/>
  <c r="A431" i="36" s="1"/>
  <c r="A432" i="36" s="1"/>
  <c r="A433" i="36" s="1"/>
  <c r="A434" i="36" s="1"/>
  <c r="A435" i="36" s="1"/>
  <c r="A436" i="36" s="1"/>
  <c r="A437" i="36" s="1"/>
  <c r="A438" i="36" s="1"/>
  <c r="A439" i="36" s="1"/>
  <c r="A440" i="36" s="1"/>
  <c r="A441" i="36" s="1"/>
  <c r="A442" i="36" s="1"/>
  <c r="A443" i="36" s="1"/>
  <c r="A444" i="36" s="1"/>
  <c r="A445" i="36" s="1"/>
  <c r="A446" i="36" s="1"/>
  <c r="A447" i="36" s="1"/>
  <c r="A448" i="36" s="1"/>
  <c r="A449" i="36" s="1"/>
  <c r="A450" i="36" s="1"/>
  <c r="A451" i="36" s="1"/>
  <c r="A452" i="36" s="1"/>
  <c r="A453" i="36" s="1"/>
  <c r="A454" i="36" s="1"/>
  <c r="A455" i="36" s="1"/>
  <c r="A456" i="36" s="1"/>
  <c r="A457" i="36" s="1"/>
  <c r="A458" i="36" s="1"/>
  <c r="A459" i="36" s="1"/>
  <c r="A460" i="36" s="1"/>
  <c r="A461" i="36" s="1"/>
  <c r="A462" i="36" s="1"/>
  <c r="A463" i="36" s="1"/>
  <c r="A464" i="36" s="1"/>
  <c r="A465" i="36" s="1"/>
  <c r="A466" i="36" s="1"/>
  <c r="A467" i="36" s="1"/>
  <c r="A468" i="36" s="1"/>
  <c r="A469" i="36" s="1"/>
  <c r="A470" i="36" s="1"/>
  <c r="A471" i="36" s="1"/>
  <c r="A472" i="36" s="1"/>
  <c r="A473" i="36" s="1"/>
  <c r="A474" i="36" s="1"/>
  <c r="A475" i="36" s="1"/>
  <c r="A476" i="36" s="1"/>
  <c r="A477" i="36" s="1"/>
  <c r="A478" i="36" s="1"/>
  <c r="A479" i="36" s="1"/>
  <c r="A480" i="36" s="1"/>
  <c r="A481" i="36" s="1"/>
  <c r="A482" i="36" s="1"/>
  <c r="A483" i="36" s="1"/>
  <c r="A484" i="36" s="1"/>
  <c r="A485" i="36" s="1"/>
  <c r="A486" i="36" s="1"/>
  <c r="A487" i="36" s="1"/>
  <c r="A488" i="36" s="1"/>
  <c r="A489" i="36" s="1"/>
  <c r="A490" i="36" s="1"/>
  <c r="A491" i="36" s="1"/>
  <c r="A492" i="36" s="1"/>
  <c r="A493" i="36" s="1"/>
  <c r="A494" i="36" s="1"/>
  <c r="A495" i="36" s="1"/>
  <c r="A496" i="36" s="1"/>
  <c r="A497" i="36" s="1"/>
  <c r="A498" i="36" s="1"/>
  <c r="A499" i="36" s="1"/>
  <c r="A500" i="36" s="1"/>
  <c r="A501" i="36" s="1"/>
  <c r="A502" i="36" s="1"/>
  <c r="A503" i="36" s="1"/>
  <c r="A504" i="36" s="1"/>
  <c r="A505" i="36" s="1"/>
  <c r="A506" i="36" s="1"/>
  <c r="A507" i="36" s="1"/>
  <c r="A508" i="36" s="1"/>
  <c r="A509" i="36" s="1"/>
  <c r="A510" i="36" s="1"/>
  <c r="A511" i="36" s="1"/>
  <c r="A512" i="36" s="1"/>
  <c r="A513" i="36" s="1"/>
  <c r="A514" i="36" s="1"/>
  <c r="A515" i="36" s="1"/>
  <c r="A516" i="36" s="1"/>
  <c r="A517" i="36" s="1"/>
  <c r="A518" i="36" s="1"/>
  <c r="A519" i="36" s="1"/>
  <c r="A520" i="36" s="1"/>
  <c r="A521" i="36" s="1"/>
  <c r="A522" i="36" s="1"/>
  <c r="A523" i="36" s="1"/>
  <c r="A524" i="36" s="1"/>
  <c r="A525" i="36" s="1"/>
  <c r="A526" i="36" s="1"/>
  <c r="A527" i="36" s="1"/>
  <c r="A528" i="36" s="1"/>
  <c r="A529" i="36" s="1"/>
  <c r="A530" i="36" s="1"/>
  <c r="A531" i="36" s="1"/>
  <c r="A532" i="36" s="1"/>
  <c r="A533" i="36" s="1"/>
  <c r="A534" i="36" s="1"/>
  <c r="A535" i="36" s="1"/>
  <c r="A536" i="36" s="1"/>
  <c r="A537" i="36" s="1"/>
  <c r="A538" i="36" s="1"/>
  <c r="A539" i="36" s="1"/>
  <c r="A540" i="36" s="1"/>
  <c r="A541" i="36" s="1"/>
  <c r="A542" i="36" s="1"/>
  <c r="A543" i="36" s="1"/>
  <c r="A544" i="36" s="1"/>
  <c r="A545" i="36" s="1"/>
  <c r="A546" i="36" s="1"/>
  <c r="A547" i="36" s="1"/>
  <c r="A548" i="36" s="1"/>
  <c r="A549" i="36" s="1"/>
  <c r="A550" i="36" s="1"/>
  <c r="A551" i="36" s="1"/>
  <c r="A552" i="36" s="1"/>
  <c r="A553" i="36" s="1"/>
  <c r="A554" i="36" s="1"/>
  <c r="A555" i="36" s="1"/>
  <c r="A556" i="36" s="1"/>
  <c r="A557" i="36" s="1"/>
  <c r="A558" i="36" s="1"/>
  <c r="A559" i="36" s="1"/>
  <c r="A560" i="36" s="1"/>
  <c r="A561" i="36" s="1"/>
  <c r="A562" i="36" s="1"/>
  <c r="A563" i="36" s="1"/>
  <c r="A564" i="36" s="1"/>
  <c r="A565" i="36" s="1"/>
  <c r="A566" i="36" s="1"/>
  <c r="A567" i="36" s="1"/>
  <c r="A568" i="36" s="1"/>
  <c r="A569" i="36" s="1"/>
  <c r="A570" i="36" s="1"/>
  <c r="A571" i="36" s="1"/>
  <c r="A572" i="36" s="1"/>
  <c r="A573" i="36" s="1"/>
  <c r="A574" i="36" s="1"/>
  <c r="A575" i="36" s="1"/>
  <c r="A576" i="36" s="1"/>
  <c r="A577" i="36" s="1"/>
  <c r="A578" i="36" s="1"/>
  <c r="A579" i="36" s="1"/>
  <c r="A580" i="36" s="1"/>
  <c r="A581" i="36" s="1"/>
  <c r="A582" i="36" s="1"/>
  <c r="A583" i="36" s="1"/>
  <c r="A584" i="36" s="1"/>
  <c r="A585" i="36" s="1"/>
  <c r="A586" i="36" s="1"/>
  <c r="A587" i="36" s="1"/>
  <c r="A588" i="36" s="1"/>
  <c r="A589" i="36" s="1"/>
  <c r="A590" i="36" s="1"/>
  <c r="A591" i="36" s="1"/>
  <c r="A592" i="36" s="1"/>
  <c r="A593" i="36" s="1"/>
  <c r="A594" i="36" s="1"/>
  <c r="A595" i="36" s="1"/>
  <c r="A596" i="36" s="1"/>
  <c r="A597" i="36" s="1"/>
  <c r="A598" i="36" s="1"/>
  <c r="A599" i="36" s="1"/>
  <c r="A600" i="36" s="1"/>
  <c r="A601" i="36" s="1"/>
  <c r="A602" i="36" s="1"/>
  <c r="A603" i="36" s="1"/>
  <c r="A604" i="36" s="1"/>
  <c r="A605" i="36" s="1"/>
  <c r="A606" i="36" s="1"/>
  <c r="A607" i="36" s="1"/>
  <c r="A608" i="36" s="1"/>
  <c r="A609" i="36" s="1"/>
  <c r="A610" i="36" s="1"/>
  <c r="A611" i="36" s="1"/>
  <c r="A612" i="36" s="1"/>
  <c r="A613" i="36" s="1"/>
  <c r="A614" i="36" s="1"/>
  <c r="A615" i="36" s="1"/>
  <c r="A616" i="36" s="1"/>
  <c r="A617" i="36" s="1"/>
  <c r="A618" i="36" s="1"/>
  <c r="A619" i="36" s="1"/>
  <c r="A620" i="36" s="1"/>
  <c r="A621" i="36" s="1"/>
  <c r="A622" i="36" s="1"/>
  <c r="A623" i="36" s="1"/>
  <c r="A624" i="36" s="1"/>
  <c r="A625" i="36" s="1"/>
  <c r="A626" i="36" s="1"/>
  <c r="A627" i="36" s="1"/>
  <c r="A628" i="36" s="1"/>
  <c r="A629" i="36" s="1"/>
  <c r="A630" i="36" s="1"/>
  <c r="A631" i="36" s="1"/>
  <c r="A632" i="36" s="1"/>
  <c r="A633" i="36" s="1"/>
  <c r="A634" i="36" s="1"/>
  <c r="A635" i="36" s="1"/>
  <c r="A636" i="36" s="1"/>
  <c r="A637" i="36" s="1"/>
  <c r="A638" i="36" s="1"/>
  <c r="A639" i="36" s="1"/>
  <c r="A640" i="36" s="1"/>
  <c r="A641" i="36" s="1"/>
  <c r="A642" i="36" s="1"/>
  <c r="A643" i="36" s="1"/>
  <c r="A644" i="36" s="1"/>
  <c r="A645" i="36" s="1"/>
  <c r="A646" i="36" s="1"/>
  <c r="A647" i="36" s="1"/>
  <c r="A648" i="36" s="1"/>
  <c r="A649" i="36" s="1"/>
  <c r="A650" i="36" s="1"/>
  <c r="A651" i="36" s="1"/>
  <c r="A652" i="36" s="1"/>
  <c r="A653" i="36" s="1"/>
  <c r="A654" i="36" s="1"/>
  <c r="A655" i="36" s="1"/>
  <c r="A656" i="36" s="1"/>
  <c r="A657" i="36" s="1"/>
  <c r="A658" i="36" s="1"/>
  <c r="A659" i="36" s="1"/>
  <c r="A660" i="36" s="1"/>
  <c r="A661" i="36" s="1"/>
  <c r="A662" i="36" s="1"/>
  <c r="A663" i="36" s="1"/>
  <c r="A664" i="36" s="1"/>
  <c r="A665" i="36" s="1"/>
  <c r="A666" i="36" s="1"/>
  <c r="A667" i="36" s="1"/>
  <c r="A668" i="36" s="1"/>
  <c r="A669" i="36" s="1"/>
  <c r="A670" i="36" s="1"/>
  <c r="A671" i="36" s="1"/>
  <c r="A672" i="36" s="1"/>
  <c r="A673" i="36" s="1"/>
  <c r="A674" i="36" s="1"/>
  <c r="A675" i="36" s="1"/>
  <c r="A676" i="36" s="1"/>
  <c r="A677" i="36" s="1"/>
  <c r="A678" i="36" s="1"/>
  <c r="A679" i="36" s="1"/>
  <c r="A680" i="36" s="1"/>
  <c r="A681" i="36" s="1"/>
  <c r="A682" i="36" s="1"/>
  <c r="A683" i="36" s="1"/>
  <c r="A684" i="36" s="1"/>
  <c r="A685" i="36" s="1"/>
  <c r="A686" i="36" s="1"/>
  <c r="A687" i="36" s="1"/>
  <c r="A688" i="36" s="1"/>
  <c r="A689" i="36" s="1"/>
  <c r="A690" i="36" s="1"/>
  <c r="A691" i="36" s="1"/>
  <c r="A692" i="36" s="1"/>
  <c r="A693" i="36" s="1"/>
  <c r="A694" i="36" s="1"/>
  <c r="A695" i="36" s="1"/>
  <c r="A696" i="36" s="1"/>
  <c r="A697" i="36" s="1"/>
  <c r="A698" i="36" s="1"/>
  <c r="A699" i="36" s="1"/>
  <c r="A700" i="36" s="1"/>
  <c r="A701" i="36" s="1"/>
  <c r="A702" i="36" s="1"/>
  <c r="A703" i="36" s="1"/>
  <c r="A704" i="36" s="1"/>
  <c r="A705" i="36" s="1"/>
  <c r="A706" i="36" s="1"/>
  <c r="A707" i="36" s="1"/>
  <c r="A708" i="36" s="1"/>
  <c r="A709" i="36" s="1"/>
  <c r="A710" i="36" s="1"/>
  <c r="A711" i="36" s="1"/>
  <c r="A712" i="36" s="1"/>
  <c r="A713" i="36" s="1"/>
  <c r="A714" i="36" s="1"/>
  <c r="A715" i="36" s="1"/>
  <c r="A716" i="36" s="1"/>
  <c r="A717" i="36" s="1"/>
  <c r="A718" i="36" s="1"/>
  <c r="A719" i="36" s="1"/>
  <c r="A720" i="36" s="1"/>
  <c r="A721" i="36" s="1"/>
  <c r="A722" i="36" s="1"/>
  <c r="A723" i="36" s="1"/>
  <c r="A724" i="36" s="1"/>
  <c r="A725" i="36" s="1"/>
  <c r="A726" i="36" s="1"/>
  <c r="A727" i="36" s="1"/>
  <c r="A728" i="36" s="1"/>
  <c r="A729" i="36" s="1"/>
  <c r="A730" i="36" s="1"/>
  <c r="A731" i="36" s="1"/>
  <c r="A732" i="36" s="1"/>
  <c r="A733" i="36" s="1"/>
  <c r="A734" i="36" s="1"/>
  <c r="A735" i="36" s="1"/>
  <c r="A736" i="36" s="1"/>
  <c r="A737" i="36" s="1"/>
  <c r="A738" i="36" s="1"/>
  <c r="A739" i="36" s="1"/>
  <c r="A740" i="36" s="1"/>
  <c r="A741" i="36" s="1"/>
  <c r="A742" i="36" s="1"/>
  <c r="A743" i="36" s="1"/>
  <c r="A744" i="36" s="1"/>
  <c r="A745" i="36" s="1"/>
  <c r="A746" i="36" s="1"/>
  <c r="A747" i="36" s="1"/>
  <c r="A748" i="36" s="1"/>
  <c r="A749" i="36" s="1"/>
  <c r="A750" i="36" s="1"/>
  <c r="A751" i="36" s="1"/>
  <c r="A752" i="36" s="1"/>
  <c r="A753" i="36" s="1"/>
  <c r="A754" i="36" s="1"/>
  <c r="A755" i="36" s="1"/>
  <c r="A756" i="36" s="1"/>
  <c r="A757" i="36" s="1"/>
  <c r="A758" i="36" s="1"/>
  <c r="A759" i="36" s="1"/>
  <c r="A760" i="36" s="1"/>
  <c r="A761" i="36" s="1"/>
  <c r="A762" i="36" s="1"/>
  <c r="A763" i="36" s="1"/>
  <c r="A764" i="36" s="1"/>
  <c r="A765" i="36" s="1"/>
  <c r="A766" i="36" s="1"/>
  <c r="A767" i="36" s="1"/>
  <c r="A768" i="36" s="1"/>
  <c r="A769" i="36" s="1"/>
  <c r="A770" i="36" s="1"/>
  <c r="A771" i="36" s="1"/>
  <c r="A772" i="36" s="1"/>
  <c r="A773" i="36" s="1"/>
  <c r="A774" i="36" s="1"/>
  <c r="A775" i="36" s="1"/>
  <c r="A776" i="36" s="1"/>
  <c r="A777" i="36" s="1"/>
  <c r="A778" i="36" s="1"/>
  <c r="A779" i="36" s="1"/>
  <c r="A780" i="36" s="1"/>
  <c r="A781" i="36" s="1"/>
  <c r="A782" i="36" s="1"/>
  <c r="A783" i="36" s="1"/>
  <c r="A784" i="36" s="1"/>
  <c r="A785" i="36" s="1"/>
  <c r="A786" i="36" s="1"/>
  <c r="A787" i="36" s="1"/>
  <c r="A788" i="36" s="1"/>
  <c r="A789" i="36" s="1"/>
  <c r="A790" i="36" s="1"/>
  <c r="A791" i="36" s="1"/>
  <c r="A792" i="36" s="1"/>
  <c r="A793" i="36" s="1"/>
  <c r="A794" i="36" s="1"/>
  <c r="A795" i="36" s="1"/>
  <c r="A796" i="36" s="1"/>
  <c r="A797" i="36" s="1"/>
  <c r="A798" i="36" s="1"/>
  <c r="A799" i="36" s="1"/>
  <c r="A800" i="36" s="1"/>
  <c r="A801" i="36" s="1"/>
  <c r="A802" i="36" s="1"/>
  <c r="A803" i="36" s="1"/>
  <c r="A804" i="36" s="1"/>
  <c r="A805" i="36" s="1"/>
  <c r="A806" i="36" s="1"/>
  <c r="A807" i="36" s="1"/>
  <c r="A808" i="36" s="1"/>
  <c r="A809" i="36" s="1"/>
  <c r="A810" i="36" s="1"/>
  <c r="A811" i="36" s="1"/>
  <c r="A812" i="36" s="1"/>
  <c r="A813" i="36" s="1"/>
  <c r="A814" i="36" s="1"/>
  <c r="A815" i="36" s="1"/>
  <c r="A816" i="36" s="1"/>
  <c r="A817" i="36" s="1"/>
  <c r="A818" i="36" s="1"/>
  <c r="A819" i="36" s="1"/>
  <c r="A820" i="36" s="1"/>
  <c r="A821" i="36" s="1"/>
  <c r="A822" i="36" s="1"/>
  <c r="A823" i="36" s="1"/>
  <c r="A824" i="36" s="1"/>
  <c r="A825" i="36" s="1"/>
  <c r="A826" i="36" s="1"/>
  <c r="A827" i="36" s="1"/>
  <c r="A828" i="36" s="1"/>
  <c r="A829" i="36" s="1"/>
  <c r="A830" i="36" s="1"/>
  <c r="A831" i="36" s="1"/>
  <c r="A832" i="36" s="1"/>
  <c r="A833" i="36" s="1"/>
  <c r="A834" i="36" s="1"/>
  <c r="A835" i="36" s="1"/>
  <c r="A836" i="36" s="1"/>
  <c r="A837" i="36" s="1"/>
  <c r="A838" i="36" s="1"/>
  <c r="A839" i="36" s="1"/>
  <c r="A840" i="36" s="1"/>
  <c r="A841" i="36" s="1"/>
  <c r="A842" i="36" s="1"/>
  <c r="A843" i="36" s="1"/>
  <c r="A844" i="36" s="1"/>
  <c r="A845" i="36" s="1"/>
  <c r="A846" i="36" s="1"/>
  <c r="A847" i="36" s="1"/>
  <c r="A848" i="36" s="1"/>
  <c r="A849" i="36" s="1"/>
  <c r="A850" i="36" s="1"/>
  <c r="A851" i="36" s="1"/>
  <c r="A852" i="36" s="1"/>
  <c r="A853" i="36" s="1"/>
  <c r="A854" i="36" s="1"/>
  <c r="A855" i="36" s="1"/>
  <c r="A856" i="36" s="1"/>
  <c r="A857" i="36" s="1"/>
  <c r="A858" i="36" s="1"/>
  <c r="A859" i="36" s="1"/>
  <c r="A860" i="36" s="1"/>
  <c r="A861" i="36" s="1"/>
  <c r="A862" i="36" s="1"/>
  <c r="A863" i="36" s="1"/>
  <c r="A864" i="36" s="1"/>
  <c r="A865" i="36" s="1"/>
  <c r="A866" i="36" s="1"/>
  <c r="A867" i="36" s="1"/>
  <c r="A868" i="36" s="1"/>
  <c r="A869" i="36" s="1"/>
  <c r="A870" i="36" s="1"/>
  <c r="A871" i="36" s="1"/>
  <c r="A872" i="36" s="1"/>
  <c r="A873" i="36" s="1"/>
  <c r="A874" i="36" s="1"/>
  <c r="A875" i="36" s="1"/>
  <c r="A876" i="36" s="1"/>
  <c r="A877" i="36" s="1"/>
  <c r="A878" i="36" s="1"/>
  <c r="A879" i="36" s="1"/>
  <c r="A880" i="36" s="1"/>
  <c r="A881" i="36" s="1"/>
  <c r="A882" i="36" s="1"/>
  <c r="A883" i="36" s="1"/>
  <c r="A884" i="36" s="1"/>
  <c r="A885" i="36" s="1"/>
  <c r="A886" i="36" s="1"/>
  <c r="A887" i="36" s="1"/>
  <c r="A888" i="36" s="1"/>
  <c r="A889" i="36" s="1"/>
  <c r="A890" i="36" s="1"/>
  <c r="A891" i="36" s="1"/>
  <c r="A892" i="36" s="1"/>
  <c r="A893" i="36" s="1"/>
  <c r="A894" i="36" s="1"/>
  <c r="A895" i="36" s="1"/>
  <c r="A896" i="36" s="1"/>
  <c r="A897" i="36" s="1"/>
  <c r="A898" i="36" s="1"/>
  <c r="A899" i="36" s="1"/>
  <c r="A900" i="36" s="1"/>
  <c r="A901" i="36" s="1"/>
  <c r="A902" i="36" s="1"/>
  <c r="A903" i="36" s="1"/>
  <c r="A904" i="36" s="1"/>
  <c r="A905" i="36" s="1"/>
  <c r="A906" i="36" s="1"/>
  <c r="A907" i="36" s="1"/>
  <c r="A908" i="36" s="1"/>
  <c r="A909" i="36" s="1"/>
  <c r="A910" i="36" s="1"/>
  <c r="A911" i="36" s="1"/>
  <c r="A912" i="36" s="1"/>
  <c r="A913" i="36" s="1"/>
  <c r="A914" i="36" s="1"/>
  <c r="A915" i="36" s="1"/>
  <c r="A916" i="36" s="1"/>
  <c r="A917" i="36" s="1"/>
  <c r="A918" i="36" s="1"/>
  <c r="A919" i="36" s="1"/>
  <c r="A920" i="36" s="1"/>
  <c r="A921" i="36" s="1"/>
  <c r="A922" i="36" s="1"/>
  <c r="A923" i="36" s="1"/>
  <c r="A924" i="36" s="1"/>
  <c r="A925" i="36" s="1"/>
  <c r="A926" i="36" s="1"/>
  <c r="A927" i="36" s="1"/>
  <c r="A928" i="36" s="1"/>
  <c r="A929" i="36" s="1"/>
  <c r="A930" i="36" s="1"/>
  <c r="A931" i="36" s="1"/>
  <c r="A932" i="36" s="1"/>
  <c r="A933" i="36" s="1"/>
  <c r="A934" i="36" s="1"/>
  <c r="A935" i="36" s="1"/>
  <c r="A936" i="36" s="1"/>
  <c r="A937" i="36" s="1"/>
  <c r="A938" i="36" s="1"/>
  <c r="A939" i="36" s="1"/>
  <c r="A940" i="36" s="1"/>
  <c r="A941" i="36" s="1"/>
  <c r="A942" i="36" s="1"/>
  <c r="A943" i="36" s="1"/>
  <c r="A944" i="36" s="1"/>
  <c r="A945" i="36" s="1"/>
  <c r="A946" i="36" s="1"/>
  <c r="A947" i="36" s="1"/>
  <c r="A948" i="36" s="1"/>
  <c r="A949" i="36" s="1"/>
  <c r="A950" i="36" s="1"/>
  <c r="A951" i="36" s="1"/>
  <c r="A952" i="36" s="1"/>
  <c r="A953" i="36" s="1"/>
  <c r="A954" i="36" s="1"/>
  <c r="A955" i="36" s="1"/>
  <c r="A956" i="36" s="1"/>
  <c r="A957" i="36" s="1"/>
  <c r="A958" i="36" s="1"/>
  <c r="A959" i="36" s="1"/>
  <c r="A960" i="36" s="1"/>
  <c r="A961" i="36" s="1"/>
  <c r="A962" i="36" s="1"/>
  <c r="A963" i="36" s="1"/>
  <c r="A964" i="36" s="1"/>
  <c r="A965" i="36" s="1"/>
  <c r="A966" i="36" s="1"/>
  <c r="A967" i="36" s="1"/>
  <c r="A968" i="36" s="1"/>
  <c r="A969" i="36" s="1"/>
  <c r="A970" i="36" s="1"/>
  <c r="A971" i="36" s="1"/>
  <c r="A972" i="36" s="1"/>
  <c r="A973" i="36" s="1"/>
  <c r="A974" i="36" s="1"/>
  <c r="A975" i="36" s="1"/>
  <c r="A976" i="36" s="1"/>
  <c r="A977" i="36" s="1"/>
  <c r="A978" i="36" s="1"/>
  <c r="A979" i="36" s="1"/>
  <c r="A980" i="36" s="1"/>
  <c r="A981" i="36" s="1"/>
  <c r="A982" i="36" s="1"/>
  <c r="A983" i="36" s="1"/>
  <c r="A984" i="36" s="1"/>
  <c r="A985" i="36" s="1"/>
  <c r="A986" i="36" s="1"/>
  <c r="A987" i="36" s="1"/>
  <c r="A988" i="36" s="1"/>
  <c r="A989" i="36" s="1"/>
  <c r="A990" i="36" s="1"/>
  <c r="A991" i="36" s="1"/>
  <c r="A992" i="36" s="1"/>
  <c r="A993" i="36" s="1"/>
  <c r="A994" i="36" s="1"/>
  <c r="A995" i="36" s="1"/>
  <c r="A996" i="36" s="1"/>
  <c r="A997" i="36" s="1"/>
  <c r="A998" i="36" s="1"/>
  <c r="A999" i="36" s="1"/>
  <c r="A1000" i="36" s="1"/>
  <c r="A1001" i="36" s="1"/>
  <c r="A1002" i="36" s="1"/>
  <c r="A1003" i="36" s="1"/>
  <c r="A1004" i="36" s="1"/>
  <c r="A1005" i="36" s="1"/>
  <c r="A1006" i="36" s="1"/>
  <c r="A1007" i="36" s="1"/>
  <c r="A77" i="33" l="1"/>
  <c r="B78" i="33"/>
  <c r="G76" i="33"/>
  <c r="F76" i="33"/>
  <c r="E76" i="33"/>
  <c r="D76" i="33"/>
  <c r="C76" i="33"/>
  <c r="B8" i="36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B250" i="36" s="1"/>
  <c r="B251" i="36" s="1"/>
  <c r="B252" i="36" s="1"/>
  <c r="B253" i="36" s="1"/>
  <c r="B254" i="36" s="1"/>
  <c r="B255" i="36" s="1"/>
  <c r="B256" i="36" s="1"/>
  <c r="B257" i="36" s="1"/>
  <c r="B258" i="36" s="1"/>
  <c r="B259" i="36" s="1"/>
  <c r="B260" i="36" s="1"/>
  <c r="B261" i="36" s="1"/>
  <c r="B262" i="36" s="1"/>
  <c r="B263" i="36" s="1"/>
  <c r="B264" i="36" s="1"/>
  <c r="B265" i="36" s="1"/>
  <c r="B266" i="36" s="1"/>
  <c r="B267" i="36" s="1"/>
  <c r="B268" i="36" s="1"/>
  <c r="B269" i="36" s="1"/>
  <c r="B270" i="36" s="1"/>
  <c r="B271" i="36" s="1"/>
  <c r="B272" i="36" s="1"/>
  <c r="B273" i="36" s="1"/>
  <c r="B274" i="36" s="1"/>
  <c r="B275" i="36" s="1"/>
  <c r="B276" i="36" s="1"/>
  <c r="B277" i="36" s="1"/>
  <c r="B278" i="36" s="1"/>
  <c r="B279" i="36" s="1"/>
  <c r="B280" i="36" s="1"/>
  <c r="B281" i="36" s="1"/>
  <c r="B282" i="36" s="1"/>
  <c r="B283" i="36" s="1"/>
  <c r="B284" i="36" s="1"/>
  <c r="B285" i="36" s="1"/>
  <c r="B286" i="36" s="1"/>
  <c r="B287" i="36" s="1"/>
  <c r="B288" i="36" s="1"/>
  <c r="B289" i="36" s="1"/>
  <c r="B290" i="36" s="1"/>
  <c r="B291" i="36" s="1"/>
  <c r="B292" i="36" s="1"/>
  <c r="B293" i="36" s="1"/>
  <c r="B294" i="36" s="1"/>
  <c r="B295" i="36" s="1"/>
  <c r="B296" i="36" s="1"/>
  <c r="B297" i="36" s="1"/>
  <c r="B298" i="36" s="1"/>
  <c r="B299" i="36" s="1"/>
  <c r="B300" i="36" s="1"/>
  <c r="B301" i="36" s="1"/>
  <c r="B302" i="36" s="1"/>
  <c r="B303" i="36" s="1"/>
  <c r="B304" i="36" s="1"/>
  <c r="B305" i="36" s="1"/>
  <c r="B306" i="36" s="1"/>
  <c r="B307" i="36" s="1"/>
  <c r="B308" i="36" s="1"/>
  <c r="B309" i="36" s="1"/>
  <c r="B310" i="36" s="1"/>
  <c r="B311" i="36" s="1"/>
  <c r="B312" i="36" s="1"/>
  <c r="B313" i="36" s="1"/>
  <c r="B314" i="36" s="1"/>
  <c r="B315" i="36" s="1"/>
  <c r="B316" i="36" s="1"/>
  <c r="B317" i="36" s="1"/>
  <c r="B318" i="36" s="1"/>
  <c r="B319" i="36" s="1"/>
  <c r="B320" i="36" s="1"/>
  <c r="B321" i="36" s="1"/>
  <c r="B322" i="36" s="1"/>
  <c r="B323" i="36" s="1"/>
  <c r="B324" i="36" s="1"/>
  <c r="B325" i="36" s="1"/>
  <c r="B326" i="36" s="1"/>
  <c r="B327" i="36" s="1"/>
  <c r="B328" i="36" s="1"/>
  <c r="B329" i="36" s="1"/>
  <c r="B330" i="36" s="1"/>
  <c r="B331" i="36" s="1"/>
  <c r="B332" i="36" s="1"/>
  <c r="B333" i="36" s="1"/>
  <c r="B334" i="36" s="1"/>
  <c r="B335" i="36" s="1"/>
  <c r="B336" i="36" s="1"/>
  <c r="B337" i="36" s="1"/>
  <c r="B338" i="36" s="1"/>
  <c r="B339" i="36" s="1"/>
  <c r="B340" i="36" s="1"/>
  <c r="B341" i="36" s="1"/>
  <c r="B342" i="36" s="1"/>
  <c r="B343" i="36" s="1"/>
  <c r="B344" i="36" s="1"/>
  <c r="B345" i="36" s="1"/>
  <c r="B346" i="36" s="1"/>
  <c r="B347" i="36" s="1"/>
  <c r="B348" i="36" s="1"/>
  <c r="B349" i="36" s="1"/>
  <c r="B350" i="36" s="1"/>
  <c r="B351" i="36" s="1"/>
  <c r="B352" i="36" s="1"/>
  <c r="B353" i="36" s="1"/>
  <c r="B354" i="36" s="1"/>
  <c r="B355" i="36" s="1"/>
  <c r="B356" i="36" s="1"/>
  <c r="B357" i="36" s="1"/>
  <c r="B358" i="36" s="1"/>
  <c r="B359" i="36" s="1"/>
  <c r="B360" i="36" s="1"/>
  <c r="B361" i="36" s="1"/>
  <c r="B362" i="36" s="1"/>
  <c r="B363" i="36" s="1"/>
  <c r="B364" i="36" s="1"/>
  <c r="B365" i="36" s="1"/>
  <c r="B366" i="36" s="1"/>
  <c r="B367" i="36" s="1"/>
  <c r="B368" i="36" s="1"/>
  <c r="B369" i="36" s="1"/>
  <c r="B370" i="36" s="1"/>
  <c r="B371" i="36" s="1"/>
  <c r="B372" i="36" s="1"/>
  <c r="B373" i="36" s="1"/>
  <c r="B374" i="36" s="1"/>
  <c r="B375" i="36" s="1"/>
  <c r="B376" i="36" s="1"/>
  <c r="B377" i="36" s="1"/>
  <c r="B378" i="36" s="1"/>
  <c r="B379" i="36" s="1"/>
  <c r="B380" i="36" s="1"/>
  <c r="B381" i="36" s="1"/>
  <c r="B382" i="36" s="1"/>
  <c r="B383" i="36" s="1"/>
  <c r="B384" i="36" s="1"/>
  <c r="B385" i="36" s="1"/>
  <c r="B386" i="36" s="1"/>
  <c r="B387" i="36" s="1"/>
  <c r="B388" i="36" s="1"/>
  <c r="B389" i="36" s="1"/>
  <c r="B390" i="36" s="1"/>
  <c r="B391" i="36" s="1"/>
  <c r="B392" i="36" s="1"/>
  <c r="B393" i="36" s="1"/>
  <c r="B394" i="36" s="1"/>
  <c r="B395" i="36" s="1"/>
  <c r="B396" i="36" s="1"/>
  <c r="B397" i="36" s="1"/>
  <c r="B398" i="36" s="1"/>
  <c r="B399" i="36" s="1"/>
  <c r="B400" i="36" s="1"/>
  <c r="B401" i="36" s="1"/>
  <c r="B402" i="36" s="1"/>
  <c r="B403" i="36" s="1"/>
  <c r="B404" i="36" s="1"/>
  <c r="B405" i="36" s="1"/>
  <c r="B406" i="36" s="1"/>
  <c r="B407" i="36" s="1"/>
  <c r="B408" i="36" s="1"/>
  <c r="B409" i="36" s="1"/>
  <c r="B410" i="36" s="1"/>
  <c r="B411" i="36" s="1"/>
  <c r="B412" i="36" s="1"/>
  <c r="B413" i="36" s="1"/>
  <c r="B414" i="36" s="1"/>
  <c r="B415" i="36" s="1"/>
  <c r="B416" i="36" s="1"/>
  <c r="B417" i="36" s="1"/>
  <c r="B418" i="36" s="1"/>
  <c r="B419" i="36" s="1"/>
  <c r="B420" i="36" s="1"/>
  <c r="B421" i="36" s="1"/>
  <c r="B422" i="36" s="1"/>
  <c r="B423" i="36" s="1"/>
  <c r="B424" i="36" s="1"/>
  <c r="B425" i="36" s="1"/>
  <c r="B426" i="36" s="1"/>
  <c r="B427" i="36" s="1"/>
  <c r="B428" i="36" s="1"/>
  <c r="B429" i="36" s="1"/>
  <c r="B430" i="36" s="1"/>
  <c r="B431" i="36" s="1"/>
  <c r="B432" i="36" s="1"/>
  <c r="B433" i="36" s="1"/>
  <c r="B434" i="36" s="1"/>
  <c r="B435" i="36" s="1"/>
  <c r="B436" i="36" s="1"/>
  <c r="B437" i="36" s="1"/>
  <c r="B438" i="36" s="1"/>
  <c r="B439" i="36" s="1"/>
  <c r="B440" i="36" s="1"/>
  <c r="B441" i="36" s="1"/>
  <c r="B442" i="36" s="1"/>
  <c r="B443" i="36" s="1"/>
  <c r="B444" i="36" s="1"/>
  <c r="B445" i="36" s="1"/>
  <c r="B446" i="36" s="1"/>
  <c r="B447" i="36" s="1"/>
  <c r="B448" i="36" s="1"/>
  <c r="B449" i="36" s="1"/>
  <c r="B450" i="36" s="1"/>
  <c r="B451" i="36" s="1"/>
  <c r="B452" i="36" s="1"/>
  <c r="B453" i="36" s="1"/>
  <c r="B454" i="36" s="1"/>
  <c r="B455" i="36" s="1"/>
  <c r="B456" i="36" s="1"/>
  <c r="B457" i="36" s="1"/>
  <c r="B458" i="36" s="1"/>
  <c r="B459" i="36" s="1"/>
  <c r="B460" i="36" s="1"/>
  <c r="B461" i="36" s="1"/>
  <c r="B462" i="36" s="1"/>
  <c r="B463" i="36" s="1"/>
  <c r="B464" i="36" s="1"/>
  <c r="B465" i="36" s="1"/>
  <c r="B466" i="36" s="1"/>
  <c r="B467" i="36" s="1"/>
  <c r="B468" i="36" s="1"/>
  <c r="B469" i="36" s="1"/>
  <c r="B470" i="36" s="1"/>
  <c r="B471" i="36" s="1"/>
  <c r="B472" i="36" s="1"/>
  <c r="B473" i="36" s="1"/>
  <c r="B474" i="36" s="1"/>
  <c r="B475" i="36" s="1"/>
  <c r="B476" i="36" s="1"/>
  <c r="B477" i="36" s="1"/>
  <c r="B478" i="36" s="1"/>
  <c r="B479" i="36" s="1"/>
  <c r="B480" i="36" s="1"/>
  <c r="B481" i="36" s="1"/>
  <c r="B482" i="36" s="1"/>
  <c r="B483" i="36" s="1"/>
  <c r="B484" i="36" s="1"/>
  <c r="B485" i="36" s="1"/>
  <c r="B486" i="36" s="1"/>
  <c r="B487" i="36" s="1"/>
  <c r="B488" i="36" s="1"/>
  <c r="B489" i="36" s="1"/>
  <c r="B490" i="36" s="1"/>
  <c r="B491" i="36" s="1"/>
  <c r="B492" i="36" s="1"/>
  <c r="B493" i="36" s="1"/>
  <c r="B494" i="36" s="1"/>
  <c r="B495" i="36" s="1"/>
  <c r="B496" i="36" s="1"/>
  <c r="B497" i="36" s="1"/>
  <c r="B498" i="36" s="1"/>
  <c r="B499" i="36" s="1"/>
  <c r="B500" i="36" s="1"/>
  <c r="B501" i="36" s="1"/>
  <c r="B502" i="36" s="1"/>
  <c r="B503" i="36" s="1"/>
  <c r="B504" i="36" s="1"/>
  <c r="B505" i="36" s="1"/>
  <c r="B506" i="36" s="1"/>
  <c r="B507" i="36" s="1"/>
  <c r="B508" i="36" s="1"/>
  <c r="B509" i="36" s="1"/>
  <c r="B510" i="36" s="1"/>
  <c r="B511" i="36" s="1"/>
  <c r="B512" i="36" s="1"/>
  <c r="B513" i="36" s="1"/>
  <c r="B514" i="36" s="1"/>
  <c r="B515" i="36" s="1"/>
  <c r="B516" i="36" s="1"/>
  <c r="B517" i="36" s="1"/>
  <c r="B518" i="36" s="1"/>
  <c r="B519" i="36" s="1"/>
  <c r="B520" i="36" s="1"/>
  <c r="B521" i="36" s="1"/>
  <c r="B522" i="36" s="1"/>
  <c r="B523" i="36" s="1"/>
  <c r="B524" i="36" s="1"/>
  <c r="B525" i="36" s="1"/>
  <c r="B526" i="36" s="1"/>
  <c r="B527" i="36" s="1"/>
  <c r="B528" i="36" s="1"/>
  <c r="B529" i="36" s="1"/>
  <c r="B530" i="36" s="1"/>
  <c r="B531" i="36" s="1"/>
  <c r="B532" i="36" s="1"/>
  <c r="B533" i="36" s="1"/>
  <c r="B534" i="36" s="1"/>
  <c r="B535" i="36" s="1"/>
  <c r="B536" i="36" s="1"/>
  <c r="B537" i="36" s="1"/>
  <c r="B538" i="36" s="1"/>
  <c r="B539" i="36" s="1"/>
  <c r="B540" i="36" s="1"/>
  <c r="B541" i="36" s="1"/>
  <c r="B542" i="36" s="1"/>
  <c r="B543" i="36" s="1"/>
  <c r="B544" i="36" s="1"/>
  <c r="B545" i="36" s="1"/>
  <c r="B546" i="36" s="1"/>
  <c r="B547" i="36" s="1"/>
  <c r="B548" i="36" s="1"/>
  <c r="B549" i="36" s="1"/>
  <c r="B550" i="36" s="1"/>
  <c r="B551" i="36" s="1"/>
  <c r="B552" i="36" s="1"/>
  <c r="B553" i="36" s="1"/>
  <c r="B554" i="36" s="1"/>
  <c r="B555" i="36" s="1"/>
  <c r="B556" i="36" s="1"/>
  <c r="B557" i="36" s="1"/>
  <c r="B558" i="36" s="1"/>
  <c r="B559" i="36" s="1"/>
  <c r="B560" i="36" s="1"/>
  <c r="B561" i="36" s="1"/>
  <c r="B562" i="36" s="1"/>
  <c r="B563" i="36" s="1"/>
  <c r="B564" i="36" s="1"/>
  <c r="B565" i="36" s="1"/>
  <c r="B566" i="36" s="1"/>
  <c r="B567" i="36" s="1"/>
  <c r="B568" i="36" s="1"/>
  <c r="B569" i="36" s="1"/>
  <c r="B570" i="36" s="1"/>
  <c r="B571" i="36" s="1"/>
  <c r="B572" i="36" s="1"/>
  <c r="B573" i="36" s="1"/>
  <c r="B574" i="36" s="1"/>
  <c r="B575" i="36" s="1"/>
  <c r="B576" i="36" s="1"/>
  <c r="B577" i="36" s="1"/>
  <c r="B578" i="36" s="1"/>
  <c r="B579" i="36" s="1"/>
  <c r="B580" i="36" s="1"/>
  <c r="B581" i="36" s="1"/>
  <c r="B582" i="36" s="1"/>
  <c r="B583" i="36" s="1"/>
  <c r="B584" i="36" s="1"/>
  <c r="B585" i="36" s="1"/>
  <c r="B586" i="36" s="1"/>
  <c r="B587" i="36" s="1"/>
  <c r="B588" i="36" s="1"/>
  <c r="B589" i="36" s="1"/>
  <c r="B590" i="36" s="1"/>
  <c r="B591" i="36" s="1"/>
  <c r="B592" i="36" s="1"/>
  <c r="B593" i="36" s="1"/>
  <c r="B594" i="36" s="1"/>
  <c r="B595" i="36" s="1"/>
  <c r="B596" i="36" s="1"/>
  <c r="B597" i="36" s="1"/>
  <c r="B598" i="36" s="1"/>
  <c r="B599" i="36" s="1"/>
  <c r="B600" i="36" s="1"/>
  <c r="B601" i="36" s="1"/>
  <c r="B602" i="36" s="1"/>
  <c r="B603" i="36" s="1"/>
  <c r="B604" i="36" s="1"/>
  <c r="B605" i="36" s="1"/>
  <c r="B606" i="36" s="1"/>
  <c r="B607" i="36" s="1"/>
  <c r="B608" i="36" s="1"/>
  <c r="B609" i="36" s="1"/>
  <c r="B610" i="36" s="1"/>
  <c r="B611" i="36" s="1"/>
  <c r="B612" i="36" s="1"/>
  <c r="B613" i="36" s="1"/>
  <c r="B614" i="36" s="1"/>
  <c r="B615" i="36" s="1"/>
  <c r="B616" i="36" s="1"/>
  <c r="B617" i="36" s="1"/>
  <c r="B618" i="36" s="1"/>
  <c r="B619" i="36" s="1"/>
  <c r="B620" i="36" s="1"/>
  <c r="B621" i="36" s="1"/>
  <c r="B622" i="36" s="1"/>
  <c r="B623" i="36" s="1"/>
  <c r="B624" i="36" s="1"/>
  <c r="B625" i="36" s="1"/>
  <c r="B626" i="36" s="1"/>
  <c r="B627" i="36" s="1"/>
  <c r="B628" i="36" s="1"/>
  <c r="B629" i="36" s="1"/>
  <c r="B630" i="36" s="1"/>
  <c r="B631" i="36" s="1"/>
  <c r="B632" i="36" s="1"/>
  <c r="B633" i="36" s="1"/>
  <c r="B634" i="36" s="1"/>
  <c r="B635" i="36" s="1"/>
  <c r="B636" i="36" s="1"/>
  <c r="B637" i="36" s="1"/>
  <c r="B638" i="36" s="1"/>
  <c r="B639" i="36" s="1"/>
  <c r="B640" i="36" s="1"/>
  <c r="B641" i="36" s="1"/>
  <c r="B642" i="36" s="1"/>
  <c r="B643" i="36" s="1"/>
  <c r="B644" i="36" s="1"/>
  <c r="B645" i="36" s="1"/>
  <c r="B646" i="36" s="1"/>
  <c r="B647" i="36" s="1"/>
  <c r="B648" i="36" s="1"/>
  <c r="B649" i="36" s="1"/>
  <c r="B650" i="36" s="1"/>
  <c r="B651" i="36" s="1"/>
  <c r="B652" i="36" s="1"/>
  <c r="B653" i="36" s="1"/>
  <c r="B654" i="36" s="1"/>
  <c r="B655" i="36" s="1"/>
  <c r="B656" i="36" s="1"/>
  <c r="B657" i="36" s="1"/>
  <c r="B658" i="36" s="1"/>
  <c r="B659" i="36" s="1"/>
  <c r="B660" i="36" s="1"/>
  <c r="B661" i="36" s="1"/>
  <c r="B662" i="36" s="1"/>
  <c r="B663" i="36" s="1"/>
  <c r="B664" i="36" s="1"/>
  <c r="B665" i="36" s="1"/>
  <c r="B666" i="36" s="1"/>
  <c r="B667" i="36" s="1"/>
  <c r="B668" i="36" s="1"/>
  <c r="B669" i="36" s="1"/>
  <c r="B670" i="36" s="1"/>
  <c r="B671" i="36" s="1"/>
  <c r="B672" i="36" s="1"/>
  <c r="B673" i="36" s="1"/>
  <c r="B674" i="36" s="1"/>
  <c r="B675" i="36" s="1"/>
  <c r="B676" i="36" s="1"/>
  <c r="B677" i="36" s="1"/>
  <c r="B678" i="36" s="1"/>
  <c r="B679" i="36" s="1"/>
  <c r="B680" i="36" s="1"/>
  <c r="B681" i="36" s="1"/>
  <c r="B682" i="36" s="1"/>
  <c r="B683" i="36" s="1"/>
  <c r="B684" i="36" s="1"/>
  <c r="B685" i="36" s="1"/>
  <c r="B686" i="36" s="1"/>
  <c r="B687" i="36" s="1"/>
  <c r="B688" i="36" s="1"/>
  <c r="B689" i="36" s="1"/>
  <c r="B690" i="36" s="1"/>
  <c r="B691" i="36" s="1"/>
  <c r="B692" i="36" s="1"/>
  <c r="B693" i="36" s="1"/>
  <c r="B694" i="36" s="1"/>
  <c r="B695" i="36" s="1"/>
  <c r="B696" i="36" s="1"/>
  <c r="B697" i="36" s="1"/>
  <c r="B698" i="36" s="1"/>
  <c r="B699" i="36" s="1"/>
  <c r="B700" i="36" s="1"/>
  <c r="B701" i="36" s="1"/>
  <c r="B702" i="36" s="1"/>
  <c r="B703" i="36" s="1"/>
  <c r="B704" i="36" s="1"/>
  <c r="B705" i="36" s="1"/>
  <c r="B706" i="36" s="1"/>
  <c r="B707" i="36" s="1"/>
  <c r="B708" i="36" s="1"/>
  <c r="B709" i="36" s="1"/>
  <c r="B710" i="36" s="1"/>
  <c r="B711" i="36" s="1"/>
  <c r="B712" i="36" s="1"/>
  <c r="B713" i="36" s="1"/>
  <c r="B714" i="36" s="1"/>
  <c r="B715" i="36" s="1"/>
  <c r="B716" i="36" s="1"/>
  <c r="B717" i="36" s="1"/>
  <c r="B718" i="36" s="1"/>
  <c r="B719" i="36" s="1"/>
  <c r="B720" i="36" s="1"/>
  <c r="B721" i="36" s="1"/>
  <c r="B722" i="36" s="1"/>
  <c r="B723" i="36" s="1"/>
  <c r="B724" i="36" s="1"/>
  <c r="B725" i="36" s="1"/>
  <c r="B726" i="36" s="1"/>
  <c r="B727" i="36" s="1"/>
  <c r="B728" i="36" s="1"/>
  <c r="B729" i="36" s="1"/>
  <c r="B730" i="36" s="1"/>
  <c r="B731" i="36" s="1"/>
  <c r="B732" i="36" s="1"/>
  <c r="B733" i="36" s="1"/>
  <c r="B734" i="36" s="1"/>
  <c r="B735" i="36" s="1"/>
  <c r="B736" i="36" s="1"/>
  <c r="B737" i="36" s="1"/>
  <c r="B738" i="36" s="1"/>
  <c r="B739" i="36" s="1"/>
  <c r="B740" i="36" s="1"/>
  <c r="B741" i="36" s="1"/>
  <c r="B742" i="36" s="1"/>
  <c r="B743" i="36" s="1"/>
  <c r="B744" i="36" s="1"/>
  <c r="B745" i="36" s="1"/>
  <c r="B746" i="36" s="1"/>
  <c r="B747" i="36" s="1"/>
  <c r="B748" i="36" s="1"/>
  <c r="B749" i="36" s="1"/>
  <c r="B750" i="36" s="1"/>
  <c r="B751" i="36" s="1"/>
  <c r="B752" i="36" s="1"/>
  <c r="B753" i="36" s="1"/>
  <c r="B754" i="36" s="1"/>
  <c r="B755" i="36" s="1"/>
  <c r="B756" i="36" s="1"/>
  <c r="B757" i="36" s="1"/>
  <c r="B758" i="36" s="1"/>
  <c r="B759" i="36" s="1"/>
  <c r="B760" i="36" s="1"/>
  <c r="B761" i="36" s="1"/>
  <c r="B762" i="36" s="1"/>
  <c r="B763" i="36" s="1"/>
  <c r="B764" i="36" s="1"/>
  <c r="B765" i="36" s="1"/>
  <c r="B766" i="36" s="1"/>
  <c r="B767" i="36" s="1"/>
  <c r="B768" i="36" s="1"/>
  <c r="B769" i="36" s="1"/>
  <c r="B770" i="36" s="1"/>
  <c r="B771" i="36" s="1"/>
  <c r="B772" i="36" s="1"/>
  <c r="B773" i="36" s="1"/>
  <c r="B774" i="36" s="1"/>
  <c r="B775" i="36" s="1"/>
  <c r="B776" i="36" s="1"/>
  <c r="B777" i="36" s="1"/>
  <c r="B778" i="36" s="1"/>
  <c r="B779" i="36" s="1"/>
  <c r="B780" i="36" s="1"/>
  <c r="B781" i="36" s="1"/>
  <c r="B782" i="36" s="1"/>
  <c r="B783" i="36" s="1"/>
  <c r="B784" i="36" s="1"/>
  <c r="B785" i="36" s="1"/>
  <c r="B786" i="36" s="1"/>
  <c r="B787" i="36" s="1"/>
  <c r="B788" i="36" s="1"/>
  <c r="B789" i="36" s="1"/>
  <c r="B790" i="36" s="1"/>
  <c r="B791" i="36" s="1"/>
  <c r="B792" i="36" s="1"/>
  <c r="B793" i="36" s="1"/>
  <c r="B794" i="36" s="1"/>
  <c r="B795" i="36" s="1"/>
  <c r="B796" i="36" s="1"/>
  <c r="B797" i="36" s="1"/>
  <c r="B798" i="36" s="1"/>
  <c r="B799" i="36" s="1"/>
  <c r="B800" i="36" s="1"/>
  <c r="B801" i="36" s="1"/>
  <c r="B802" i="36" s="1"/>
  <c r="B803" i="36" s="1"/>
  <c r="B804" i="36" s="1"/>
  <c r="B805" i="36" s="1"/>
  <c r="B806" i="36" s="1"/>
  <c r="B807" i="36" s="1"/>
  <c r="B808" i="36" s="1"/>
  <c r="B809" i="36" s="1"/>
  <c r="B810" i="36" s="1"/>
  <c r="B811" i="36" s="1"/>
  <c r="B812" i="36" s="1"/>
  <c r="B813" i="36" s="1"/>
  <c r="B814" i="36" s="1"/>
  <c r="B815" i="36" s="1"/>
  <c r="B816" i="36" s="1"/>
  <c r="B817" i="36" s="1"/>
  <c r="B818" i="36" s="1"/>
  <c r="B819" i="36" s="1"/>
  <c r="B820" i="36" s="1"/>
  <c r="B821" i="36" s="1"/>
  <c r="B822" i="36" s="1"/>
  <c r="B823" i="36" s="1"/>
  <c r="B824" i="36" s="1"/>
  <c r="B825" i="36" s="1"/>
  <c r="B826" i="36" s="1"/>
  <c r="B827" i="36" s="1"/>
  <c r="B828" i="36" s="1"/>
  <c r="B829" i="36" s="1"/>
  <c r="B830" i="36" s="1"/>
  <c r="B831" i="36" s="1"/>
  <c r="B832" i="36" s="1"/>
  <c r="B833" i="36" s="1"/>
  <c r="B834" i="36" s="1"/>
  <c r="B835" i="36" s="1"/>
  <c r="B836" i="36" s="1"/>
  <c r="B837" i="36" s="1"/>
  <c r="B838" i="36" s="1"/>
  <c r="B839" i="36" s="1"/>
  <c r="B840" i="36" s="1"/>
  <c r="B841" i="36" s="1"/>
  <c r="B842" i="36" s="1"/>
  <c r="B843" i="36" s="1"/>
  <c r="B844" i="36" s="1"/>
  <c r="B845" i="36" s="1"/>
  <c r="B846" i="36" s="1"/>
  <c r="B847" i="36" s="1"/>
  <c r="B848" i="36" s="1"/>
  <c r="B849" i="36" s="1"/>
  <c r="B850" i="36" s="1"/>
  <c r="B851" i="36" s="1"/>
  <c r="B852" i="36" s="1"/>
  <c r="B853" i="36" s="1"/>
  <c r="B854" i="36" s="1"/>
  <c r="B855" i="36" s="1"/>
  <c r="B856" i="36" s="1"/>
  <c r="B857" i="36" s="1"/>
  <c r="B858" i="36" s="1"/>
  <c r="B859" i="36" s="1"/>
  <c r="B860" i="36" s="1"/>
  <c r="B861" i="36" s="1"/>
  <c r="B862" i="36" s="1"/>
  <c r="B863" i="36" s="1"/>
  <c r="B864" i="36" s="1"/>
  <c r="B865" i="36" s="1"/>
  <c r="B866" i="36" s="1"/>
  <c r="B867" i="36" s="1"/>
  <c r="B868" i="36" s="1"/>
  <c r="B869" i="36" s="1"/>
  <c r="B870" i="36" s="1"/>
  <c r="B871" i="36" s="1"/>
  <c r="B872" i="36" s="1"/>
  <c r="B873" i="36" s="1"/>
  <c r="B874" i="36" s="1"/>
  <c r="B875" i="36" s="1"/>
  <c r="B876" i="36" s="1"/>
  <c r="B877" i="36" s="1"/>
  <c r="B878" i="36" s="1"/>
  <c r="B879" i="36" s="1"/>
  <c r="B880" i="36" s="1"/>
  <c r="B881" i="36" s="1"/>
  <c r="B882" i="36" s="1"/>
  <c r="B883" i="36" s="1"/>
  <c r="B884" i="36" s="1"/>
  <c r="B885" i="36" s="1"/>
  <c r="B886" i="36" s="1"/>
  <c r="B887" i="36" s="1"/>
  <c r="B888" i="36" s="1"/>
  <c r="B889" i="36" s="1"/>
  <c r="B890" i="36" s="1"/>
  <c r="B891" i="36" s="1"/>
  <c r="B892" i="36" s="1"/>
  <c r="B893" i="36" s="1"/>
  <c r="B894" i="36" s="1"/>
  <c r="B895" i="36" s="1"/>
  <c r="B896" i="36" s="1"/>
  <c r="B897" i="36" s="1"/>
  <c r="B898" i="36" s="1"/>
  <c r="B899" i="36" s="1"/>
  <c r="B900" i="36" s="1"/>
  <c r="B901" i="36" s="1"/>
  <c r="B902" i="36" s="1"/>
  <c r="B903" i="36" s="1"/>
  <c r="B904" i="36" s="1"/>
  <c r="B905" i="36" s="1"/>
  <c r="B906" i="36" s="1"/>
  <c r="B907" i="36" s="1"/>
  <c r="B908" i="36" s="1"/>
  <c r="B909" i="36" s="1"/>
  <c r="B910" i="36" s="1"/>
  <c r="B911" i="36" s="1"/>
  <c r="B912" i="36" s="1"/>
  <c r="B913" i="36" s="1"/>
  <c r="B914" i="36" s="1"/>
  <c r="B915" i="36" s="1"/>
  <c r="B916" i="36" s="1"/>
  <c r="B917" i="36" s="1"/>
  <c r="B918" i="36" s="1"/>
  <c r="B919" i="36" s="1"/>
  <c r="B920" i="36" s="1"/>
  <c r="B921" i="36" s="1"/>
  <c r="B922" i="36" s="1"/>
  <c r="B923" i="36" s="1"/>
  <c r="B924" i="36" s="1"/>
  <c r="B925" i="36" s="1"/>
  <c r="B926" i="36" s="1"/>
  <c r="B927" i="36" s="1"/>
  <c r="B928" i="36" s="1"/>
  <c r="B929" i="36" s="1"/>
  <c r="B930" i="36" s="1"/>
  <c r="B931" i="36" s="1"/>
  <c r="B932" i="36" s="1"/>
  <c r="B933" i="36" s="1"/>
  <c r="B934" i="36" s="1"/>
  <c r="B935" i="36" s="1"/>
  <c r="B936" i="36" s="1"/>
  <c r="B937" i="36" s="1"/>
  <c r="B938" i="36" s="1"/>
  <c r="B939" i="36" s="1"/>
  <c r="B940" i="36" s="1"/>
  <c r="B941" i="36" s="1"/>
  <c r="B942" i="36" s="1"/>
  <c r="B943" i="36" s="1"/>
  <c r="B944" i="36" s="1"/>
  <c r="B945" i="36" s="1"/>
  <c r="B946" i="36" s="1"/>
  <c r="B947" i="36" s="1"/>
  <c r="B948" i="36" s="1"/>
  <c r="B949" i="36" s="1"/>
  <c r="B950" i="36" s="1"/>
  <c r="B951" i="36" s="1"/>
  <c r="B952" i="36" s="1"/>
  <c r="B953" i="36" s="1"/>
  <c r="B954" i="36" s="1"/>
  <c r="B955" i="36" s="1"/>
  <c r="B956" i="36" s="1"/>
  <c r="B957" i="36" s="1"/>
  <c r="B958" i="36" s="1"/>
  <c r="B959" i="36" s="1"/>
  <c r="B960" i="36" s="1"/>
  <c r="B961" i="36" s="1"/>
  <c r="B962" i="36" s="1"/>
  <c r="B963" i="36" s="1"/>
  <c r="B964" i="36" s="1"/>
  <c r="B965" i="36" s="1"/>
  <c r="B966" i="36" s="1"/>
  <c r="B967" i="36" s="1"/>
  <c r="B968" i="36" s="1"/>
  <c r="B969" i="36" s="1"/>
  <c r="B970" i="36" s="1"/>
  <c r="B971" i="36" s="1"/>
  <c r="B972" i="36" s="1"/>
  <c r="B973" i="36" s="1"/>
  <c r="B974" i="36" s="1"/>
  <c r="B975" i="36" s="1"/>
  <c r="B976" i="36" s="1"/>
  <c r="B977" i="36" s="1"/>
  <c r="B978" i="36" s="1"/>
  <c r="B979" i="36" s="1"/>
  <c r="B980" i="36" s="1"/>
  <c r="B981" i="36" s="1"/>
  <c r="B982" i="36" s="1"/>
  <c r="B983" i="36" s="1"/>
  <c r="B984" i="36" s="1"/>
  <c r="B985" i="36" s="1"/>
  <c r="B986" i="36" s="1"/>
  <c r="B987" i="36" s="1"/>
  <c r="B988" i="36" s="1"/>
  <c r="B989" i="36" s="1"/>
  <c r="B990" i="36" s="1"/>
  <c r="B991" i="36" s="1"/>
  <c r="B992" i="36" s="1"/>
  <c r="B993" i="36" s="1"/>
  <c r="B994" i="36" s="1"/>
  <c r="B995" i="36" s="1"/>
  <c r="B996" i="36" s="1"/>
  <c r="B997" i="36" s="1"/>
  <c r="B998" i="36" s="1"/>
  <c r="B999" i="36" s="1"/>
  <c r="B1000" i="36" s="1"/>
  <c r="B1001" i="36" s="1"/>
  <c r="B1002" i="36" s="1"/>
  <c r="B1003" i="36" s="1"/>
  <c r="B1004" i="36" s="1"/>
  <c r="B1005" i="36" s="1"/>
  <c r="B1006" i="36" s="1"/>
  <c r="B1007" i="36" s="1"/>
  <c r="C7" i="36"/>
  <c r="E7" i="36"/>
  <c r="I7" i="36" s="1"/>
  <c r="J1" i="36"/>
  <c r="B79" i="33" l="1"/>
  <c r="A78" i="33"/>
  <c r="G77" i="33"/>
  <c r="F77" i="33"/>
  <c r="E77" i="33"/>
  <c r="D77" i="33"/>
  <c r="C77" i="33"/>
  <c r="J2" i="36"/>
  <c r="H7" i="36"/>
  <c r="G8" i="36" s="1"/>
  <c r="D7" i="36"/>
  <c r="C8" i="36" s="1"/>
  <c r="B80" i="33" l="1"/>
  <c r="A79" i="33"/>
  <c r="G78" i="33"/>
  <c r="F78" i="33"/>
  <c r="E78" i="33"/>
  <c r="C78" i="33"/>
  <c r="D78" i="33"/>
  <c r="F7" i="36"/>
  <c r="J7" i="36" s="1"/>
  <c r="B81" i="33" l="1"/>
  <c r="A80" i="33"/>
  <c r="D79" i="33"/>
  <c r="C79" i="33"/>
  <c r="G79" i="33"/>
  <c r="F79" i="33"/>
  <c r="E79" i="33"/>
  <c r="E8" i="36"/>
  <c r="H8" i="36" s="1"/>
  <c r="B82" i="33" l="1"/>
  <c r="A81" i="33"/>
  <c r="C80" i="33"/>
  <c r="D80" i="33"/>
  <c r="G80" i="33"/>
  <c r="F80" i="33"/>
  <c r="E80" i="33"/>
  <c r="D8" i="36"/>
  <c r="C9" i="36" s="1"/>
  <c r="I8" i="36"/>
  <c r="G9" i="36"/>
  <c r="D81" i="33" l="1"/>
  <c r="F81" i="33"/>
  <c r="E81" i="33"/>
  <c r="C81" i="33"/>
  <c r="G81" i="33"/>
  <c r="B83" i="33"/>
  <c r="A82" i="33"/>
  <c r="F8" i="36"/>
  <c r="J8" i="36" s="1"/>
  <c r="E82" i="33" l="1"/>
  <c r="F82" i="33"/>
  <c r="D82" i="33"/>
  <c r="C82" i="33"/>
  <c r="G82" i="33"/>
  <c r="B84" i="33"/>
  <c r="A83" i="33"/>
  <c r="E9" i="36"/>
  <c r="H9" i="36" s="1"/>
  <c r="A84" i="33" l="1"/>
  <c r="B85" i="33"/>
  <c r="F83" i="33"/>
  <c r="G83" i="33"/>
  <c r="E83" i="33"/>
  <c r="D83" i="33"/>
  <c r="C83" i="33"/>
  <c r="D9" i="36"/>
  <c r="F9" i="36" s="1"/>
  <c r="I9" i="36"/>
  <c r="G10" i="36"/>
  <c r="B86" i="33" l="1"/>
  <c r="A85" i="33"/>
  <c r="G84" i="33"/>
  <c r="F84" i="33"/>
  <c r="E84" i="33"/>
  <c r="D84" i="33"/>
  <c r="C84" i="33"/>
  <c r="C10" i="36"/>
  <c r="J9" i="36"/>
  <c r="E10" i="36"/>
  <c r="B87" i="33" l="1"/>
  <c r="A86" i="33"/>
  <c r="G85" i="33"/>
  <c r="F85" i="33"/>
  <c r="E85" i="33"/>
  <c r="D85" i="33"/>
  <c r="C85" i="33"/>
  <c r="H10" i="36"/>
  <c r="I10" i="36"/>
  <c r="D10" i="36"/>
  <c r="B88" i="33" l="1"/>
  <c r="A87" i="33"/>
  <c r="G86" i="33"/>
  <c r="C86" i="33"/>
  <c r="F86" i="33"/>
  <c r="E86" i="33"/>
  <c r="D86" i="33"/>
  <c r="F10" i="36"/>
  <c r="C11" i="36"/>
  <c r="G11" i="36"/>
  <c r="B89" i="33" l="1"/>
  <c r="A88" i="33"/>
  <c r="C87" i="33"/>
  <c r="G87" i="33"/>
  <c r="F87" i="33"/>
  <c r="E87" i="33"/>
  <c r="D87" i="33"/>
  <c r="J10" i="36"/>
  <c r="E11" i="36"/>
  <c r="B90" i="33" l="1"/>
  <c r="A89" i="33"/>
  <c r="C88" i="33"/>
  <c r="D88" i="33"/>
  <c r="E88" i="33"/>
  <c r="G88" i="33"/>
  <c r="F88" i="33"/>
  <c r="H11" i="36"/>
  <c r="I11" i="36"/>
  <c r="D11" i="36"/>
  <c r="B91" i="33" l="1"/>
  <c r="A90" i="33"/>
  <c r="D89" i="33"/>
  <c r="E89" i="33"/>
  <c r="C89" i="33"/>
  <c r="G89" i="33"/>
  <c r="F89" i="33"/>
  <c r="G12" i="36"/>
  <c r="F11" i="36"/>
  <c r="C12" i="36"/>
  <c r="B92" i="33" l="1"/>
  <c r="A91" i="33"/>
  <c r="E90" i="33"/>
  <c r="F90" i="33"/>
  <c r="D90" i="33"/>
  <c r="C90" i="33"/>
  <c r="G90" i="33"/>
  <c r="J11" i="36"/>
  <c r="E12" i="36"/>
  <c r="D12" i="36" s="1"/>
  <c r="B93" i="33" l="1"/>
  <c r="A92" i="33"/>
  <c r="F91" i="33"/>
  <c r="G91" i="33"/>
  <c r="E91" i="33"/>
  <c r="D91" i="33"/>
  <c r="C91" i="33"/>
  <c r="C13" i="36"/>
  <c r="H12" i="36"/>
  <c r="F12" i="36" s="1"/>
  <c r="E13" i="36" s="1"/>
  <c r="I12" i="36"/>
  <c r="B94" i="33" l="1"/>
  <c r="A93" i="33"/>
  <c r="G92" i="33"/>
  <c r="F92" i="33"/>
  <c r="E92" i="33"/>
  <c r="D92" i="33"/>
  <c r="C92" i="33"/>
  <c r="H13" i="36"/>
  <c r="J12" i="36"/>
  <c r="G13" i="36"/>
  <c r="D13" i="36"/>
  <c r="B95" i="33" l="1"/>
  <c r="A94" i="33"/>
  <c r="G93" i="33"/>
  <c r="F93" i="33"/>
  <c r="E93" i="33"/>
  <c r="D93" i="33"/>
  <c r="C93" i="33"/>
  <c r="F13" i="36"/>
  <c r="J13" i="36" s="1"/>
  <c r="G14" i="36"/>
  <c r="I13" i="36"/>
  <c r="C14" i="36"/>
  <c r="B96" i="33" l="1"/>
  <c r="A95" i="33"/>
  <c r="G94" i="33"/>
  <c r="F94" i="33"/>
  <c r="C94" i="33"/>
  <c r="E94" i="33"/>
  <c r="D94" i="33"/>
  <c r="E14" i="36"/>
  <c r="H14" i="36" s="1"/>
  <c r="B97" i="33" l="1"/>
  <c r="A96" i="33"/>
  <c r="D95" i="33"/>
  <c r="C95" i="33"/>
  <c r="G95" i="33"/>
  <c r="F95" i="33"/>
  <c r="E95" i="33"/>
  <c r="F101" i="33"/>
  <c r="D14" i="36"/>
  <c r="C15" i="36" s="1"/>
  <c r="I14" i="36"/>
  <c r="G15" i="36"/>
  <c r="B98" i="33" l="1"/>
  <c r="A97" i="33"/>
  <c r="C96" i="33"/>
  <c r="E96" i="33"/>
  <c r="D96" i="33"/>
  <c r="G96" i="33"/>
  <c r="F102" i="33"/>
  <c r="F96" i="33"/>
  <c r="F14" i="36"/>
  <c r="J14" i="36" s="1"/>
  <c r="D97" i="33" l="1"/>
  <c r="F97" i="33"/>
  <c r="C97" i="33"/>
  <c r="F103" i="33"/>
  <c r="E97" i="33"/>
  <c r="G97" i="33"/>
  <c r="B99" i="33"/>
  <c r="A98" i="33"/>
  <c r="E15" i="36"/>
  <c r="I15" i="36" s="1"/>
  <c r="E98" i="33" l="1"/>
  <c r="D98" i="33"/>
  <c r="C98" i="33"/>
  <c r="F104" i="33"/>
  <c r="G98" i="33"/>
  <c r="F98" i="33"/>
  <c r="B100" i="33"/>
  <c r="A100" i="33" s="1"/>
  <c r="A99" i="33"/>
  <c r="H15" i="36"/>
  <c r="G16" i="36" s="1"/>
  <c r="D15" i="36"/>
  <c r="C16" i="36" s="1"/>
  <c r="F99" i="33" l="1"/>
  <c r="G99" i="33"/>
  <c r="E99" i="33"/>
  <c r="F105" i="33"/>
  <c r="D99" i="33"/>
  <c r="C99" i="33"/>
  <c r="G100" i="33"/>
  <c r="F106" i="33"/>
  <c r="F100" i="33"/>
  <c r="E100" i="33"/>
  <c r="D100" i="33"/>
  <c r="C100" i="33"/>
  <c r="F15" i="36"/>
  <c r="E16" i="36" s="1"/>
  <c r="D16" i="36" s="1"/>
  <c r="J15" i="36" l="1"/>
  <c r="I16" i="36"/>
  <c r="H16" i="36"/>
  <c r="C17" i="36"/>
  <c r="G17" i="36" l="1"/>
  <c r="F16" i="36"/>
  <c r="J16" i="36" l="1"/>
  <c r="E17" i="36"/>
  <c r="H17" i="36" l="1"/>
  <c r="I17" i="36"/>
  <c r="D17" i="36"/>
  <c r="F17" i="36" l="1"/>
  <c r="C18" i="36"/>
  <c r="G18" i="36"/>
  <c r="J17" i="36" l="1"/>
  <c r="E18" i="36"/>
  <c r="H18" i="36" l="1"/>
  <c r="I18" i="36"/>
  <c r="D18" i="36"/>
  <c r="F18" i="36" l="1"/>
  <c r="C19" i="36"/>
  <c r="G19" i="36"/>
  <c r="J18" i="36" l="1"/>
  <c r="E19" i="36"/>
  <c r="H19" i="36" l="1"/>
  <c r="I19" i="36"/>
  <c r="D19" i="36"/>
  <c r="F19" i="36" l="1"/>
  <c r="C20" i="36"/>
  <c r="G20" i="36"/>
  <c r="J19" i="36" l="1"/>
  <c r="E20" i="36"/>
  <c r="I20" i="36" l="1"/>
  <c r="H20" i="36"/>
  <c r="D20" i="36"/>
  <c r="F20" i="36" l="1"/>
  <c r="C21" i="36"/>
  <c r="G21" i="36"/>
  <c r="J20" i="36" l="1"/>
  <c r="E21" i="36"/>
  <c r="I21" i="36" l="1"/>
  <c r="H21" i="36"/>
  <c r="D21" i="36"/>
  <c r="F21" i="36" l="1"/>
  <c r="C22" i="36"/>
  <c r="G22" i="36"/>
  <c r="J21" i="36" l="1"/>
  <c r="E22" i="36"/>
  <c r="I22" i="36" l="1"/>
  <c r="H22" i="36"/>
  <c r="D22" i="36"/>
  <c r="F22" i="36" l="1"/>
  <c r="C23" i="36"/>
  <c r="G23" i="36"/>
  <c r="J22" i="36" l="1"/>
  <c r="E23" i="36"/>
  <c r="I23" i="36" l="1"/>
  <c r="H23" i="36"/>
  <c r="D23" i="36"/>
  <c r="F23" i="36" l="1"/>
  <c r="C24" i="36"/>
  <c r="G24" i="36"/>
  <c r="J23" i="36" l="1"/>
  <c r="E24" i="36"/>
  <c r="D24" i="36" s="1"/>
  <c r="C25" i="36" l="1"/>
  <c r="H24" i="36"/>
  <c r="F24" i="36" s="1"/>
  <c r="E25" i="36" s="1"/>
  <c r="I24" i="36"/>
  <c r="H25" i="36" l="1"/>
  <c r="J24" i="36"/>
  <c r="G25" i="36"/>
  <c r="D25" i="36"/>
  <c r="G26" i="36" l="1"/>
  <c r="F25" i="36"/>
  <c r="J25" i="36" s="1"/>
  <c r="C26" i="36"/>
  <c r="I25" i="36"/>
  <c r="E26" i="36" l="1"/>
  <c r="D26" i="36" s="1"/>
  <c r="I26" i="36" l="1"/>
  <c r="H26" i="36"/>
  <c r="F26" i="36" s="1"/>
  <c r="J26" i="36" s="1"/>
  <c r="C27" i="36"/>
  <c r="G27" i="36" l="1"/>
  <c r="E27" i="36"/>
  <c r="I27" i="36" l="1"/>
  <c r="D27" i="36"/>
  <c r="C28" i="36" s="1"/>
  <c r="H27" i="36"/>
  <c r="G28" i="36" s="1"/>
  <c r="F27" i="36" l="1"/>
  <c r="J27" i="36" s="1"/>
  <c r="E28" i="36" l="1"/>
  <c r="I28" i="36" s="1"/>
  <c r="D28" i="36" l="1"/>
  <c r="C29" i="36" s="1"/>
  <c r="H28" i="36"/>
  <c r="G29" i="36" s="1"/>
  <c r="F28" i="36" l="1"/>
  <c r="J28" i="36" s="1"/>
  <c r="E29" i="36" l="1"/>
  <c r="H29" i="36" s="1"/>
  <c r="I29" i="36" l="1"/>
  <c r="D29" i="36"/>
  <c r="F29" i="36" s="1"/>
  <c r="G30" i="36"/>
  <c r="C30" i="36" l="1"/>
  <c r="J29" i="36"/>
  <c r="E30" i="36"/>
  <c r="I30" i="36" l="1"/>
  <c r="H30" i="36"/>
  <c r="D30" i="36"/>
  <c r="G31" i="36" l="1"/>
  <c r="F30" i="36"/>
  <c r="C31" i="36"/>
  <c r="J30" i="36" l="1"/>
  <c r="E31" i="36"/>
  <c r="I31" i="36" l="1"/>
  <c r="H31" i="36"/>
  <c r="D31" i="36"/>
  <c r="F31" i="36" l="1"/>
  <c r="C32" i="36"/>
  <c r="G32" i="36"/>
  <c r="J31" i="36" l="1"/>
  <c r="E32" i="36"/>
  <c r="H32" i="36" l="1"/>
  <c r="I32" i="36"/>
  <c r="D32" i="36"/>
  <c r="F32" i="36" l="1"/>
  <c r="C33" i="36"/>
  <c r="G33" i="36"/>
  <c r="J32" i="36" l="1"/>
  <c r="E33" i="36"/>
  <c r="I33" i="36" l="1"/>
  <c r="H33" i="36"/>
  <c r="D33" i="36"/>
  <c r="F33" i="36" l="1"/>
  <c r="C34" i="36"/>
  <c r="G34" i="36"/>
  <c r="J33" i="36" l="1"/>
  <c r="E34" i="36"/>
  <c r="I34" i="36" l="1"/>
  <c r="H34" i="36"/>
  <c r="D34" i="36"/>
  <c r="F34" i="36" l="1"/>
  <c r="C35" i="36"/>
  <c r="G35" i="36"/>
  <c r="J34" i="36" l="1"/>
  <c r="E35" i="36"/>
  <c r="H35" i="36" l="1"/>
  <c r="I35" i="36"/>
  <c r="D35" i="36"/>
  <c r="F35" i="36" l="1"/>
  <c r="C36" i="36"/>
  <c r="G36" i="36"/>
  <c r="J35" i="36" l="1"/>
  <c r="E36" i="36"/>
  <c r="D36" i="36" s="1"/>
  <c r="C37" i="36" l="1"/>
  <c r="H36" i="36"/>
  <c r="I36" i="36"/>
  <c r="G37" i="36" l="1"/>
  <c r="F36" i="36"/>
  <c r="J36" i="36" l="1"/>
  <c r="E37" i="36"/>
  <c r="H37" i="36" l="1"/>
  <c r="I37" i="36"/>
  <c r="D37" i="36"/>
  <c r="F37" i="36" l="1"/>
  <c r="C38" i="36"/>
  <c r="G38" i="36"/>
  <c r="J37" i="36" l="1"/>
  <c r="E38" i="36"/>
  <c r="D38" i="36" s="1"/>
  <c r="C39" i="36" l="1"/>
  <c r="H38" i="36"/>
  <c r="I38" i="36"/>
  <c r="G39" i="36" l="1"/>
  <c r="F38" i="36"/>
  <c r="J38" i="36" l="1"/>
  <c r="E39" i="36"/>
  <c r="H39" i="36" l="1"/>
  <c r="I39" i="36"/>
  <c r="D39" i="36"/>
  <c r="F39" i="36" l="1"/>
  <c r="C40" i="36"/>
  <c r="G40" i="36"/>
  <c r="J39" i="36" l="1"/>
  <c r="E40" i="36"/>
  <c r="I40" i="36" l="1"/>
  <c r="H40" i="36"/>
  <c r="D40" i="36"/>
  <c r="F40" i="36" l="1"/>
  <c r="C41" i="36"/>
  <c r="G41" i="36"/>
  <c r="J40" i="36" l="1"/>
  <c r="E41" i="36"/>
  <c r="I41" i="36" l="1"/>
  <c r="H41" i="36"/>
  <c r="D41" i="36"/>
  <c r="F41" i="36" l="1"/>
  <c r="C42" i="36"/>
  <c r="G42" i="36"/>
  <c r="J41" i="36" l="1"/>
  <c r="E42" i="36"/>
  <c r="D42" i="36" s="1"/>
  <c r="C43" i="36" l="1"/>
  <c r="I42" i="36"/>
  <c r="H42" i="36"/>
  <c r="G43" i="36" l="1"/>
  <c r="F42" i="36"/>
  <c r="J42" i="36" l="1"/>
  <c r="E43" i="36"/>
  <c r="I43" i="36" l="1"/>
  <c r="H43" i="36"/>
  <c r="D43" i="36"/>
  <c r="F43" i="36" l="1"/>
  <c r="C44" i="36"/>
  <c r="G44" i="36"/>
  <c r="J43" i="36" l="1"/>
  <c r="E44" i="36"/>
  <c r="I44" i="36" l="1"/>
  <c r="H44" i="36"/>
  <c r="D44" i="36"/>
  <c r="G45" i="36" l="1"/>
  <c r="F44" i="36"/>
  <c r="C45" i="36"/>
  <c r="J44" i="36" l="1"/>
  <c r="E45" i="36"/>
  <c r="D45" i="36" s="1"/>
  <c r="C46" i="36" l="1"/>
  <c r="I45" i="36"/>
  <c r="H45" i="36"/>
  <c r="G46" i="36" l="1"/>
  <c r="F45" i="36"/>
  <c r="J45" i="36" l="1"/>
  <c r="E46" i="36"/>
  <c r="I46" i="36" l="1"/>
  <c r="H46" i="36"/>
  <c r="D46" i="36"/>
  <c r="G47" i="36" l="1"/>
  <c r="F46" i="36"/>
  <c r="C47" i="36"/>
  <c r="J46" i="36" l="1"/>
  <c r="E47" i="36"/>
  <c r="I47" i="36" l="1"/>
  <c r="H47" i="36"/>
  <c r="D47" i="36"/>
  <c r="F47" i="36" l="1"/>
  <c r="C48" i="36"/>
  <c r="G48" i="36"/>
  <c r="J47" i="36" l="1"/>
  <c r="E48" i="36"/>
  <c r="I48" i="36" l="1"/>
  <c r="H48" i="36"/>
  <c r="D48" i="36"/>
  <c r="F48" i="36" l="1"/>
  <c r="C49" i="36"/>
  <c r="G49" i="36"/>
  <c r="J48" i="36" l="1"/>
  <c r="E49" i="36"/>
  <c r="I49" i="36" l="1"/>
  <c r="H49" i="36"/>
  <c r="D49" i="36"/>
  <c r="F49" i="36" l="1"/>
  <c r="C50" i="36"/>
  <c r="G50" i="36"/>
  <c r="J49" i="36" l="1"/>
  <c r="E50" i="36"/>
  <c r="I50" i="36" l="1"/>
  <c r="H50" i="36"/>
  <c r="D50" i="36"/>
  <c r="F50" i="36" l="1"/>
  <c r="C51" i="36"/>
  <c r="G51" i="36"/>
  <c r="J50" i="36" l="1"/>
  <c r="E51" i="36"/>
  <c r="I51" i="36" l="1"/>
  <c r="H51" i="36"/>
  <c r="D51" i="36"/>
  <c r="F51" i="36" l="1"/>
  <c r="C52" i="36"/>
  <c r="G52" i="36"/>
  <c r="J51" i="36" l="1"/>
  <c r="E52" i="36"/>
  <c r="I52" i="36" l="1"/>
  <c r="H52" i="36"/>
  <c r="D52" i="36"/>
  <c r="F52" i="36" l="1"/>
  <c r="C53" i="36"/>
  <c r="G53" i="36"/>
  <c r="J52" i="36" l="1"/>
  <c r="E53" i="36"/>
  <c r="I53" i="36" l="1"/>
  <c r="H53" i="36"/>
  <c r="D53" i="36"/>
  <c r="F53" i="36" l="1"/>
  <c r="C54" i="36"/>
  <c r="G54" i="36"/>
  <c r="J53" i="36" l="1"/>
  <c r="E54" i="36"/>
  <c r="I54" i="36" l="1"/>
  <c r="H54" i="36"/>
  <c r="D54" i="36"/>
  <c r="F54" i="36" l="1"/>
  <c r="C55" i="36"/>
  <c r="G55" i="36"/>
  <c r="J54" i="36" l="1"/>
  <c r="E55" i="36"/>
  <c r="I55" i="36" l="1"/>
  <c r="H55" i="36"/>
  <c r="D55" i="36"/>
  <c r="F55" i="36" l="1"/>
  <c r="C56" i="36"/>
  <c r="G56" i="36"/>
  <c r="J55" i="36" l="1"/>
  <c r="E56" i="36"/>
  <c r="I56" i="36" l="1"/>
  <c r="H56" i="36"/>
  <c r="D56" i="36"/>
  <c r="F56" i="36" l="1"/>
  <c r="C57" i="36"/>
  <c r="G57" i="36"/>
  <c r="J56" i="36" l="1"/>
  <c r="E57" i="36"/>
  <c r="I57" i="36" l="1"/>
  <c r="H57" i="36"/>
  <c r="D57" i="36"/>
  <c r="F57" i="36" l="1"/>
  <c r="C58" i="36"/>
  <c r="G58" i="36"/>
  <c r="J57" i="36" l="1"/>
  <c r="E58" i="36"/>
  <c r="I58" i="36" l="1"/>
  <c r="H58" i="36"/>
  <c r="D58" i="36"/>
  <c r="F58" i="36" l="1"/>
  <c r="C59" i="36"/>
  <c r="G59" i="36"/>
  <c r="J58" i="36" l="1"/>
  <c r="E59" i="36"/>
  <c r="I59" i="36" l="1"/>
  <c r="H59" i="36"/>
  <c r="D59" i="36"/>
  <c r="G60" i="36" l="1"/>
  <c r="F59" i="36"/>
  <c r="C60" i="36"/>
  <c r="J59" i="36" l="1"/>
  <c r="E60" i="36"/>
  <c r="D60" i="36" s="1"/>
  <c r="C61" i="36" s="1"/>
  <c r="I60" i="36" l="1"/>
  <c r="H60" i="36"/>
  <c r="G61" i="36" l="1"/>
  <c r="F60" i="36"/>
  <c r="J60" i="36" l="1"/>
  <c r="E61" i="36"/>
  <c r="I61" i="36" l="1"/>
  <c r="H61" i="36"/>
  <c r="D61" i="36"/>
  <c r="F61" i="36" l="1"/>
  <c r="C62" i="36"/>
  <c r="G62" i="36"/>
  <c r="J61" i="36" l="1"/>
  <c r="E62" i="36"/>
  <c r="I62" i="36" l="1"/>
  <c r="H62" i="36"/>
  <c r="D62" i="36"/>
  <c r="F62" i="36" l="1"/>
  <c r="C63" i="36"/>
  <c r="G63" i="36"/>
  <c r="J62" i="36" l="1"/>
  <c r="E63" i="36"/>
  <c r="I63" i="36" l="1"/>
  <c r="H63" i="36"/>
  <c r="D63" i="36"/>
  <c r="F63" i="36" l="1"/>
  <c r="C64" i="36"/>
  <c r="G64" i="36"/>
  <c r="J63" i="36" l="1"/>
  <c r="E64" i="36"/>
  <c r="I64" i="36" l="1"/>
  <c r="H64" i="36"/>
  <c r="D64" i="36"/>
  <c r="F64" i="36" l="1"/>
  <c r="C65" i="36"/>
  <c r="G65" i="36"/>
  <c r="J64" i="36" l="1"/>
  <c r="E65" i="36"/>
  <c r="I65" i="36" l="1"/>
  <c r="H65" i="36"/>
  <c r="D65" i="36"/>
  <c r="F65" i="36" l="1"/>
  <c r="C66" i="36"/>
  <c r="G66" i="36"/>
  <c r="J65" i="36" l="1"/>
  <c r="E66" i="36"/>
  <c r="D66" i="36" s="1"/>
  <c r="C67" i="36" l="1"/>
  <c r="I66" i="36"/>
  <c r="H66" i="36"/>
  <c r="G67" i="36" l="1"/>
  <c r="F66" i="36"/>
  <c r="J66" i="36" l="1"/>
  <c r="E67" i="36"/>
  <c r="I67" i="36" l="1"/>
  <c r="H67" i="36"/>
  <c r="D67" i="36"/>
  <c r="F67" i="36" l="1"/>
  <c r="C68" i="36"/>
  <c r="G68" i="36"/>
  <c r="J67" i="36" l="1"/>
  <c r="E68" i="36"/>
  <c r="I68" i="36" l="1"/>
  <c r="H68" i="36"/>
  <c r="D68" i="36"/>
  <c r="F68" i="36" l="1"/>
  <c r="C69" i="36"/>
  <c r="G69" i="36"/>
  <c r="J68" i="36" l="1"/>
  <c r="E69" i="36"/>
  <c r="I69" i="36" l="1"/>
  <c r="H69" i="36"/>
  <c r="D69" i="36"/>
  <c r="F69" i="36" l="1"/>
  <c r="C70" i="36"/>
  <c r="G70" i="36"/>
  <c r="J69" i="36" l="1"/>
  <c r="E70" i="36"/>
  <c r="I70" i="36" l="1"/>
  <c r="H70" i="36"/>
  <c r="D70" i="36"/>
  <c r="F70" i="36" l="1"/>
  <c r="C71" i="36"/>
  <c r="G71" i="36"/>
  <c r="J70" i="36" l="1"/>
  <c r="E71" i="36"/>
  <c r="I71" i="36" l="1"/>
  <c r="H71" i="36"/>
  <c r="D71" i="36"/>
  <c r="F71" i="36" l="1"/>
  <c r="C72" i="36"/>
  <c r="G72" i="36"/>
  <c r="J71" i="36" l="1"/>
  <c r="E72" i="36"/>
  <c r="I72" i="36" l="1"/>
  <c r="H72" i="36"/>
  <c r="D72" i="36"/>
  <c r="F72" i="36" l="1"/>
  <c r="C73" i="36"/>
  <c r="G73" i="36"/>
  <c r="J72" i="36" l="1"/>
  <c r="E73" i="36"/>
  <c r="I73" i="36" l="1"/>
  <c r="H73" i="36"/>
  <c r="D73" i="36"/>
  <c r="F73" i="36" l="1"/>
  <c r="C74" i="36"/>
  <c r="G74" i="36"/>
  <c r="J73" i="36" l="1"/>
  <c r="E74" i="36"/>
  <c r="I74" i="36" l="1"/>
  <c r="H74" i="36"/>
  <c r="D74" i="36"/>
  <c r="F74" i="36" l="1"/>
  <c r="C75" i="36"/>
  <c r="G75" i="36"/>
  <c r="J74" i="36" l="1"/>
  <c r="E75" i="36"/>
  <c r="I75" i="36" l="1"/>
  <c r="H75" i="36"/>
  <c r="D75" i="36"/>
  <c r="F75" i="36" l="1"/>
  <c r="C76" i="36"/>
  <c r="G76" i="36"/>
  <c r="J75" i="36" l="1"/>
  <c r="E76" i="36"/>
  <c r="I76" i="36" l="1"/>
  <c r="H76" i="36"/>
  <c r="D76" i="36"/>
  <c r="F76" i="36" l="1"/>
  <c r="C77" i="36"/>
  <c r="G77" i="36"/>
  <c r="J76" i="36" l="1"/>
  <c r="E77" i="36"/>
  <c r="I77" i="36" l="1"/>
  <c r="H77" i="36"/>
  <c r="D77" i="36"/>
  <c r="F77" i="36" l="1"/>
  <c r="C78" i="36"/>
  <c r="G78" i="36"/>
  <c r="J77" i="36" l="1"/>
  <c r="E78" i="36"/>
  <c r="I78" i="36" l="1"/>
  <c r="H78" i="36"/>
  <c r="D78" i="36"/>
  <c r="F78" i="36" l="1"/>
  <c r="C79" i="36"/>
  <c r="G79" i="36"/>
  <c r="J78" i="36" l="1"/>
  <c r="E79" i="36"/>
  <c r="I79" i="36" l="1"/>
  <c r="H79" i="36"/>
  <c r="D79" i="36"/>
  <c r="F79" i="36" l="1"/>
  <c r="C80" i="36"/>
  <c r="G80" i="36"/>
  <c r="J79" i="36" l="1"/>
  <c r="E80" i="36"/>
  <c r="I80" i="36" l="1"/>
  <c r="H80" i="36"/>
  <c r="D80" i="36"/>
  <c r="F80" i="36" l="1"/>
  <c r="C81" i="36"/>
  <c r="G81" i="36"/>
  <c r="J80" i="36" l="1"/>
  <c r="E81" i="36"/>
  <c r="I81" i="36" l="1"/>
  <c r="H81" i="36"/>
  <c r="D81" i="36"/>
  <c r="F81" i="36" l="1"/>
  <c r="C82" i="36"/>
  <c r="G82" i="36"/>
  <c r="J81" i="36" l="1"/>
  <c r="E82" i="36"/>
  <c r="I82" i="36" l="1"/>
  <c r="H82" i="36"/>
  <c r="D82" i="36"/>
  <c r="F82" i="36" l="1"/>
  <c r="C83" i="36"/>
  <c r="G83" i="36"/>
  <c r="J82" i="36" l="1"/>
  <c r="E83" i="36"/>
  <c r="D83" i="36" s="1"/>
  <c r="C84" i="36" s="1"/>
  <c r="I83" i="36" l="1"/>
  <c r="H83" i="36"/>
  <c r="G84" i="36" l="1"/>
  <c r="F83" i="36"/>
  <c r="J83" i="36" l="1"/>
  <c r="E84" i="36"/>
  <c r="I84" i="36" l="1"/>
  <c r="H84" i="36"/>
  <c r="D84" i="36"/>
  <c r="F84" i="36" l="1"/>
  <c r="C85" i="36"/>
  <c r="G85" i="36"/>
  <c r="J84" i="36" l="1"/>
  <c r="E85" i="36"/>
  <c r="I85" i="36" l="1"/>
  <c r="H85" i="36"/>
  <c r="D85" i="36"/>
  <c r="F85" i="36" l="1"/>
  <c r="C86" i="36"/>
  <c r="G86" i="36"/>
  <c r="J85" i="36" l="1"/>
  <c r="E86" i="36"/>
  <c r="I86" i="36" l="1"/>
  <c r="H86" i="36"/>
  <c r="D86" i="36"/>
  <c r="F86" i="36" l="1"/>
  <c r="C87" i="36"/>
  <c r="G87" i="36"/>
  <c r="J86" i="36" l="1"/>
  <c r="E87" i="36"/>
  <c r="I87" i="36" l="1"/>
  <c r="H87" i="36"/>
  <c r="D87" i="36"/>
  <c r="F87" i="36" l="1"/>
  <c r="C88" i="36"/>
  <c r="G88" i="36"/>
  <c r="J87" i="36" l="1"/>
  <c r="E88" i="36"/>
  <c r="D88" i="36" s="1"/>
  <c r="C89" i="36" l="1"/>
  <c r="I88" i="36"/>
  <c r="H88" i="36"/>
  <c r="G89" i="36" l="1"/>
  <c r="F88" i="36"/>
  <c r="J88" i="36" l="1"/>
  <c r="E89" i="36"/>
  <c r="I89" i="36" l="1"/>
  <c r="H89" i="36"/>
  <c r="D89" i="36"/>
  <c r="F89" i="36" l="1"/>
  <c r="C90" i="36"/>
  <c r="G90" i="36"/>
  <c r="J89" i="36" l="1"/>
  <c r="E90" i="36"/>
  <c r="I90" i="36" l="1"/>
  <c r="H90" i="36"/>
  <c r="D90" i="36"/>
  <c r="F90" i="36" l="1"/>
  <c r="C91" i="36"/>
  <c r="G91" i="36"/>
  <c r="J90" i="36" l="1"/>
  <c r="E91" i="36"/>
  <c r="I91" i="36" l="1"/>
  <c r="H91" i="36"/>
  <c r="D91" i="36"/>
  <c r="G92" i="36" l="1"/>
  <c r="F91" i="36"/>
  <c r="C92" i="36"/>
  <c r="J91" i="36" l="1"/>
  <c r="E92" i="36"/>
  <c r="I92" i="36" l="1"/>
  <c r="H92" i="36"/>
  <c r="D92" i="36"/>
  <c r="G93" i="36" l="1"/>
  <c r="F92" i="36"/>
  <c r="C93" i="36"/>
  <c r="J92" i="36" l="1"/>
  <c r="E93" i="36"/>
  <c r="I93" i="36" l="1"/>
  <c r="H93" i="36"/>
  <c r="D93" i="36"/>
  <c r="F93" i="36" l="1"/>
  <c r="C94" i="36"/>
  <c r="G94" i="36"/>
  <c r="J93" i="36" l="1"/>
  <c r="E94" i="36"/>
  <c r="I94" i="36" l="1"/>
  <c r="H94" i="36"/>
  <c r="D94" i="36"/>
  <c r="F94" i="36" l="1"/>
  <c r="C95" i="36"/>
  <c r="G95" i="36"/>
  <c r="J94" i="36" l="1"/>
  <c r="E95" i="36"/>
  <c r="I95" i="36" l="1"/>
  <c r="H95" i="36"/>
  <c r="D95" i="36"/>
  <c r="F95" i="36" l="1"/>
  <c r="C96" i="36"/>
  <c r="G96" i="36"/>
  <c r="J95" i="36" l="1"/>
  <c r="E96" i="36"/>
  <c r="I96" i="36" l="1"/>
  <c r="H96" i="36"/>
  <c r="D96" i="36"/>
  <c r="F96" i="36" l="1"/>
  <c r="C97" i="36"/>
  <c r="G97" i="36"/>
  <c r="J96" i="36" l="1"/>
  <c r="E97" i="36"/>
  <c r="I97" i="36" l="1"/>
  <c r="H97" i="36"/>
  <c r="D97" i="36"/>
  <c r="F97" i="36" l="1"/>
  <c r="C98" i="36"/>
  <c r="G98" i="36"/>
  <c r="J97" i="36" l="1"/>
  <c r="E98" i="36"/>
  <c r="I98" i="36" l="1"/>
  <c r="H98" i="36"/>
  <c r="D98" i="36"/>
  <c r="G99" i="36" l="1"/>
  <c r="F98" i="36"/>
  <c r="C99" i="36"/>
  <c r="J98" i="36" l="1"/>
  <c r="E99" i="36"/>
  <c r="I99" i="36" l="1"/>
  <c r="H99" i="36"/>
  <c r="D99" i="36"/>
  <c r="G100" i="36" l="1"/>
  <c r="F99" i="36"/>
  <c r="C100" i="36"/>
  <c r="J99" i="36" l="1"/>
  <c r="E100" i="36"/>
  <c r="I100" i="36" l="1"/>
  <c r="H100" i="36"/>
  <c r="D100" i="36"/>
  <c r="F100" i="36" l="1"/>
  <c r="C101" i="36"/>
  <c r="G101" i="36"/>
  <c r="J100" i="36" l="1"/>
  <c r="E101" i="36"/>
  <c r="I101" i="36" l="1"/>
  <c r="H101" i="36"/>
  <c r="D101" i="36"/>
  <c r="F101" i="36" l="1"/>
  <c r="C102" i="36"/>
  <c r="G102" i="36"/>
  <c r="J101" i="36" l="1"/>
  <c r="E102" i="36"/>
  <c r="I102" i="36" l="1"/>
  <c r="H102" i="36"/>
  <c r="D102" i="36"/>
  <c r="G103" i="36" l="1"/>
  <c r="F102" i="36"/>
  <c r="C103" i="36"/>
  <c r="J102" i="36" l="1"/>
  <c r="E103" i="36"/>
  <c r="I103" i="36" l="1"/>
  <c r="H103" i="36"/>
  <c r="D103" i="36"/>
  <c r="F103" i="36" l="1"/>
  <c r="C104" i="36"/>
  <c r="G104" i="36"/>
  <c r="J103" i="36" l="1"/>
  <c r="E104" i="36"/>
  <c r="D104" i="36" s="1"/>
  <c r="C105" i="36" l="1"/>
  <c r="I104" i="36"/>
  <c r="H104" i="36"/>
  <c r="G105" i="36" l="1"/>
  <c r="F104" i="36"/>
  <c r="J104" i="36" l="1"/>
  <c r="E105" i="36"/>
  <c r="I105" i="36" l="1"/>
  <c r="H105" i="36"/>
  <c r="D105" i="36"/>
  <c r="F105" i="36" l="1"/>
  <c r="C106" i="36"/>
  <c r="G106" i="36"/>
  <c r="J105" i="36" l="1"/>
  <c r="E106" i="36"/>
  <c r="I106" i="36" l="1"/>
  <c r="H106" i="36"/>
  <c r="D106" i="36"/>
  <c r="F106" i="36" l="1"/>
  <c r="C107" i="36"/>
  <c r="G107" i="36"/>
  <c r="J106" i="36" l="1"/>
  <c r="E107" i="36"/>
  <c r="I107" i="36" l="1"/>
  <c r="H107" i="36"/>
  <c r="D107" i="36"/>
  <c r="F107" i="36" l="1"/>
  <c r="C108" i="36"/>
  <c r="G108" i="36"/>
  <c r="J107" i="36" l="1"/>
  <c r="E108" i="36"/>
  <c r="I108" i="36" l="1"/>
  <c r="H108" i="36"/>
  <c r="D108" i="36"/>
  <c r="F108" i="36" l="1"/>
  <c r="C109" i="36"/>
  <c r="G109" i="36"/>
  <c r="J108" i="36" l="1"/>
  <c r="E109" i="36"/>
  <c r="I109" i="36" l="1"/>
  <c r="H109" i="36"/>
  <c r="D109" i="36"/>
  <c r="F109" i="36" l="1"/>
  <c r="C110" i="36"/>
  <c r="G110" i="36"/>
  <c r="J109" i="36" l="1"/>
  <c r="E110" i="36"/>
  <c r="I110" i="36" l="1"/>
  <c r="H110" i="36"/>
  <c r="D110" i="36"/>
  <c r="F110" i="36" l="1"/>
  <c r="C111" i="36"/>
  <c r="G111" i="36"/>
  <c r="J110" i="36" l="1"/>
  <c r="E111" i="36"/>
  <c r="I111" i="36" l="1"/>
  <c r="H111" i="36"/>
  <c r="D111" i="36"/>
  <c r="F111" i="36" l="1"/>
  <c r="C112" i="36"/>
  <c r="G112" i="36"/>
  <c r="J111" i="36" l="1"/>
  <c r="E112" i="36"/>
  <c r="I112" i="36" l="1"/>
  <c r="H112" i="36"/>
  <c r="D112" i="36"/>
  <c r="F112" i="36" l="1"/>
  <c r="C113" i="36"/>
  <c r="G113" i="36"/>
  <c r="J112" i="36" l="1"/>
  <c r="E113" i="36"/>
  <c r="I113" i="36" l="1"/>
  <c r="H113" i="36"/>
  <c r="D113" i="36"/>
  <c r="F113" i="36" l="1"/>
  <c r="C114" i="36"/>
  <c r="G114" i="36"/>
  <c r="J113" i="36" l="1"/>
  <c r="E114" i="36"/>
  <c r="D114" i="36" s="1"/>
  <c r="C115" i="36" l="1"/>
  <c r="I114" i="36"/>
  <c r="H114" i="36"/>
  <c r="G115" i="36" l="1"/>
  <c r="F114" i="36"/>
  <c r="J114" i="36" l="1"/>
  <c r="E115" i="36"/>
  <c r="I115" i="36" l="1"/>
  <c r="H115" i="36"/>
  <c r="D115" i="36"/>
  <c r="F115" i="36" l="1"/>
  <c r="C116" i="36"/>
  <c r="G116" i="36"/>
  <c r="J115" i="36" l="1"/>
  <c r="E116" i="36"/>
  <c r="D116" i="36" s="1"/>
  <c r="C117" i="36" l="1"/>
  <c r="I116" i="36"/>
  <c r="H116" i="36"/>
  <c r="G117" i="36" l="1"/>
  <c r="F116" i="36"/>
  <c r="J116" i="36" l="1"/>
  <c r="E117" i="36"/>
  <c r="I117" i="36" l="1"/>
  <c r="H117" i="36"/>
  <c r="D117" i="36"/>
  <c r="F117" i="36" l="1"/>
  <c r="C118" i="36"/>
  <c r="G118" i="36"/>
  <c r="J117" i="36" l="1"/>
  <c r="E118" i="36"/>
  <c r="I118" i="36" l="1"/>
  <c r="H118" i="36"/>
  <c r="D118" i="36"/>
  <c r="F118" i="36" l="1"/>
  <c r="C119" i="36"/>
  <c r="G119" i="36"/>
  <c r="J118" i="36" l="1"/>
  <c r="E119" i="36"/>
  <c r="I119" i="36" l="1"/>
  <c r="H119" i="36"/>
  <c r="D119" i="36"/>
  <c r="F119" i="36" l="1"/>
  <c r="C120" i="36"/>
  <c r="G120" i="36"/>
  <c r="J119" i="36" l="1"/>
  <c r="E120" i="36"/>
  <c r="I120" i="36" l="1"/>
  <c r="H120" i="36"/>
  <c r="D120" i="36"/>
  <c r="F120" i="36" l="1"/>
  <c r="C121" i="36"/>
  <c r="G121" i="36"/>
  <c r="J120" i="36" l="1"/>
  <c r="E121" i="36"/>
  <c r="I121" i="36" l="1"/>
  <c r="H121" i="36"/>
  <c r="D121" i="36"/>
  <c r="G122" i="36" l="1"/>
  <c r="F121" i="36"/>
  <c r="C122" i="36"/>
  <c r="J121" i="36" l="1"/>
  <c r="E122" i="36"/>
  <c r="D122" i="36" s="1"/>
  <c r="C123" i="36" s="1"/>
  <c r="I122" i="36" l="1"/>
  <c r="H122" i="36"/>
  <c r="F122" i="36" s="1"/>
  <c r="J122" i="36" l="1"/>
  <c r="G123" i="36"/>
  <c r="E123" i="36"/>
  <c r="I123" i="36" l="1"/>
  <c r="H123" i="36"/>
  <c r="G124" i="36" s="1"/>
  <c r="D123" i="36"/>
  <c r="F123" i="36" l="1"/>
  <c r="C124" i="36"/>
  <c r="J123" i="36" l="1"/>
  <c r="E124" i="36"/>
  <c r="I124" i="36" l="1"/>
  <c r="H124" i="36"/>
  <c r="D124" i="36"/>
  <c r="F124" i="36" l="1"/>
  <c r="C125" i="36"/>
  <c r="G125" i="36"/>
  <c r="J124" i="36" l="1"/>
  <c r="E125" i="36"/>
  <c r="I125" i="36" l="1"/>
  <c r="H125" i="36"/>
  <c r="D125" i="36"/>
  <c r="F125" i="36" l="1"/>
  <c r="C126" i="36"/>
  <c r="G126" i="36"/>
  <c r="J125" i="36" l="1"/>
  <c r="E126" i="36"/>
  <c r="I126" i="36" l="1"/>
  <c r="H126" i="36"/>
  <c r="D126" i="36"/>
  <c r="F126" i="36" l="1"/>
  <c r="C127" i="36"/>
  <c r="G127" i="36"/>
  <c r="J126" i="36" l="1"/>
  <c r="E127" i="36"/>
  <c r="I127" i="36" l="1"/>
  <c r="H127" i="36"/>
  <c r="D127" i="36"/>
  <c r="F127" i="36" l="1"/>
  <c r="C128" i="36"/>
  <c r="G128" i="36"/>
  <c r="J127" i="36" l="1"/>
  <c r="E128" i="36"/>
  <c r="I128" i="36" l="1"/>
  <c r="H128" i="36"/>
  <c r="D128" i="36"/>
  <c r="F128" i="36" l="1"/>
  <c r="C129" i="36"/>
  <c r="G129" i="36"/>
  <c r="J128" i="36" l="1"/>
  <c r="E129" i="36"/>
  <c r="I129" i="36" l="1"/>
  <c r="H129" i="36"/>
  <c r="D129" i="36"/>
  <c r="F129" i="36" l="1"/>
  <c r="C130" i="36"/>
  <c r="G130" i="36"/>
  <c r="J129" i="36" l="1"/>
  <c r="E130" i="36"/>
  <c r="I130" i="36" l="1"/>
  <c r="H130" i="36"/>
  <c r="D130" i="36"/>
  <c r="F130" i="36" l="1"/>
  <c r="C131" i="36"/>
  <c r="G131" i="36"/>
  <c r="J130" i="36" l="1"/>
  <c r="E131" i="36"/>
  <c r="I131" i="36" l="1"/>
  <c r="H131" i="36"/>
  <c r="D131" i="36"/>
  <c r="F131" i="36" l="1"/>
  <c r="C132" i="36"/>
  <c r="G132" i="36"/>
  <c r="J131" i="36" l="1"/>
  <c r="E132" i="36"/>
  <c r="H132" i="36" l="1"/>
  <c r="I132" i="36"/>
  <c r="D132" i="36"/>
  <c r="F132" i="36" l="1"/>
  <c r="C133" i="36"/>
  <c r="G133" i="36"/>
  <c r="J132" i="36" l="1"/>
  <c r="E133" i="36"/>
  <c r="I133" i="36" l="1"/>
  <c r="H133" i="36"/>
  <c r="D133" i="36"/>
  <c r="F133" i="36" l="1"/>
  <c r="C134" i="36"/>
  <c r="G134" i="36"/>
  <c r="J133" i="36" l="1"/>
  <c r="E134" i="36"/>
  <c r="H134" i="36" l="1"/>
  <c r="I134" i="36"/>
  <c r="D134" i="36"/>
  <c r="F134" i="36" l="1"/>
  <c r="C135" i="36"/>
  <c r="G135" i="36"/>
  <c r="J134" i="36" l="1"/>
  <c r="E135" i="36"/>
  <c r="I135" i="36" l="1"/>
  <c r="H135" i="36"/>
  <c r="D135" i="36"/>
  <c r="F135" i="36" l="1"/>
  <c r="C136" i="36"/>
  <c r="G136" i="36"/>
  <c r="J135" i="36" l="1"/>
  <c r="E136" i="36"/>
  <c r="H136" i="36" l="1"/>
  <c r="I136" i="36"/>
  <c r="D136" i="36"/>
  <c r="F136" i="36" l="1"/>
  <c r="C137" i="36"/>
  <c r="G137" i="36"/>
  <c r="J136" i="36" l="1"/>
  <c r="E137" i="36"/>
  <c r="I137" i="36" l="1"/>
  <c r="H137" i="36"/>
  <c r="D137" i="36"/>
  <c r="F137" i="36" l="1"/>
  <c r="C138" i="36"/>
  <c r="G138" i="36"/>
  <c r="J137" i="36" l="1"/>
  <c r="E138" i="36"/>
  <c r="H138" i="36" l="1"/>
  <c r="I138" i="36"/>
  <c r="D138" i="36"/>
  <c r="F138" i="36" l="1"/>
  <c r="C139" i="36"/>
  <c r="G139" i="36"/>
  <c r="J138" i="36" l="1"/>
  <c r="E139" i="36"/>
  <c r="I139" i="36" l="1"/>
  <c r="H139" i="36"/>
  <c r="D139" i="36"/>
  <c r="F139" i="36" l="1"/>
  <c r="C140" i="36"/>
  <c r="G140" i="36"/>
  <c r="J139" i="36" l="1"/>
  <c r="E140" i="36"/>
  <c r="H140" i="36" l="1"/>
  <c r="I140" i="36"/>
  <c r="D140" i="36"/>
  <c r="F140" i="36" l="1"/>
  <c r="C141" i="36"/>
  <c r="G141" i="36"/>
  <c r="J140" i="36" l="1"/>
  <c r="E141" i="36"/>
  <c r="H141" i="36" l="1"/>
  <c r="I141" i="36"/>
  <c r="D141" i="36"/>
  <c r="F141" i="36" l="1"/>
  <c r="C142" i="36"/>
  <c r="G142" i="36"/>
  <c r="J141" i="36" l="1"/>
  <c r="E142" i="36"/>
  <c r="H142" i="36" l="1"/>
  <c r="I142" i="36"/>
  <c r="D142" i="36"/>
  <c r="F142" i="36" l="1"/>
  <c r="C143" i="36"/>
  <c r="G143" i="36"/>
  <c r="J142" i="36" l="1"/>
  <c r="E143" i="36"/>
  <c r="H143" i="36" l="1"/>
  <c r="I143" i="36"/>
  <c r="D143" i="36"/>
  <c r="F143" i="36" l="1"/>
  <c r="C144" i="36"/>
  <c r="G144" i="36"/>
  <c r="J143" i="36" l="1"/>
  <c r="E144" i="36"/>
  <c r="H144" i="36" l="1"/>
  <c r="I144" i="36"/>
  <c r="D144" i="36"/>
  <c r="F144" i="36" l="1"/>
  <c r="C145" i="36"/>
  <c r="G145" i="36"/>
  <c r="J144" i="36" l="1"/>
  <c r="E145" i="36"/>
  <c r="H145" i="36" l="1"/>
  <c r="I145" i="36"/>
  <c r="D145" i="36"/>
  <c r="F145" i="36" l="1"/>
  <c r="C146" i="36"/>
  <c r="G146" i="36"/>
  <c r="J145" i="36" l="1"/>
  <c r="E146" i="36"/>
  <c r="D146" i="36" s="1"/>
  <c r="C147" i="36" l="1"/>
  <c r="H146" i="36"/>
  <c r="I146" i="36"/>
  <c r="G147" i="36" l="1"/>
  <c r="F146" i="36"/>
  <c r="J146" i="36" l="1"/>
  <c r="E147" i="36"/>
  <c r="H147" i="36" l="1"/>
  <c r="I147" i="36"/>
  <c r="D147" i="36"/>
  <c r="F147" i="36" l="1"/>
  <c r="C148" i="36"/>
  <c r="G148" i="36"/>
  <c r="J147" i="36" l="1"/>
  <c r="E148" i="36"/>
  <c r="H148" i="36" l="1"/>
  <c r="I148" i="36"/>
  <c r="D148" i="36"/>
  <c r="F148" i="36" l="1"/>
  <c r="C149" i="36"/>
  <c r="G149" i="36"/>
  <c r="J148" i="36" l="1"/>
  <c r="E149" i="36"/>
  <c r="H149" i="36" l="1"/>
  <c r="I149" i="36"/>
  <c r="D149" i="36"/>
  <c r="F149" i="36" l="1"/>
  <c r="C150" i="36"/>
  <c r="G150" i="36"/>
  <c r="J149" i="36" l="1"/>
  <c r="E150" i="36"/>
  <c r="H150" i="36" l="1"/>
  <c r="I150" i="36"/>
  <c r="D150" i="36"/>
  <c r="F150" i="36" l="1"/>
  <c r="C151" i="36"/>
  <c r="G151" i="36"/>
  <c r="J150" i="36" l="1"/>
  <c r="E151" i="36"/>
  <c r="H151" i="36" l="1"/>
  <c r="I151" i="36"/>
  <c r="D151" i="36"/>
  <c r="F151" i="36" l="1"/>
  <c r="C152" i="36"/>
  <c r="G152" i="36"/>
  <c r="J151" i="36" l="1"/>
  <c r="E152" i="36"/>
  <c r="H152" i="36" l="1"/>
  <c r="I152" i="36"/>
  <c r="D152" i="36"/>
  <c r="F152" i="36" l="1"/>
  <c r="C153" i="36"/>
  <c r="G153" i="36"/>
  <c r="J152" i="36" l="1"/>
  <c r="E153" i="36"/>
  <c r="H153" i="36" l="1"/>
  <c r="I153" i="36"/>
  <c r="D153" i="36"/>
  <c r="F153" i="36" l="1"/>
  <c r="C154" i="36"/>
  <c r="G154" i="36"/>
  <c r="J153" i="36" l="1"/>
  <c r="E154" i="36"/>
  <c r="H154" i="36" l="1"/>
  <c r="I154" i="36"/>
  <c r="D154" i="36"/>
  <c r="F154" i="36" l="1"/>
  <c r="C155" i="36"/>
  <c r="G155" i="36"/>
  <c r="J154" i="36" l="1"/>
  <c r="E155" i="36"/>
  <c r="H155" i="36" l="1"/>
  <c r="I155" i="36"/>
  <c r="D155" i="36"/>
  <c r="F155" i="36" l="1"/>
  <c r="C156" i="36"/>
  <c r="G156" i="36"/>
  <c r="J155" i="36" l="1"/>
  <c r="E156" i="36"/>
  <c r="H156" i="36" l="1"/>
  <c r="I156" i="36"/>
  <c r="D156" i="36"/>
  <c r="F156" i="36" l="1"/>
  <c r="C157" i="36"/>
  <c r="G157" i="36"/>
  <c r="J156" i="36" l="1"/>
  <c r="E157" i="36"/>
  <c r="H157" i="36" l="1"/>
  <c r="I157" i="36"/>
  <c r="D157" i="36"/>
  <c r="F157" i="36" l="1"/>
  <c r="C158" i="36"/>
  <c r="G158" i="36"/>
  <c r="J157" i="36" l="1"/>
  <c r="E158" i="36"/>
  <c r="H158" i="36" l="1"/>
  <c r="I158" i="36"/>
  <c r="D158" i="36"/>
  <c r="F158" i="36" l="1"/>
  <c r="C159" i="36"/>
  <c r="G159" i="36"/>
  <c r="J158" i="36" l="1"/>
  <c r="E159" i="36"/>
  <c r="H159" i="36" l="1"/>
  <c r="I159" i="36"/>
  <c r="D159" i="36"/>
  <c r="F159" i="36" l="1"/>
  <c r="C160" i="36"/>
  <c r="G160" i="36"/>
  <c r="J159" i="36" l="1"/>
  <c r="E160" i="36"/>
  <c r="H160" i="36" l="1"/>
  <c r="I160" i="36"/>
  <c r="D160" i="36"/>
  <c r="F160" i="36" l="1"/>
  <c r="C161" i="36"/>
  <c r="G161" i="36"/>
  <c r="J160" i="36" l="1"/>
  <c r="E161" i="36"/>
  <c r="H161" i="36" l="1"/>
  <c r="I161" i="36"/>
  <c r="D161" i="36"/>
  <c r="F161" i="36" l="1"/>
  <c r="C162" i="36"/>
  <c r="G162" i="36"/>
  <c r="J161" i="36" l="1"/>
  <c r="E162" i="36"/>
  <c r="H162" i="36" l="1"/>
  <c r="I162" i="36"/>
  <c r="D162" i="36"/>
  <c r="F162" i="36" l="1"/>
  <c r="C163" i="36"/>
  <c r="G163" i="36"/>
  <c r="J162" i="36" l="1"/>
  <c r="E163" i="36"/>
  <c r="H163" i="36" l="1"/>
  <c r="I163" i="36"/>
  <c r="D163" i="36"/>
  <c r="F163" i="36" l="1"/>
  <c r="C164" i="36"/>
  <c r="G164" i="36"/>
  <c r="J163" i="36" l="1"/>
  <c r="E164" i="36"/>
  <c r="H164" i="36" l="1"/>
  <c r="I164" i="36"/>
  <c r="D164" i="36"/>
  <c r="F164" i="36" l="1"/>
  <c r="C165" i="36"/>
  <c r="G165" i="36"/>
  <c r="J164" i="36" l="1"/>
  <c r="E165" i="36"/>
  <c r="H165" i="36" l="1"/>
  <c r="I165" i="36"/>
  <c r="D165" i="36"/>
  <c r="F165" i="36" l="1"/>
  <c r="C166" i="36"/>
  <c r="G166" i="36"/>
  <c r="J165" i="36" l="1"/>
  <c r="E166" i="36"/>
  <c r="H166" i="36" l="1"/>
  <c r="I166" i="36"/>
  <c r="D166" i="36"/>
  <c r="F166" i="36" l="1"/>
  <c r="C167" i="36"/>
  <c r="G167" i="36"/>
  <c r="J166" i="36" l="1"/>
  <c r="E167" i="36"/>
  <c r="H167" i="36" l="1"/>
  <c r="I167" i="36"/>
  <c r="D167" i="36"/>
  <c r="F167" i="36" l="1"/>
  <c r="C168" i="36"/>
  <c r="G168" i="36"/>
  <c r="J167" i="36" l="1"/>
  <c r="E168" i="36"/>
  <c r="H168" i="36" l="1"/>
  <c r="I168" i="36"/>
  <c r="D168" i="36"/>
  <c r="F168" i="36" l="1"/>
  <c r="C169" i="36"/>
  <c r="G169" i="36"/>
  <c r="J168" i="36" l="1"/>
  <c r="E169" i="36"/>
  <c r="H169" i="36" l="1"/>
  <c r="I169" i="36"/>
  <c r="D169" i="36"/>
  <c r="F169" i="36" l="1"/>
  <c r="C170" i="36"/>
  <c r="G170" i="36"/>
  <c r="J169" i="36" l="1"/>
  <c r="E170" i="36"/>
  <c r="H170" i="36" l="1"/>
  <c r="I170" i="36"/>
  <c r="D170" i="36"/>
  <c r="F170" i="36" l="1"/>
  <c r="C171" i="36"/>
  <c r="G171" i="36"/>
  <c r="J170" i="36" l="1"/>
  <c r="E171" i="36"/>
  <c r="H171" i="36" l="1"/>
  <c r="I171" i="36"/>
  <c r="D171" i="36"/>
  <c r="F171" i="36" l="1"/>
  <c r="C172" i="36"/>
  <c r="G172" i="36"/>
  <c r="J171" i="36" l="1"/>
  <c r="E172" i="36"/>
  <c r="H172" i="36" l="1"/>
  <c r="I172" i="36"/>
  <c r="D172" i="36"/>
  <c r="F172" i="36" l="1"/>
  <c r="C173" i="36"/>
  <c r="G173" i="36"/>
  <c r="J172" i="36" l="1"/>
  <c r="E173" i="36"/>
  <c r="H173" i="36" l="1"/>
  <c r="I173" i="36"/>
  <c r="D173" i="36"/>
  <c r="F173" i="36" l="1"/>
  <c r="C174" i="36"/>
  <c r="G174" i="36"/>
  <c r="J173" i="36" l="1"/>
  <c r="E174" i="36"/>
  <c r="H174" i="36" l="1"/>
  <c r="I174" i="36"/>
  <c r="D174" i="36"/>
  <c r="F174" i="36" l="1"/>
  <c r="C175" i="36"/>
  <c r="G175" i="36"/>
  <c r="J174" i="36" l="1"/>
  <c r="E175" i="36"/>
  <c r="H175" i="36" l="1"/>
  <c r="I175" i="36"/>
  <c r="D175" i="36"/>
  <c r="G176" i="36" l="1"/>
  <c r="F175" i="36"/>
  <c r="C176" i="36"/>
  <c r="J175" i="36" l="1"/>
  <c r="E176" i="36"/>
  <c r="D176" i="36" s="1"/>
  <c r="C177" i="36" s="1"/>
  <c r="H176" i="36" l="1"/>
  <c r="I176" i="36"/>
  <c r="G177" i="36" l="1"/>
  <c r="F176" i="36"/>
  <c r="J176" i="36" l="1"/>
  <c r="E177" i="36"/>
  <c r="H177" i="36" l="1"/>
  <c r="I177" i="36"/>
  <c r="D177" i="36"/>
  <c r="F177" i="36" l="1"/>
  <c r="C178" i="36"/>
  <c r="G178" i="36"/>
  <c r="J177" i="36" l="1"/>
  <c r="E178" i="36"/>
  <c r="H178" i="36" l="1"/>
  <c r="I178" i="36"/>
  <c r="D178" i="36"/>
  <c r="F178" i="36" l="1"/>
  <c r="C179" i="36"/>
  <c r="G179" i="36"/>
  <c r="J178" i="36" l="1"/>
  <c r="E179" i="36"/>
  <c r="H179" i="36" l="1"/>
  <c r="I179" i="36"/>
  <c r="D179" i="36"/>
  <c r="F179" i="36" l="1"/>
  <c r="C180" i="36"/>
  <c r="G180" i="36"/>
  <c r="J179" i="36" l="1"/>
  <c r="E180" i="36"/>
  <c r="H180" i="36" l="1"/>
  <c r="I180" i="36"/>
  <c r="D180" i="36"/>
  <c r="F180" i="36" l="1"/>
  <c r="C181" i="36"/>
  <c r="G181" i="36"/>
  <c r="J180" i="36" l="1"/>
  <c r="E181" i="36"/>
  <c r="H181" i="36" l="1"/>
  <c r="I181" i="36"/>
  <c r="D181" i="36"/>
  <c r="F181" i="36" l="1"/>
  <c r="C182" i="36"/>
  <c r="G182" i="36"/>
  <c r="J181" i="36" l="1"/>
  <c r="E182" i="36"/>
  <c r="H182" i="36" l="1"/>
  <c r="I182" i="36"/>
  <c r="D182" i="36"/>
  <c r="F182" i="36" l="1"/>
  <c r="C183" i="36"/>
  <c r="G183" i="36"/>
  <c r="J182" i="36" l="1"/>
  <c r="E183" i="36"/>
  <c r="H183" i="36" l="1"/>
  <c r="I183" i="36"/>
  <c r="D183" i="36"/>
  <c r="F183" i="36" l="1"/>
  <c r="C184" i="36"/>
  <c r="G184" i="36"/>
  <c r="J183" i="36" l="1"/>
  <c r="E184" i="36"/>
  <c r="H184" i="36" l="1"/>
  <c r="I184" i="36"/>
  <c r="D184" i="36"/>
  <c r="F184" i="36" l="1"/>
  <c r="C185" i="36"/>
  <c r="G185" i="36"/>
  <c r="J184" i="36" l="1"/>
  <c r="E185" i="36"/>
  <c r="H185" i="36" l="1"/>
  <c r="I185" i="36"/>
  <c r="D185" i="36"/>
  <c r="F185" i="36" l="1"/>
  <c r="C186" i="36"/>
  <c r="G186" i="36"/>
  <c r="J185" i="36" l="1"/>
  <c r="E186" i="36"/>
  <c r="H186" i="36" l="1"/>
  <c r="I186" i="36"/>
  <c r="D186" i="36"/>
  <c r="F186" i="36" l="1"/>
  <c r="C187" i="36"/>
  <c r="G187" i="36"/>
  <c r="J186" i="36" l="1"/>
  <c r="E187" i="36"/>
  <c r="H187" i="36" l="1"/>
  <c r="I187" i="36"/>
  <c r="D187" i="36"/>
  <c r="F187" i="36" l="1"/>
  <c r="C188" i="36"/>
  <c r="G188" i="36"/>
  <c r="J187" i="36" l="1"/>
  <c r="E188" i="36"/>
  <c r="H188" i="36" l="1"/>
  <c r="I188" i="36"/>
  <c r="D188" i="36"/>
  <c r="F188" i="36" l="1"/>
  <c r="C189" i="36"/>
  <c r="G189" i="36"/>
  <c r="J188" i="36" l="1"/>
  <c r="E189" i="36"/>
  <c r="H189" i="36" l="1"/>
  <c r="I189" i="36"/>
  <c r="D189" i="36"/>
  <c r="F189" i="36" l="1"/>
  <c r="C190" i="36"/>
  <c r="G190" i="36"/>
  <c r="J189" i="36" l="1"/>
  <c r="E190" i="36"/>
  <c r="H190" i="36" l="1"/>
  <c r="I190" i="36"/>
  <c r="D190" i="36"/>
  <c r="F190" i="36" l="1"/>
  <c r="C191" i="36"/>
  <c r="G191" i="36"/>
  <c r="J190" i="36" l="1"/>
  <c r="E191" i="36"/>
  <c r="H191" i="36" l="1"/>
  <c r="I191" i="36"/>
  <c r="D191" i="36"/>
  <c r="F191" i="36" l="1"/>
  <c r="C192" i="36"/>
  <c r="G192" i="36"/>
  <c r="J191" i="36" l="1"/>
  <c r="E192" i="36"/>
  <c r="H192" i="36" l="1"/>
  <c r="I192" i="36"/>
  <c r="D192" i="36"/>
  <c r="F192" i="36" l="1"/>
  <c r="C193" i="36"/>
  <c r="G193" i="36"/>
  <c r="J192" i="36" l="1"/>
  <c r="E193" i="36"/>
  <c r="H193" i="36" l="1"/>
  <c r="I193" i="36"/>
  <c r="D193" i="36"/>
  <c r="F193" i="36" l="1"/>
  <c r="C194" i="36"/>
  <c r="G194" i="36"/>
  <c r="J193" i="36" l="1"/>
  <c r="E194" i="36"/>
  <c r="H194" i="36" l="1"/>
  <c r="I194" i="36"/>
  <c r="D194" i="36"/>
  <c r="F194" i="36" l="1"/>
  <c r="C195" i="36"/>
  <c r="G195" i="36"/>
  <c r="J194" i="36" l="1"/>
  <c r="E195" i="36"/>
  <c r="H195" i="36" l="1"/>
  <c r="I195" i="36"/>
  <c r="D195" i="36"/>
  <c r="F195" i="36" l="1"/>
  <c r="C196" i="36"/>
  <c r="G196" i="36"/>
  <c r="J195" i="36" l="1"/>
  <c r="E196" i="36"/>
  <c r="I196" i="36" l="1"/>
  <c r="H196" i="36"/>
  <c r="D196" i="36"/>
  <c r="F196" i="36" l="1"/>
  <c r="C197" i="36"/>
  <c r="G197" i="36"/>
  <c r="J196" i="36" l="1"/>
  <c r="E197" i="36"/>
  <c r="H197" i="36" l="1"/>
  <c r="I197" i="36"/>
  <c r="D197" i="36"/>
  <c r="F197" i="36" l="1"/>
  <c r="C198" i="36"/>
  <c r="G198" i="36"/>
  <c r="J197" i="36" l="1"/>
  <c r="E198" i="36"/>
  <c r="I198" i="36" l="1"/>
  <c r="H198" i="36"/>
  <c r="D198" i="36"/>
  <c r="F198" i="36" l="1"/>
  <c r="C199" i="36"/>
  <c r="G199" i="36"/>
  <c r="J198" i="36" l="1"/>
  <c r="E199" i="36"/>
  <c r="I199" i="36" l="1"/>
  <c r="H199" i="36"/>
  <c r="D199" i="36"/>
  <c r="F199" i="36" l="1"/>
  <c r="C200" i="36"/>
  <c r="G200" i="36"/>
  <c r="J199" i="36" l="1"/>
  <c r="E200" i="36"/>
  <c r="H200" i="36" l="1"/>
  <c r="I200" i="36"/>
  <c r="D200" i="36"/>
  <c r="F200" i="36" l="1"/>
  <c r="C201" i="36"/>
  <c r="G201" i="36"/>
  <c r="J200" i="36" l="1"/>
  <c r="E201" i="36"/>
  <c r="I201" i="36" l="1"/>
  <c r="H201" i="36"/>
  <c r="D201" i="36"/>
  <c r="F201" i="36" l="1"/>
  <c r="C202" i="36"/>
  <c r="G202" i="36"/>
  <c r="J201" i="36" l="1"/>
  <c r="E202" i="36"/>
  <c r="I202" i="36" l="1"/>
  <c r="H202" i="36"/>
  <c r="D202" i="36"/>
  <c r="F202" i="36" l="1"/>
  <c r="C203" i="36"/>
  <c r="G203" i="36"/>
  <c r="J202" i="36" l="1"/>
  <c r="E203" i="36"/>
  <c r="I203" i="36" l="1"/>
  <c r="H203" i="36"/>
  <c r="D203" i="36"/>
  <c r="F203" i="36" l="1"/>
  <c r="C204" i="36"/>
  <c r="G204" i="36"/>
  <c r="J203" i="36" l="1"/>
  <c r="E204" i="36"/>
  <c r="H204" i="36" l="1"/>
  <c r="I204" i="36"/>
  <c r="D204" i="36"/>
  <c r="F204" i="36" l="1"/>
  <c r="C205" i="36"/>
  <c r="G205" i="36"/>
  <c r="J204" i="36" l="1"/>
  <c r="E205" i="36"/>
  <c r="H205" i="36" l="1"/>
  <c r="I205" i="36"/>
  <c r="D205" i="36"/>
  <c r="F205" i="36" l="1"/>
  <c r="C206" i="36"/>
  <c r="G206" i="36"/>
  <c r="J205" i="36" l="1"/>
  <c r="E206" i="36"/>
  <c r="H206" i="36" l="1"/>
  <c r="I206" i="36"/>
  <c r="D206" i="36"/>
  <c r="F206" i="36" l="1"/>
  <c r="C207" i="36"/>
  <c r="G207" i="36"/>
  <c r="J206" i="36" l="1"/>
  <c r="E207" i="36"/>
  <c r="H207" i="36" l="1"/>
  <c r="I207" i="36"/>
  <c r="D207" i="36"/>
  <c r="F207" i="36" l="1"/>
  <c r="C208" i="36"/>
  <c r="G208" i="36"/>
  <c r="J207" i="36" l="1"/>
  <c r="E208" i="36"/>
  <c r="H208" i="36" l="1"/>
  <c r="I208" i="36"/>
  <c r="D208" i="36"/>
  <c r="F208" i="36" l="1"/>
  <c r="C209" i="36"/>
  <c r="G209" i="36"/>
  <c r="J208" i="36" l="1"/>
  <c r="E209" i="36"/>
  <c r="I209" i="36" l="1"/>
  <c r="H209" i="36"/>
  <c r="D209" i="36"/>
  <c r="F209" i="36" l="1"/>
  <c r="C210" i="36"/>
  <c r="G210" i="36"/>
  <c r="J209" i="36" l="1"/>
  <c r="E210" i="36"/>
  <c r="H210" i="36" l="1"/>
  <c r="I210" i="36"/>
  <c r="D210" i="36"/>
  <c r="F210" i="36" l="1"/>
  <c r="C211" i="36"/>
  <c r="G211" i="36"/>
  <c r="J210" i="36" l="1"/>
  <c r="E211" i="36"/>
  <c r="I211" i="36" l="1"/>
  <c r="H211" i="36"/>
  <c r="D211" i="36"/>
  <c r="F211" i="36" l="1"/>
  <c r="C212" i="36"/>
  <c r="G212" i="36"/>
  <c r="J211" i="36" l="1"/>
  <c r="E212" i="36"/>
  <c r="I212" i="36" l="1"/>
  <c r="H212" i="36"/>
  <c r="D212" i="36"/>
  <c r="F212" i="36" l="1"/>
  <c r="C213" i="36"/>
  <c r="G213" i="36"/>
  <c r="J212" i="36" l="1"/>
  <c r="E213" i="36"/>
  <c r="I213" i="36" l="1"/>
  <c r="H213" i="36"/>
  <c r="D213" i="36"/>
  <c r="F213" i="36" l="1"/>
  <c r="C214" i="36"/>
  <c r="G214" i="36"/>
  <c r="J213" i="36" l="1"/>
  <c r="E214" i="36"/>
  <c r="I214" i="36" l="1"/>
  <c r="H214" i="36"/>
  <c r="D214" i="36"/>
  <c r="F214" i="36" l="1"/>
  <c r="C215" i="36"/>
  <c r="G215" i="36"/>
  <c r="J214" i="36" l="1"/>
  <c r="E215" i="36"/>
  <c r="I215" i="36" l="1"/>
  <c r="H215" i="36"/>
  <c r="D215" i="36"/>
  <c r="F215" i="36" l="1"/>
  <c r="C216" i="36"/>
  <c r="G216" i="36"/>
  <c r="J215" i="36" l="1"/>
  <c r="E216" i="36"/>
  <c r="H216" i="36" l="1"/>
  <c r="I216" i="36"/>
  <c r="D216" i="36"/>
  <c r="F216" i="36" l="1"/>
  <c r="C217" i="36"/>
  <c r="G217" i="36"/>
  <c r="J216" i="36" l="1"/>
  <c r="E217" i="36"/>
  <c r="I217" i="36" l="1"/>
  <c r="H217" i="36"/>
  <c r="D217" i="36"/>
  <c r="F217" i="36" l="1"/>
  <c r="C218" i="36"/>
  <c r="G218" i="36"/>
  <c r="J217" i="36" l="1"/>
  <c r="E218" i="36"/>
  <c r="H218" i="36" l="1"/>
  <c r="I218" i="36"/>
  <c r="D218" i="36"/>
  <c r="F218" i="36" l="1"/>
  <c r="C219" i="36"/>
  <c r="G219" i="36"/>
  <c r="J218" i="36" l="1"/>
  <c r="E219" i="36"/>
  <c r="I219" i="36" l="1"/>
  <c r="H219" i="36"/>
  <c r="D219" i="36"/>
  <c r="F219" i="36" l="1"/>
  <c r="C220" i="36"/>
  <c r="G220" i="36"/>
  <c r="J219" i="36" l="1"/>
  <c r="E220" i="36"/>
  <c r="I220" i="36" l="1"/>
  <c r="H220" i="36"/>
  <c r="D220" i="36"/>
  <c r="F220" i="36" l="1"/>
  <c r="C221" i="36"/>
  <c r="G221" i="36"/>
  <c r="J220" i="36" l="1"/>
  <c r="E221" i="36"/>
  <c r="I221" i="36" l="1"/>
  <c r="H221" i="36"/>
  <c r="D221" i="36"/>
  <c r="F221" i="36" l="1"/>
  <c r="C222" i="36"/>
  <c r="G222" i="36"/>
  <c r="J221" i="36" l="1"/>
  <c r="E222" i="36"/>
  <c r="I222" i="36" l="1"/>
  <c r="H222" i="36"/>
  <c r="D222" i="36"/>
  <c r="F222" i="36" l="1"/>
  <c r="C223" i="36"/>
  <c r="G223" i="36"/>
  <c r="J222" i="36" l="1"/>
  <c r="E223" i="36"/>
  <c r="I223" i="36" l="1"/>
  <c r="H223" i="36"/>
  <c r="D223" i="36"/>
  <c r="F223" i="36" l="1"/>
  <c r="C224" i="36"/>
  <c r="G224" i="36"/>
  <c r="J223" i="36" l="1"/>
  <c r="E224" i="36"/>
  <c r="I224" i="36" l="1"/>
  <c r="H224" i="36"/>
  <c r="D224" i="36"/>
  <c r="F224" i="36" l="1"/>
  <c r="C225" i="36"/>
  <c r="G225" i="36"/>
  <c r="J224" i="36" l="1"/>
  <c r="E225" i="36"/>
  <c r="I225" i="36" l="1"/>
  <c r="H225" i="36"/>
  <c r="D225" i="36"/>
  <c r="F225" i="36" l="1"/>
  <c r="C226" i="36"/>
  <c r="G226" i="36"/>
  <c r="J225" i="36" l="1"/>
  <c r="E226" i="36"/>
  <c r="H226" i="36" l="1"/>
  <c r="I226" i="36"/>
  <c r="D226" i="36"/>
  <c r="F226" i="36" l="1"/>
  <c r="C227" i="36"/>
  <c r="G227" i="36"/>
  <c r="J226" i="36" l="1"/>
  <c r="E227" i="36"/>
  <c r="I227" i="36" l="1"/>
  <c r="H227" i="36"/>
  <c r="D227" i="36"/>
  <c r="G228" i="36" l="1"/>
  <c r="F227" i="36"/>
  <c r="C228" i="36"/>
  <c r="J227" i="36" l="1"/>
  <c r="E228" i="36"/>
  <c r="D228" i="36" s="1"/>
  <c r="C229" i="36" l="1"/>
  <c r="I228" i="36"/>
  <c r="H228" i="36"/>
  <c r="G229" i="36" l="1"/>
  <c r="F228" i="36"/>
  <c r="J228" i="36" l="1"/>
  <c r="E229" i="36"/>
  <c r="H229" i="36" l="1"/>
  <c r="I229" i="36"/>
  <c r="D229" i="36"/>
  <c r="F229" i="36" l="1"/>
  <c r="C230" i="36"/>
  <c r="G230" i="36"/>
  <c r="J229" i="36" l="1"/>
  <c r="E230" i="36"/>
  <c r="I230" i="36" l="1"/>
  <c r="H230" i="36"/>
  <c r="D230" i="36"/>
  <c r="F230" i="36" l="1"/>
  <c r="C231" i="36"/>
  <c r="G231" i="36"/>
  <c r="J230" i="36" l="1"/>
  <c r="E231" i="36"/>
  <c r="I231" i="36" l="1"/>
  <c r="H231" i="36"/>
  <c r="D231" i="36"/>
  <c r="F231" i="36" l="1"/>
  <c r="C232" i="36"/>
  <c r="G232" i="36"/>
  <c r="J231" i="36" l="1"/>
  <c r="E232" i="36"/>
  <c r="I232" i="36" l="1"/>
  <c r="H232" i="36"/>
  <c r="D232" i="36"/>
  <c r="F232" i="36" l="1"/>
  <c r="C233" i="36"/>
  <c r="G233" i="36"/>
  <c r="J232" i="36" l="1"/>
  <c r="E233" i="36"/>
  <c r="I233" i="36" l="1"/>
  <c r="H233" i="36"/>
  <c r="D233" i="36"/>
  <c r="F233" i="36" l="1"/>
  <c r="C234" i="36"/>
  <c r="G234" i="36"/>
  <c r="J233" i="36" l="1"/>
  <c r="E234" i="36"/>
  <c r="H234" i="36" l="1"/>
  <c r="I234" i="36"/>
  <c r="D234" i="36"/>
  <c r="F234" i="36" l="1"/>
  <c r="C235" i="36"/>
  <c r="G235" i="36"/>
  <c r="J234" i="36" l="1"/>
  <c r="E235" i="36"/>
  <c r="I235" i="36" l="1"/>
  <c r="H235" i="36"/>
  <c r="D235" i="36"/>
  <c r="F235" i="36" l="1"/>
  <c r="C236" i="36"/>
  <c r="G236" i="36"/>
  <c r="J235" i="36" l="1"/>
  <c r="E236" i="36"/>
  <c r="I236" i="36" l="1"/>
  <c r="H236" i="36"/>
  <c r="D236" i="36"/>
  <c r="F236" i="36" l="1"/>
  <c r="C237" i="36"/>
  <c r="G237" i="36"/>
  <c r="J236" i="36" l="1"/>
  <c r="E237" i="36"/>
  <c r="H237" i="36" l="1"/>
  <c r="I237" i="36"/>
  <c r="D237" i="36"/>
  <c r="F237" i="36" l="1"/>
  <c r="C238" i="36"/>
  <c r="G238" i="36"/>
  <c r="J237" i="36" l="1"/>
  <c r="E238" i="36"/>
  <c r="I238" i="36" l="1"/>
  <c r="H238" i="36"/>
  <c r="D238" i="36"/>
  <c r="F238" i="36" l="1"/>
  <c r="C239" i="36"/>
  <c r="G239" i="36"/>
  <c r="J238" i="36" l="1"/>
  <c r="E239" i="36"/>
  <c r="I239" i="36" l="1"/>
  <c r="H239" i="36"/>
  <c r="D239" i="36"/>
  <c r="F239" i="36" l="1"/>
  <c r="C240" i="36"/>
  <c r="G240" i="36"/>
  <c r="J239" i="36" l="1"/>
  <c r="E240" i="36"/>
  <c r="I240" i="36" l="1"/>
  <c r="H240" i="36"/>
  <c r="D240" i="36"/>
  <c r="G241" i="36" l="1"/>
  <c r="F240" i="36"/>
  <c r="C241" i="36"/>
  <c r="J240" i="36" l="1"/>
  <c r="E241" i="36"/>
  <c r="D241" i="36" s="1"/>
  <c r="C242" i="36" l="1"/>
  <c r="I241" i="36"/>
  <c r="H241" i="36"/>
  <c r="G242" i="36" l="1"/>
  <c r="F241" i="36"/>
  <c r="J241" i="36" l="1"/>
  <c r="E242" i="36"/>
  <c r="H242" i="36" l="1"/>
  <c r="I242" i="36"/>
  <c r="D242" i="36"/>
  <c r="F242" i="36" l="1"/>
  <c r="C243" i="36"/>
  <c r="G243" i="36"/>
  <c r="J242" i="36" l="1"/>
  <c r="E243" i="36"/>
  <c r="I243" i="36" l="1"/>
  <c r="H243" i="36"/>
  <c r="D243" i="36"/>
  <c r="G244" i="36" l="1"/>
  <c r="F243" i="36"/>
  <c r="C244" i="36"/>
  <c r="J243" i="36" l="1"/>
  <c r="E244" i="36"/>
  <c r="D244" i="36" s="1"/>
  <c r="C245" i="36" l="1"/>
  <c r="I244" i="36"/>
  <c r="H244" i="36"/>
  <c r="G245" i="36" l="1"/>
  <c r="F244" i="36"/>
  <c r="J244" i="36" l="1"/>
  <c r="E245" i="36"/>
  <c r="H245" i="36" l="1"/>
  <c r="I245" i="36"/>
  <c r="D245" i="36"/>
  <c r="G246" i="36" l="1"/>
  <c r="F245" i="36"/>
  <c r="C246" i="36"/>
  <c r="J245" i="36" l="1"/>
  <c r="E246" i="36"/>
  <c r="D246" i="36" s="1"/>
  <c r="C247" i="36" s="1"/>
  <c r="I246" i="36" l="1"/>
  <c r="H246" i="36"/>
  <c r="F246" i="36" s="1"/>
  <c r="G247" i="36" l="1"/>
  <c r="J246" i="36"/>
  <c r="E247" i="36"/>
  <c r="I247" i="36" l="1"/>
  <c r="H247" i="36"/>
  <c r="G248" i="36" s="1"/>
  <c r="D247" i="36"/>
  <c r="F247" i="36" l="1"/>
  <c r="C248" i="36"/>
  <c r="J247" i="36" l="1"/>
  <c r="E248" i="36"/>
  <c r="I248" i="36" l="1"/>
  <c r="H248" i="36"/>
  <c r="D248" i="36"/>
  <c r="F248" i="36" l="1"/>
  <c r="C249" i="36"/>
  <c r="G249" i="36"/>
  <c r="J248" i="36" l="1"/>
  <c r="E249" i="36"/>
  <c r="I249" i="36" l="1"/>
  <c r="H249" i="36"/>
  <c r="D249" i="36"/>
  <c r="F249" i="36" l="1"/>
  <c r="C250" i="36"/>
  <c r="G250" i="36"/>
  <c r="J249" i="36" l="1"/>
  <c r="E250" i="36"/>
  <c r="D250" i="36" s="1"/>
  <c r="C251" i="36" l="1"/>
  <c r="I250" i="36"/>
  <c r="H250" i="36"/>
  <c r="G251" i="36" l="1"/>
  <c r="F250" i="36"/>
  <c r="J250" i="36" l="1"/>
  <c r="E251" i="36"/>
  <c r="I251" i="36" l="1"/>
  <c r="H251" i="36"/>
  <c r="D251" i="36"/>
  <c r="F251" i="36" l="1"/>
  <c r="C252" i="36"/>
  <c r="G252" i="36"/>
  <c r="J251" i="36" l="1"/>
  <c r="E252" i="36"/>
  <c r="I252" i="36" l="1"/>
  <c r="H252" i="36"/>
  <c r="D252" i="36"/>
  <c r="F252" i="36" l="1"/>
  <c r="C253" i="36"/>
  <c r="G253" i="36"/>
  <c r="J252" i="36" l="1"/>
  <c r="E253" i="36"/>
  <c r="I253" i="36" l="1"/>
  <c r="H253" i="36"/>
  <c r="D253" i="36"/>
  <c r="F253" i="36" l="1"/>
  <c r="C254" i="36"/>
  <c r="G254" i="36"/>
  <c r="J253" i="36" l="1"/>
  <c r="E254" i="36"/>
  <c r="I254" i="36" l="1"/>
  <c r="H254" i="36"/>
  <c r="D254" i="36"/>
  <c r="G255" i="36" l="1"/>
  <c r="F254" i="36"/>
  <c r="C255" i="36"/>
  <c r="J254" i="36" l="1"/>
  <c r="E255" i="36"/>
  <c r="D255" i="36" s="1"/>
  <c r="C256" i="36" l="1"/>
  <c r="I255" i="36"/>
  <c r="H255" i="36"/>
  <c r="G256" i="36" l="1"/>
  <c r="F255" i="36"/>
  <c r="J255" i="36" l="1"/>
  <c r="E256" i="36"/>
  <c r="I256" i="36" l="1"/>
  <c r="H256" i="36"/>
  <c r="D256" i="36"/>
  <c r="F256" i="36" l="1"/>
  <c r="C257" i="36"/>
  <c r="G257" i="36"/>
  <c r="J256" i="36" l="1"/>
  <c r="E257" i="36"/>
  <c r="D257" i="36" s="1"/>
  <c r="C258" i="36" l="1"/>
  <c r="I257" i="36"/>
  <c r="H257" i="36"/>
  <c r="G258" i="36" l="1"/>
  <c r="F257" i="36"/>
  <c r="J257" i="36" l="1"/>
  <c r="E258" i="36"/>
  <c r="I258" i="36" l="1"/>
  <c r="H258" i="36"/>
  <c r="D258" i="36"/>
  <c r="F258" i="36" l="1"/>
  <c r="C259" i="36"/>
  <c r="G259" i="36"/>
  <c r="J258" i="36" l="1"/>
  <c r="E259" i="36"/>
  <c r="D259" i="36" s="1"/>
  <c r="C260" i="36" l="1"/>
  <c r="I259" i="36"/>
  <c r="H259" i="36"/>
  <c r="G260" i="36" l="1"/>
  <c r="F259" i="36"/>
  <c r="J259" i="36" l="1"/>
  <c r="E260" i="36"/>
  <c r="I260" i="36" l="1"/>
  <c r="H260" i="36"/>
  <c r="D260" i="36"/>
  <c r="F260" i="36" l="1"/>
  <c r="C261" i="36"/>
  <c r="G261" i="36"/>
  <c r="J260" i="36" l="1"/>
  <c r="E261" i="36"/>
  <c r="I261" i="36" l="1"/>
  <c r="H261" i="36"/>
  <c r="D261" i="36"/>
  <c r="F261" i="36" l="1"/>
  <c r="C262" i="36"/>
  <c r="G262" i="36"/>
  <c r="J261" i="36" l="1"/>
  <c r="E262" i="36"/>
  <c r="D262" i="36" s="1"/>
  <c r="C263" i="36" l="1"/>
  <c r="I262" i="36"/>
  <c r="H262" i="36"/>
  <c r="G263" i="36" l="1"/>
  <c r="F262" i="36"/>
  <c r="J262" i="36" l="1"/>
  <c r="E263" i="36"/>
  <c r="I263" i="36" l="1"/>
  <c r="H263" i="36"/>
  <c r="D263" i="36"/>
  <c r="G264" i="36" l="1"/>
  <c r="F263" i="36"/>
  <c r="C264" i="36"/>
  <c r="J263" i="36" l="1"/>
  <c r="E264" i="36"/>
  <c r="I264" i="36" l="1"/>
  <c r="H264" i="36"/>
  <c r="D264" i="36"/>
  <c r="G265" i="36" l="1"/>
  <c r="F264" i="36"/>
  <c r="C265" i="36"/>
  <c r="J264" i="36" l="1"/>
  <c r="E265" i="36"/>
  <c r="I265" i="36" l="1"/>
  <c r="H265" i="36"/>
  <c r="D265" i="36"/>
  <c r="G266" i="36" l="1"/>
  <c r="F265" i="36"/>
  <c r="C266" i="36"/>
  <c r="J265" i="36" l="1"/>
  <c r="E266" i="36"/>
  <c r="I266" i="36" l="1"/>
  <c r="H266" i="36"/>
  <c r="D266" i="36"/>
  <c r="F266" i="36" l="1"/>
  <c r="C267" i="36"/>
  <c r="G267" i="36"/>
  <c r="J266" i="36" l="1"/>
  <c r="E267" i="36"/>
  <c r="I267" i="36" l="1"/>
  <c r="H267" i="36"/>
  <c r="D267" i="36"/>
  <c r="G268" i="36" l="1"/>
  <c r="F267" i="36"/>
  <c r="C268" i="36"/>
  <c r="J267" i="36" l="1"/>
  <c r="E268" i="36"/>
  <c r="I268" i="36" l="1"/>
  <c r="H268" i="36"/>
  <c r="D268" i="36"/>
  <c r="G269" i="36" l="1"/>
  <c r="F268" i="36"/>
  <c r="C269" i="36"/>
  <c r="J268" i="36" l="1"/>
  <c r="E269" i="36"/>
  <c r="D269" i="36" s="1"/>
  <c r="C270" i="36" s="1"/>
  <c r="I269" i="36" l="1"/>
  <c r="H269" i="36"/>
  <c r="G270" i="36" l="1"/>
  <c r="F269" i="36"/>
  <c r="J269" i="36" l="1"/>
  <c r="E270" i="36"/>
  <c r="I270" i="36" l="1"/>
  <c r="H270" i="36"/>
  <c r="D270" i="36"/>
  <c r="G271" i="36" l="1"/>
  <c r="F270" i="36"/>
  <c r="C271" i="36"/>
  <c r="J270" i="36" l="1"/>
  <c r="E271" i="36"/>
  <c r="D271" i="36" s="1"/>
  <c r="C272" i="36" s="1"/>
  <c r="I271" i="36" l="1"/>
  <c r="H271" i="36"/>
  <c r="G272" i="36" l="1"/>
  <c r="F271" i="36"/>
  <c r="J271" i="36" l="1"/>
  <c r="E272" i="36"/>
  <c r="I272" i="36" l="1"/>
  <c r="H272" i="36"/>
  <c r="D272" i="36"/>
  <c r="G273" i="36" l="1"/>
  <c r="F272" i="36"/>
  <c r="C273" i="36"/>
  <c r="J272" i="36" l="1"/>
  <c r="E273" i="36"/>
  <c r="I273" i="36" l="1"/>
  <c r="H273" i="36"/>
  <c r="D273" i="36"/>
  <c r="F273" i="36" l="1"/>
  <c r="C274" i="36"/>
  <c r="G274" i="36"/>
  <c r="J273" i="36" l="1"/>
  <c r="E274" i="36"/>
  <c r="I274" i="36" l="1"/>
  <c r="H274" i="36"/>
  <c r="D274" i="36"/>
  <c r="F274" i="36" l="1"/>
  <c r="C275" i="36"/>
  <c r="G275" i="36"/>
  <c r="J274" i="36" l="1"/>
  <c r="E275" i="36"/>
  <c r="I275" i="36" l="1"/>
  <c r="H275" i="36"/>
  <c r="D275" i="36"/>
  <c r="F275" i="36" l="1"/>
  <c r="C276" i="36"/>
  <c r="G276" i="36"/>
  <c r="J275" i="36" l="1"/>
  <c r="E276" i="36"/>
  <c r="I276" i="36" l="1"/>
  <c r="H276" i="36"/>
  <c r="D276" i="36"/>
  <c r="F276" i="36" l="1"/>
  <c r="C277" i="36"/>
  <c r="G277" i="36"/>
  <c r="J276" i="36" l="1"/>
  <c r="E277" i="36"/>
  <c r="I277" i="36" l="1"/>
  <c r="H277" i="36"/>
  <c r="D277" i="36"/>
  <c r="F277" i="36" l="1"/>
  <c r="C278" i="36"/>
  <c r="G278" i="36"/>
  <c r="J277" i="36" l="1"/>
  <c r="E278" i="36"/>
  <c r="I278" i="36" l="1"/>
  <c r="H278" i="36"/>
  <c r="D278" i="36"/>
  <c r="F278" i="36" l="1"/>
  <c r="C279" i="36"/>
  <c r="G279" i="36"/>
  <c r="J278" i="36" l="1"/>
  <c r="E279" i="36"/>
  <c r="H279" i="36" l="1"/>
  <c r="I279" i="36"/>
  <c r="D279" i="36"/>
  <c r="G280" i="36" l="1"/>
  <c r="F279" i="36"/>
  <c r="C280" i="36"/>
  <c r="J279" i="36" l="1"/>
  <c r="E280" i="36"/>
  <c r="D280" i="36" s="1"/>
  <c r="C281" i="36" s="1"/>
  <c r="I280" i="36" l="1"/>
  <c r="H280" i="36"/>
  <c r="F280" i="36" s="1"/>
  <c r="J280" i="36" l="1"/>
  <c r="G281" i="36"/>
  <c r="E281" i="36"/>
  <c r="I281" i="36" l="1"/>
  <c r="H281" i="36"/>
  <c r="G282" i="36" s="1"/>
  <c r="D281" i="36"/>
  <c r="F281" i="36" l="1"/>
  <c r="C282" i="36"/>
  <c r="J281" i="36" l="1"/>
  <c r="E282" i="36"/>
  <c r="H282" i="36" l="1"/>
  <c r="I282" i="36"/>
  <c r="D282" i="36"/>
  <c r="F282" i="36" l="1"/>
  <c r="C283" i="36"/>
  <c r="G283" i="36"/>
  <c r="J282" i="36" l="1"/>
  <c r="E283" i="36"/>
  <c r="I283" i="36" l="1"/>
  <c r="H283" i="36"/>
  <c r="D283" i="36"/>
  <c r="F283" i="36" l="1"/>
  <c r="C284" i="36"/>
  <c r="G284" i="36"/>
  <c r="J283" i="36" l="1"/>
  <c r="E284" i="36"/>
  <c r="I284" i="36" l="1"/>
  <c r="H284" i="36"/>
  <c r="D284" i="36"/>
  <c r="F284" i="36" l="1"/>
  <c r="C285" i="36"/>
  <c r="G285" i="36"/>
  <c r="J284" i="36" l="1"/>
  <c r="E285" i="36"/>
  <c r="I285" i="36" l="1"/>
  <c r="H285" i="36"/>
  <c r="D285" i="36"/>
  <c r="F285" i="36" l="1"/>
  <c r="C286" i="36"/>
  <c r="G286" i="36"/>
  <c r="J285" i="36" l="1"/>
  <c r="E286" i="36"/>
  <c r="I286" i="36" l="1"/>
  <c r="H286" i="36"/>
  <c r="D286" i="36"/>
  <c r="F286" i="36" l="1"/>
  <c r="C287" i="36"/>
  <c r="G287" i="36"/>
  <c r="J286" i="36" l="1"/>
  <c r="E287" i="36"/>
  <c r="I287" i="36" l="1"/>
  <c r="H287" i="36"/>
  <c r="D287" i="36"/>
  <c r="F287" i="36" l="1"/>
  <c r="C288" i="36"/>
  <c r="G288" i="36"/>
  <c r="J287" i="36" l="1"/>
  <c r="E288" i="36"/>
  <c r="I288" i="36" l="1"/>
  <c r="H288" i="36"/>
  <c r="D288" i="36"/>
  <c r="F288" i="36" l="1"/>
  <c r="C289" i="36"/>
  <c r="G289" i="36"/>
  <c r="J288" i="36" l="1"/>
  <c r="E289" i="36"/>
  <c r="I289" i="36" l="1"/>
  <c r="H289" i="36"/>
  <c r="D289" i="36"/>
  <c r="F289" i="36" l="1"/>
  <c r="C290" i="36"/>
  <c r="G290" i="36"/>
  <c r="J289" i="36" l="1"/>
  <c r="E290" i="36"/>
  <c r="I290" i="36" l="1"/>
  <c r="H290" i="36"/>
  <c r="D290" i="36"/>
  <c r="F290" i="36" l="1"/>
  <c r="C291" i="36"/>
  <c r="G291" i="36"/>
  <c r="J290" i="36" l="1"/>
  <c r="E291" i="36"/>
  <c r="I291" i="36" l="1"/>
  <c r="H291" i="36"/>
  <c r="D291" i="36"/>
  <c r="F291" i="36" l="1"/>
  <c r="C292" i="36"/>
  <c r="G292" i="36"/>
  <c r="J291" i="36" l="1"/>
  <c r="E292" i="36"/>
  <c r="H292" i="36" l="1"/>
  <c r="I292" i="36"/>
  <c r="D292" i="36"/>
  <c r="F292" i="36" l="1"/>
  <c r="C293" i="36"/>
  <c r="G293" i="36"/>
  <c r="J292" i="36" l="1"/>
  <c r="E293" i="36"/>
  <c r="I293" i="36" l="1"/>
  <c r="H293" i="36"/>
  <c r="D293" i="36"/>
  <c r="F293" i="36" l="1"/>
  <c r="C294" i="36"/>
  <c r="G294" i="36"/>
  <c r="J293" i="36" l="1"/>
  <c r="E294" i="36"/>
  <c r="I294" i="36" l="1"/>
  <c r="H294" i="36"/>
  <c r="D294" i="36"/>
  <c r="F294" i="36" l="1"/>
  <c r="C295" i="36"/>
  <c r="G295" i="36"/>
  <c r="J294" i="36" l="1"/>
  <c r="E295" i="36"/>
  <c r="I295" i="36" l="1"/>
  <c r="H295" i="36"/>
  <c r="D295" i="36"/>
  <c r="F295" i="36" l="1"/>
  <c r="C296" i="36"/>
  <c r="G296" i="36"/>
  <c r="J295" i="36" l="1"/>
  <c r="E296" i="36"/>
  <c r="I296" i="36" l="1"/>
  <c r="H296" i="36"/>
  <c r="D296" i="36"/>
  <c r="F296" i="36" l="1"/>
  <c r="C297" i="36"/>
  <c r="G297" i="36"/>
  <c r="J296" i="36" l="1"/>
  <c r="E297" i="36"/>
  <c r="H297" i="36" l="1"/>
  <c r="I297" i="36"/>
  <c r="D297" i="36"/>
  <c r="F297" i="36" l="1"/>
  <c r="C298" i="36"/>
  <c r="G298" i="36"/>
  <c r="J297" i="36" l="1"/>
  <c r="E298" i="36"/>
  <c r="I298" i="36" l="1"/>
  <c r="H298" i="36"/>
  <c r="D298" i="36"/>
  <c r="F298" i="36" l="1"/>
  <c r="C299" i="36"/>
  <c r="G299" i="36"/>
  <c r="J298" i="36" l="1"/>
  <c r="E299" i="36"/>
  <c r="H299" i="36" l="1"/>
  <c r="I299" i="36"/>
  <c r="D299" i="36"/>
  <c r="F299" i="36" l="1"/>
  <c r="C300" i="36"/>
  <c r="G300" i="36"/>
  <c r="J299" i="36" l="1"/>
  <c r="E300" i="36"/>
  <c r="I300" i="36" l="1"/>
  <c r="H300" i="36"/>
  <c r="D300" i="36"/>
  <c r="F300" i="36" l="1"/>
  <c r="C301" i="36"/>
  <c r="G301" i="36"/>
  <c r="J300" i="36" l="1"/>
  <c r="E301" i="36"/>
  <c r="H301" i="36" l="1"/>
  <c r="I301" i="36"/>
  <c r="D301" i="36"/>
  <c r="F301" i="36" l="1"/>
  <c r="C302" i="36"/>
  <c r="G302" i="36"/>
  <c r="J301" i="36" l="1"/>
  <c r="E302" i="36"/>
  <c r="H302" i="36" l="1"/>
  <c r="I302" i="36"/>
  <c r="D302" i="36"/>
  <c r="F302" i="36" l="1"/>
  <c r="C303" i="36"/>
  <c r="G303" i="36"/>
  <c r="J302" i="36" l="1"/>
  <c r="E303" i="36"/>
  <c r="H303" i="36" l="1"/>
  <c r="I303" i="36"/>
  <c r="D303" i="36"/>
  <c r="F303" i="36" l="1"/>
  <c r="C304" i="36"/>
  <c r="G304" i="36"/>
  <c r="J303" i="36" l="1"/>
  <c r="E304" i="36"/>
  <c r="I304" i="36" l="1"/>
  <c r="H304" i="36"/>
  <c r="D304" i="36"/>
  <c r="F304" i="36" l="1"/>
  <c r="C305" i="36"/>
  <c r="G305" i="36"/>
  <c r="J304" i="36" l="1"/>
  <c r="E305" i="36"/>
  <c r="H305" i="36" l="1"/>
  <c r="I305" i="36"/>
  <c r="D305" i="36"/>
  <c r="F305" i="36" l="1"/>
  <c r="C306" i="36"/>
  <c r="G306" i="36"/>
  <c r="J305" i="36" l="1"/>
  <c r="E306" i="36"/>
  <c r="H306" i="36" l="1"/>
  <c r="I306" i="36"/>
  <c r="D306" i="36"/>
  <c r="F306" i="36" l="1"/>
  <c r="C307" i="36"/>
  <c r="G307" i="36"/>
  <c r="J306" i="36" l="1"/>
  <c r="E307" i="36"/>
  <c r="H307" i="36" l="1"/>
  <c r="I307" i="36"/>
  <c r="D307" i="36"/>
  <c r="F307" i="36" l="1"/>
  <c r="C308" i="36"/>
  <c r="G308" i="36"/>
  <c r="J307" i="36" l="1"/>
  <c r="E308" i="36"/>
  <c r="D308" i="36" s="1"/>
  <c r="C309" i="36" l="1"/>
  <c r="H308" i="36"/>
  <c r="I308" i="36"/>
  <c r="G309" i="36" l="1"/>
  <c r="F308" i="36"/>
  <c r="J308" i="36" l="1"/>
  <c r="E309" i="36"/>
  <c r="H309" i="36" l="1"/>
  <c r="I309" i="36"/>
  <c r="D309" i="36"/>
  <c r="F309" i="36" l="1"/>
  <c r="C310" i="36"/>
  <c r="G310" i="36"/>
  <c r="J309" i="36" l="1"/>
  <c r="E310" i="36"/>
  <c r="H310" i="36" l="1"/>
  <c r="I310" i="36"/>
  <c r="D310" i="36"/>
  <c r="F310" i="36" l="1"/>
  <c r="C311" i="36"/>
  <c r="G311" i="36"/>
  <c r="J310" i="36" l="1"/>
  <c r="E311" i="36"/>
  <c r="H311" i="36" l="1"/>
  <c r="I311" i="36"/>
  <c r="D311" i="36"/>
  <c r="F311" i="36" l="1"/>
  <c r="C312" i="36"/>
  <c r="G312" i="36"/>
  <c r="J311" i="36" l="1"/>
  <c r="E312" i="36"/>
  <c r="H312" i="36" l="1"/>
  <c r="I312" i="36"/>
  <c r="D312" i="36"/>
  <c r="F312" i="36" l="1"/>
  <c r="C313" i="36"/>
  <c r="G313" i="36"/>
  <c r="J312" i="36" l="1"/>
  <c r="E313" i="36"/>
  <c r="H313" i="36" l="1"/>
  <c r="I313" i="36"/>
  <c r="D313" i="36"/>
  <c r="F313" i="36" l="1"/>
  <c r="C314" i="36"/>
  <c r="G314" i="36"/>
  <c r="J313" i="36" l="1"/>
  <c r="E314" i="36"/>
  <c r="H314" i="36" l="1"/>
  <c r="I314" i="36"/>
  <c r="D314" i="36"/>
  <c r="F314" i="36" l="1"/>
  <c r="C315" i="36"/>
  <c r="G315" i="36"/>
  <c r="J314" i="36" l="1"/>
  <c r="E315" i="36"/>
  <c r="H315" i="36" l="1"/>
  <c r="I315" i="36"/>
  <c r="D315" i="36"/>
  <c r="F315" i="36" l="1"/>
  <c r="C316" i="36"/>
  <c r="G316" i="36"/>
  <c r="J315" i="36" l="1"/>
  <c r="E316" i="36"/>
  <c r="H316" i="36" l="1"/>
  <c r="I316" i="36"/>
  <c r="D316" i="36"/>
  <c r="F316" i="36" l="1"/>
  <c r="C317" i="36"/>
  <c r="G317" i="36"/>
  <c r="J316" i="36" l="1"/>
  <c r="E317" i="36"/>
  <c r="H317" i="36" l="1"/>
  <c r="I317" i="36"/>
  <c r="D317" i="36"/>
  <c r="F317" i="36" l="1"/>
  <c r="C318" i="36"/>
  <c r="G318" i="36"/>
  <c r="J317" i="36" l="1"/>
  <c r="E318" i="36"/>
  <c r="H318" i="36" l="1"/>
  <c r="I318" i="36"/>
  <c r="D318" i="36"/>
  <c r="F318" i="36" l="1"/>
  <c r="C319" i="36"/>
  <c r="G319" i="36"/>
  <c r="J318" i="36" l="1"/>
  <c r="E319" i="36"/>
  <c r="H319" i="36" l="1"/>
  <c r="I319" i="36"/>
  <c r="D319" i="36"/>
  <c r="F319" i="36" l="1"/>
  <c r="C320" i="36"/>
  <c r="G320" i="36"/>
  <c r="J319" i="36" l="1"/>
  <c r="E320" i="36"/>
  <c r="H320" i="36" l="1"/>
  <c r="I320" i="36"/>
  <c r="D320" i="36"/>
  <c r="F320" i="36" l="1"/>
  <c r="C321" i="36"/>
  <c r="G321" i="36"/>
  <c r="J320" i="36" l="1"/>
  <c r="E321" i="36"/>
  <c r="H321" i="36" l="1"/>
  <c r="I321" i="36"/>
  <c r="D321" i="36"/>
  <c r="F321" i="36" l="1"/>
  <c r="C322" i="36"/>
  <c r="G322" i="36"/>
  <c r="J321" i="36" l="1"/>
  <c r="E322" i="36"/>
  <c r="H322" i="36" l="1"/>
  <c r="I322" i="36"/>
  <c r="D322" i="36"/>
  <c r="F322" i="36" l="1"/>
  <c r="C323" i="36"/>
  <c r="G323" i="36"/>
  <c r="J322" i="36" l="1"/>
  <c r="E323" i="36"/>
  <c r="H323" i="36" l="1"/>
  <c r="I323" i="36"/>
  <c r="D323" i="36"/>
  <c r="F323" i="36" l="1"/>
  <c r="C324" i="36"/>
  <c r="G324" i="36"/>
  <c r="J323" i="36" l="1"/>
  <c r="E324" i="36"/>
  <c r="H324" i="36" l="1"/>
  <c r="I324" i="36"/>
  <c r="D324" i="36"/>
  <c r="F324" i="36" l="1"/>
  <c r="C325" i="36"/>
  <c r="G325" i="36"/>
  <c r="J324" i="36" l="1"/>
  <c r="E325" i="36"/>
  <c r="H325" i="36" l="1"/>
  <c r="I325" i="36"/>
  <c r="D325" i="36"/>
  <c r="F325" i="36" l="1"/>
  <c r="C326" i="36"/>
  <c r="G326" i="36"/>
  <c r="J325" i="36" l="1"/>
  <c r="E326" i="36"/>
  <c r="H326" i="36" l="1"/>
  <c r="I326" i="36"/>
  <c r="D326" i="36"/>
  <c r="F326" i="36" l="1"/>
  <c r="C327" i="36"/>
  <c r="G327" i="36"/>
  <c r="J326" i="36" l="1"/>
  <c r="E327" i="36"/>
  <c r="H327" i="36" l="1"/>
  <c r="I327" i="36"/>
  <c r="D327" i="36"/>
  <c r="F327" i="36" l="1"/>
  <c r="C328" i="36"/>
  <c r="G328" i="36"/>
  <c r="J327" i="36" l="1"/>
  <c r="E328" i="36"/>
  <c r="H328" i="36" l="1"/>
  <c r="I328" i="36"/>
  <c r="D328" i="36"/>
  <c r="F328" i="36" l="1"/>
  <c r="C329" i="36"/>
  <c r="G329" i="36"/>
  <c r="J328" i="36" l="1"/>
  <c r="E329" i="36"/>
  <c r="H329" i="36" l="1"/>
  <c r="I329" i="36"/>
  <c r="D329" i="36"/>
  <c r="F329" i="36" l="1"/>
  <c r="C330" i="36"/>
  <c r="G330" i="36"/>
  <c r="J329" i="36" l="1"/>
  <c r="E330" i="36"/>
  <c r="H330" i="36" l="1"/>
  <c r="I330" i="36"/>
  <c r="D330" i="36"/>
  <c r="F330" i="36" l="1"/>
  <c r="C331" i="36"/>
  <c r="G331" i="36"/>
  <c r="J330" i="36" l="1"/>
  <c r="E331" i="36"/>
  <c r="H331" i="36" l="1"/>
  <c r="I331" i="36"/>
  <c r="D331" i="36"/>
  <c r="F331" i="36" l="1"/>
  <c r="C332" i="36"/>
  <c r="G332" i="36"/>
  <c r="J331" i="36" l="1"/>
  <c r="E332" i="36"/>
  <c r="H332" i="36" l="1"/>
  <c r="I332" i="36"/>
  <c r="D332" i="36"/>
  <c r="F332" i="36" l="1"/>
  <c r="C333" i="36"/>
  <c r="G333" i="36"/>
  <c r="J332" i="36" l="1"/>
  <c r="E333" i="36"/>
  <c r="H333" i="36" l="1"/>
  <c r="I333" i="36"/>
  <c r="D333" i="36"/>
  <c r="F333" i="36" l="1"/>
  <c r="C334" i="36"/>
  <c r="G334" i="36"/>
  <c r="J333" i="36" l="1"/>
  <c r="E334" i="36"/>
  <c r="H334" i="36" l="1"/>
  <c r="I334" i="36"/>
  <c r="D334" i="36"/>
  <c r="F334" i="36" l="1"/>
  <c r="C335" i="36"/>
  <c r="G335" i="36"/>
  <c r="J334" i="36" l="1"/>
  <c r="E335" i="36"/>
  <c r="H335" i="36" l="1"/>
  <c r="I335" i="36"/>
  <c r="D335" i="36"/>
  <c r="F335" i="36" l="1"/>
  <c r="C336" i="36"/>
  <c r="G336" i="36"/>
  <c r="J335" i="36" l="1"/>
  <c r="E336" i="36"/>
  <c r="H336" i="36" l="1"/>
  <c r="I336" i="36"/>
  <c r="D336" i="36"/>
  <c r="F336" i="36" l="1"/>
  <c r="C337" i="36"/>
  <c r="G337" i="36"/>
  <c r="J336" i="36" l="1"/>
  <c r="E337" i="36"/>
  <c r="H337" i="36" l="1"/>
  <c r="I337" i="36"/>
  <c r="D337" i="36"/>
  <c r="F337" i="36" l="1"/>
  <c r="C338" i="36"/>
  <c r="G338" i="36"/>
  <c r="J337" i="36" l="1"/>
  <c r="E338" i="36"/>
  <c r="H338" i="36" l="1"/>
  <c r="I338" i="36"/>
  <c r="D338" i="36"/>
  <c r="F338" i="36" l="1"/>
  <c r="C339" i="36"/>
  <c r="G339" i="36"/>
  <c r="J338" i="36" l="1"/>
  <c r="E339" i="36"/>
  <c r="H339" i="36" l="1"/>
  <c r="I339" i="36"/>
  <c r="D339" i="36"/>
  <c r="F339" i="36" l="1"/>
  <c r="C340" i="36"/>
  <c r="G340" i="36"/>
  <c r="J339" i="36" l="1"/>
  <c r="E340" i="36"/>
  <c r="H340" i="36" l="1"/>
  <c r="I340" i="36"/>
  <c r="D340" i="36"/>
  <c r="F340" i="36" l="1"/>
  <c r="C341" i="36"/>
  <c r="G341" i="36"/>
  <c r="J340" i="36" l="1"/>
  <c r="E341" i="36"/>
  <c r="H341" i="36" l="1"/>
  <c r="I341" i="36"/>
  <c r="D341" i="36"/>
  <c r="F341" i="36" l="1"/>
  <c r="C342" i="36"/>
  <c r="G342" i="36"/>
  <c r="J341" i="36" l="1"/>
  <c r="E342" i="36"/>
  <c r="H342" i="36" l="1"/>
  <c r="I342" i="36"/>
  <c r="D342" i="36"/>
  <c r="F342" i="36" l="1"/>
  <c r="C343" i="36"/>
  <c r="G343" i="36"/>
  <c r="J342" i="36" l="1"/>
  <c r="E343" i="36"/>
  <c r="H343" i="36" l="1"/>
  <c r="I343" i="36"/>
  <c r="D343" i="36"/>
  <c r="F343" i="36" l="1"/>
  <c r="C344" i="36"/>
  <c r="G344" i="36"/>
  <c r="J343" i="36" l="1"/>
  <c r="E344" i="36"/>
  <c r="H344" i="36" l="1"/>
  <c r="I344" i="36"/>
  <c r="D344" i="36"/>
  <c r="F344" i="36" l="1"/>
  <c r="C345" i="36"/>
  <c r="G345" i="36"/>
  <c r="J344" i="36" l="1"/>
  <c r="E345" i="36"/>
  <c r="H345" i="36" l="1"/>
  <c r="I345" i="36"/>
  <c r="D345" i="36"/>
  <c r="F345" i="36" l="1"/>
  <c r="C346" i="36"/>
  <c r="G346" i="36"/>
  <c r="J345" i="36" l="1"/>
  <c r="E346" i="36"/>
  <c r="H346" i="36" l="1"/>
  <c r="I346" i="36"/>
  <c r="D346" i="36"/>
  <c r="F346" i="36" l="1"/>
  <c r="C347" i="36"/>
  <c r="G347" i="36"/>
  <c r="J346" i="36" l="1"/>
  <c r="E347" i="36"/>
  <c r="H347" i="36" l="1"/>
  <c r="I347" i="36"/>
  <c r="D347" i="36"/>
  <c r="F347" i="36" l="1"/>
  <c r="C348" i="36"/>
  <c r="G348" i="36"/>
  <c r="J347" i="36" l="1"/>
  <c r="E348" i="36"/>
  <c r="H348" i="36" l="1"/>
  <c r="I348" i="36"/>
  <c r="D348" i="36"/>
  <c r="F348" i="36" l="1"/>
  <c r="C349" i="36"/>
  <c r="G349" i="36"/>
  <c r="J348" i="36" l="1"/>
  <c r="E349" i="36"/>
  <c r="H349" i="36" l="1"/>
  <c r="I349" i="36"/>
  <c r="D349" i="36"/>
  <c r="F349" i="36" l="1"/>
  <c r="C350" i="36"/>
  <c r="G350" i="36"/>
  <c r="J349" i="36" l="1"/>
  <c r="E350" i="36"/>
  <c r="H350" i="36" l="1"/>
  <c r="I350" i="36"/>
  <c r="D350" i="36"/>
  <c r="F350" i="36" l="1"/>
  <c r="C351" i="36"/>
  <c r="G351" i="36"/>
  <c r="J350" i="36" l="1"/>
  <c r="E351" i="36"/>
  <c r="H351" i="36" l="1"/>
  <c r="I351" i="36"/>
  <c r="D351" i="36"/>
  <c r="F351" i="36" l="1"/>
  <c r="C352" i="36"/>
  <c r="G352" i="36"/>
  <c r="J351" i="36" l="1"/>
  <c r="E352" i="36"/>
  <c r="H352" i="36" l="1"/>
  <c r="I352" i="36"/>
  <c r="D352" i="36"/>
  <c r="F352" i="36" l="1"/>
  <c r="C353" i="36"/>
  <c r="G353" i="36"/>
  <c r="J352" i="36" l="1"/>
  <c r="E353" i="36"/>
  <c r="H353" i="36" l="1"/>
  <c r="I353" i="36"/>
  <c r="D353" i="36"/>
  <c r="F353" i="36" l="1"/>
  <c r="C354" i="36"/>
  <c r="G354" i="36"/>
  <c r="J353" i="36" l="1"/>
  <c r="E354" i="36"/>
  <c r="B2" i="35"/>
  <c r="J2" i="35" s="1"/>
  <c r="H354" i="36" l="1"/>
  <c r="I354" i="36"/>
  <c r="D354" i="36"/>
  <c r="G2" i="35"/>
  <c r="H2" i="35"/>
  <c r="I2" i="35"/>
  <c r="B8" i="33"/>
  <c r="B32" i="32"/>
  <c r="A8" i="33" l="1"/>
  <c r="B8" i="38"/>
  <c r="B3" i="35"/>
  <c r="F354" i="36"/>
  <c r="C355" i="36"/>
  <c r="G355" i="36"/>
  <c r="B9" i="33"/>
  <c r="C8" i="33"/>
  <c r="D8" i="33"/>
  <c r="F22" i="33"/>
  <c r="G8" i="33" l="1"/>
  <c r="E8" i="33" s="1"/>
  <c r="A8" i="38"/>
  <c r="A9" i="33"/>
  <c r="B9" i="38"/>
  <c r="B4" i="35"/>
  <c r="J4" i="35" s="1"/>
  <c r="I3" i="35"/>
  <c r="A3" i="35"/>
  <c r="J3" i="35"/>
  <c r="G3" i="35"/>
  <c r="H3" i="35"/>
  <c r="J354" i="36"/>
  <c r="E355" i="36"/>
  <c r="D355" i="36" s="1"/>
  <c r="C356" i="36" s="1"/>
  <c r="B10" i="33"/>
  <c r="C9" i="33"/>
  <c r="D9" i="33"/>
  <c r="F23" i="33"/>
  <c r="G9" i="33" l="1"/>
  <c r="E9" i="33" s="1"/>
  <c r="A9" i="38"/>
  <c r="A10" i="33"/>
  <c r="B10" i="38"/>
  <c r="A4" i="35"/>
  <c r="H4" i="35"/>
  <c r="G4" i="35"/>
  <c r="I4" i="35"/>
  <c r="B5" i="35"/>
  <c r="J5" i="35" s="1"/>
  <c r="H355" i="36"/>
  <c r="I355" i="36"/>
  <c r="B11" i="33"/>
  <c r="C10" i="33"/>
  <c r="D10" i="33"/>
  <c r="F24" i="33"/>
  <c r="G10" i="33" l="1"/>
  <c r="E10" i="33" s="1"/>
  <c r="A10" i="38"/>
  <c r="A11" i="33"/>
  <c r="B11" i="38"/>
  <c r="G5" i="35"/>
  <c r="I5" i="35"/>
  <c r="A5" i="35"/>
  <c r="H5" i="35"/>
  <c r="B6" i="35"/>
  <c r="G6" i="35" s="1"/>
  <c r="G356" i="36"/>
  <c r="F355" i="36"/>
  <c r="B12" i="33"/>
  <c r="C11" i="33"/>
  <c r="D11" i="33"/>
  <c r="F25" i="33"/>
  <c r="G11" i="33" l="1"/>
  <c r="E11" i="33" s="1"/>
  <c r="A11" i="38"/>
  <c r="J6" i="35"/>
  <c r="A12" i="33"/>
  <c r="B12" i="38"/>
  <c r="I6" i="35"/>
  <c r="H6" i="35"/>
  <c r="A6" i="35"/>
  <c r="B7" i="35"/>
  <c r="A7" i="35" s="1"/>
  <c r="J355" i="36"/>
  <c r="E356" i="36"/>
  <c r="B13" i="33"/>
  <c r="C12" i="33"/>
  <c r="D12" i="33"/>
  <c r="F26" i="33"/>
  <c r="G12" i="33" l="1"/>
  <c r="E12" i="33" s="1"/>
  <c r="A12" i="38"/>
  <c r="J7" i="35"/>
  <c r="A13" i="33"/>
  <c r="B13" i="38"/>
  <c r="H7" i="35"/>
  <c r="I7" i="35"/>
  <c r="G7" i="35"/>
  <c r="B8" i="35"/>
  <c r="A8" i="35" s="1"/>
  <c r="H356" i="36"/>
  <c r="G357" i="36" s="1"/>
  <c r="I356" i="36"/>
  <c r="D356" i="36"/>
  <c r="C357" i="36" s="1"/>
  <c r="B14" i="33"/>
  <c r="C13" i="33"/>
  <c r="D13" i="33"/>
  <c r="F27" i="33"/>
  <c r="G13" i="33" l="1"/>
  <c r="E13" i="33" s="1"/>
  <c r="A13" i="38"/>
  <c r="A14" i="33"/>
  <c r="B14" i="38"/>
  <c r="J8" i="35"/>
  <c r="G8" i="35"/>
  <c r="I8" i="35"/>
  <c r="H8" i="35"/>
  <c r="B9" i="35"/>
  <c r="I9" i="35" s="1"/>
  <c r="F356" i="36"/>
  <c r="B15" i="33"/>
  <c r="C14" i="33"/>
  <c r="D14" i="33"/>
  <c r="F28" i="33"/>
  <c r="G14" i="33" l="1"/>
  <c r="E14" i="33" s="1"/>
  <c r="A14" i="38"/>
  <c r="A9" i="35"/>
  <c r="A15" i="33"/>
  <c r="B15" i="38"/>
  <c r="J9" i="35"/>
  <c r="H9" i="35"/>
  <c r="G9" i="35"/>
  <c r="B10" i="35"/>
  <c r="G10" i="35" s="1"/>
  <c r="J356" i="36"/>
  <c r="E357" i="36"/>
  <c r="B16" i="33"/>
  <c r="C15" i="33"/>
  <c r="D15" i="33"/>
  <c r="F29" i="33"/>
  <c r="G15" i="33" l="1"/>
  <c r="E15" i="33" s="1"/>
  <c r="A15" i="38"/>
  <c r="A16" i="33"/>
  <c r="B16" i="38"/>
  <c r="J10" i="35"/>
  <c r="A10" i="35"/>
  <c r="I10" i="35"/>
  <c r="H10" i="35"/>
  <c r="B11" i="35"/>
  <c r="H11" i="35" s="1"/>
  <c r="H357" i="36"/>
  <c r="G358" i="36" s="1"/>
  <c r="I357" i="36"/>
  <c r="D357" i="36"/>
  <c r="B17" i="33"/>
  <c r="C16" i="33"/>
  <c r="D16" i="33"/>
  <c r="F30" i="33"/>
  <c r="G16" i="33" l="1"/>
  <c r="E16" i="33" s="1"/>
  <c r="A16" i="38"/>
  <c r="A17" i="33"/>
  <c r="B17" i="38"/>
  <c r="A11" i="35"/>
  <c r="G11" i="35"/>
  <c r="I11" i="35"/>
  <c r="B12" i="35"/>
  <c r="I12" i="35" s="1"/>
  <c r="J11" i="35"/>
  <c r="F357" i="36"/>
  <c r="C358" i="36"/>
  <c r="B18" i="33"/>
  <c r="C17" i="33"/>
  <c r="D17" i="33"/>
  <c r="F31" i="33"/>
  <c r="G17" i="33" l="1"/>
  <c r="E17" i="33" s="1"/>
  <c r="A17" i="38"/>
  <c r="A18" i="33"/>
  <c r="B18" i="38"/>
  <c r="G12" i="35"/>
  <c r="H12" i="35"/>
  <c r="J12" i="35"/>
  <c r="B13" i="35"/>
  <c r="J13" i="35" s="1"/>
  <c r="A12" i="35"/>
  <c r="J357" i="36"/>
  <c r="E358" i="36"/>
  <c r="B19" i="33"/>
  <c r="C18" i="33"/>
  <c r="D18" i="33"/>
  <c r="F32" i="33"/>
  <c r="G18" i="33" l="1"/>
  <c r="E18" i="33" s="1"/>
  <c r="A18" i="38"/>
  <c r="A19" i="33"/>
  <c r="B19" i="38"/>
  <c r="H13" i="35"/>
  <c r="I13" i="35"/>
  <c r="A13" i="35"/>
  <c r="B14" i="35"/>
  <c r="H14" i="35" s="1"/>
  <c r="G13" i="35"/>
  <c r="H358" i="36"/>
  <c r="G359" i="36" s="1"/>
  <c r="I358" i="36"/>
  <c r="D358" i="36"/>
  <c r="B20" i="33"/>
  <c r="C19" i="33"/>
  <c r="D19" i="33"/>
  <c r="F33" i="33"/>
  <c r="G19" i="33" l="1"/>
  <c r="E19" i="33" s="1"/>
  <c r="A19" i="38"/>
  <c r="A20" i="33"/>
  <c r="B20" i="38"/>
  <c r="E7" i="38"/>
  <c r="C20" i="33"/>
  <c r="D20" i="33"/>
  <c r="F34" i="33"/>
  <c r="G20" i="33" l="1"/>
  <c r="E20" i="33" s="1"/>
  <c r="A20" i="38"/>
  <c r="F7" i="38"/>
  <c r="I14" i="35"/>
  <c r="G14" i="35"/>
  <c r="J14" i="35"/>
  <c r="B15" i="35"/>
  <c r="H15" i="35" s="1"/>
  <c r="A14" i="35"/>
  <c r="F358" i="36"/>
  <c r="C359" i="36"/>
  <c r="B21" i="33"/>
  <c r="A21" i="33" l="1"/>
  <c r="B21" i="38"/>
  <c r="C21" i="33"/>
  <c r="D21" i="33"/>
  <c r="F35" i="33"/>
  <c r="G21" i="33" l="1"/>
  <c r="E21" i="33" s="1"/>
  <c r="A21" i="38"/>
  <c r="G15" i="35"/>
  <c r="J15" i="35"/>
  <c r="A15" i="35"/>
  <c r="B16" i="35"/>
  <c r="J16" i="35" s="1"/>
  <c r="I15" i="35"/>
  <c r="J358" i="36"/>
  <c r="E359" i="36"/>
  <c r="B22" i="33"/>
  <c r="A22" i="33" l="1"/>
  <c r="B22" i="38"/>
  <c r="A16" i="35"/>
  <c r="H16" i="35"/>
  <c r="I16" i="35"/>
  <c r="G16" i="35"/>
  <c r="B17" i="35"/>
  <c r="G17" i="35" s="1"/>
  <c r="H359" i="36"/>
  <c r="G360" i="36" s="1"/>
  <c r="I359" i="36"/>
  <c r="D359" i="36"/>
  <c r="B23" i="33"/>
  <c r="E8" i="38"/>
  <c r="E10" i="38"/>
  <c r="E9" i="38"/>
  <c r="E11" i="38"/>
  <c r="E13" i="38"/>
  <c r="E12" i="38"/>
  <c r="E14" i="38"/>
  <c r="C22" i="33"/>
  <c r="D22" i="33"/>
  <c r="F36" i="33"/>
  <c r="G22" i="33" l="1"/>
  <c r="E22" i="33" s="1"/>
  <c r="A22" i="38"/>
  <c r="F9" i="38"/>
  <c r="F8" i="38"/>
  <c r="F10" i="38"/>
  <c r="F12" i="38"/>
  <c r="F13" i="38"/>
  <c r="F11" i="38"/>
  <c r="A23" i="33"/>
  <c r="B23" i="38"/>
  <c r="H17" i="35"/>
  <c r="I17" i="35"/>
  <c r="A17" i="35"/>
  <c r="J17" i="35"/>
  <c r="B18" i="35"/>
  <c r="J18" i="35" s="1"/>
  <c r="C360" i="36"/>
  <c r="F359" i="36"/>
  <c r="B24" i="33"/>
  <c r="E15" i="38"/>
  <c r="C23" i="33"/>
  <c r="D23" i="33"/>
  <c r="F37" i="33"/>
  <c r="G23" i="33" l="1"/>
  <c r="E23" i="33" s="1"/>
  <c r="A23" i="38"/>
  <c r="A24" i="33"/>
  <c r="B24" i="38"/>
  <c r="F15" i="38"/>
  <c r="G18" i="35"/>
  <c r="I18" i="35"/>
  <c r="A18" i="35"/>
  <c r="H18" i="35"/>
  <c r="B19" i="35"/>
  <c r="J19" i="35" s="1"/>
  <c r="J359" i="36"/>
  <c r="E360" i="36"/>
  <c r="D360" i="36" s="1"/>
  <c r="C361" i="36" s="1"/>
  <c r="B25" i="33"/>
  <c r="C24" i="33"/>
  <c r="D24" i="33"/>
  <c r="F38" i="33"/>
  <c r="G24" i="33" l="1"/>
  <c r="E24" i="33" s="1"/>
  <c r="A24" i="38"/>
  <c r="A25" i="33"/>
  <c r="B25" i="38"/>
  <c r="A19" i="35"/>
  <c r="G19" i="35"/>
  <c r="I19" i="35"/>
  <c r="H19" i="35"/>
  <c r="B20" i="35"/>
  <c r="I20" i="35" s="1"/>
  <c r="I360" i="36"/>
  <c r="H360" i="36"/>
  <c r="G361" i="36" s="1"/>
  <c r="B26" i="33"/>
  <c r="C25" i="33"/>
  <c r="D25" i="33"/>
  <c r="F39" i="33"/>
  <c r="G25" i="33" l="1"/>
  <c r="E25" i="33" s="1"/>
  <c r="A25" i="38"/>
  <c r="D14" i="38"/>
  <c r="F14" i="38" s="1"/>
  <c r="E9" i="35"/>
  <c r="C12" i="35"/>
  <c r="C17" i="38"/>
  <c r="C23" i="38"/>
  <c r="C18" i="35"/>
  <c r="E13" i="35"/>
  <c r="D18" i="38"/>
  <c r="C21" i="38"/>
  <c r="C16" i="35"/>
  <c r="E3" i="35"/>
  <c r="D8" i="38"/>
  <c r="C18" i="38"/>
  <c r="C13" i="35"/>
  <c r="E14" i="35"/>
  <c r="I11" i="40" s="1"/>
  <c r="J11" i="40" s="1"/>
  <c r="D19" i="38"/>
  <c r="E10" i="35"/>
  <c r="D15" i="38"/>
  <c r="C13" i="38"/>
  <c r="C8" i="35"/>
  <c r="E4" i="35"/>
  <c r="D9" i="38"/>
  <c r="C15" i="38"/>
  <c r="C10" i="35"/>
  <c r="D24" i="38"/>
  <c r="E19" i="35"/>
  <c r="C4" i="35"/>
  <c r="C9" i="38"/>
  <c r="D10" i="38"/>
  <c r="E5" i="35"/>
  <c r="C25" i="38"/>
  <c r="C20" i="35"/>
  <c r="E6" i="35"/>
  <c r="D11" i="38"/>
  <c r="C2" i="35"/>
  <c r="D2" i="35" s="1"/>
  <c r="C7" i="38"/>
  <c r="C15" i="35"/>
  <c r="C20" i="38"/>
  <c r="C14" i="38"/>
  <c r="C9" i="35"/>
  <c r="D12" i="38"/>
  <c r="E7" i="35"/>
  <c r="C12" i="38"/>
  <c r="C7" i="35"/>
  <c r="D23" i="38"/>
  <c r="E18" i="35"/>
  <c r="C3" i="35"/>
  <c r="C8" i="38"/>
  <c r="E12" i="35"/>
  <c r="D17" i="38"/>
  <c r="D25" i="38"/>
  <c r="E20" i="35"/>
  <c r="D13" i="38"/>
  <c r="E8" i="35"/>
  <c r="C5" i="35"/>
  <c r="C10" i="38"/>
  <c r="C16" i="38"/>
  <c r="C11" i="35"/>
  <c r="E2" i="35"/>
  <c r="F2" i="35" s="1"/>
  <c r="D7" i="38"/>
  <c r="C6" i="35"/>
  <c r="C11" i="38"/>
  <c r="C14" i="35"/>
  <c r="C19" i="38"/>
  <c r="E11" i="35"/>
  <c r="D16" i="38"/>
  <c r="D21" i="38"/>
  <c r="E16" i="35"/>
  <c r="C17" i="35"/>
  <c r="C22" i="38"/>
  <c r="E15" i="35"/>
  <c r="D20" i="38"/>
  <c r="C24" i="38"/>
  <c r="C19" i="35"/>
  <c r="E17" i="35"/>
  <c r="D22" i="38"/>
  <c r="A26" i="33"/>
  <c r="B26" i="38"/>
  <c r="J20" i="35"/>
  <c r="H20" i="35"/>
  <c r="G20" i="35"/>
  <c r="A20" i="35"/>
  <c r="B21" i="35"/>
  <c r="H21" i="35" s="1"/>
  <c r="F360" i="36"/>
  <c r="B27" i="33"/>
  <c r="E17" i="38"/>
  <c r="E18" i="38"/>
  <c r="E16" i="38"/>
  <c r="C26" i="33"/>
  <c r="D26" i="33"/>
  <c r="F40" i="33"/>
  <c r="G26" i="33" l="1"/>
  <c r="E26" i="33" s="1"/>
  <c r="F7" i="35"/>
  <c r="E21" i="35"/>
  <c r="I12" i="40" s="1"/>
  <c r="J12" i="40" s="1"/>
  <c r="D26" i="38"/>
  <c r="C26" i="38"/>
  <c r="C21" i="35"/>
  <c r="D21" i="35" s="1"/>
  <c r="A26" i="38"/>
  <c r="F17" i="35"/>
  <c r="D9" i="35"/>
  <c r="D6" i="35"/>
  <c r="D11" i="35"/>
  <c r="F11" i="35"/>
  <c r="D15" i="35"/>
  <c r="D17" i="35"/>
  <c r="D16" i="35"/>
  <c r="D3" i="35"/>
  <c r="F20" i="35"/>
  <c r="F9" i="35"/>
  <c r="F18" i="35"/>
  <c r="F19" i="35"/>
  <c r="F8" i="35"/>
  <c r="D19" i="35"/>
  <c r="D5" i="35"/>
  <c r="F16" i="35"/>
  <c r="D10" i="35"/>
  <c r="D14" i="35"/>
  <c r="D7" i="35"/>
  <c r="F5" i="35"/>
  <c r="F13" i="35"/>
  <c r="F12" i="35"/>
  <c r="D20" i="35"/>
  <c r="F3" i="35"/>
  <c r="F10" i="35"/>
  <c r="D13" i="35"/>
  <c r="F16" i="38"/>
  <c r="F17" i="38"/>
  <c r="F6" i="35"/>
  <c r="F4" i="35"/>
  <c r="F14" i="35"/>
  <c r="D12" i="35"/>
  <c r="D4" i="35"/>
  <c r="D8" i="35"/>
  <c r="F15" i="35"/>
  <c r="D18" i="35"/>
  <c r="A21" i="35"/>
  <c r="A27" i="33"/>
  <c r="B27" i="38"/>
  <c r="F18" i="38"/>
  <c r="J21" i="35"/>
  <c r="I21" i="35"/>
  <c r="G21" i="35"/>
  <c r="B22" i="35"/>
  <c r="G22" i="35" s="1"/>
  <c r="J360" i="36"/>
  <c r="E361" i="36"/>
  <c r="B28" i="33"/>
  <c r="E19" i="38"/>
  <c r="C27" i="33"/>
  <c r="D27" i="33"/>
  <c r="F41" i="33"/>
  <c r="G27" i="33" l="1"/>
  <c r="E27" i="33" s="1"/>
  <c r="D27" i="38"/>
  <c r="E22" i="35"/>
  <c r="F22" i="35" s="1"/>
  <c r="C27" i="38"/>
  <c r="C22" i="35"/>
  <c r="D22" i="35" s="1"/>
  <c r="F21" i="35"/>
  <c r="A27" i="38"/>
  <c r="A28" i="33"/>
  <c r="B28" i="38"/>
  <c r="F19" i="38"/>
  <c r="H22" i="35"/>
  <c r="I22" i="35"/>
  <c r="J22" i="35"/>
  <c r="A22" i="35"/>
  <c r="B23" i="35"/>
  <c r="D361" i="36"/>
  <c r="I361" i="36"/>
  <c r="H361" i="36"/>
  <c r="G362" i="36" s="1"/>
  <c r="B29" i="33"/>
  <c r="E20" i="38"/>
  <c r="C28" i="33"/>
  <c r="D28" i="33"/>
  <c r="F42" i="33"/>
  <c r="G28" i="33" l="1"/>
  <c r="E28" i="33" s="1"/>
  <c r="D28" i="38"/>
  <c r="E23" i="35"/>
  <c r="F23" i="35" s="1"/>
  <c r="C23" i="35"/>
  <c r="D23" i="35" s="1"/>
  <c r="C28" i="38"/>
  <c r="A28" i="38"/>
  <c r="A29" i="33"/>
  <c r="B29" i="38"/>
  <c r="F20" i="38"/>
  <c r="A23" i="35"/>
  <c r="H23" i="35"/>
  <c r="I23" i="35"/>
  <c r="J23" i="35"/>
  <c r="G23" i="35"/>
  <c r="B24" i="35"/>
  <c r="H24" i="35" s="1"/>
  <c r="F361" i="36"/>
  <c r="C362" i="36"/>
  <c r="B30" i="33"/>
  <c r="E21" i="38"/>
  <c r="C29" i="33"/>
  <c r="D29" i="33"/>
  <c r="F43" i="33"/>
  <c r="G29" i="33" l="1"/>
  <c r="E29" i="33" s="1"/>
  <c r="D29" i="38"/>
  <c r="E24" i="35"/>
  <c r="C24" i="35"/>
  <c r="C29" i="38"/>
  <c r="A29" i="38"/>
  <c r="A30" i="33" l="1"/>
  <c r="B30" i="38"/>
  <c r="F21" i="38"/>
  <c r="A24" i="35"/>
  <c r="I24" i="35"/>
  <c r="G24" i="35"/>
  <c r="F24" i="35"/>
  <c r="J24" i="35"/>
  <c r="D24" i="35"/>
  <c r="B25" i="35"/>
  <c r="I25" i="35" s="1"/>
  <c r="J361" i="36"/>
  <c r="E362" i="36"/>
  <c r="B31" i="33"/>
  <c r="E22" i="38"/>
  <c r="C30" i="33"/>
  <c r="D30" i="33"/>
  <c r="F44" i="33"/>
  <c r="G30" i="33" l="1"/>
  <c r="E30" i="33" s="1"/>
  <c r="D30" i="38"/>
  <c r="E25" i="35"/>
  <c r="F25" i="35" s="1"/>
  <c r="C30" i="38"/>
  <c r="C25" i="35"/>
  <c r="D25" i="35" s="1"/>
  <c r="A30" i="38"/>
  <c r="A31" i="33"/>
  <c r="B31" i="38"/>
  <c r="F22" i="38"/>
  <c r="G25" i="35"/>
  <c r="A25" i="35"/>
  <c r="H25" i="35"/>
  <c r="J25" i="35"/>
  <c r="B26" i="35"/>
  <c r="I362" i="36"/>
  <c r="H362" i="36"/>
  <c r="G363" i="36" s="1"/>
  <c r="D362" i="36"/>
  <c r="B32" i="33"/>
  <c r="E23" i="38"/>
  <c r="C31" i="33"/>
  <c r="D31" i="33"/>
  <c r="F45" i="33"/>
  <c r="G31" i="33" l="1"/>
  <c r="E31" i="33" s="1"/>
  <c r="D31" i="38"/>
  <c r="E26" i="35"/>
  <c r="F26" i="35" s="1"/>
  <c r="C26" i="35"/>
  <c r="D26" i="35" s="1"/>
  <c r="C31" i="38"/>
  <c r="A31" i="38"/>
  <c r="A32" i="33"/>
  <c r="B32" i="38"/>
  <c r="F23" i="38"/>
  <c r="A26" i="35"/>
  <c r="I26" i="35"/>
  <c r="H26" i="35"/>
  <c r="J26" i="35"/>
  <c r="G26" i="35"/>
  <c r="B27" i="35"/>
  <c r="I27" i="35" s="1"/>
  <c r="F362" i="36"/>
  <c r="C363" i="36"/>
  <c r="B33" i="33"/>
  <c r="E24" i="38"/>
  <c r="C32" i="33"/>
  <c r="D32" i="33"/>
  <c r="F46" i="33"/>
  <c r="G32" i="33" l="1"/>
  <c r="E32" i="33" s="1"/>
  <c r="D32" i="38"/>
  <c r="E27" i="35"/>
  <c r="F27" i="35" s="1"/>
  <c r="C27" i="35"/>
  <c r="D27" i="35" s="1"/>
  <c r="C32" i="38"/>
  <c r="A32" i="38"/>
  <c r="A33" i="33"/>
  <c r="B33" i="38"/>
  <c r="F24" i="38"/>
  <c r="J27" i="35"/>
  <c r="H27" i="35"/>
  <c r="A27" i="35"/>
  <c r="G27" i="35"/>
  <c r="B28" i="35"/>
  <c r="J362" i="36"/>
  <c r="E363" i="36"/>
  <c r="B34" i="33"/>
  <c r="E25" i="38"/>
  <c r="C33" i="33"/>
  <c r="D33" i="33"/>
  <c r="F47" i="33"/>
  <c r="G33" i="33" l="1"/>
  <c r="E33" i="33" s="1"/>
  <c r="D33" i="38"/>
  <c r="E28" i="35"/>
  <c r="I13" i="40" s="1"/>
  <c r="J13" i="40" s="1"/>
  <c r="C28" i="35"/>
  <c r="D28" i="35" s="1"/>
  <c r="C33" i="38"/>
  <c r="A33" i="38"/>
  <c r="A34" i="33"/>
  <c r="B34" i="38"/>
  <c r="F25" i="38"/>
  <c r="A28" i="35"/>
  <c r="G28" i="35"/>
  <c r="J28" i="35"/>
  <c r="H28" i="35"/>
  <c r="I28" i="35"/>
  <c r="B29" i="35"/>
  <c r="I29" i="35" s="1"/>
  <c r="I363" i="36"/>
  <c r="H363" i="36"/>
  <c r="G364" i="36" s="1"/>
  <c r="D363" i="36"/>
  <c r="B35" i="33"/>
  <c r="E26" i="38"/>
  <c r="C34" i="33"/>
  <c r="D34" i="33"/>
  <c r="F48" i="33"/>
  <c r="G34" i="33" l="1"/>
  <c r="E34" i="33" s="1"/>
  <c r="F28" i="35"/>
  <c r="D34" i="38"/>
  <c r="E29" i="35"/>
  <c r="F29" i="35" s="1"/>
  <c r="C29" i="35"/>
  <c r="D29" i="35" s="1"/>
  <c r="C34" i="38"/>
  <c r="A34" i="38"/>
  <c r="A35" i="33"/>
  <c r="B35" i="38"/>
  <c r="F26" i="38"/>
  <c r="G29" i="35"/>
  <c r="J29" i="35"/>
  <c r="A29" i="35"/>
  <c r="H29" i="35"/>
  <c r="B30" i="35"/>
  <c r="J30" i="35" s="1"/>
  <c r="F363" i="36"/>
  <c r="C364" i="36"/>
  <c r="B36" i="33"/>
  <c r="E27" i="38"/>
  <c r="C35" i="33"/>
  <c r="D35" i="33"/>
  <c r="F49" i="33"/>
  <c r="G35" i="33" l="1"/>
  <c r="E35" i="33" s="1"/>
  <c r="D35" i="38"/>
  <c r="E30" i="35"/>
  <c r="F30" i="35" s="1"/>
  <c r="C35" i="38"/>
  <c r="C30" i="35"/>
  <c r="D30" i="35" s="1"/>
  <c r="A35" i="38"/>
  <c r="A36" i="33"/>
  <c r="B36" i="38"/>
  <c r="F27" i="38"/>
  <c r="H30" i="35"/>
  <c r="A30" i="35"/>
  <c r="I30" i="35"/>
  <c r="G30" i="35"/>
  <c r="B31" i="35"/>
  <c r="J363" i="36"/>
  <c r="E364" i="36"/>
  <c r="B37" i="33"/>
  <c r="E28" i="38"/>
  <c r="C36" i="33"/>
  <c r="D36" i="33"/>
  <c r="F50" i="33"/>
  <c r="G36" i="33" l="1"/>
  <c r="E36" i="33" s="1"/>
  <c r="E31" i="35"/>
  <c r="F31" i="35" s="1"/>
  <c r="D36" i="38"/>
  <c r="C36" i="38"/>
  <c r="C31" i="35"/>
  <c r="D31" i="35" s="1"/>
  <c r="A36" i="38"/>
  <c r="A37" i="33"/>
  <c r="B37" i="38"/>
  <c r="F28" i="38"/>
  <c r="A31" i="35"/>
  <c r="I31" i="35"/>
  <c r="G31" i="35"/>
  <c r="H31" i="35"/>
  <c r="J31" i="35"/>
  <c r="B32" i="35"/>
  <c r="J32" i="35" s="1"/>
  <c r="I364" i="36"/>
  <c r="H364" i="36"/>
  <c r="G365" i="36" s="1"/>
  <c r="D364" i="36"/>
  <c r="B38" i="33"/>
  <c r="E29" i="38"/>
  <c r="C37" i="33"/>
  <c r="D37" i="33"/>
  <c r="F51" i="33"/>
  <c r="G37" i="33" l="1"/>
  <c r="E37" i="33" s="1"/>
  <c r="E32" i="35"/>
  <c r="F32" i="35" s="1"/>
  <c r="D37" i="38"/>
  <c r="C37" i="38"/>
  <c r="C32" i="35"/>
  <c r="D32" i="35" s="1"/>
  <c r="A37" i="38"/>
  <c r="A38" i="33"/>
  <c r="B38" i="38"/>
  <c r="F29" i="38"/>
  <c r="A32" i="35"/>
  <c r="G32" i="35"/>
  <c r="H32" i="35"/>
  <c r="I32" i="35"/>
  <c r="B33" i="35"/>
  <c r="J33" i="35" s="1"/>
  <c r="F364" i="36"/>
  <c r="C365" i="36"/>
  <c r="B39" i="33"/>
  <c r="E30" i="38"/>
  <c r="C38" i="33"/>
  <c r="D38" i="33"/>
  <c r="F52" i="33"/>
  <c r="G38" i="33" l="1"/>
  <c r="E38" i="33" s="1"/>
  <c r="D38" i="38"/>
  <c r="E33" i="35"/>
  <c r="F33" i="35" s="1"/>
  <c r="C38" i="38"/>
  <c r="C33" i="35"/>
  <c r="D33" i="35" s="1"/>
  <c r="A38" i="38"/>
  <c r="A39" i="33"/>
  <c r="B39" i="38"/>
  <c r="F30" i="38"/>
  <c r="A33" i="35"/>
  <c r="H33" i="35"/>
  <c r="I33" i="35"/>
  <c r="G33" i="35"/>
  <c r="B34" i="35"/>
  <c r="J364" i="36"/>
  <c r="E365" i="36"/>
  <c r="B40" i="33"/>
  <c r="E31" i="38"/>
  <c r="C39" i="33"/>
  <c r="D39" i="33"/>
  <c r="F53" i="33"/>
  <c r="G39" i="33" l="1"/>
  <c r="E39" i="33" s="1"/>
  <c r="D39" i="38"/>
  <c r="E34" i="35"/>
  <c r="F34" i="35" s="1"/>
  <c r="C39" i="38"/>
  <c r="C34" i="35"/>
  <c r="D34" i="35" s="1"/>
  <c r="A39" i="38"/>
  <c r="A40" i="33"/>
  <c r="B40" i="38"/>
  <c r="F31" i="38"/>
  <c r="A34" i="35"/>
  <c r="I34" i="35"/>
  <c r="G34" i="35"/>
  <c r="H34" i="35"/>
  <c r="J34" i="35"/>
  <c r="B35" i="35"/>
  <c r="I35" i="35" s="1"/>
  <c r="I365" i="36"/>
  <c r="H365" i="36"/>
  <c r="G366" i="36" s="1"/>
  <c r="D365" i="36"/>
  <c r="B41" i="33"/>
  <c r="E32" i="38"/>
  <c r="C40" i="33"/>
  <c r="D40" i="33"/>
  <c r="F54" i="33"/>
  <c r="G40" i="33" l="1"/>
  <c r="E40" i="33" s="1"/>
  <c r="D40" i="38"/>
  <c r="E35" i="35"/>
  <c r="I14" i="40" s="1"/>
  <c r="J14" i="40" s="1"/>
  <c r="C40" i="38"/>
  <c r="C35" i="35"/>
  <c r="A40" i="38"/>
  <c r="A41" i="33" l="1"/>
  <c r="B41" i="38"/>
  <c r="F32" i="38"/>
  <c r="A35" i="35"/>
  <c r="G35" i="35"/>
  <c r="D35" i="35"/>
  <c r="J35" i="35"/>
  <c r="H35" i="35"/>
  <c r="F35" i="35"/>
  <c r="B36" i="35"/>
  <c r="J36" i="35" s="1"/>
  <c r="F365" i="36"/>
  <c r="C366" i="36"/>
  <c r="B42" i="33"/>
  <c r="E33" i="38"/>
  <c r="C41" i="33"/>
  <c r="D41" i="33"/>
  <c r="F55" i="33"/>
  <c r="G41" i="33" l="1"/>
  <c r="E41" i="33" s="1"/>
  <c r="D41" i="38"/>
  <c r="E36" i="35"/>
  <c r="F36" i="35" s="1"/>
  <c r="C36" i="35"/>
  <c r="D36" i="35" s="1"/>
  <c r="C41" i="38"/>
  <c r="A41" i="38"/>
  <c r="A42" i="33"/>
  <c r="B42" i="38"/>
  <c r="F33" i="38"/>
  <c r="A36" i="35"/>
  <c r="G36" i="35"/>
  <c r="H36" i="35"/>
  <c r="I36" i="35"/>
  <c r="B37" i="35"/>
  <c r="J365" i="36"/>
  <c r="E366" i="36"/>
  <c r="B43" i="33"/>
  <c r="E34" i="38"/>
  <c r="C42" i="33"/>
  <c r="D42" i="33"/>
  <c r="F56" i="33"/>
  <c r="G42" i="33" l="1"/>
  <c r="E42" i="33" s="1"/>
  <c r="E37" i="35"/>
  <c r="F37" i="35" s="1"/>
  <c r="D42" i="38"/>
  <c r="C37" i="35"/>
  <c r="D37" i="35" s="1"/>
  <c r="C42" i="38"/>
  <c r="A42" i="38"/>
  <c r="A43" i="33"/>
  <c r="B43" i="38"/>
  <c r="A37" i="35"/>
  <c r="F34" i="38"/>
  <c r="J37" i="35"/>
  <c r="H37" i="35"/>
  <c r="G37" i="35"/>
  <c r="I37" i="35"/>
  <c r="B38" i="35"/>
  <c r="J38" i="35" s="1"/>
  <c r="D366" i="36"/>
  <c r="H366" i="36"/>
  <c r="G367" i="36" s="1"/>
  <c r="I366" i="36"/>
  <c r="B44" i="33"/>
  <c r="E35" i="38"/>
  <c r="C43" i="33"/>
  <c r="D43" i="33"/>
  <c r="F57" i="33"/>
  <c r="G43" i="33" l="1"/>
  <c r="E43" i="33" s="1"/>
  <c r="E38" i="35"/>
  <c r="F38" i="35" s="1"/>
  <c r="D43" i="38"/>
  <c r="C43" i="38"/>
  <c r="C38" i="35"/>
  <c r="D38" i="35" s="1"/>
  <c r="A43" i="38"/>
  <c r="A44" i="33"/>
  <c r="B44" i="38"/>
  <c r="F35" i="38"/>
  <c r="A38" i="35"/>
  <c r="H38" i="35"/>
  <c r="G38" i="35"/>
  <c r="I38" i="35"/>
  <c r="B39" i="35"/>
  <c r="J39" i="35" s="1"/>
  <c r="F366" i="36"/>
  <c r="C367" i="36"/>
  <c r="B45" i="33"/>
  <c r="E36" i="38"/>
  <c r="C44" i="33"/>
  <c r="D44" i="33"/>
  <c r="F58" i="33"/>
  <c r="G44" i="33" l="1"/>
  <c r="E44" i="33" s="1"/>
  <c r="D44" i="38"/>
  <c r="E39" i="35"/>
  <c r="F39" i="35" s="1"/>
  <c r="C44" i="38"/>
  <c r="C39" i="35"/>
  <c r="D39" i="35" s="1"/>
  <c r="A44" i="38"/>
  <c r="A45" i="33"/>
  <c r="B45" i="38"/>
  <c r="F36" i="38"/>
  <c r="I39" i="35"/>
  <c r="A39" i="35"/>
  <c r="H39" i="35"/>
  <c r="G39" i="35"/>
  <c r="B40" i="35"/>
  <c r="J366" i="36"/>
  <c r="E367" i="36"/>
  <c r="B46" i="33"/>
  <c r="E37" i="38"/>
  <c r="C45" i="33"/>
  <c r="D45" i="33"/>
  <c r="F59" i="33"/>
  <c r="G45" i="33" l="1"/>
  <c r="E45" i="33" s="1"/>
  <c r="D45" i="38"/>
  <c r="E40" i="35"/>
  <c r="F40" i="35" s="1"/>
  <c r="C45" i="38"/>
  <c r="C40" i="35"/>
  <c r="D40" i="35" s="1"/>
  <c r="A45" i="38"/>
  <c r="A40" i="35"/>
  <c r="A46" i="33"/>
  <c r="B46" i="38"/>
  <c r="F37" i="38"/>
  <c r="I40" i="35"/>
  <c r="J40" i="35"/>
  <c r="G40" i="35"/>
  <c r="H40" i="35"/>
  <c r="B41" i="35"/>
  <c r="I41" i="35" s="1"/>
  <c r="I367" i="36"/>
  <c r="H367" i="36"/>
  <c r="G368" i="36" s="1"/>
  <c r="D367" i="36"/>
  <c r="B47" i="33"/>
  <c r="E38" i="38"/>
  <c r="C46" i="33"/>
  <c r="D46" i="33"/>
  <c r="F60" i="33"/>
  <c r="G46" i="33" l="1"/>
  <c r="E46" i="33" s="1"/>
  <c r="D46" i="38"/>
  <c r="E41" i="35"/>
  <c r="F41" i="35" s="1"/>
  <c r="C41" i="35"/>
  <c r="D41" i="35" s="1"/>
  <c r="C46" i="38"/>
  <c r="A46" i="38"/>
  <c r="A47" i="33"/>
  <c r="B47" i="38"/>
  <c r="F38" i="38"/>
  <c r="A41" i="35"/>
  <c r="H41" i="35"/>
  <c r="G41" i="35"/>
  <c r="J41" i="35"/>
  <c r="B42" i="35"/>
  <c r="I42" i="35" s="1"/>
  <c r="F367" i="36"/>
  <c r="C368" i="36"/>
  <c r="B48" i="33"/>
  <c r="E39" i="38"/>
  <c r="C47" i="33"/>
  <c r="D47" i="33"/>
  <c r="F61" i="33"/>
  <c r="G47" i="33" l="1"/>
  <c r="E47" i="33" s="1"/>
  <c r="D47" i="38"/>
  <c r="E42" i="35"/>
  <c r="I15" i="40" s="1"/>
  <c r="J15" i="40" s="1"/>
  <c r="C47" i="38"/>
  <c r="C42" i="35"/>
  <c r="D42" i="35" s="1"/>
  <c r="A47" i="38"/>
  <c r="A48" i="33"/>
  <c r="B48" i="38"/>
  <c r="F39" i="38"/>
  <c r="A42" i="35"/>
  <c r="H42" i="35"/>
  <c r="G42" i="35"/>
  <c r="J42" i="35"/>
  <c r="B43" i="35"/>
  <c r="J367" i="36"/>
  <c r="E368" i="36"/>
  <c r="B49" i="33"/>
  <c r="E40" i="38"/>
  <c r="C48" i="33"/>
  <c r="D48" i="33"/>
  <c r="F62" i="33"/>
  <c r="G48" i="33" l="1"/>
  <c r="E48" i="33" s="1"/>
  <c r="D48" i="38"/>
  <c r="E43" i="35"/>
  <c r="F43" i="35" s="1"/>
  <c r="C48" i="38"/>
  <c r="C43" i="35"/>
  <c r="D43" i="35" s="1"/>
  <c r="F42" i="35"/>
  <c r="A48" i="38"/>
  <c r="A49" i="33"/>
  <c r="B49" i="38"/>
  <c r="F40" i="38"/>
  <c r="A43" i="35"/>
  <c r="G43" i="35"/>
  <c r="H43" i="35"/>
  <c r="J43" i="35"/>
  <c r="I43" i="35"/>
  <c r="B44" i="35"/>
  <c r="J44" i="35" s="1"/>
  <c r="I368" i="36"/>
  <c r="H368" i="36"/>
  <c r="G369" i="36" s="1"/>
  <c r="D368" i="36"/>
  <c r="B50" i="33"/>
  <c r="E41" i="38"/>
  <c r="C49" i="33"/>
  <c r="D49" i="33"/>
  <c r="F63" i="33"/>
  <c r="G49" i="33" l="1"/>
  <c r="E49" i="33" s="1"/>
  <c r="E44" i="35"/>
  <c r="D49" i="38"/>
  <c r="C44" i="35"/>
  <c r="D44" i="35" s="1"/>
  <c r="C49" i="38"/>
  <c r="A49" i="38"/>
  <c r="A50" i="33"/>
  <c r="B50" i="38"/>
  <c r="F41" i="38"/>
  <c r="A44" i="35"/>
  <c r="I44" i="35"/>
  <c r="H44" i="35"/>
  <c r="G44" i="35"/>
  <c r="F44" i="35"/>
  <c r="B45" i="35"/>
  <c r="I45" i="35" s="1"/>
  <c r="F368" i="36"/>
  <c r="C369" i="36"/>
  <c r="B51" i="33"/>
  <c r="E42" i="38"/>
  <c r="C50" i="33"/>
  <c r="D50" i="33"/>
  <c r="F64" i="33"/>
  <c r="G50" i="33" l="1"/>
  <c r="E50" i="33" s="1"/>
  <c r="E45" i="35"/>
  <c r="F45" i="35" s="1"/>
  <c r="D50" i="38"/>
  <c r="C50" i="38"/>
  <c r="C45" i="35"/>
  <c r="D45" i="35" s="1"/>
  <c r="A50" i="38"/>
  <c r="A51" i="33"/>
  <c r="B51" i="38"/>
  <c r="F42" i="38"/>
  <c r="J45" i="35"/>
  <c r="G45" i="35"/>
  <c r="H45" i="35"/>
  <c r="A45" i="35"/>
  <c r="B46" i="35"/>
  <c r="J46" i="35" s="1"/>
  <c r="J368" i="36"/>
  <c r="E369" i="36"/>
  <c r="B52" i="33"/>
  <c r="E43" i="38"/>
  <c r="C51" i="33"/>
  <c r="D51" i="33"/>
  <c r="F65" i="33"/>
  <c r="G51" i="33" l="1"/>
  <c r="E51" i="33" s="1"/>
  <c r="D51" i="38"/>
  <c r="E46" i="35"/>
  <c r="F46" i="35" s="1"/>
  <c r="C51" i="38"/>
  <c r="C46" i="35"/>
  <c r="D46" i="35" s="1"/>
  <c r="A51" i="38"/>
  <c r="A52" i="33"/>
  <c r="B52" i="38"/>
  <c r="F43" i="38"/>
  <c r="A46" i="35"/>
  <c r="H46" i="35"/>
  <c r="I46" i="35"/>
  <c r="G46" i="35"/>
  <c r="B47" i="35"/>
  <c r="I369" i="36"/>
  <c r="H369" i="36"/>
  <c r="G370" i="36" s="1"/>
  <c r="D369" i="36"/>
  <c r="B53" i="33"/>
  <c r="E44" i="38"/>
  <c r="C52" i="33"/>
  <c r="D52" i="33"/>
  <c r="F66" i="33"/>
  <c r="G52" i="33" l="1"/>
  <c r="E52" i="33" s="1"/>
  <c r="D52" i="38"/>
  <c r="E47" i="35"/>
  <c r="F47" i="35" s="1"/>
  <c r="C52" i="38"/>
  <c r="C47" i="35"/>
  <c r="D47" i="35" s="1"/>
  <c r="A52" i="38"/>
  <c r="A53" i="33"/>
  <c r="B53" i="38"/>
  <c r="F44" i="38"/>
  <c r="A47" i="35"/>
  <c r="I47" i="35"/>
  <c r="G47" i="35"/>
  <c r="J47" i="35"/>
  <c r="H47" i="35"/>
  <c r="B48" i="35"/>
  <c r="J48" i="35" s="1"/>
  <c r="F369" i="36"/>
  <c r="C370" i="36"/>
  <c r="B54" i="33"/>
  <c r="E45" i="38"/>
  <c r="C53" i="33"/>
  <c r="D53" i="33"/>
  <c r="F67" i="33"/>
  <c r="G53" i="33" l="1"/>
  <c r="E53" i="33" s="1"/>
  <c r="D53" i="38"/>
  <c r="E48" i="35"/>
  <c r="F48" i="35" s="1"/>
  <c r="C53" i="38"/>
  <c r="C48" i="35"/>
  <c r="D48" i="35" s="1"/>
  <c r="A53" i="38"/>
  <c r="A54" i="33"/>
  <c r="B54" i="38"/>
  <c r="F45" i="38"/>
  <c r="H48" i="35"/>
  <c r="A48" i="35"/>
  <c r="G48" i="35"/>
  <c r="I48" i="35"/>
  <c r="B49" i="35"/>
  <c r="J369" i="36"/>
  <c r="E370" i="36"/>
  <c r="B55" i="33"/>
  <c r="E46" i="38"/>
  <c r="C54" i="33"/>
  <c r="D54" i="33"/>
  <c r="F68" i="33"/>
  <c r="G54" i="33" l="1"/>
  <c r="E54" i="33" s="1"/>
  <c r="D54" i="38"/>
  <c r="E49" i="35"/>
  <c r="C54" i="38"/>
  <c r="C49" i="35"/>
  <c r="D49" i="35" s="1"/>
  <c r="A54" i="38"/>
  <c r="A55" i="33"/>
  <c r="B55" i="38"/>
  <c r="A49" i="35"/>
  <c r="F46" i="38"/>
  <c r="J49" i="35"/>
  <c r="I49" i="35"/>
  <c r="H49" i="35"/>
  <c r="F49" i="35"/>
  <c r="G49" i="35"/>
  <c r="B50" i="35"/>
  <c r="J50" i="35" s="1"/>
  <c r="I370" i="36"/>
  <c r="H370" i="36"/>
  <c r="G371" i="36" s="1"/>
  <c r="D370" i="36"/>
  <c r="B56" i="33"/>
  <c r="E47" i="38"/>
  <c r="C55" i="33"/>
  <c r="D55" i="33"/>
  <c r="F69" i="33"/>
  <c r="G55" i="33" l="1"/>
  <c r="E55" i="33" s="1"/>
  <c r="E50" i="35"/>
  <c r="D55" i="38"/>
  <c r="C55" i="38"/>
  <c r="C50" i="35"/>
  <c r="D50" i="35" s="1"/>
  <c r="A55" i="38"/>
  <c r="A56" i="33"/>
  <c r="B56" i="38"/>
  <c r="F47" i="38"/>
  <c r="H50" i="35"/>
  <c r="A50" i="35"/>
  <c r="G50" i="35"/>
  <c r="F50" i="35"/>
  <c r="I50" i="35"/>
  <c r="B51" i="35"/>
  <c r="F370" i="36"/>
  <c r="C371" i="36"/>
  <c r="B57" i="33"/>
  <c r="E48" i="38"/>
  <c r="C56" i="33"/>
  <c r="D56" i="33"/>
  <c r="G56" i="33" l="1"/>
  <c r="E56" i="33" s="1"/>
  <c r="D56" i="38"/>
  <c r="E51" i="35"/>
  <c r="C56" i="38"/>
  <c r="C51" i="35"/>
  <c r="A56" i="38"/>
  <c r="A57" i="33" l="1"/>
  <c r="B57" i="38"/>
  <c r="A51" i="35"/>
  <c r="F48" i="38"/>
  <c r="J51" i="35"/>
  <c r="G51" i="35"/>
  <c r="H51" i="35"/>
  <c r="I51" i="35"/>
  <c r="D51" i="35"/>
  <c r="F51" i="35"/>
  <c r="B52" i="35"/>
  <c r="J52" i="35" s="1"/>
  <c r="J370" i="36"/>
  <c r="E371" i="36"/>
  <c r="B58" i="33"/>
  <c r="E49" i="38"/>
  <c r="C57" i="33"/>
  <c r="D57" i="33"/>
  <c r="G57" i="33" l="1"/>
  <c r="E57" i="33" s="1"/>
  <c r="E52" i="35"/>
  <c r="D57" i="38"/>
  <c r="C52" i="35"/>
  <c r="D52" i="35" s="1"/>
  <c r="C57" i="38"/>
  <c r="A57" i="38"/>
  <c r="A58" i="33"/>
  <c r="B58" i="38"/>
  <c r="F49" i="38"/>
  <c r="H52" i="35"/>
  <c r="A52" i="35"/>
  <c r="G52" i="35"/>
  <c r="I52" i="35"/>
  <c r="F52" i="35"/>
  <c r="B53" i="35"/>
  <c r="I371" i="36"/>
  <c r="H371" i="36"/>
  <c r="G372" i="36" s="1"/>
  <c r="D371" i="36"/>
  <c r="B59" i="33"/>
  <c r="E50" i="38"/>
  <c r="C58" i="33"/>
  <c r="D58" i="33"/>
  <c r="G58" i="33" l="1"/>
  <c r="E58" i="33" s="1"/>
  <c r="D58" i="38"/>
  <c r="E53" i="35"/>
  <c r="F53" i="35" s="1"/>
  <c r="C58" i="38"/>
  <c r="C53" i="35"/>
  <c r="D53" i="35" s="1"/>
  <c r="A58" i="38"/>
  <c r="A59" i="33"/>
  <c r="B59" i="38"/>
  <c r="A53" i="35"/>
  <c r="F50" i="38"/>
  <c r="H53" i="35"/>
  <c r="J53" i="35"/>
  <c r="G53" i="35"/>
  <c r="I53" i="35"/>
  <c r="B54" i="35"/>
  <c r="J54" i="35" s="1"/>
  <c r="F371" i="36"/>
  <c r="C372" i="36"/>
  <c r="B60" i="33"/>
  <c r="E51" i="38"/>
  <c r="C59" i="33"/>
  <c r="D59" i="33"/>
  <c r="G59" i="33" l="1"/>
  <c r="E59" i="33" s="1"/>
  <c r="D59" i="38"/>
  <c r="E54" i="35"/>
  <c r="C59" i="38"/>
  <c r="C54" i="35"/>
  <c r="D54" i="35" s="1"/>
  <c r="A59" i="38"/>
  <c r="A60" i="33"/>
  <c r="B60" i="38"/>
  <c r="F51" i="38"/>
  <c r="A54" i="35"/>
  <c r="G54" i="35"/>
  <c r="I54" i="35"/>
  <c r="H54" i="35"/>
  <c r="F54" i="35"/>
  <c r="B55" i="35"/>
  <c r="J371" i="36"/>
  <c r="E372" i="36"/>
  <c r="B61" i="33"/>
  <c r="C60" i="33"/>
  <c r="D60" i="33"/>
  <c r="G60" i="33" l="1"/>
  <c r="E60" i="33" s="1"/>
  <c r="A60" i="38"/>
  <c r="B56" i="35"/>
  <c r="H56" i="35" s="1"/>
  <c r="B61" i="38"/>
  <c r="C60" i="38"/>
  <c r="D60" i="38"/>
  <c r="H55" i="35"/>
  <c r="J55" i="35"/>
  <c r="I55" i="35"/>
  <c r="G55" i="35"/>
  <c r="J56" i="35"/>
  <c r="I56" i="35"/>
  <c r="A55" i="35"/>
  <c r="A61" i="33"/>
  <c r="C55" i="35"/>
  <c r="D55" i="35" s="1"/>
  <c r="E55" i="35"/>
  <c r="F55" i="35" s="1"/>
  <c r="H372" i="36"/>
  <c r="G373" i="36" s="1"/>
  <c r="I372" i="36"/>
  <c r="D372" i="36"/>
  <c r="B62" i="33"/>
  <c r="E52" i="38"/>
  <c r="C61" i="33"/>
  <c r="D61" i="33"/>
  <c r="G61" i="33" l="1"/>
  <c r="E61" i="33" s="1"/>
  <c r="A61" i="38"/>
  <c r="G56" i="35"/>
  <c r="A56" i="35"/>
  <c r="B57" i="35"/>
  <c r="A57" i="35" s="1"/>
  <c r="B62" i="38"/>
  <c r="F52" i="38"/>
  <c r="C61" i="38"/>
  <c r="D61" i="38"/>
  <c r="A62" i="33"/>
  <c r="E56" i="35"/>
  <c r="C56" i="35"/>
  <c r="D56" i="35" s="1"/>
  <c r="F372" i="36"/>
  <c r="C373" i="36"/>
  <c r="B63" i="33"/>
  <c r="E53" i="38"/>
  <c r="C62" i="33"/>
  <c r="D62" i="33"/>
  <c r="G62" i="33" l="1"/>
  <c r="E62" i="33" s="1"/>
  <c r="G57" i="35"/>
  <c r="A62" i="38"/>
  <c r="I57" i="35"/>
  <c r="H57" i="35"/>
  <c r="J57" i="35"/>
  <c r="F56" i="35"/>
  <c r="I16" i="40"/>
  <c r="J16" i="40" s="1"/>
  <c r="B63" i="38"/>
  <c r="B58" i="35"/>
  <c r="F53" i="38"/>
  <c r="C62" i="38"/>
  <c r="D62" i="38"/>
  <c r="B64" i="33"/>
  <c r="A63" i="33"/>
  <c r="C57" i="35"/>
  <c r="D57" i="35" s="1"/>
  <c r="E57" i="35"/>
  <c r="J372" i="36"/>
  <c r="E373" i="36"/>
  <c r="E54" i="38"/>
  <c r="C63" i="33"/>
  <c r="D63" i="33"/>
  <c r="G63" i="33" l="1"/>
  <c r="E63" i="33" s="1"/>
  <c r="A63" i="38"/>
  <c r="F57" i="35"/>
  <c r="B64" i="38"/>
  <c r="B59" i="35"/>
  <c r="J58" i="35"/>
  <c r="I58" i="35"/>
  <c r="G58" i="35"/>
  <c r="H58" i="35"/>
  <c r="A58" i="35"/>
  <c r="E58" i="35"/>
  <c r="F58" i="35" s="1"/>
  <c r="C58" i="35"/>
  <c r="D58" i="35" s="1"/>
  <c r="F54" i="38"/>
  <c r="C63" i="38"/>
  <c r="D63" i="38"/>
  <c r="B65" i="33"/>
  <c r="A64" i="33"/>
  <c r="H373" i="36"/>
  <c r="G374" i="36" s="1"/>
  <c r="I373" i="36"/>
  <c r="D373" i="36"/>
  <c r="E55" i="38"/>
  <c r="C64" i="33"/>
  <c r="D64" i="33"/>
  <c r="G64" i="33" l="1"/>
  <c r="E64" i="33" s="1"/>
  <c r="A59" i="35"/>
  <c r="A64" i="38"/>
  <c r="B65" i="38"/>
  <c r="B60" i="35"/>
  <c r="H59" i="35"/>
  <c r="I59" i="35"/>
  <c r="G59" i="35"/>
  <c r="J59" i="35"/>
  <c r="E59" i="35"/>
  <c r="F59" i="35" s="1"/>
  <c r="C59" i="35"/>
  <c r="D59" i="35" s="1"/>
  <c r="F55" i="38"/>
  <c r="C64" i="38"/>
  <c r="D64" i="38"/>
  <c r="A65" i="33"/>
  <c r="B66" i="33"/>
  <c r="C374" i="36"/>
  <c r="F373" i="36"/>
  <c r="E56" i="38"/>
  <c r="C65" i="33"/>
  <c r="D65" i="33"/>
  <c r="G65" i="33" l="1"/>
  <c r="E65" i="33" s="1"/>
  <c r="A65" i="38"/>
  <c r="C60" i="35"/>
  <c r="D60" i="35" s="1"/>
  <c r="E60" i="35"/>
  <c r="F60" i="35" s="1"/>
  <c r="I60" i="35"/>
  <c r="J60" i="35"/>
  <c r="A60" i="35"/>
  <c r="H60" i="35"/>
  <c r="G60" i="35"/>
  <c r="B66" i="38"/>
  <c r="B61" i="35"/>
  <c r="F56" i="38"/>
  <c r="C65" i="38"/>
  <c r="D65" i="38"/>
  <c r="A66" i="33"/>
  <c r="B67" i="33"/>
  <c r="J373" i="36"/>
  <c r="E374" i="36"/>
  <c r="D374" i="36" s="1"/>
  <c r="C375" i="36" s="1"/>
  <c r="E65" i="38"/>
  <c r="E57" i="38"/>
  <c r="C66" i="33"/>
  <c r="D66" i="33"/>
  <c r="G66" i="33" l="1"/>
  <c r="E66" i="33" s="1"/>
  <c r="F65" i="38"/>
  <c r="A66" i="38"/>
  <c r="E61" i="35"/>
  <c r="F61" i="35" s="1"/>
  <c r="C61" i="35"/>
  <c r="D61" i="35" s="1"/>
  <c r="B67" i="38"/>
  <c r="B62" i="35"/>
  <c r="G61" i="35"/>
  <c r="I61" i="35"/>
  <c r="H61" i="35"/>
  <c r="A61" i="35"/>
  <c r="J61" i="35"/>
  <c r="F57" i="38"/>
  <c r="C66" i="38"/>
  <c r="D66" i="38"/>
  <c r="A67" i="33"/>
  <c r="B68" i="33"/>
  <c r="I374" i="36"/>
  <c r="H374" i="36"/>
  <c r="G375" i="36" s="1"/>
  <c r="E66" i="38"/>
  <c r="E58" i="38"/>
  <c r="C67" i="33"/>
  <c r="D67" i="33"/>
  <c r="G67" i="33" l="1"/>
  <c r="E67" i="33" s="1"/>
  <c r="F66" i="38"/>
  <c r="A67" i="38"/>
  <c r="C62" i="35"/>
  <c r="D62" i="35" s="1"/>
  <c r="E62" i="35"/>
  <c r="F62" i="35" s="1"/>
  <c r="B68" i="38"/>
  <c r="B63" i="35"/>
  <c r="J62" i="35"/>
  <c r="H62" i="35"/>
  <c r="G62" i="35"/>
  <c r="A62" i="35"/>
  <c r="I62" i="35"/>
  <c r="F58" i="38"/>
  <c r="C67" i="38"/>
  <c r="D67" i="38"/>
  <c r="B69" i="33"/>
  <c r="A68" i="33"/>
  <c r="F374" i="36"/>
  <c r="E67" i="38"/>
  <c r="E59" i="38"/>
  <c r="C68" i="33"/>
  <c r="D68" i="33"/>
  <c r="G68" i="33" l="1"/>
  <c r="E68" i="33" s="1"/>
  <c r="F67" i="38"/>
  <c r="A68" i="38"/>
  <c r="E63" i="35"/>
  <c r="I17" i="40" s="1"/>
  <c r="C63" i="35"/>
  <c r="D63" i="35" s="1"/>
  <c r="J63" i="35"/>
  <c r="H63" i="35"/>
  <c r="G63" i="35"/>
  <c r="A63" i="35"/>
  <c r="I63" i="35"/>
  <c r="B69" i="38"/>
  <c r="B64" i="35"/>
  <c r="F59" i="38"/>
  <c r="C68" i="38"/>
  <c r="D68" i="38"/>
  <c r="A69" i="33"/>
  <c r="J374" i="36"/>
  <c r="E375" i="36"/>
  <c r="E68" i="38"/>
  <c r="E60" i="38"/>
  <c r="C69" i="33"/>
  <c r="D69" i="33"/>
  <c r="G69" i="33" l="1"/>
  <c r="E69" i="33" s="1"/>
  <c r="F68" i="38"/>
  <c r="A69" i="38"/>
  <c r="F63" i="35"/>
  <c r="E64" i="35"/>
  <c r="F64" i="35" s="1"/>
  <c r="C64" i="35"/>
  <c r="D64" i="35" s="1"/>
  <c r="B70" i="38"/>
  <c r="B65" i="35"/>
  <c r="J64" i="35"/>
  <c r="I64" i="35"/>
  <c r="A64" i="35"/>
  <c r="H64" i="35"/>
  <c r="G64" i="35"/>
  <c r="F60" i="38"/>
  <c r="C69" i="38"/>
  <c r="D69" i="38"/>
  <c r="H375" i="36"/>
  <c r="G376" i="36" s="1"/>
  <c r="I375" i="36"/>
  <c r="D375" i="36"/>
  <c r="E69" i="38"/>
  <c r="E61" i="38"/>
  <c r="F69" i="38" l="1"/>
  <c r="A70" i="38"/>
  <c r="E70" i="38" s="1"/>
  <c r="F70" i="38" s="1"/>
  <c r="C65" i="35"/>
  <c r="E65" i="35"/>
  <c r="G65" i="35"/>
  <c r="H65" i="35"/>
  <c r="A65" i="35"/>
  <c r="I65" i="35"/>
  <c r="D65" i="35"/>
  <c r="J65" i="35"/>
  <c r="F65" i="35"/>
  <c r="B71" i="38"/>
  <c r="B66" i="35"/>
  <c r="F61" i="38"/>
  <c r="F375" i="36"/>
  <c r="C376" i="36"/>
  <c r="E62" i="38"/>
  <c r="C70" i="38" l="1"/>
  <c r="D70" i="38"/>
  <c r="A71" i="38"/>
  <c r="E71" i="38" s="1"/>
  <c r="F71" i="38" s="1"/>
  <c r="C66" i="35"/>
  <c r="E66" i="35"/>
  <c r="B72" i="38"/>
  <c r="B67" i="35"/>
  <c r="D66" i="35"/>
  <c r="G66" i="35"/>
  <c r="H66" i="35"/>
  <c r="F66" i="35"/>
  <c r="J66" i="35"/>
  <c r="A66" i="35"/>
  <c r="I66" i="35"/>
  <c r="F62" i="38"/>
  <c r="J375" i="36"/>
  <c r="E376" i="36"/>
  <c r="E63" i="38"/>
  <c r="C71" i="38" l="1"/>
  <c r="D71" i="38"/>
  <c r="A72" i="38"/>
  <c r="E72" i="38" s="1"/>
  <c r="F72" i="38" s="1"/>
  <c r="C67" i="35"/>
  <c r="E67" i="35"/>
  <c r="B73" i="38"/>
  <c r="B68" i="35"/>
  <c r="J67" i="35"/>
  <c r="F67" i="35"/>
  <c r="D67" i="35"/>
  <c r="H67" i="35"/>
  <c r="I67" i="35"/>
  <c r="G67" i="35"/>
  <c r="A67" i="35"/>
  <c r="F63" i="38"/>
  <c r="I376" i="36"/>
  <c r="H376" i="36"/>
  <c r="G377" i="36" s="1"/>
  <c r="D376" i="36"/>
  <c r="E64" i="38"/>
  <c r="C72" i="38" l="1"/>
  <c r="D72" i="38"/>
  <c r="A73" i="38"/>
  <c r="E73" i="38" s="1"/>
  <c r="F73" i="38" s="1"/>
  <c r="E68" i="35"/>
  <c r="C68" i="35"/>
  <c r="B74" i="38"/>
  <c r="B69" i="35"/>
  <c r="J68" i="35"/>
  <c r="D68" i="35"/>
  <c r="F68" i="35"/>
  <c r="G68" i="35"/>
  <c r="H68" i="35"/>
  <c r="I68" i="35"/>
  <c r="A68" i="35"/>
  <c r="F64" i="38"/>
  <c r="D73" i="38"/>
  <c r="F376" i="36"/>
  <c r="C377" i="36"/>
  <c r="C73" i="38" l="1"/>
  <c r="A74" i="38"/>
  <c r="E74" i="38" s="1"/>
  <c r="F74" i="38" s="1"/>
  <c r="C69" i="35"/>
  <c r="E69" i="35"/>
  <c r="B75" i="38"/>
  <c r="B70" i="35"/>
  <c r="H69" i="35"/>
  <c r="A69" i="35"/>
  <c r="I69" i="35"/>
  <c r="D69" i="35"/>
  <c r="F69" i="35"/>
  <c r="G69" i="35"/>
  <c r="J69" i="35"/>
  <c r="J376" i="36"/>
  <c r="E377" i="36"/>
  <c r="C74" i="38" l="1"/>
  <c r="D74" i="38"/>
  <c r="A75" i="38"/>
  <c r="E75" i="38" s="1"/>
  <c r="F75" i="38" s="1"/>
  <c r="C70" i="35"/>
  <c r="E70" i="35"/>
  <c r="B76" i="38"/>
  <c r="B71" i="35"/>
  <c r="D70" i="35"/>
  <c r="F70" i="35"/>
  <c r="H70" i="35"/>
  <c r="G70" i="35"/>
  <c r="I70" i="35"/>
  <c r="J70" i="35"/>
  <c r="A70" i="35"/>
  <c r="I377" i="36"/>
  <c r="H377" i="36"/>
  <c r="G378" i="36" s="1"/>
  <c r="D377" i="36"/>
  <c r="C75" i="38" l="1"/>
  <c r="D75" i="38"/>
  <c r="A76" i="38"/>
  <c r="E76" i="38" s="1"/>
  <c r="F76" i="38" s="1"/>
  <c r="C71" i="35"/>
  <c r="E71" i="35"/>
  <c r="B77" i="38"/>
  <c r="B72" i="35"/>
  <c r="J71" i="35"/>
  <c r="H71" i="35"/>
  <c r="D71" i="35"/>
  <c r="F71" i="35"/>
  <c r="G71" i="35"/>
  <c r="A71" i="35"/>
  <c r="I71" i="35"/>
  <c r="F377" i="36"/>
  <c r="C378" i="36"/>
  <c r="D76" i="38" l="1"/>
  <c r="C76" i="38"/>
  <c r="A77" i="38"/>
  <c r="E77" i="38" s="1"/>
  <c r="F77" i="38" s="1"/>
  <c r="C72" i="35"/>
  <c r="E72" i="35"/>
  <c r="B78" i="38"/>
  <c r="B73" i="35"/>
  <c r="J72" i="35"/>
  <c r="D72" i="35"/>
  <c r="H72" i="35"/>
  <c r="G72" i="35"/>
  <c r="F72" i="35"/>
  <c r="A72" i="35"/>
  <c r="I72" i="35"/>
  <c r="J377" i="36"/>
  <c r="E378" i="36"/>
  <c r="C77" i="38" l="1"/>
  <c r="D77" i="38"/>
  <c r="A78" i="38"/>
  <c r="E78" i="38" s="1"/>
  <c r="F78" i="38" s="1"/>
  <c r="C73" i="35"/>
  <c r="E73" i="35"/>
  <c r="B79" i="38"/>
  <c r="B74" i="35"/>
  <c r="H73" i="35"/>
  <c r="I73" i="35"/>
  <c r="A73" i="35"/>
  <c r="G73" i="35"/>
  <c r="F73" i="35"/>
  <c r="J73" i="35"/>
  <c r="D73" i="35"/>
  <c r="I378" i="36"/>
  <c r="H378" i="36"/>
  <c r="G379" i="36" s="1"/>
  <c r="D378" i="36"/>
  <c r="D78" i="38" l="1"/>
  <c r="C78" i="38"/>
  <c r="A79" i="38"/>
  <c r="E79" i="38" s="1"/>
  <c r="F79" i="38" s="1"/>
  <c r="C74" i="35"/>
  <c r="E74" i="35"/>
  <c r="B80" i="38"/>
  <c r="B75" i="35"/>
  <c r="D74" i="35"/>
  <c r="H74" i="35"/>
  <c r="G74" i="35"/>
  <c r="F74" i="35"/>
  <c r="J74" i="35"/>
  <c r="A74" i="35"/>
  <c r="I74" i="35"/>
  <c r="F378" i="36"/>
  <c r="C379" i="36"/>
  <c r="C79" i="38" l="1"/>
  <c r="D79" i="38"/>
  <c r="A80" i="38"/>
  <c r="E80" i="38" s="1"/>
  <c r="F80" i="38" s="1"/>
  <c r="C75" i="35"/>
  <c r="E75" i="35"/>
  <c r="B81" i="38"/>
  <c r="B76" i="35"/>
  <c r="J75" i="35"/>
  <c r="D75" i="35"/>
  <c r="F75" i="35"/>
  <c r="H75" i="35"/>
  <c r="A75" i="35"/>
  <c r="I75" i="35"/>
  <c r="G75" i="35"/>
  <c r="C80" i="38"/>
  <c r="E76" i="35"/>
  <c r="J378" i="36"/>
  <c r="E379" i="36"/>
  <c r="D379" i="36" s="1"/>
  <c r="D80" i="38" l="1"/>
  <c r="A81" i="38"/>
  <c r="E81" i="38" s="1"/>
  <c r="F81" i="38" s="1"/>
  <c r="C76" i="35"/>
  <c r="B82" i="38"/>
  <c r="B77" i="35"/>
  <c r="J76" i="35"/>
  <c r="D76" i="35"/>
  <c r="A76" i="35"/>
  <c r="I76" i="35"/>
  <c r="F76" i="35"/>
  <c r="H76" i="35"/>
  <c r="G76" i="35"/>
  <c r="D81" i="38"/>
  <c r="E77" i="35"/>
  <c r="C380" i="36"/>
  <c r="H379" i="36"/>
  <c r="G380" i="36" s="1"/>
  <c r="I379" i="36"/>
  <c r="C81" i="38" l="1"/>
  <c r="A82" i="38"/>
  <c r="E82" i="38" s="1"/>
  <c r="F82" i="38" s="1"/>
  <c r="C77" i="35"/>
  <c r="B83" i="38"/>
  <c r="B78" i="35"/>
  <c r="H77" i="35"/>
  <c r="I77" i="35"/>
  <c r="A77" i="35"/>
  <c r="J77" i="35"/>
  <c r="D77" i="35"/>
  <c r="F77" i="35"/>
  <c r="G77" i="35"/>
  <c r="D82" i="38"/>
  <c r="B84" i="38"/>
  <c r="E78" i="35"/>
  <c r="F379" i="36"/>
  <c r="C82" i="38" l="1"/>
  <c r="A83" i="38"/>
  <c r="E83" i="38" s="1"/>
  <c r="F83" i="38" s="1"/>
  <c r="C78" i="35"/>
  <c r="H78" i="35"/>
  <c r="J78" i="35"/>
  <c r="G78" i="35"/>
  <c r="I78" i="35"/>
  <c r="D78" i="35"/>
  <c r="A78" i="35"/>
  <c r="F78" i="35"/>
  <c r="D83" i="38"/>
  <c r="B85" i="38"/>
  <c r="B79" i="35"/>
  <c r="J379" i="36"/>
  <c r="E380" i="36"/>
  <c r="C83" i="38" l="1"/>
  <c r="A84" i="38"/>
  <c r="E84" i="38" s="1"/>
  <c r="F84" i="38" s="1"/>
  <c r="C79" i="35"/>
  <c r="E79" i="35"/>
  <c r="D84" i="38"/>
  <c r="A85" i="38"/>
  <c r="E85" i="38" s="1"/>
  <c r="F85" i="38" s="1"/>
  <c r="B80" i="35"/>
  <c r="B86" i="38"/>
  <c r="A79" i="35"/>
  <c r="I79" i="35"/>
  <c r="G79" i="35"/>
  <c r="F79" i="35"/>
  <c r="J79" i="35"/>
  <c r="D79" i="35"/>
  <c r="H79" i="35"/>
  <c r="I380" i="36"/>
  <c r="H380" i="36"/>
  <c r="G381" i="36" s="1"/>
  <c r="D380" i="36"/>
  <c r="C84" i="38" l="1"/>
  <c r="C80" i="35"/>
  <c r="C85" i="38"/>
  <c r="E80" i="35"/>
  <c r="D85" i="38"/>
  <c r="J80" i="35"/>
  <c r="H80" i="35"/>
  <c r="D80" i="35"/>
  <c r="A80" i="35"/>
  <c r="I80" i="35"/>
  <c r="F80" i="35"/>
  <c r="G80" i="35"/>
  <c r="A86" i="38"/>
  <c r="E86" i="38" s="1"/>
  <c r="F86" i="38" s="1"/>
  <c r="B87" i="38"/>
  <c r="B81" i="35"/>
  <c r="F380" i="36"/>
  <c r="C381" i="36"/>
  <c r="C81" i="35" l="1"/>
  <c r="C86" i="38"/>
  <c r="E81" i="35"/>
  <c r="D86" i="38"/>
  <c r="A87" i="38"/>
  <c r="E87" i="38" s="1"/>
  <c r="F87" i="38" s="1"/>
  <c r="B88" i="38"/>
  <c r="B82" i="35"/>
  <c r="F81" i="35"/>
  <c r="H81" i="35"/>
  <c r="I81" i="35"/>
  <c r="A81" i="35"/>
  <c r="J81" i="35"/>
  <c r="G81" i="35"/>
  <c r="D81" i="35"/>
  <c r="J380" i="36"/>
  <c r="E381" i="36"/>
  <c r="C82" i="35" l="1"/>
  <c r="C87" i="38"/>
  <c r="E82" i="35"/>
  <c r="D87" i="38"/>
  <c r="B89" i="38"/>
  <c r="B83" i="35"/>
  <c r="A88" i="38"/>
  <c r="E88" i="38" s="1"/>
  <c r="F88" i="38" s="1"/>
  <c r="F82" i="35"/>
  <c r="H82" i="35"/>
  <c r="I82" i="35"/>
  <c r="G82" i="35"/>
  <c r="J82" i="35"/>
  <c r="D82" i="35"/>
  <c r="A82" i="35"/>
  <c r="H381" i="36"/>
  <c r="G382" i="36" s="1"/>
  <c r="I381" i="36"/>
  <c r="D381" i="36"/>
  <c r="A83" i="35" l="1"/>
  <c r="C83" i="35"/>
  <c r="C88" i="38"/>
  <c r="E83" i="35"/>
  <c r="D88" i="38"/>
  <c r="I83" i="35"/>
  <c r="G83" i="35"/>
  <c r="D83" i="35"/>
  <c r="F83" i="35"/>
  <c r="H83" i="35"/>
  <c r="J83" i="35"/>
  <c r="B90" i="38"/>
  <c r="A89" i="38"/>
  <c r="E89" i="38" s="1"/>
  <c r="F89" i="38" s="1"/>
  <c r="B84" i="35"/>
  <c r="F381" i="36"/>
  <c r="C382" i="36"/>
  <c r="C84" i="35" l="1"/>
  <c r="C89" i="38"/>
  <c r="E84" i="35"/>
  <c r="D89" i="38"/>
  <c r="A90" i="38"/>
  <c r="E90" i="38" s="1"/>
  <c r="F90" i="38" s="1"/>
  <c r="B91" i="38"/>
  <c r="B85" i="35"/>
  <c r="J84" i="35"/>
  <c r="D84" i="35"/>
  <c r="G84" i="35"/>
  <c r="I84" i="35"/>
  <c r="H84" i="35"/>
  <c r="F84" i="35"/>
  <c r="A84" i="35"/>
  <c r="J381" i="36"/>
  <c r="E382" i="36"/>
  <c r="A85" i="35" l="1"/>
  <c r="C85" i="35"/>
  <c r="C90" i="38"/>
  <c r="E85" i="35"/>
  <c r="D90" i="38"/>
  <c r="B92" i="38"/>
  <c r="B86" i="35"/>
  <c r="A91" i="38"/>
  <c r="E91" i="38" s="1"/>
  <c r="F91" i="38" s="1"/>
  <c r="J85" i="35"/>
  <c r="F85" i="35"/>
  <c r="D85" i="35"/>
  <c r="I85" i="35"/>
  <c r="H85" i="35"/>
  <c r="G85" i="35"/>
  <c r="H382" i="36"/>
  <c r="G383" i="36" s="1"/>
  <c r="I382" i="36"/>
  <c r="D382" i="36"/>
  <c r="C86" i="35" l="1"/>
  <c r="C91" i="38"/>
  <c r="E86" i="35"/>
  <c r="D91" i="38"/>
  <c r="A86" i="35"/>
  <c r="I86" i="35"/>
  <c r="G86" i="35"/>
  <c r="F86" i="35"/>
  <c r="J86" i="35"/>
  <c r="H86" i="35"/>
  <c r="D86" i="35"/>
  <c r="B93" i="38"/>
  <c r="B87" i="35"/>
  <c r="A92" i="38"/>
  <c r="E92" i="38" s="1"/>
  <c r="F92" i="38" s="1"/>
  <c r="F382" i="36"/>
  <c r="C383" i="36"/>
  <c r="C87" i="35" l="1"/>
  <c r="C92" i="38"/>
  <c r="E87" i="35"/>
  <c r="D92" i="38"/>
  <c r="F87" i="35"/>
  <c r="D87" i="35"/>
  <c r="G87" i="35"/>
  <c r="A87" i="35"/>
  <c r="J87" i="35"/>
  <c r="I87" i="35"/>
  <c r="H87" i="35"/>
  <c r="B94" i="38"/>
  <c r="A93" i="38"/>
  <c r="E93" i="38" s="1"/>
  <c r="F93" i="38" s="1"/>
  <c r="B88" i="35"/>
  <c r="J382" i="36"/>
  <c r="E383" i="36"/>
  <c r="C88" i="35" l="1"/>
  <c r="C93" i="38"/>
  <c r="E88" i="35"/>
  <c r="D93" i="38"/>
  <c r="J88" i="35"/>
  <c r="I88" i="35"/>
  <c r="H88" i="35"/>
  <c r="F88" i="35"/>
  <c r="G88" i="35"/>
  <c r="D88" i="35"/>
  <c r="A88" i="35"/>
  <c r="A94" i="38"/>
  <c r="E94" i="38" s="1"/>
  <c r="F94" i="38" s="1"/>
  <c r="B95" i="38"/>
  <c r="B89" i="35"/>
  <c r="I383" i="36"/>
  <c r="H383" i="36"/>
  <c r="G384" i="36" s="1"/>
  <c r="D383" i="36"/>
  <c r="C89" i="35" l="1"/>
  <c r="C94" i="38"/>
  <c r="E89" i="35"/>
  <c r="D94" i="38"/>
  <c r="F89" i="35"/>
  <c r="I89" i="35"/>
  <c r="G89" i="35"/>
  <c r="J89" i="35"/>
  <c r="H89" i="35"/>
  <c r="D89" i="35"/>
  <c r="A89" i="35"/>
  <c r="B96" i="38"/>
  <c r="A95" i="38"/>
  <c r="E95" i="38" s="1"/>
  <c r="F95" i="38" s="1"/>
  <c r="B90" i="35"/>
  <c r="C384" i="36"/>
  <c r="F383" i="36"/>
  <c r="C90" i="35" l="1"/>
  <c r="C95" i="38"/>
  <c r="E90" i="35"/>
  <c r="D95" i="38"/>
  <c r="D90" i="35"/>
  <c r="H90" i="35"/>
  <c r="I90" i="35"/>
  <c r="G90" i="35"/>
  <c r="F90" i="35"/>
  <c r="J90" i="35"/>
  <c r="A90" i="35"/>
  <c r="B97" i="38"/>
  <c r="A96" i="38"/>
  <c r="E96" i="38" s="1"/>
  <c r="F96" i="38" s="1"/>
  <c r="B91" i="35"/>
  <c r="J383" i="36"/>
  <c r="E384" i="36"/>
  <c r="D384" i="36" s="1"/>
  <c r="C385" i="36" s="1"/>
  <c r="C91" i="35" l="1"/>
  <c r="C96" i="38"/>
  <c r="E91" i="35"/>
  <c r="D96" i="38"/>
  <c r="B98" i="38"/>
  <c r="A97" i="38"/>
  <c r="E97" i="38" s="1"/>
  <c r="F97" i="38" s="1"/>
  <c r="B92" i="35"/>
  <c r="A91" i="35"/>
  <c r="I91" i="35"/>
  <c r="G91" i="35"/>
  <c r="J91" i="35"/>
  <c r="D91" i="35"/>
  <c r="H91" i="35"/>
  <c r="F91" i="35"/>
  <c r="H384" i="36"/>
  <c r="G385" i="36" s="1"/>
  <c r="I384" i="36"/>
  <c r="C92" i="35" l="1"/>
  <c r="C97" i="38"/>
  <c r="E92" i="35"/>
  <c r="D97" i="38"/>
  <c r="J92" i="35"/>
  <c r="A92" i="35"/>
  <c r="I92" i="35"/>
  <c r="G92" i="35"/>
  <c r="H92" i="35"/>
  <c r="D92" i="35"/>
  <c r="F92" i="35"/>
  <c r="B93" i="35"/>
  <c r="A98" i="38"/>
  <c r="E98" i="38" s="1"/>
  <c r="F98" i="38" s="1"/>
  <c r="B99" i="38"/>
  <c r="F384" i="36"/>
  <c r="C93" i="35" l="1"/>
  <c r="C98" i="38"/>
  <c r="E93" i="35"/>
  <c r="D98" i="38"/>
  <c r="B100" i="38"/>
  <c r="A99" i="38"/>
  <c r="E99" i="38" s="1"/>
  <c r="F99" i="38" s="1"/>
  <c r="B94" i="35"/>
  <c r="F93" i="35"/>
  <c r="I93" i="35"/>
  <c r="H93" i="35"/>
  <c r="J93" i="35"/>
  <c r="G93" i="35"/>
  <c r="D93" i="35"/>
  <c r="A93" i="35"/>
  <c r="J384" i="36"/>
  <c r="E385" i="36"/>
  <c r="C94" i="35" l="1"/>
  <c r="D94" i="35" s="1"/>
  <c r="C99" i="38"/>
  <c r="E94" i="35"/>
  <c r="D99" i="38"/>
  <c r="A94" i="35"/>
  <c r="G94" i="35"/>
  <c r="J94" i="35"/>
  <c r="I94" i="35"/>
  <c r="H94" i="35"/>
  <c r="F94" i="35"/>
  <c r="B101" i="33"/>
  <c r="B101" i="38" s="1"/>
  <c r="A100" i="38"/>
  <c r="E100" i="38" s="1"/>
  <c r="F100" i="38" s="1"/>
  <c r="B95" i="35"/>
  <c r="I385" i="36"/>
  <c r="H385" i="36"/>
  <c r="G386" i="36" s="1"/>
  <c r="D385" i="36"/>
  <c r="C95" i="35" l="1"/>
  <c r="C100" i="38"/>
  <c r="E95" i="35"/>
  <c r="D100" i="38"/>
  <c r="C101" i="33"/>
  <c r="B102" i="33"/>
  <c r="B102" i="38" s="1"/>
  <c r="A101" i="33"/>
  <c r="B96" i="35"/>
  <c r="D101" i="33"/>
  <c r="I95" i="35"/>
  <c r="F95" i="35"/>
  <c r="D95" i="35"/>
  <c r="G95" i="35"/>
  <c r="J95" i="35"/>
  <c r="H95" i="35"/>
  <c r="A95" i="35"/>
  <c r="F385" i="36"/>
  <c r="C386" i="36"/>
  <c r="A101" i="38" l="1"/>
  <c r="E101" i="38" s="1"/>
  <c r="F101" i="38" s="1"/>
  <c r="F107" i="33"/>
  <c r="A96" i="35"/>
  <c r="C96" i="35"/>
  <c r="C101" i="38"/>
  <c r="E96" i="35"/>
  <c r="D101" i="38"/>
  <c r="J96" i="35"/>
  <c r="H96" i="35"/>
  <c r="G96" i="35"/>
  <c r="D96" i="35"/>
  <c r="I96" i="35"/>
  <c r="F96" i="35"/>
  <c r="C102" i="33"/>
  <c r="B103" i="33"/>
  <c r="A102" i="33"/>
  <c r="B97" i="35"/>
  <c r="D102" i="33"/>
  <c r="J385" i="36"/>
  <c r="E386" i="36"/>
  <c r="A102" i="38" l="1"/>
  <c r="E102" i="38" s="1"/>
  <c r="F102" i="38" s="1"/>
  <c r="F1" i="38" s="1"/>
  <c r="F108" i="33"/>
  <c r="C97" i="35"/>
  <c r="C102" i="38"/>
  <c r="E97" i="35"/>
  <c r="D102" i="38"/>
  <c r="C103" i="33"/>
  <c r="C98" i="35" s="1"/>
  <c r="B104" i="33"/>
  <c r="E98" i="35"/>
  <c r="A103" i="33"/>
  <c r="F109" i="33" s="1"/>
  <c r="B98" i="35"/>
  <c r="D103" i="33"/>
  <c r="A97" i="35"/>
  <c r="H97" i="35"/>
  <c r="D97" i="35"/>
  <c r="F97" i="35"/>
  <c r="G97" i="35"/>
  <c r="I97" i="35"/>
  <c r="J97" i="35"/>
  <c r="I386" i="36"/>
  <c r="H386" i="36"/>
  <c r="G387" i="36" s="1"/>
  <c r="D386" i="36"/>
  <c r="F98" i="35" l="1"/>
  <c r="G98" i="35"/>
  <c r="I98" i="35"/>
  <c r="J98" i="35"/>
  <c r="H98" i="35"/>
  <c r="A98" i="35"/>
  <c r="D98" i="35"/>
  <c r="B105" i="33"/>
  <c r="B99" i="35"/>
  <c r="E99" i="35"/>
  <c r="A104" i="33"/>
  <c r="F110" i="33" s="1"/>
  <c r="D104" i="33"/>
  <c r="C104" i="33"/>
  <c r="C99" i="35" s="1"/>
  <c r="F386" i="36"/>
  <c r="C387" i="36"/>
  <c r="A99" i="35" l="1"/>
  <c r="C105" i="33"/>
  <c r="C100" i="35" s="1"/>
  <c r="B106" i="33"/>
  <c r="E100" i="35"/>
  <c r="A105" i="33"/>
  <c r="F111" i="33" s="1"/>
  <c r="B100" i="35"/>
  <c r="D105" i="33"/>
  <c r="I99" i="35"/>
  <c r="F99" i="35"/>
  <c r="H99" i="35"/>
  <c r="G99" i="35"/>
  <c r="J99" i="35"/>
  <c r="D99" i="35"/>
  <c r="J386" i="36"/>
  <c r="E387" i="36"/>
  <c r="B101" i="35" l="1"/>
  <c r="C106" i="33"/>
  <c r="C101" i="35" s="1"/>
  <c r="B107" i="33"/>
  <c r="D106" i="33"/>
  <c r="E101" i="35"/>
  <c r="A106" i="33"/>
  <c r="F112" i="33" s="1"/>
  <c r="J100" i="35"/>
  <c r="D100" i="35"/>
  <c r="I100" i="35"/>
  <c r="F100" i="35"/>
  <c r="G100" i="35"/>
  <c r="H100" i="35"/>
  <c r="A100" i="35"/>
  <c r="A101" i="35" s="1"/>
  <c r="I387" i="36"/>
  <c r="H387" i="36"/>
  <c r="G388" i="36" s="1"/>
  <c r="D387" i="36"/>
  <c r="B102" i="35" l="1"/>
  <c r="C107" i="33"/>
  <c r="C102" i="35" s="1"/>
  <c r="D102" i="35" s="1"/>
  <c r="B108" i="33"/>
  <c r="A107" i="33"/>
  <c r="F113" i="33" s="1"/>
  <c r="D107" i="33"/>
  <c r="E102" i="35"/>
  <c r="F101" i="35"/>
  <c r="I101" i="35"/>
  <c r="J101" i="35"/>
  <c r="H101" i="35"/>
  <c r="G101" i="35"/>
  <c r="D101" i="35"/>
  <c r="F387" i="36"/>
  <c r="C388" i="36"/>
  <c r="D108" i="33" l="1"/>
  <c r="C108" i="33"/>
  <c r="C103" i="35" s="1"/>
  <c r="E103" i="35"/>
  <c r="B109" i="33"/>
  <c r="B103" i="35"/>
  <c r="A108" i="33"/>
  <c r="F114" i="33" s="1"/>
  <c r="A102" i="35"/>
  <c r="G102" i="35"/>
  <c r="I102" i="35"/>
  <c r="F102" i="35"/>
  <c r="H102" i="35"/>
  <c r="J102" i="35"/>
  <c r="J387" i="36"/>
  <c r="E388" i="36"/>
  <c r="C109" i="33" l="1"/>
  <c r="C104" i="35" s="1"/>
  <c r="B110" i="33"/>
  <c r="B104" i="35"/>
  <c r="E104" i="35"/>
  <c r="A109" i="33"/>
  <c r="F115" i="33" s="1"/>
  <c r="D109" i="33"/>
  <c r="F103" i="35"/>
  <c r="G103" i="35"/>
  <c r="J103" i="35"/>
  <c r="D103" i="35"/>
  <c r="A103" i="35"/>
  <c r="A104" i="35" s="1"/>
  <c r="H103" i="35"/>
  <c r="I103" i="35"/>
  <c r="H388" i="36"/>
  <c r="G389" i="36" s="1"/>
  <c r="I388" i="36"/>
  <c r="D388" i="36"/>
  <c r="J104" i="35" l="1"/>
  <c r="I104" i="35"/>
  <c r="H104" i="35"/>
  <c r="G104" i="35"/>
  <c r="D104" i="35"/>
  <c r="F104" i="35"/>
  <c r="B111" i="33"/>
  <c r="E105" i="35"/>
  <c r="A110" i="33"/>
  <c r="F116" i="33" s="1"/>
  <c r="D110" i="33"/>
  <c r="B105" i="35"/>
  <c r="C110" i="33"/>
  <c r="C105" i="35" s="1"/>
  <c r="F388" i="36"/>
  <c r="C389" i="36"/>
  <c r="I105" i="35" l="1"/>
  <c r="H105" i="35"/>
  <c r="J105" i="35"/>
  <c r="G105" i="35"/>
  <c r="A105" i="35"/>
  <c r="D105" i="35"/>
  <c r="B106" i="35"/>
  <c r="C111" i="33"/>
  <c r="C106" i="35" s="1"/>
  <c r="E106" i="35"/>
  <c r="D111" i="33"/>
  <c r="B112" i="33"/>
  <c r="A111" i="33"/>
  <c r="F117" i="33" s="1"/>
  <c r="F105" i="35"/>
  <c r="J388" i="36"/>
  <c r="E389" i="36"/>
  <c r="D106" i="35" l="1"/>
  <c r="G106" i="35"/>
  <c r="J106" i="35"/>
  <c r="H106" i="35"/>
  <c r="I106" i="35"/>
  <c r="F106" i="35"/>
  <c r="A106" i="35"/>
  <c r="A112" i="33"/>
  <c r="F118" i="33" s="1"/>
  <c r="D112" i="33"/>
  <c r="C112" i="33"/>
  <c r="C107" i="35" s="1"/>
  <c r="B113" i="33"/>
  <c r="B107" i="35"/>
  <c r="E107" i="35"/>
  <c r="F107" i="35" s="1"/>
  <c r="I389" i="36"/>
  <c r="H389" i="36"/>
  <c r="G390" i="36" s="1"/>
  <c r="D389" i="36"/>
  <c r="J107" i="35" l="1"/>
  <c r="I107" i="35"/>
  <c r="G107" i="35"/>
  <c r="H107" i="35"/>
  <c r="D107" i="35"/>
  <c r="A107" i="35"/>
  <c r="B114" i="33"/>
  <c r="E108" i="35"/>
  <c r="A113" i="33"/>
  <c r="F119" i="33" s="1"/>
  <c r="C113" i="33"/>
  <c r="C108" i="35" s="1"/>
  <c r="B108" i="35"/>
  <c r="D113" i="33"/>
  <c r="F389" i="36"/>
  <c r="C390" i="36"/>
  <c r="A108" i="35" l="1"/>
  <c r="C114" i="33"/>
  <c r="C109" i="35" s="1"/>
  <c r="B115" i="33"/>
  <c r="E109" i="35"/>
  <c r="B109" i="35"/>
  <c r="A114" i="33"/>
  <c r="F120" i="33" s="1"/>
  <c r="D114" i="33"/>
  <c r="J108" i="35"/>
  <c r="H108" i="35"/>
  <c r="D108" i="35"/>
  <c r="G108" i="35"/>
  <c r="I108" i="35"/>
  <c r="F108" i="35"/>
  <c r="J389" i="36"/>
  <c r="E390" i="36"/>
  <c r="J109" i="35" l="1"/>
  <c r="I109" i="35"/>
  <c r="F109" i="35"/>
  <c r="H109" i="35"/>
  <c r="D109" i="35"/>
  <c r="A109" i="35"/>
  <c r="G109" i="35"/>
  <c r="D115" i="33"/>
  <c r="B116" i="33"/>
  <c r="A115" i="33"/>
  <c r="F121" i="33" s="1"/>
  <c r="B110" i="35"/>
  <c r="C115" i="33"/>
  <c r="C110" i="35" s="1"/>
  <c r="E110" i="35"/>
  <c r="I390" i="36"/>
  <c r="H390" i="36"/>
  <c r="G391" i="36" s="1"/>
  <c r="D390" i="36"/>
  <c r="A110" i="35" l="1"/>
  <c r="I110" i="35"/>
  <c r="G110" i="35"/>
  <c r="F110" i="35"/>
  <c r="J110" i="35"/>
  <c r="H110" i="35"/>
  <c r="D110" i="35"/>
  <c r="C116" i="33"/>
  <c r="C111" i="35" s="1"/>
  <c r="B117" i="33"/>
  <c r="B111" i="35"/>
  <c r="E111" i="35"/>
  <c r="A116" i="33"/>
  <c r="F122" i="33" s="1"/>
  <c r="D116" i="33"/>
  <c r="F390" i="36"/>
  <c r="C391" i="36"/>
  <c r="F111" i="35" l="1"/>
  <c r="B118" i="33"/>
  <c r="E112" i="35"/>
  <c r="A117" i="33"/>
  <c r="F123" i="33" s="1"/>
  <c r="B112" i="35"/>
  <c r="D117" i="33"/>
  <c r="C117" i="33"/>
  <c r="C112" i="35" s="1"/>
  <c r="J111" i="35"/>
  <c r="I111" i="35"/>
  <c r="D111" i="35"/>
  <c r="G111" i="35"/>
  <c r="H111" i="35"/>
  <c r="A111" i="35"/>
  <c r="J390" i="36"/>
  <c r="E391" i="36"/>
  <c r="J112" i="35" l="1"/>
  <c r="I112" i="35"/>
  <c r="H112" i="35"/>
  <c r="G112" i="35"/>
  <c r="D112" i="35"/>
  <c r="F112" i="35"/>
  <c r="C118" i="33"/>
  <c r="C113" i="35" s="1"/>
  <c r="B119" i="33"/>
  <c r="D118" i="33"/>
  <c r="A118" i="33"/>
  <c r="F124" i="33" s="1"/>
  <c r="B113" i="35"/>
  <c r="E113" i="35"/>
  <c r="A112" i="35"/>
  <c r="H391" i="36"/>
  <c r="G392" i="36" s="1"/>
  <c r="I391" i="36"/>
  <c r="D391" i="36"/>
  <c r="A113" i="35" l="1"/>
  <c r="H113" i="35"/>
  <c r="I113" i="35"/>
  <c r="D113" i="35"/>
  <c r="J113" i="35"/>
  <c r="G113" i="35"/>
  <c r="F113" i="35"/>
  <c r="C119" i="33"/>
  <c r="C114" i="35" s="1"/>
  <c r="B120" i="33"/>
  <c r="D119" i="33"/>
  <c r="E114" i="35"/>
  <c r="A119" i="33"/>
  <c r="F125" i="33" s="1"/>
  <c r="B114" i="35"/>
  <c r="F391" i="36"/>
  <c r="C392" i="36"/>
  <c r="F114" i="35" l="1"/>
  <c r="H114" i="35"/>
  <c r="A114" i="35"/>
  <c r="I114" i="35"/>
  <c r="G114" i="35"/>
  <c r="D114" i="35"/>
  <c r="J114" i="35"/>
  <c r="C120" i="33"/>
  <c r="C115" i="35" s="1"/>
  <c r="B121" i="33"/>
  <c r="E115" i="35"/>
  <c r="D120" i="33"/>
  <c r="A120" i="33"/>
  <c r="F126" i="33" s="1"/>
  <c r="B115" i="35"/>
  <c r="J391" i="36"/>
  <c r="E392" i="36"/>
  <c r="D121" i="33" l="1"/>
  <c r="B122" i="33"/>
  <c r="E116" i="35"/>
  <c r="C121" i="33"/>
  <c r="C116" i="35" s="1"/>
  <c r="A121" i="33"/>
  <c r="F127" i="33" s="1"/>
  <c r="B116" i="35"/>
  <c r="I115" i="35"/>
  <c r="G115" i="35"/>
  <c r="D115" i="35"/>
  <c r="J115" i="35"/>
  <c r="H115" i="35"/>
  <c r="F115" i="35"/>
  <c r="A115" i="35"/>
  <c r="D392" i="36"/>
  <c r="H392" i="36"/>
  <c r="G393" i="36" s="1"/>
  <c r="I392" i="36"/>
  <c r="A116" i="35" l="1"/>
  <c r="B123" i="33"/>
  <c r="A122" i="33"/>
  <c r="F128" i="33" s="1"/>
  <c r="E117" i="35"/>
  <c r="B117" i="35"/>
  <c r="D122" i="33"/>
  <c r="C122" i="33"/>
  <c r="C117" i="35" s="1"/>
  <c r="J116" i="35"/>
  <c r="H116" i="35"/>
  <c r="G116" i="35"/>
  <c r="F116" i="35"/>
  <c r="I116" i="35"/>
  <c r="D116" i="35"/>
  <c r="F392" i="36"/>
  <c r="C393" i="36"/>
  <c r="F117" i="35" l="1"/>
  <c r="C123" i="33"/>
  <c r="C118" i="35" s="1"/>
  <c r="B124" i="33"/>
  <c r="E118" i="35"/>
  <c r="A123" i="33"/>
  <c r="F129" i="33" s="1"/>
  <c r="B118" i="35"/>
  <c r="D123" i="33"/>
  <c r="J117" i="35"/>
  <c r="H117" i="35"/>
  <c r="G117" i="35"/>
  <c r="A117" i="35"/>
  <c r="I117" i="35"/>
  <c r="D117" i="35"/>
  <c r="J392" i="36"/>
  <c r="E393" i="36"/>
  <c r="A118" i="35" l="1"/>
  <c r="H118" i="35"/>
  <c r="I118" i="35"/>
  <c r="D118" i="35"/>
  <c r="G118" i="35"/>
  <c r="F118" i="35"/>
  <c r="J118" i="35"/>
  <c r="A124" i="33"/>
  <c r="F130" i="33" s="1"/>
  <c r="B119" i="35"/>
  <c r="D124" i="33"/>
  <c r="C124" i="33"/>
  <c r="C119" i="35" s="1"/>
  <c r="B125" i="33"/>
  <c r="E119" i="35"/>
  <c r="I393" i="36"/>
  <c r="H393" i="36"/>
  <c r="G394" i="36" s="1"/>
  <c r="D393" i="36"/>
  <c r="B120" i="35" l="1"/>
  <c r="C125" i="33"/>
  <c r="C120" i="35" s="1"/>
  <c r="B126" i="33"/>
  <c r="D125" i="33"/>
  <c r="E120" i="35"/>
  <c r="A125" i="33"/>
  <c r="F131" i="33" s="1"/>
  <c r="D119" i="35"/>
  <c r="I119" i="35"/>
  <c r="H119" i="35"/>
  <c r="G119" i="35"/>
  <c r="J119" i="35"/>
  <c r="F119" i="35"/>
  <c r="A119" i="35"/>
  <c r="A120" i="35" s="1"/>
  <c r="F393" i="36"/>
  <c r="C394" i="36"/>
  <c r="D126" i="33" l="1"/>
  <c r="B127" i="33"/>
  <c r="A126" i="33"/>
  <c r="F132" i="33" s="1"/>
  <c r="C126" i="33"/>
  <c r="C121" i="35" s="1"/>
  <c r="B121" i="35"/>
  <c r="E121" i="35"/>
  <c r="J120" i="35"/>
  <c r="H120" i="35"/>
  <c r="G120" i="35"/>
  <c r="D120" i="35"/>
  <c r="I120" i="35"/>
  <c r="F120" i="35"/>
  <c r="J393" i="36"/>
  <c r="E394" i="36"/>
  <c r="J121" i="35" l="1"/>
  <c r="D121" i="35"/>
  <c r="I121" i="35"/>
  <c r="H121" i="35"/>
  <c r="F121" i="35"/>
  <c r="G121" i="35"/>
  <c r="A121" i="35"/>
  <c r="C127" i="33"/>
  <c r="C122" i="35" s="1"/>
  <c r="B128" i="33"/>
  <c r="B122" i="35"/>
  <c r="E122" i="35"/>
  <c r="A127" i="33"/>
  <c r="F133" i="33" s="1"/>
  <c r="D127" i="33"/>
  <c r="I394" i="36"/>
  <c r="H394" i="36"/>
  <c r="G395" i="36" s="1"/>
  <c r="D394" i="36"/>
  <c r="A122" i="35" l="1"/>
  <c r="F122" i="35"/>
  <c r="H122" i="35"/>
  <c r="D122" i="35"/>
  <c r="J122" i="35"/>
  <c r="I122" i="35"/>
  <c r="G122" i="35"/>
  <c r="C128" i="33"/>
  <c r="C123" i="35" s="1"/>
  <c r="B129" i="33"/>
  <c r="A128" i="33"/>
  <c r="F134" i="33" s="1"/>
  <c r="E123" i="35"/>
  <c r="B123" i="35"/>
  <c r="D128" i="33"/>
  <c r="F394" i="36"/>
  <c r="C395" i="36"/>
  <c r="F123" i="35" l="1"/>
  <c r="G123" i="35"/>
  <c r="H123" i="35"/>
  <c r="J123" i="35"/>
  <c r="I123" i="35"/>
  <c r="D123" i="35"/>
  <c r="A123" i="35"/>
  <c r="C129" i="33"/>
  <c r="C124" i="35" s="1"/>
  <c r="B130" i="33"/>
  <c r="A129" i="33"/>
  <c r="F135" i="33" s="1"/>
  <c r="B124" i="35"/>
  <c r="E124" i="35"/>
  <c r="D129" i="33"/>
  <c r="J394" i="36"/>
  <c r="E395" i="36"/>
  <c r="A124" i="35" l="1"/>
  <c r="J124" i="35"/>
  <c r="I124" i="35"/>
  <c r="H124" i="35"/>
  <c r="F124" i="35"/>
  <c r="G124" i="35"/>
  <c r="D124" i="35"/>
  <c r="A130" i="33"/>
  <c r="F136" i="33" s="1"/>
  <c r="D130" i="33"/>
  <c r="B131" i="33"/>
  <c r="B125" i="35"/>
  <c r="C130" i="33"/>
  <c r="C125" i="35" s="1"/>
  <c r="E125" i="35"/>
  <c r="H395" i="36"/>
  <c r="G396" i="36" s="1"/>
  <c r="I395" i="36"/>
  <c r="D395" i="36"/>
  <c r="C131" i="33" l="1"/>
  <c r="C126" i="35" s="1"/>
  <c r="B132" i="33"/>
  <c r="D131" i="33"/>
  <c r="E126" i="35"/>
  <c r="A131" i="33"/>
  <c r="F137" i="33" s="1"/>
  <c r="B126" i="35"/>
  <c r="J125" i="35"/>
  <c r="I125" i="35"/>
  <c r="A125" i="35"/>
  <c r="F125" i="35"/>
  <c r="D125" i="35"/>
  <c r="H125" i="35"/>
  <c r="G125" i="35"/>
  <c r="F395" i="36"/>
  <c r="C396" i="36"/>
  <c r="A126" i="35" l="1"/>
  <c r="B127" i="35"/>
  <c r="C132" i="33"/>
  <c r="C127" i="35" s="1"/>
  <c r="D132" i="33"/>
  <c r="B133" i="33"/>
  <c r="E127" i="35"/>
  <c r="A132" i="33"/>
  <c r="F138" i="33" s="1"/>
  <c r="F126" i="35"/>
  <c r="D126" i="35"/>
  <c r="I126" i="35"/>
  <c r="J126" i="35"/>
  <c r="G126" i="35"/>
  <c r="H126" i="35"/>
  <c r="J395" i="36"/>
  <c r="E396" i="36"/>
  <c r="B128" i="35" l="1"/>
  <c r="C133" i="33"/>
  <c r="C128" i="35" s="1"/>
  <c r="D128" i="35" s="1"/>
  <c r="B134" i="33"/>
  <c r="D133" i="33"/>
  <c r="E128" i="35"/>
  <c r="A133" i="33"/>
  <c r="F139" i="33" s="1"/>
  <c r="F127" i="35"/>
  <c r="J127" i="35"/>
  <c r="A127" i="35"/>
  <c r="A128" i="35" s="1"/>
  <c r="H127" i="35"/>
  <c r="I127" i="35"/>
  <c r="D127" i="35"/>
  <c r="G127" i="35"/>
  <c r="D396" i="36"/>
  <c r="H396" i="36"/>
  <c r="G397" i="36" s="1"/>
  <c r="I396" i="36"/>
  <c r="B129" i="35" l="1"/>
  <c r="C134" i="33"/>
  <c r="C129" i="35" s="1"/>
  <c r="D134" i="33"/>
  <c r="B135" i="33"/>
  <c r="A134" i="33"/>
  <c r="E129" i="35"/>
  <c r="H128" i="35"/>
  <c r="G128" i="35"/>
  <c r="J128" i="35"/>
  <c r="F128" i="35"/>
  <c r="I128" i="35"/>
  <c r="F396" i="36"/>
  <c r="C397" i="36"/>
  <c r="F129" i="35" l="1"/>
  <c r="A135" i="33"/>
  <c r="D135" i="33"/>
  <c r="C135" i="33"/>
  <c r="C130" i="35" s="1"/>
  <c r="B136" i="33"/>
  <c r="B130" i="35"/>
  <c r="E130" i="35"/>
  <c r="A129" i="35"/>
  <c r="G129" i="35"/>
  <c r="D129" i="35"/>
  <c r="H129" i="35"/>
  <c r="I129" i="35"/>
  <c r="J129" i="35"/>
  <c r="J396" i="36"/>
  <c r="E397" i="36"/>
  <c r="D130" i="35" l="1"/>
  <c r="B131" i="35"/>
  <c r="C136" i="33"/>
  <c r="C131" i="35" s="1"/>
  <c r="B137" i="33"/>
  <c r="D136" i="33"/>
  <c r="E131" i="35"/>
  <c r="A136" i="33"/>
  <c r="F130" i="35"/>
  <c r="I130" i="35"/>
  <c r="G130" i="35"/>
  <c r="H130" i="35"/>
  <c r="J130" i="35"/>
  <c r="A130" i="35"/>
  <c r="A131" i="35" s="1"/>
  <c r="I397" i="36"/>
  <c r="H397" i="36"/>
  <c r="G398" i="36" s="1"/>
  <c r="D397" i="36"/>
  <c r="E132" i="35" l="1"/>
  <c r="D137" i="33"/>
  <c r="C137" i="33"/>
  <c r="C132" i="35" s="1"/>
  <c r="B138" i="33"/>
  <c r="B132" i="35"/>
  <c r="A137" i="33"/>
  <c r="G131" i="35"/>
  <c r="F131" i="35"/>
  <c r="I131" i="35"/>
  <c r="D131" i="35"/>
  <c r="H131" i="35"/>
  <c r="J131" i="35"/>
  <c r="F397" i="36"/>
  <c r="C398" i="36"/>
  <c r="J132" i="35" l="1"/>
  <c r="D132" i="35"/>
  <c r="I132" i="35"/>
  <c r="F132" i="35"/>
  <c r="H132" i="35"/>
  <c r="G132" i="35"/>
  <c r="A132" i="35"/>
  <c r="C138" i="33"/>
  <c r="C133" i="35" s="1"/>
  <c r="B139" i="33"/>
  <c r="E133" i="35"/>
  <c r="A138" i="33"/>
  <c r="B133" i="35"/>
  <c r="D138" i="33"/>
  <c r="J397" i="36"/>
  <c r="E398" i="36"/>
  <c r="A133" i="35" l="1"/>
  <c r="J133" i="35"/>
  <c r="G133" i="35"/>
  <c r="D133" i="35"/>
  <c r="I133" i="35"/>
  <c r="F133" i="35"/>
  <c r="H133" i="35"/>
  <c r="C139" i="33"/>
  <c r="B140" i="33"/>
  <c r="A139" i="33"/>
  <c r="D139" i="33"/>
  <c r="H398" i="36"/>
  <c r="G399" i="36" s="1"/>
  <c r="I398" i="36"/>
  <c r="D398" i="36"/>
  <c r="D140" i="33" l="1"/>
  <c r="C140" i="33"/>
  <c r="A140" i="33"/>
  <c r="B141" i="33"/>
  <c r="F398" i="36"/>
  <c r="C399" i="36"/>
  <c r="D141" i="33" l="1"/>
  <c r="C141" i="33"/>
  <c r="A141" i="33"/>
  <c r="B142" i="33"/>
  <c r="J398" i="36"/>
  <c r="E399" i="36"/>
  <c r="D142" i="33" l="1"/>
  <c r="C142" i="33"/>
  <c r="A142" i="33"/>
  <c r="B143" i="33"/>
  <c r="I399" i="36"/>
  <c r="H399" i="36"/>
  <c r="G400" i="36" s="1"/>
  <c r="D399" i="36"/>
  <c r="D143" i="33" l="1"/>
  <c r="C143" i="33"/>
  <c r="B144" i="33"/>
  <c r="A143" i="33"/>
  <c r="F399" i="36"/>
  <c r="C400" i="36"/>
  <c r="D144" i="33" l="1"/>
  <c r="C144" i="33"/>
  <c r="B145" i="33"/>
  <c r="A144" i="33"/>
  <c r="J399" i="36"/>
  <c r="E400" i="36"/>
  <c r="D145" i="33" l="1"/>
  <c r="C145" i="33"/>
  <c r="B146" i="33"/>
  <c r="A145" i="33"/>
  <c r="H400" i="36"/>
  <c r="G401" i="36" s="1"/>
  <c r="I400" i="36"/>
  <c r="D400" i="36"/>
  <c r="D146" i="33" l="1"/>
  <c r="C146" i="33"/>
  <c r="A146" i="33"/>
  <c r="B147" i="33"/>
  <c r="F400" i="36"/>
  <c r="C401" i="36"/>
  <c r="D147" i="33" l="1"/>
  <c r="C147" i="33"/>
  <c r="B148" i="33"/>
  <c r="A147" i="33"/>
  <c r="J400" i="36"/>
  <c r="E401" i="36"/>
  <c r="D148" i="33" l="1"/>
  <c r="C148" i="33"/>
  <c r="A148" i="33"/>
  <c r="B149" i="33"/>
  <c r="I401" i="36"/>
  <c r="H401" i="36"/>
  <c r="G402" i="36" s="1"/>
  <c r="D401" i="36"/>
  <c r="D149" i="33" l="1"/>
  <c r="C149" i="33"/>
  <c r="B150" i="33"/>
  <c r="A149" i="33"/>
  <c r="F401" i="36"/>
  <c r="C402" i="36"/>
  <c r="D150" i="33" l="1"/>
  <c r="C150" i="33"/>
  <c r="A150" i="33"/>
  <c r="B151" i="33"/>
  <c r="J401" i="36"/>
  <c r="E402" i="36"/>
  <c r="D151" i="33" l="1"/>
  <c r="C151" i="33"/>
  <c r="B152" i="33"/>
  <c r="A151" i="33"/>
  <c r="H402" i="36"/>
  <c r="G403" i="36" s="1"/>
  <c r="I402" i="36"/>
  <c r="D402" i="36"/>
  <c r="D152" i="33" l="1"/>
  <c r="C152" i="33"/>
  <c r="B153" i="33"/>
  <c r="A152" i="33"/>
  <c r="F402" i="36"/>
  <c r="C403" i="36"/>
  <c r="D153" i="33" l="1"/>
  <c r="C153" i="33"/>
  <c r="A153" i="33"/>
  <c r="B154" i="33"/>
  <c r="J402" i="36"/>
  <c r="E403" i="36"/>
  <c r="D154" i="33" l="1"/>
  <c r="C154" i="33"/>
  <c r="B155" i="33"/>
  <c r="A154" i="33"/>
  <c r="I403" i="36"/>
  <c r="H403" i="36"/>
  <c r="G404" i="36" s="1"/>
  <c r="D403" i="36"/>
  <c r="D155" i="33" l="1"/>
  <c r="C155" i="33"/>
  <c r="B156" i="33"/>
  <c r="A155" i="33"/>
  <c r="F403" i="36"/>
  <c r="C404" i="36"/>
  <c r="D156" i="33" l="1"/>
  <c r="C156" i="33"/>
  <c r="B157" i="33"/>
  <c r="A156" i="33"/>
  <c r="J403" i="36"/>
  <c r="E404" i="36"/>
  <c r="D157" i="33" l="1"/>
  <c r="C157" i="33"/>
  <c r="A157" i="33"/>
  <c r="B158" i="33"/>
  <c r="I404" i="36"/>
  <c r="H404" i="36"/>
  <c r="G405" i="36" s="1"/>
  <c r="D404" i="36"/>
  <c r="I158" i="33" l="1"/>
  <c r="D158" i="33"/>
  <c r="C158" i="33"/>
  <c r="A158" i="33"/>
  <c r="J158" i="33"/>
  <c r="K158" i="33"/>
  <c r="B159" i="33"/>
  <c r="F404" i="36"/>
  <c r="C405" i="36"/>
  <c r="I159" i="33" l="1"/>
  <c r="D159" i="33"/>
  <c r="C159" i="33"/>
  <c r="K159" i="33"/>
  <c r="J159" i="33"/>
  <c r="A159" i="33"/>
  <c r="B160" i="33"/>
  <c r="J404" i="36"/>
  <c r="E405" i="36"/>
  <c r="I160" i="33" l="1"/>
  <c r="D160" i="33"/>
  <c r="C160" i="33"/>
  <c r="B161" i="33"/>
  <c r="J160" i="33"/>
  <c r="A160" i="33"/>
  <c r="K160" i="33"/>
  <c r="H405" i="36"/>
  <c r="G406" i="36" s="1"/>
  <c r="I405" i="36"/>
  <c r="D405" i="36"/>
  <c r="I161" i="33" l="1"/>
  <c r="D161" i="33"/>
  <c r="C161" i="33"/>
  <c r="K161" i="33"/>
  <c r="J161" i="33"/>
  <c r="A161" i="33"/>
  <c r="B162" i="33"/>
  <c r="F405" i="36"/>
  <c r="C406" i="36"/>
  <c r="I162" i="33" l="1"/>
  <c r="D162" i="33"/>
  <c r="C162" i="33"/>
  <c r="B163" i="33"/>
  <c r="J162" i="33"/>
  <c r="A162" i="33"/>
  <c r="K162" i="33"/>
  <c r="J405" i="36"/>
  <c r="E406" i="36"/>
  <c r="I163" i="33" l="1"/>
  <c r="D163" i="33"/>
  <c r="C163" i="33"/>
  <c r="B164" i="33"/>
  <c r="A163" i="33"/>
  <c r="K163" i="33"/>
  <c r="J163" i="33"/>
  <c r="H406" i="36"/>
  <c r="G407" i="36" s="1"/>
  <c r="I406" i="36"/>
  <c r="D406" i="36"/>
  <c r="I164" i="33" l="1"/>
  <c r="D164" i="33"/>
  <c r="C164" i="33"/>
  <c r="B165" i="33"/>
  <c r="J164" i="33"/>
  <c r="A164" i="33"/>
  <c r="K164" i="33"/>
  <c r="F406" i="36"/>
  <c r="C407" i="36"/>
  <c r="I165" i="33" l="1"/>
  <c r="D165" i="33"/>
  <c r="C165" i="33"/>
  <c r="K165" i="33"/>
  <c r="J165" i="33"/>
  <c r="A165" i="33"/>
  <c r="B166" i="33"/>
  <c r="J406" i="36"/>
  <c r="E407" i="36"/>
  <c r="I166" i="33" l="1"/>
  <c r="D166" i="33"/>
  <c r="C166" i="33"/>
  <c r="A166" i="33"/>
  <c r="J166" i="33"/>
  <c r="K166" i="33"/>
  <c r="B167" i="33"/>
  <c r="H407" i="36"/>
  <c r="G408" i="36" s="1"/>
  <c r="I407" i="36"/>
  <c r="D407" i="36"/>
  <c r="I167" i="33" l="1"/>
  <c r="D167" i="33"/>
  <c r="C167" i="33"/>
  <c r="B168" i="33"/>
  <c r="J167" i="33"/>
  <c r="A167" i="33"/>
  <c r="K167" i="33"/>
  <c r="F407" i="36"/>
  <c r="C408" i="36"/>
  <c r="I168" i="33" l="1"/>
  <c r="D168" i="33"/>
  <c r="C168" i="33"/>
  <c r="K168" i="33"/>
  <c r="A168" i="33"/>
  <c r="J168" i="33"/>
  <c r="J407" i="36"/>
  <c r="E408" i="36"/>
  <c r="H408" i="36" l="1"/>
  <c r="G409" i="36" s="1"/>
  <c r="I408" i="36"/>
  <c r="D408" i="36"/>
  <c r="F408" i="36" l="1"/>
  <c r="C409" i="36"/>
  <c r="J408" i="36" l="1"/>
  <c r="E409" i="36"/>
  <c r="H409" i="36" l="1"/>
  <c r="G410" i="36" s="1"/>
  <c r="I409" i="36"/>
  <c r="D409" i="36"/>
  <c r="F409" i="36" l="1"/>
  <c r="C410" i="36"/>
  <c r="J409" i="36" l="1"/>
  <c r="E410" i="36"/>
  <c r="I410" i="36" l="1"/>
  <c r="H410" i="36"/>
  <c r="G411" i="36" s="1"/>
  <c r="D410" i="36"/>
  <c r="F410" i="36" l="1"/>
  <c r="C411" i="36"/>
  <c r="J410" i="36" l="1"/>
  <c r="E411" i="36"/>
  <c r="I411" i="36" l="1"/>
  <c r="H411" i="36"/>
  <c r="G412" i="36" s="1"/>
  <c r="D411" i="36"/>
  <c r="F411" i="36" l="1"/>
  <c r="C412" i="36"/>
  <c r="J411" i="36" l="1"/>
  <c r="E412" i="36"/>
  <c r="D412" i="36" l="1"/>
  <c r="H412" i="36"/>
  <c r="G413" i="36" s="1"/>
  <c r="I412" i="36"/>
  <c r="F412" i="36" l="1"/>
  <c r="C413" i="36"/>
  <c r="J412" i="36" l="1"/>
  <c r="E413" i="36"/>
  <c r="H413" i="36" l="1"/>
  <c r="G414" i="36" s="1"/>
  <c r="I413" i="36"/>
  <c r="D413" i="36"/>
  <c r="F413" i="36" l="1"/>
  <c r="C414" i="36"/>
  <c r="J413" i="36" l="1"/>
  <c r="E414" i="36"/>
  <c r="I414" i="36" l="1"/>
  <c r="H414" i="36"/>
  <c r="G415" i="36" s="1"/>
  <c r="D414" i="36"/>
  <c r="F414" i="36" l="1"/>
  <c r="C415" i="36"/>
  <c r="J414" i="36" l="1"/>
  <c r="E415" i="36"/>
  <c r="I415" i="36" l="1"/>
  <c r="H415" i="36"/>
  <c r="G416" i="36" s="1"/>
  <c r="D415" i="36"/>
  <c r="F415" i="36" l="1"/>
  <c r="C416" i="36"/>
  <c r="J415" i="36" l="1"/>
  <c r="E416" i="36"/>
  <c r="H416" i="36" l="1"/>
  <c r="G417" i="36" s="1"/>
  <c r="I416" i="36"/>
  <c r="D416" i="36"/>
  <c r="F416" i="36" l="1"/>
  <c r="C417" i="36"/>
  <c r="J416" i="36" l="1"/>
  <c r="E417" i="36"/>
  <c r="I417" i="36" l="1"/>
  <c r="H417" i="36"/>
  <c r="G418" i="36" s="1"/>
  <c r="D417" i="36"/>
  <c r="F417" i="36" l="1"/>
  <c r="C418" i="36"/>
  <c r="J417" i="36" l="1"/>
  <c r="E418" i="36"/>
  <c r="I418" i="36" l="1"/>
  <c r="H418" i="36"/>
  <c r="G419" i="36" s="1"/>
  <c r="D418" i="36"/>
  <c r="F418" i="36" l="1"/>
  <c r="C419" i="36"/>
  <c r="J418" i="36" l="1"/>
  <c r="E419" i="36"/>
  <c r="I419" i="36" l="1"/>
  <c r="H419" i="36"/>
  <c r="G420" i="36" s="1"/>
  <c r="D419" i="36"/>
  <c r="F419" i="36" l="1"/>
  <c r="C420" i="36"/>
  <c r="J419" i="36" l="1"/>
  <c r="E420" i="36"/>
  <c r="I420" i="36" l="1"/>
  <c r="H420" i="36"/>
  <c r="G421" i="36" s="1"/>
  <c r="D420" i="36"/>
  <c r="F420" i="36" l="1"/>
  <c r="C421" i="36"/>
  <c r="J420" i="36" l="1"/>
  <c r="E421" i="36"/>
  <c r="H421" i="36" l="1"/>
  <c r="G422" i="36" s="1"/>
  <c r="I421" i="36"/>
  <c r="D421" i="36"/>
  <c r="F421" i="36" l="1"/>
  <c r="C422" i="36"/>
  <c r="J421" i="36" l="1"/>
  <c r="E422" i="36"/>
  <c r="I422" i="36" l="1"/>
  <c r="H422" i="36"/>
  <c r="G423" i="36" s="1"/>
  <c r="D422" i="36"/>
  <c r="F422" i="36" l="1"/>
  <c r="C423" i="36"/>
  <c r="J422" i="36" l="1"/>
  <c r="E423" i="36"/>
  <c r="I423" i="36" l="1"/>
  <c r="H423" i="36"/>
  <c r="G424" i="36" s="1"/>
  <c r="D423" i="36"/>
  <c r="F423" i="36" l="1"/>
  <c r="C424" i="36"/>
  <c r="J423" i="36" l="1"/>
  <c r="E424" i="36"/>
  <c r="H424" i="36" l="1"/>
  <c r="G425" i="36" s="1"/>
  <c r="I424" i="36"/>
  <c r="D424" i="36"/>
  <c r="F424" i="36" l="1"/>
  <c r="C425" i="36"/>
  <c r="J424" i="36" l="1"/>
  <c r="E425" i="36"/>
  <c r="I425" i="36" l="1"/>
  <c r="H425" i="36"/>
  <c r="G426" i="36" s="1"/>
  <c r="D425" i="36"/>
  <c r="F425" i="36" l="1"/>
  <c r="C426" i="36"/>
  <c r="J425" i="36" l="1"/>
  <c r="E426" i="36"/>
  <c r="H426" i="36" l="1"/>
  <c r="G427" i="36" s="1"/>
  <c r="I426" i="36"/>
  <c r="D426" i="36"/>
  <c r="F426" i="36" l="1"/>
  <c r="C427" i="36"/>
  <c r="J426" i="36" l="1"/>
  <c r="E427" i="36"/>
  <c r="I427" i="36" l="1"/>
  <c r="H427" i="36"/>
  <c r="G428" i="36" s="1"/>
  <c r="D427" i="36"/>
  <c r="F427" i="36" l="1"/>
  <c r="C428" i="36"/>
  <c r="J427" i="36" l="1"/>
  <c r="E428" i="36"/>
  <c r="I428" i="36" l="1"/>
  <c r="H428" i="36"/>
  <c r="G429" i="36" s="1"/>
  <c r="D428" i="36"/>
  <c r="F428" i="36" l="1"/>
  <c r="C429" i="36"/>
  <c r="J428" i="36" l="1"/>
  <c r="E429" i="36"/>
  <c r="H429" i="36" l="1"/>
  <c r="G430" i="36" s="1"/>
  <c r="I429" i="36"/>
  <c r="D429" i="36"/>
  <c r="F429" i="36" l="1"/>
  <c r="C430" i="36"/>
  <c r="J429" i="36" l="1"/>
  <c r="E430" i="36"/>
  <c r="D430" i="36" l="1"/>
  <c r="I430" i="36"/>
  <c r="H430" i="36"/>
  <c r="G431" i="36" s="1"/>
  <c r="F430" i="36" l="1"/>
  <c r="C431" i="36"/>
  <c r="J430" i="36" l="1"/>
  <c r="E431" i="36"/>
  <c r="I431" i="36" l="1"/>
  <c r="H431" i="36"/>
  <c r="G432" i="36" s="1"/>
  <c r="D431" i="36"/>
  <c r="F431" i="36" l="1"/>
  <c r="C432" i="36"/>
  <c r="J431" i="36" l="1"/>
  <c r="E432" i="36"/>
  <c r="H432" i="36" l="1"/>
  <c r="G433" i="36" s="1"/>
  <c r="I432" i="36"/>
  <c r="D432" i="36"/>
  <c r="F432" i="36" l="1"/>
  <c r="C433" i="36"/>
  <c r="J432" i="36" l="1"/>
  <c r="E433" i="36"/>
  <c r="I433" i="36" l="1"/>
  <c r="H433" i="36"/>
  <c r="G434" i="36" s="1"/>
  <c r="D433" i="36"/>
  <c r="F433" i="36" l="1"/>
  <c r="C434" i="36"/>
  <c r="J433" i="36" l="1"/>
  <c r="E434" i="36"/>
  <c r="D434" i="36" l="1"/>
  <c r="I434" i="36"/>
  <c r="H434" i="36"/>
  <c r="G435" i="36" s="1"/>
  <c r="F434" i="36" l="1"/>
  <c r="C435" i="36"/>
  <c r="J434" i="36" l="1"/>
  <c r="E435" i="36"/>
  <c r="I435" i="36" l="1"/>
  <c r="H435" i="36"/>
  <c r="G436" i="36" s="1"/>
  <c r="D435" i="36"/>
  <c r="F435" i="36" l="1"/>
  <c r="C436" i="36"/>
  <c r="J435" i="36" l="1"/>
  <c r="E436" i="36"/>
  <c r="D436" i="36" l="1"/>
  <c r="I436" i="36"/>
  <c r="H436" i="36"/>
  <c r="G437" i="36" s="1"/>
  <c r="F436" i="36" l="1"/>
  <c r="C437" i="36"/>
  <c r="J436" i="36" l="1"/>
  <c r="E437" i="36"/>
  <c r="H437" i="36" l="1"/>
  <c r="G438" i="36" s="1"/>
  <c r="I437" i="36"/>
  <c r="D437" i="36"/>
  <c r="F437" i="36" l="1"/>
  <c r="C438" i="36"/>
  <c r="J437" i="36" l="1"/>
  <c r="E438" i="36"/>
  <c r="I438" i="36" l="1"/>
  <c r="H438" i="36"/>
  <c r="G439" i="36" s="1"/>
  <c r="D438" i="36"/>
  <c r="F438" i="36" l="1"/>
  <c r="C439" i="36"/>
  <c r="J438" i="36" l="1"/>
  <c r="E439" i="36"/>
  <c r="I439" i="36" l="1"/>
  <c r="H439" i="36"/>
  <c r="G440" i="36" s="1"/>
  <c r="D439" i="36"/>
  <c r="F439" i="36" l="1"/>
  <c r="C440" i="36"/>
  <c r="J439" i="36" l="1"/>
  <c r="E440" i="36"/>
  <c r="D440" i="36" l="1"/>
  <c r="H440" i="36"/>
  <c r="G441" i="36" s="1"/>
  <c r="I440" i="36"/>
  <c r="F440" i="36" l="1"/>
  <c r="C441" i="36"/>
  <c r="J440" i="36" l="1"/>
  <c r="E441" i="36"/>
  <c r="I441" i="36" l="1"/>
  <c r="H441" i="36"/>
  <c r="G442" i="36" s="1"/>
  <c r="D441" i="36"/>
  <c r="F441" i="36" l="1"/>
  <c r="C442" i="36"/>
  <c r="J441" i="36" l="1"/>
  <c r="E442" i="36"/>
  <c r="H442" i="36" l="1"/>
  <c r="G443" i="36" s="1"/>
  <c r="I442" i="36"/>
  <c r="D442" i="36"/>
  <c r="F442" i="36" l="1"/>
  <c r="C443" i="36"/>
  <c r="J442" i="36" l="1"/>
  <c r="E443" i="36"/>
  <c r="D443" i="36" l="1"/>
  <c r="I443" i="36"/>
  <c r="H443" i="36"/>
  <c r="G444" i="36" s="1"/>
  <c r="F443" i="36" l="1"/>
  <c r="C444" i="36"/>
  <c r="J443" i="36" l="1"/>
  <c r="E444" i="36"/>
  <c r="I444" i="36" l="1"/>
  <c r="H444" i="36"/>
  <c r="G445" i="36" s="1"/>
  <c r="D444" i="36"/>
  <c r="F444" i="36" l="1"/>
  <c r="C445" i="36"/>
  <c r="J444" i="36" l="1"/>
  <c r="E445" i="36"/>
  <c r="H445" i="36" l="1"/>
  <c r="G446" i="36" s="1"/>
  <c r="I445" i="36"/>
  <c r="D445" i="36"/>
  <c r="F445" i="36" l="1"/>
  <c r="C446" i="36"/>
  <c r="J445" i="36" l="1"/>
  <c r="E446" i="36"/>
  <c r="I446" i="36" l="1"/>
  <c r="H446" i="36"/>
  <c r="G447" i="36" s="1"/>
  <c r="D446" i="36"/>
  <c r="F446" i="36" l="1"/>
  <c r="C447" i="36"/>
  <c r="J446" i="36" l="1"/>
  <c r="E447" i="36"/>
  <c r="I447" i="36" l="1"/>
  <c r="H447" i="36"/>
  <c r="G448" i="36" s="1"/>
  <c r="D447" i="36"/>
  <c r="F447" i="36" l="1"/>
  <c r="C448" i="36"/>
  <c r="J447" i="36" l="1"/>
  <c r="E448" i="36"/>
  <c r="H448" i="36" l="1"/>
  <c r="G449" i="36" s="1"/>
  <c r="I448" i="36"/>
  <c r="D448" i="36"/>
  <c r="F448" i="36" l="1"/>
  <c r="C449" i="36"/>
  <c r="J448" i="36" l="1"/>
  <c r="E449" i="36"/>
  <c r="I449" i="36" l="1"/>
  <c r="H449" i="36"/>
  <c r="G450" i="36" s="1"/>
  <c r="D449" i="36"/>
  <c r="F449" i="36" l="1"/>
  <c r="C450" i="36"/>
  <c r="J449" i="36" l="1"/>
  <c r="E450" i="36"/>
  <c r="D450" i="36" l="1"/>
  <c r="I450" i="36"/>
  <c r="H450" i="36"/>
  <c r="G451" i="36" s="1"/>
  <c r="F450" i="36" l="1"/>
  <c r="C451" i="36"/>
  <c r="J450" i="36" l="1"/>
  <c r="E451" i="36"/>
  <c r="I451" i="36" l="1"/>
  <c r="H451" i="36"/>
  <c r="G452" i="36" s="1"/>
  <c r="D451" i="36"/>
  <c r="F451" i="36" l="1"/>
  <c r="C452" i="36"/>
  <c r="J451" i="36" l="1"/>
  <c r="E452" i="36"/>
  <c r="D452" i="36" l="1"/>
  <c r="I452" i="36"/>
  <c r="H452" i="36"/>
  <c r="G453" i="36" s="1"/>
  <c r="F452" i="36" l="1"/>
  <c r="C453" i="36"/>
  <c r="J452" i="36" l="1"/>
  <c r="E453" i="36"/>
  <c r="H453" i="36" l="1"/>
  <c r="G454" i="36" s="1"/>
  <c r="I453" i="36"/>
  <c r="D453" i="36"/>
  <c r="F453" i="36" l="1"/>
  <c r="C454" i="36"/>
  <c r="J453" i="36" l="1"/>
  <c r="E454" i="36"/>
  <c r="I454" i="36" l="1"/>
  <c r="H454" i="36"/>
  <c r="G455" i="36" s="1"/>
  <c r="D454" i="36"/>
  <c r="F454" i="36" l="1"/>
  <c r="C455" i="36"/>
  <c r="J454" i="36" l="1"/>
  <c r="E455" i="36"/>
  <c r="I455" i="36" l="1"/>
  <c r="H455" i="36"/>
  <c r="G456" i="36" s="1"/>
  <c r="D455" i="36"/>
  <c r="F455" i="36" l="1"/>
  <c r="C456" i="36"/>
  <c r="J455" i="36" l="1"/>
  <c r="E456" i="36"/>
  <c r="D456" i="36" l="1"/>
  <c r="H456" i="36"/>
  <c r="G457" i="36" s="1"/>
  <c r="I456" i="36"/>
  <c r="F456" i="36" l="1"/>
  <c r="C457" i="36"/>
  <c r="J456" i="36" l="1"/>
  <c r="E457" i="36"/>
  <c r="I457" i="36" l="1"/>
  <c r="H457" i="36"/>
  <c r="G458" i="36" s="1"/>
  <c r="D457" i="36"/>
  <c r="F457" i="36" l="1"/>
  <c r="C458" i="36"/>
  <c r="J457" i="36" l="1"/>
  <c r="E458" i="36"/>
  <c r="H458" i="36" l="1"/>
  <c r="G459" i="36" s="1"/>
  <c r="I458" i="36"/>
  <c r="D458" i="36"/>
  <c r="F458" i="36" l="1"/>
  <c r="C459" i="36"/>
  <c r="J458" i="36" l="1"/>
  <c r="E459" i="36"/>
  <c r="I459" i="36" l="1"/>
  <c r="H459" i="36"/>
  <c r="G460" i="36" s="1"/>
  <c r="D459" i="36"/>
  <c r="F459" i="36" l="1"/>
  <c r="C460" i="36"/>
  <c r="J459" i="36" l="1"/>
  <c r="E460" i="36"/>
  <c r="I460" i="36" l="1"/>
  <c r="H460" i="36"/>
  <c r="G461" i="36" s="1"/>
  <c r="D460" i="36"/>
  <c r="F460" i="36" l="1"/>
  <c r="C461" i="36"/>
  <c r="J460" i="36" l="1"/>
  <c r="E461" i="36"/>
  <c r="H461" i="36" l="1"/>
  <c r="G462" i="36" s="1"/>
  <c r="I461" i="36"/>
  <c r="D461" i="36"/>
  <c r="F461" i="36" l="1"/>
  <c r="C462" i="36"/>
  <c r="J461" i="36" l="1"/>
  <c r="E462" i="36"/>
  <c r="I462" i="36" l="1"/>
  <c r="H462" i="36"/>
  <c r="G463" i="36" s="1"/>
  <c r="D462" i="36"/>
  <c r="F462" i="36" l="1"/>
  <c r="C463" i="36"/>
  <c r="J462" i="36" l="1"/>
  <c r="E463" i="36"/>
  <c r="I463" i="36" l="1"/>
  <c r="H463" i="36"/>
  <c r="G464" i="36" s="1"/>
  <c r="D463" i="36"/>
  <c r="F463" i="36" l="1"/>
  <c r="C464" i="36"/>
  <c r="J463" i="36" l="1"/>
  <c r="E464" i="36"/>
  <c r="H464" i="36" l="1"/>
  <c r="G465" i="36" s="1"/>
  <c r="I464" i="36"/>
  <c r="D464" i="36"/>
  <c r="F464" i="36" l="1"/>
  <c r="C465" i="36"/>
  <c r="J464" i="36" l="1"/>
  <c r="E465" i="36"/>
  <c r="I465" i="36" l="1"/>
  <c r="H465" i="36"/>
  <c r="G466" i="36" s="1"/>
  <c r="D465" i="36"/>
  <c r="F465" i="36" l="1"/>
  <c r="C466" i="36"/>
  <c r="J465" i="36" l="1"/>
  <c r="E466" i="36"/>
  <c r="H466" i="36" l="1"/>
  <c r="G467" i="36" s="1"/>
  <c r="I466" i="36"/>
  <c r="D466" i="36"/>
  <c r="F466" i="36" l="1"/>
  <c r="C467" i="36"/>
  <c r="J466" i="36" l="1"/>
  <c r="E467" i="36"/>
  <c r="I467" i="36" l="1"/>
  <c r="H467" i="36"/>
  <c r="G468" i="36" s="1"/>
  <c r="D467" i="36"/>
  <c r="F467" i="36" l="1"/>
  <c r="C468" i="36"/>
  <c r="J467" i="36" l="1"/>
  <c r="E468" i="36"/>
  <c r="H468" i="36" l="1"/>
  <c r="G469" i="36" s="1"/>
  <c r="I468" i="36"/>
  <c r="D468" i="36"/>
  <c r="F468" i="36" l="1"/>
  <c r="C469" i="36"/>
  <c r="J468" i="36" l="1"/>
  <c r="E469" i="36"/>
  <c r="H469" i="36" l="1"/>
  <c r="G470" i="36" s="1"/>
  <c r="I469" i="36"/>
  <c r="D469" i="36"/>
  <c r="F469" i="36" l="1"/>
  <c r="C470" i="36"/>
  <c r="J469" i="36" l="1"/>
  <c r="E470" i="36"/>
  <c r="I470" i="36" l="1"/>
  <c r="H470" i="36"/>
  <c r="G471" i="36" s="1"/>
  <c r="D470" i="36"/>
  <c r="F470" i="36" l="1"/>
  <c r="C471" i="36"/>
  <c r="J470" i="36" l="1"/>
  <c r="E471" i="36"/>
  <c r="I471" i="36" l="1"/>
  <c r="H471" i="36"/>
  <c r="G472" i="36" s="1"/>
  <c r="D471" i="36"/>
  <c r="F471" i="36" l="1"/>
  <c r="C472" i="36"/>
  <c r="J471" i="36" l="1"/>
  <c r="E472" i="36"/>
  <c r="I472" i="36" l="1"/>
  <c r="H472" i="36"/>
  <c r="G473" i="36" s="1"/>
  <c r="D472" i="36"/>
  <c r="F472" i="36" l="1"/>
  <c r="C473" i="36"/>
  <c r="J472" i="36" l="1"/>
  <c r="E473" i="36"/>
  <c r="H473" i="36" l="1"/>
  <c r="G474" i="36" s="1"/>
  <c r="I473" i="36"/>
  <c r="D473" i="36"/>
  <c r="F473" i="36" l="1"/>
  <c r="C474" i="36"/>
  <c r="J473" i="36" l="1"/>
  <c r="E474" i="36"/>
  <c r="H474" i="36" l="1"/>
  <c r="G475" i="36" s="1"/>
  <c r="I474" i="36"/>
  <c r="D474" i="36"/>
  <c r="F474" i="36" l="1"/>
  <c r="C475" i="36"/>
  <c r="J474" i="36" l="1"/>
  <c r="E475" i="36"/>
  <c r="I475" i="36" l="1"/>
  <c r="H475" i="36"/>
  <c r="G476" i="36" s="1"/>
  <c r="D475" i="36"/>
  <c r="F475" i="36" l="1"/>
  <c r="C476" i="36"/>
  <c r="J475" i="36" l="1"/>
  <c r="E476" i="36"/>
  <c r="H476" i="36" l="1"/>
  <c r="G477" i="36" s="1"/>
  <c r="I476" i="36"/>
  <c r="D476" i="36"/>
  <c r="F476" i="36" l="1"/>
  <c r="C477" i="36"/>
  <c r="J476" i="36" l="1"/>
  <c r="E477" i="36"/>
  <c r="I477" i="36" l="1"/>
  <c r="H477" i="36"/>
  <c r="G478" i="36" s="1"/>
  <c r="D477" i="36"/>
  <c r="F477" i="36" l="1"/>
  <c r="C478" i="36"/>
  <c r="J477" i="36" l="1"/>
  <c r="E478" i="36"/>
  <c r="I478" i="36" l="1"/>
  <c r="H478" i="36"/>
  <c r="G479" i="36" s="1"/>
  <c r="D478" i="36"/>
  <c r="F478" i="36" l="1"/>
  <c r="C479" i="36"/>
  <c r="J478" i="36" l="1"/>
  <c r="E479" i="36"/>
  <c r="I479" i="36" l="1"/>
  <c r="H479" i="36"/>
  <c r="G480" i="36" s="1"/>
  <c r="D479" i="36"/>
  <c r="F479" i="36" l="1"/>
  <c r="C480" i="36"/>
  <c r="J479" i="36" l="1"/>
  <c r="E480" i="36"/>
  <c r="I480" i="36" l="1"/>
  <c r="H480" i="36"/>
  <c r="G481" i="36" s="1"/>
  <c r="D480" i="36"/>
  <c r="F480" i="36" l="1"/>
  <c r="C481" i="36"/>
  <c r="J480" i="36" l="1"/>
  <c r="E481" i="36"/>
  <c r="H481" i="36" l="1"/>
  <c r="G482" i="36" s="1"/>
  <c r="I481" i="36"/>
  <c r="D481" i="36"/>
  <c r="F481" i="36" l="1"/>
  <c r="C482" i="36"/>
  <c r="J481" i="36" l="1"/>
  <c r="E482" i="36"/>
  <c r="I482" i="36" l="1"/>
  <c r="H482" i="36"/>
  <c r="G483" i="36" s="1"/>
  <c r="D482" i="36"/>
  <c r="F482" i="36" l="1"/>
  <c r="C483" i="36"/>
  <c r="J482" i="36" l="1"/>
  <c r="E483" i="36"/>
  <c r="I483" i="36" l="1"/>
  <c r="H483" i="36"/>
  <c r="G484" i="36" s="1"/>
  <c r="D483" i="36"/>
  <c r="F483" i="36" l="1"/>
  <c r="C484" i="36"/>
  <c r="J483" i="36" l="1"/>
  <c r="E484" i="36"/>
  <c r="H484" i="36" l="1"/>
  <c r="G485" i="36" s="1"/>
  <c r="I484" i="36"/>
  <c r="D484" i="36"/>
  <c r="F484" i="36" l="1"/>
  <c r="C485" i="36"/>
  <c r="J484" i="36" l="1"/>
  <c r="E485" i="36"/>
  <c r="H485" i="36" l="1"/>
  <c r="G486" i="36" s="1"/>
  <c r="I485" i="36"/>
  <c r="D485" i="36"/>
  <c r="F485" i="36" l="1"/>
  <c r="C486" i="36"/>
  <c r="J485" i="36" l="1"/>
  <c r="E486" i="36"/>
  <c r="I486" i="36" l="1"/>
  <c r="H486" i="36"/>
  <c r="G487" i="36" s="1"/>
  <c r="D486" i="36"/>
  <c r="F486" i="36" l="1"/>
  <c r="C487" i="36"/>
  <c r="J486" i="36" l="1"/>
  <c r="E487" i="36"/>
  <c r="I487" i="36" l="1"/>
  <c r="H487" i="36"/>
  <c r="G488" i="36" s="1"/>
  <c r="D487" i="36"/>
  <c r="F487" i="36" l="1"/>
  <c r="C488" i="36"/>
  <c r="J487" i="36" l="1"/>
  <c r="E488" i="36"/>
  <c r="I488" i="36" l="1"/>
  <c r="H488" i="36"/>
  <c r="G489" i="36" s="1"/>
  <c r="D488" i="36"/>
  <c r="F488" i="36" l="1"/>
  <c r="C489" i="36"/>
  <c r="J488" i="36" l="1"/>
  <c r="E489" i="36"/>
  <c r="H489" i="36" l="1"/>
  <c r="G490" i="36" s="1"/>
  <c r="I489" i="36"/>
  <c r="D489" i="36"/>
  <c r="F489" i="36" l="1"/>
  <c r="C490" i="36"/>
  <c r="J489" i="36" l="1"/>
  <c r="E490" i="36"/>
  <c r="H490" i="36" l="1"/>
  <c r="G491" i="36" s="1"/>
  <c r="I490" i="36"/>
  <c r="D490" i="36"/>
  <c r="F490" i="36" l="1"/>
  <c r="C491" i="36"/>
  <c r="J490" i="36" l="1"/>
  <c r="E491" i="36"/>
  <c r="I491" i="36" l="1"/>
  <c r="H491" i="36"/>
  <c r="G492" i="36" s="1"/>
  <c r="D491" i="36"/>
  <c r="F491" i="36" l="1"/>
  <c r="C492" i="36"/>
  <c r="J491" i="36" l="1"/>
  <c r="E492" i="36"/>
  <c r="H492" i="36" l="1"/>
  <c r="G493" i="36" s="1"/>
  <c r="I492" i="36"/>
  <c r="D492" i="36"/>
  <c r="F492" i="36" l="1"/>
  <c r="C493" i="36"/>
  <c r="J492" i="36" l="1"/>
  <c r="E493" i="36"/>
  <c r="I493" i="36" l="1"/>
  <c r="H493" i="36"/>
  <c r="G494" i="36" s="1"/>
  <c r="D493" i="36"/>
  <c r="F493" i="36" l="1"/>
  <c r="C494" i="36"/>
  <c r="J493" i="36" l="1"/>
  <c r="E494" i="36"/>
  <c r="I494" i="36" l="1"/>
  <c r="H494" i="36"/>
  <c r="G495" i="36" s="1"/>
  <c r="D494" i="36"/>
  <c r="F494" i="36" l="1"/>
  <c r="C495" i="36"/>
  <c r="J494" i="36" l="1"/>
  <c r="E495" i="36"/>
  <c r="I495" i="36" l="1"/>
  <c r="H495" i="36"/>
  <c r="G496" i="36" s="1"/>
  <c r="D495" i="36"/>
  <c r="F495" i="36" l="1"/>
  <c r="C496" i="36"/>
  <c r="J495" i="36" l="1"/>
  <c r="E496" i="36"/>
  <c r="I496" i="36" l="1"/>
  <c r="H496" i="36"/>
  <c r="G497" i="36" s="1"/>
  <c r="D496" i="36"/>
  <c r="F496" i="36" l="1"/>
  <c r="C497" i="36"/>
  <c r="J496" i="36" l="1"/>
  <c r="E497" i="36"/>
  <c r="H497" i="36" l="1"/>
  <c r="G498" i="36" s="1"/>
  <c r="I497" i="36"/>
  <c r="D497" i="36"/>
  <c r="F497" i="36" l="1"/>
  <c r="C498" i="36"/>
  <c r="J497" i="36" l="1"/>
  <c r="E498" i="36"/>
  <c r="I498" i="36" l="1"/>
  <c r="H498" i="36"/>
  <c r="G499" i="36" s="1"/>
  <c r="D498" i="36"/>
  <c r="F498" i="36" l="1"/>
  <c r="C499" i="36"/>
  <c r="J498" i="36" l="1"/>
  <c r="E499" i="36"/>
  <c r="I499" i="36" l="1"/>
  <c r="H499" i="36"/>
  <c r="G500" i="36" s="1"/>
  <c r="D499" i="36"/>
  <c r="F499" i="36" l="1"/>
  <c r="C500" i="36"/>
  <c r="J499" i="36" l="1"/>
  <c r="E500" i="36"/>
  <c r="H500" i="36" l="1"/>
  <c r="G501" i="36" s="1"/>
  <c r="I500" i="36"/>
  <c r="D500" i="36"/>
  <c r="F500" i="36" l="1"/>
  <c r="C501" i="36"/>
  <c r="J500" i="36" l="1"/>
  <c r="E501" i="36"/>
  <c r="H501" i="36" l="1"/>
  <c r="G502" i="36" s="1"/>
  <c r="I501" i="36"/>
  <c r="D501" i="36"/>
  <c r="F501" i="36" l="1"/>
  <c r="C502" i="36"/>
  <c r="J501" i="36" l="1"/>
  <c r="E502" i="36"/>
  <c r="I502" i="36" l="1"/>
  <c r="H502" i="36"/>
  <c r="G503" i="36" s="1"/>
  <c r="D502" i="36"/>
  <c r="F502" i="36" l="1"/>
  <c r="C503" i="36"/>
  <c r="J502" i="36" l="1"/>
  <c r="E503" i="36"/>
  <c r="I503" i="36" l="1"/>
  <c r="H503" i="36"/>
  <c r="G504" i="36" s="1"/>
  <c r="D503" i="36"/>
  <c r="F503" i="36" l="1"/>
  <c r="C504" i="36"/>
  <c r="J503" i="36" l="1"/>
  <c r="E504" i="36"/>
  <c r="I504" i="36" l="1"/>
  <c r="H504" i="36"/>
  <c r="G505" i="36" s="1"/>
  <c r="D504" i="36"/>
  <c r="F504" i="36" l="1"/>
  <c r="C505" i="36"/>
  <c r="J504" i="36" l="1"/>
  <c r="E505" i="36"/>
  <c r="H505" i="36" l="1"/>
  <c r="G506" i="36" s="1"/>
  <c r="I505" i="36"/>
  <c r="D505" i="36"/>
  <c r="F505" i="36" l="1"/>
  <c r="C506" i="36"/>
  <c r="J505" i="36" l="1"/>
  <c r="E506" i="36"/>
  <c r="H506" i="36" l="1"/>
  <c r="G507" i="36" s="1"/>
  <c r="I506" i="36"/>
  <c r="D506" i="36"/>
  <c r="F506" i="36" l="1"/>
  <c r="C507" i="36"/>
  <c r="J506" i="36" l="1"/>
  <c r="E507" i="36"/>
  <c r="I507" i="36" l="1"/>
  <c r="H507" i="36"/>
  <c r="G508" i="36" s="1"/>
  <c r="D507" i="36"/>
  <c r="F507" i="36" l="1"/>
  <c r="C508" i="36"/>
  <c r="J507" i="36" l="1"/>
  <c r="E508" i="36"/>
  <c r="H508" i="36" l="1"/>
  <c r="G509" i="36" s="1"/>
  <c r="I508" i="36"/>
  <c r="D508" i="36"/>
  <c r="F508" i="36" l="1"/>
  <c r="C509" i="36"/>
  <c r="J508" i="36" l="1"/>
  <c r="E509" i="36"/>
  <c r="I509" i="36" l="1"/>
  <c r="H509" i="36"/>
  <c r="G510" i="36" s="1"/>
  <c r="D509" i="36"/>
  <c r="F509" i="36" l="1"/>
  <c r="C510" i="36"/>
  <c r="J509" i="36" l="1"/>
  <c r="E510" i="36"/>
  <c r="I510" i="36" l="1"/>
  <c r="H510" i="36"/>
  <c r="G511" i="36" s="1"/>
  <c r="D510" i="36"/>
  <c r="F510" i="36" l="1"/>
  <c r="C511" i="36"/>
  <c r="J510" i="36" l="1"/>
  <c r="E511" i="36"/>
  <c r="I511" i="36" l="1"/>
  <c r="H511" i="36"/>
  <c r="G512" i="36" s="1"/>
  <c r="D511" i="36"/>
  <c r="F511" i="36" l="1"/>
  <c r="C512" i="36"/>
  <c r="J511" i="36" l="1"/>
  <c r="E512" i="36"/>
  <c r="I512" i="36" l="1"/>
  <c r="H512" i="36"/>
  <c r="G513" i="36" s="1"/>
  <c r="D512" i="36"/>
  <c r="F512" i="36" l="1"/>
  <c r="C513" i="36"/>
  <c r="J512" i="36" l="1"/>
  <c r="E513" i="36"/>
  <c r="H513" i="36" l="1"/>
  <c r="G514" i="36" s="1"/>
  <c r="I513" i="36"/>
  <c r="D513" i="36"/>
  <c r="F513" i="36" l="1"/>
  <c r="C514" i="36"/>
  <c r="J513" i="36" l="1"/>
  <c r="E514" i="36"/>
  <c r="I514" i="36" l="1"/>
  <c r="H514" i="36"/>
  <c r="G515" i="36" s="1"/>
  <c r="D514" i="36"/>
  <c r="F514" i="36" l="1"/>
  <c r="C515" i="36"/>
  <c r="J514" i="36" l="1"/>
  <c r="E515" i="36"/>
  <c r="I515" i="36" l="1"/>
  <c r="H515" i="36"/>
  <c r="G516" i="36" s="1"/>
  <c r="D515" i="36"/>
  <c r="F515" i="36" l="1"/>
  <c r="C516" i="36"/>
  <c r="J515" i="36" l="1"/>
  <c r="E516" i="36"/>
  <c r="H516" i="36" l="1"/>
  <c r="G517" i="36" s="1"/>
  <c r="I516" i="36"/>
  <c r="D516" i="36"/>
  <c r="F516" i="36" l="1"/>
  <c r="C517" i="36"/>
  <c r="J516" i="36" l="1"/>
  <c r="E517" i="36"/>
  <c r="H517" i="36" l="1"/>
  <c r="G518" i="36" s="1"/>
  <c r="I517" i="36"/>
  <c r="D517" i="36"/>
  <c r="F517" i="36" l="1"/>
  <c r="C518" i="36"/>
  <c r="J517" i="36" l="1"/>
  <c r="E518" i="36"/>
  <c r="I518" i="36" l="1"/>
  <c r="H518" i="36"/>
  <c r="G519" i="36" s="1"/>
  <c r="D518" i="36"/>
  <c r="F518" i="36" l="1"/>
  <c r="C519" i="36"/>
  <c r="J518" i="36" l="1"/>
  <c r="E519" i="36"/>
  <c r="I519" i="36" l="1"/>
  <c r="H519" i="36"/>
  <c r="G520" i="36" s="1"/>
  <c r="D519" i="36"/>
  <c r="F519" i="36" l="1"/>
  <c r="C520" i="36"/>
  <c r="J519" i="36" l="1"/>
  <c r="E520" i="36"/>
  <c r="I520" i="36" l="1"/>
  <c r="H520" i="36"/>
  <c r="G521" i="36" s="1"/>
  <c r="D520" i="36"/>
  <c r="F520" i="36" l="1"/>
  <c r="C521" i="36"/>
  <c r="J520" i="36" l="1"/>
  <c r="E521" i="36"/>
  <c r="H521" i="36" l="1"/>
  <c r="G522" i="36" s="1"/>
  <c r="I521" i="36"/>
  <c r="D521" i="36"/>
  <c r="F521" i="36" l="1"/>
  <c r="C522" i="36"/>
  <c r="J521" i="36" l="1"/>
  <c r="E522" i="36"/>
  <c r="H522" i="36" l="1"/>
  <c r="G523" i="36" s="1"/>
  <c r="I522" i="36"/>
  <c r="D522" i="36"/>
  <c r="F522" i="36" l="1"/>
  <c r="C523" i="36"/>
  <c r="J522" i="36" l="1"/>
  <c r="E523" i="36"/>
  <c r="I523" i="36" l="1"/>
  <c r="H523" i="36"/>
  <c r="G524" i="36" s="1"/>
  <c r="D523" i="36"/>
  <c r="F523" i="36" l="1"/>
  <c r="C524" i="36"/>
  <c r="J523" i="36" l="1"/>
  <c r="E524" i="36"/>
  <c r="H524" i="36" l="1"/>
  <c r="G525" i="36" s="1"/>
  <c r="I524" i="36"/>
  <c r="D524" i="36"/>
  <c r="F524" i="36" l="1"/>
  <c r="C525" i="36"/>
  <c r="J524" i="36" l="1"/>
  <c r="E525" i="36"/>
  <c r="I525" i="36" l="1"/>
  <c r="H525" i="36"/>
  <c r="G526" i="36" s="1"/>
  <c r="D525" i="36"/>
  <c r="F525" i="36" l="1"/>
  <c r="C526" i="36"/>
  <c r="J525" i="36" l="1"/>
  <c r="E526" i="36"/>
  <c r="I526" i="36" l="1"/>
  <c r="H526" i="36"/>
  <c r="G527" i="36" s="1"/>
  <c r="D526" i="36"/>
  <c r="F526" i="36" l="1"/>
  <c r="C527" i="36"/>
  <c r="J526" i="36" l="1"/>
  <c r="E527" i="36"/>
  <c r="D527" i="36" s="1"/>
  <c r="C528" i="36" s="1"/>
  <c r="I527" i="36" l="1"/>
  <c r="H527" i="36"/>
  <c r="G528" i="36" s="1"/>
  <c r="F527" i="36" l="1"/>
  <c r="J527" i="36" s="1"/>
  <c r="E528" i="36" l="1"/>
  <c r="I528" i="36" s="1"/>
  <c r="D528" i="36" l="1"/>
  <c r="H528" i="36"/>
  <c r="G529" i="36" s="1"/>
  <c r="F528" i="36"/>
  <c r="C529" i="36"/>
  <c r="J528" i="36" l="1"/>
  <c r="E529" i="36"/>
  <c r="D529" i="36" s="1"/>
  <c r="C530" i="36" s="1"/>
  <c r="H529" i="36" l="1"/>
  <c r="G530" i="36" s="1"/>
  <c r="I529" i="36"/>
  <c r="F529" i="36" l="1"/>
  <c r="J529" i="36" s="1"/>
  <c r="E530" i="36" l="1"/>
  <c r="I530" i="36" s="1"/>
  <c r="D530" i="36" l="1"/>
  <c r="C531" i="36" s="1"/>
  <c r="H530" i="36"/>
  <c r="G531" i="36" s="1"/>
  <c r="F530" i="36" l="1"/>
  <c r="J530" i="36" s="1"/>
  <c r="E531" i="36" l="1"/>
  <c r="I531" i="36"/>
  <c r="H531" i="36"/>
  <c r="G532" i="36" s="1"/>
  <c r="D531" i="36"/>
  <c r="F531" i="36" l="1"/>
  <c r="C532" i="36"/>
  <c r="J531" i="36" l="1"/>
  <c r="E532" i="36"/>
  <c r="D532" i="36" s="1"/>
  <c r="H532" i="36" l="1"/>
  <c r="G533" i="36" s="1"/>
  <c r="I532" i="36"/>
  <c r="C533" i="36"/>
  <c r="F532" i="36" l="1"/>
  <c r="J532" i="36" s="1"/>
  <c r="E533" i="36" l="1"/>
  <c r="H533" i="36" s="1"/>
  <c r="G534" i="36" s="1"/>
  <c r="D533" i="36" l="1"/>
  <c r="F533" i="36" s="1"/>
  <c r="I533" i="36"/>
  <c r="C534" i="36" l="1"/>
  <c r="J533" i="36"/>
  <c r="E534" i="36"/>
  <c r="D534" i="36" l="1"/>
  <c r="C535" i="36" s="1"/>
  <c r="I534" i="36"/>
  <c r="H534" i="36"/>
  <c r="G535" i="36" s="1"/>
  <c r="F534" i="36" l="1"/>
  <c r="J534" i="36" s="1"/>
  <c r="E535" i="36" l="1"/>
  <c r="I535" i="36" s="1"/>
  <c r="H535" i="36" l="1"/>
  <c r="G536" i="36" s="1"/>
  <c r="D535" i="36"/>
  <c r="C536" i="36" s="1"/>
  <c r="F535" i="36" l="1"/>
  <c r="J535" i="36" s="1"/>
  <c r="E536" i="36" l="1"/>
  <c r="I536" i="36" s="1"/>
  <c r="D536" i="36" l="1"/>
  <c r="H536" i="36"/>
  <c r="G537" i="36" s="1"/>
  <c r="C537" i="36"/>
  <c r="F536" i="36" l="1"/>
  <c r="J536" i="36"/>
  <c r="E537" i="36"/>
  <c r="H537" i="36" l="1"/>
  <c r="G538" i="36" s="1"/>
  <c r="I537" i="36"/>
  <c r="D537" i="36"/>
  <c r="F537" i="36" l="1"/>
  <c r="C538" i="36"/>
  <c r="J537" i="36" l="1"/>
  <c r="E538" i="36"/>
  <c r="H538" i="36" l="1"/>
  <c r="G539" i="36" s="1"/>
  <c r="I538" i="36"/>
  <c r="D538" i="36"/>
  <c r="F538" i="36" l="1"/>
  <c r="C539" i="36"/>
  <c r="J538" i="36" l="1"/>
  <c r="E539" i="36"/>
  <c r="I539" i="36" l="1"/>
  <c r="H539" i="36"/>
  <c r="G540" i="36" s="1"/>
  <c r="D539" i="36"/>
  <c r="F539" i="36" l="1"/>
  <c r="C540" i="36"/>
  <c r="J539" i="36" l="1"/>
  <c r="E540" i="36"/>
  <c r="D540" i="36" l="1"/>
  <c r="I540" i="36"/>
  <c r="H540" i="36"/>
  <c r="G541" i="36" s="1"/>
  <c r="F540" i="36" l="1"/>
  <c r="C541" i="36"/>
  <c r="J540" i="36" l="1"/>
  <c r="E541" i="36"/>
  <c r="I541" i="36" l="1"/>
  <c r="H541" i="36"/>
  <c r="G542" i="36" s="1"/>
  <c r="D541" i="36"/>
  <c r="F541" i="36" l="1"/>
  <c r="C542" i="36"/>
  <c r="J541" i="36" l="1"/>
  <c r="E542" i="36"/>
  <c r="I542" i="36" l="1"/>
  <c r="H542" i="36"/>
  <c r="G543" i="36" s="1"/>
  <c r="D542" i="36"/>
  <c r="F542" i="36" l="1"/>
  <c r="C543" i="36"/>
  <c r="J542" i="36" l="1"/>
  <c r="E543" i="36"/>
  <c r="I543" i="36" l="1"/>
  <c r="H543" i="36"/>
  <c r="G544" i="36" s="1"/>
  <c r="D543" i="36"/>
  <c r="F543" i="36" l="1"/>
  <c r="C544" i="36"/>
  <c r="J543" i="36" l="1"/>
  <c r="E544" i="36"/>
  <c r="I544" i="36" l="1"/>
  <c r="H544" i="36"/>
  <c r="G545" i="36" s="1"/>
  <c r="D544" i="36"/>
  <c r="F544" i="36" l="1"/>
  <c r="C545" i="36"/>
  <c r="J544" i="36" l="1"/>
  <c r="E545" i="36"/>
  <c r="H545" i="36" l="1"/>
  <c r="G546" i="36" s="1"/>
  <c r="I545" i="36"/>
  <c r="D545" i="36"/>
  <c r="F545" i="36" l="1"/>
  <c r="C546" i="36"/>
  <c r="J545" i="36" l="1"/>
  <c r="E546" i="36"/>
  <c r="I546" i="36" l="1"/>
  <c r="H546" i="36"/>
  <c r="G547" i="36" s="1"/>
  <c r="D546" i="36"/>
  <c r="F546" i="36" l="1"/>
  <c r="C547" i="36"/>
  <c r="J546" i="36" l="1"/>
  <c r="E547" i="36"/>
  <c r="I547" i="36" l="1"/>
  <c r="H547" i="36"/>
  <c r="G548" i="36" s="1"/>
  <c r="D547" i="36"/>
  <c r="F547" i="36" l="1"/>
  <c r="C548" i="36"/>
  <c r="J547" i="36" l="1"/>
  <c r="E548" i="36"/>
  <c r="H548" i="36" l="1"/>
  <c r="G549" i="36" s="1"/>
  <c r="I548" i="36"/>
  <c r="D548" i="36"/>
  <c r="F548" i="36" l="1"/>
  <c r="C549" i="36"/>
  <c r="J548" i="36" l="1"/>
  <c r="E549" i="36"/>
  <c r="H549" i="36" l="1"/>
  <c r="G550" i="36" s="1"/>
  <c r="I549" i="36"/>
  <c r="D549" i="36"/>
  <c r="F549" i="36" l="1"/>
  <c r="C550" i="36"/>
  <c r="J549" i="36" l="1"/>
  <c r="E550" i="36"/>
  <c r="I550" i="36" l="1"/>
  <c r="H550" i="36"/>
  <c r="G551" i="36" s="1"/>
  <c r="D550" i="36"/>
  <c r="F550" i="36" l="1"/>
  <c r="C551" i="36"/>
  <c r="J550" i="36" l="1"/>
  <c r="E551" i="36"/>
  <c r="I551" i="36" l="1"/>
  <c r="H551" i="36"/>
  <c r="G552" i="36" s="1"/>
  <c r="D551" i="36"/>
  <c r="F551" i="36" l="1"/>
  <c r="C552" i="36"/>
  <c r="J551" i="36" l="1"/>
  <c r="E552" i="36"/>
  <c r="I552" i="36" l="1"/>
  <c r="H552" i="36"/>
  <c r="G553" i="36" s="1"/>
  <c r="D552" i="36"/>
  <c r="F552" i="36" l="1"/>
  <c r="C553" i="36"/>
  <c r="J552" i="36" l="1"/>
  <c r="E553" i="36"/>
  <c r="H553" i="36" l="1"/>
  <c r="G554" i="36" s="1"/>
  <c r="I553" i="36"/>
  <c r="D553" i="36"/>
  <c r="F553" i="36" l="1"/>
  <c r="C554" i="36"/>
  <c r="J553" i="36" l="1"/>
  <c r="E554" i="36"/>
  <c r="H554" i="36" l="1"/>
  <c r="G555" i="36" s="1"/>
  <c r="I554" i="36"/>
  <c r="D554" i="36"/>
  <c r="F554" i="36" l="1"/>
  <c r="C555" i="36"/>
  <c r="J554" i="36" l="1"/>
  <c r="E555" i="36"/>
  <c r="I555" i="36" l="1"/>
  <c r="H555" i="36"/>
  <c r="G556" i="36" s="1"/>
  <c r="D555" i="36"/>
  <c r="F555" i="36" l="1"/>
  <c r="C556" i="36"/>
  <c r="J555" i="36" l="1"/>
  <c r="E556" i="36"/>
  <c r="H556" i="36" l="1"/>
  <c r="G557" i="36" s="1"/>
  <c r="I556" i="36"/>
  <c r="D556" i="36"/>
  <c r="F556" i="36" l="1"/>
  <c r="C557" i="36"/>
  <c r="J556" i="36" l="1"/>
  <c r="E557" i="36"/>
  <c r="I557" i="36" l="1"/>
  <c r="H557" i="36"/>
  <c r="G558" i="36" s="1"/>
  <c r="D557" i="36"/>
  <c r="F557" i="36" l="1"/>
  <c r="C558" i="36"/>
  <c r="J557" i="36" l="1"/>
  <c r="E558" i="36"/>
  <c r="I558" i="36" l="1"/>
  <c r="H558" i="36"/>
  <c r="G559" i="36" s="1"/>
  <c r="D558" i="36"/>
  <c r="F558" i="36" l="1"/>
  <c r="C559" i="36"/>
  <c r="J558" i="36" l="1"/>
  <c r="E559" i="36"/>
  <c r="I559" i="36" l="1"/>
  <c r="H559" i="36"/>
  <c r="G560" i="36" s="1"/>
  <c r="D559" i="36"/>
  <c r="F559" i="36" l="1"/>
  <c r="C560" i="36"/>
  <c r="J559" i="36" l="1"/>
  <c r="E560" i="36"/>
  <c r="H560" i="36" l="1"/>
  <c r="G561" i="36" s="1"/>
  <c r="I560" i="36"/>
  <c r="D560" i="36"/>
  <c r="F560" i="36" l="1"/>
  <c r="C561" i="36"/>
  <c r="J560" i="36" l="1"/>
  <c r="E561" i="36"/>
  <c r="I561" i="36" l="1"/>
  <c r="H561" i="36"/>
  <c r="G562" i="36" s="1"/>
  <c r="D561" i="36"/>
  <c r="F561" i="36" l="1"/>
  <c r="C562" i="36"/>
  <c r="J561" i="36" l="1"/>
  <c r="E562" i="36"/>
  <c r="I562" i="36" l="1"/>
  <c r="H562" i="36"/>
  <c r="G563" i="36" s="1"/>
  <c r="D562" i="36"/>
  <c r="F562" i="36" l="1"/>
  <c r="C563" i="36"/>
  <c r="J562" i="36" l="1"/>
  <c r="E563" i="36"/>
  <c r="I563" i="36" l="1"/>
  <c r="H563" i="36"/>
  <c r="G564" i="36" s="1"/>
  <c r="D563" i="36"/>
  <c r="F563" i="36" l="1"/>
  <c r="C564" i="36"/>
  <c r="J563" i="36" l="1"/>
  <c r="E564" i="36"/>
  <c r="I564" i="36" l="1"/>
  <c r="H564" i="36"/>
  <c r="G565" i="36" s="1"/>
  <c r="D564" i="36"/>
  <c r="F564" i="36" l="1"/>
  <c r="C565" i="36"/>
  <c r="J564" i="36" l="1"/>
  <c r="E565" i="36"/>
  <c r="I565" i="36" l="1"/>
  <c r="H565" i="36"/>
  <c r="G566" i="36" s="1"/>
  <c r="D565" i="36"/>
  <c r="F565" i="36" l="1"/>
  <c r="C566" i="36"/>
  <c r="J565" i="36" l="1"/>
  <c r="E566" i="36"/>
  <c r="H566" i="36" l="1"/>
  <c r="G567" i="36" s="1"/>
  <c r="I566" i="36"/>
  <c r="D566" i="36"/>
  <c r="F566" i="36" l="1"/>
  <c r="C567" i="36"/>
  <c r="J566" i="36" l="1"/>
  <c r="E567" i="36"/>
  <c r="H567" i="36" l="1"/>
  <c r="G568" i="36" s="1"/>
  <c r="I567" i="36"/>
  <c r="D567" i="36"/>
  <c r="F567" i="36" l="1"/>
  <c r="C568" i="36"/>
  <c r="J567" i="36" l="1"/>
  <c r="E568" i="36"/>
  <c r="I568" i="36" l="1"/>
  <c r="H568" i="36"/>
  <c r="G569" i="36" s="1"/>
  <c r="D568" i="36"/>
  <c r="F568" i="36" l="1"/>
  <c r="C569" i="36"/>
  <c r="J568" i="36" l="1"/>
  <c r="E569" i="36"/>
  <c r="H569" i="36" l="1"/>
  <c r="G570" i="36" s="1"/>
  <c r="I569" i="36"/>
  <c r="D569" i="36"/>
  <c r="F569" i="36" l="1"/>
  <c r="C570" i="36"/>
  <c r="J569" i="36" l="1"/>
  <c r="E570" i="36"/>
  <c r="I570" i="36" l="1"/>
  <c r="H570" i="36"/>
  <c r="G571" i="36" s="1"/>
  <c r="D570" i="36"/>
  <c r="F570" i="36" l="1"/>
  <c r="C571" i="36"/>
  <c r="J570" i="36" l="1"/>
  <c r="E571" i="36"/>
  <c r="I571" i="36" l="1"/>
  <c r="H571" i="36"/>
  <c r="G572" i="36" s="1"/>
  <c r="D571" i="36"/>
  <c r="F571" i="36" l="1"/>
  <c r="C572" i="36"/>
  <c r="J571" i="36" l="1"/>
  <c r="E572" i="36"/>
  <c r="I572" i="36" l="1"/>
  <c r="H572" i="36"/>
  <c r="G573" i="36" s="1"/>
  <c r="D572" i="36"/>
  <c r="F572" i="36" l="1"/>
  <c r="C573" i="36"/>
  <c r="J572" i="36" l="1"/>
  <c r="E573" i="36"/>
  <c r="I573" i="36" l="1"/>
  <c r="H573" i="36"/>
  <c r="G574" i="36" s="1"/>
  <c r="D573" i="36"/>
  <c r="F573" i="36" l="1"/>
  <c r="C574" i="36"/>
  <c r="J573" i="36" l="1"/>
  <c r="E574" i="36"/>
  <c r="H574" i="36" l="1"/>
  <c r="G575" i="36" s="1"/>
  <c r="I574" i="36"/>
  <c r="D574" i="36"/>
  <c r="F574" i="36" l="1"/>
  <c r="C575" i="36"/>
  <c r="J574" i="36" l="1"/>
  <c r="E575" i="36"/>
  <c r="H575" i="36" l="1"/>
  <c r="G576" i="36" s="1"/>
  <c r="I575" i="36"/>
  <c r="D575" i="36"/>
  <c r="F575" i="36" l="1"/>
  <c r="C576" i="36"/>
  <c r="J575" i="36" l="1"/>
  <c r="E576" i="36"/>
  <c r="I576" i="36" l="1"/>
  <c r="H576" i="36"/>
  <c r="G577" i="36" s="1"/>
  <c r="D576" i="36"/>
  <c r="F576" i="36" l="1"/>
  <c r="C577" i="36"/>
  <c r="J576" i="36" l="1"/>
  <c r="E577" i="36"/>
  <c r="D577" i="36" l="1"/>
  <c r="I577" i="36"/>
  <c r="H577" i="36"/>
  <c r="G578" i="36" s="1"/>
  <c r="F577" i="36" l="1"/>
  <c r="C578" i="36"/>
  <c r="J577" i="36" l="1"/>
  <c r="E578" i="36"/>
  <c r="I578" i="36" l="1"/>
  <c r="H578" i="36"/>
  <c r="G579" i="36" s="1"/>
  <c r="D578" i="36"/>
  <c r="F578" i="36" l="1"/>
  <c r="C579" i="36"/>
  <c r="J578" i="36" l="1"/>
  <c r="E579" i="36"/>
  <c r="I579" i="36" l="1"/>
  <c r="H579" i="36"/>
  <c r="G580" i="36" s="1"/>
  <c r="D579" i="36"/>
  <c r="F579" i="36" l="1"/>
  <c r="C580" i="36"/>
  <c r="J579" i="36" l="1"/>
  <c r="E580" i="36"/>
  <c r="I580" i="36" l="1"/>
  <c r="H580" i="36"/>
  <c r="G581" i="36" s="1"/>
  <c r="D580" i="36"/>
  <c r="F580" i="36" l="1"/>
  <c r="C581" i="36"/>
  <c r="J580" i="36" l="1"/>
  <c r="E581" i="36"/>
  <c r="I581" i="36" l="1"/>
  <c r="H581" i="36"/>
  <c r="G582" i="36" s="1"/>
  <c r="D581" i="36"/>
  <c r="F581" i="36" l="1"/>
  <c r="C582" i="36"/>
  <c r="J581" i="36" l="1"/>
  <c r="E582" i="36"/>
  <c r="H582" i="36" l="1"/>
  <c r="G583" i="36" s="1"/>
  <c r="I582" i="36"/>
  <c r="D582" i="36"/>
  <c r="F582" i="36" l="1"/>
  <c r="C583" i="36"/>
  <c r="J582" i="36" l="1"/>
  <c r="E583" i="36"/>
  <c r="H583" i="36" l="1"/>
  <c r="G584" i="36" s="1"/>
  <c r="I583" i="36"/>
  <c r="D583" i="36"/>
  <c r="F583" i="36" l="1"/>
  <c r="C584" i="36"/>
  <c r="J583" i="36" l="1"/>
  <c r="E584" i="36"/>
  <c r="I584" i="36" l="1"/>
  <c r="H584" i="36"/>
  <c r="G585" i="36" s="1"/>
  <c r="D584" i="36"/>
  <c r="F584" i="36" l="1"/>
  <c r="C585" i="36"/>
  <c r="J584" i="36" l="1"/>
  <c r="E585" i="36"/>
  <c r="H585" i="36" l="1"/>
  <c r="G586" i="36" s="1"/>
  <c r="I585" i="36"/>
  <c r="D585" i="36"/>
  <c r="F585" i="36" l="1"/>
  <c r="C586" i="36"/>
  <c r="J585" i="36" l="1"/>
  <c r="E586" i="36"/>
  <c r="I586" i="36" l="1"/>
  <c r="H586" i="36"/>
  <c r="G587" i="36" s="1"/>
  <c r="D586" i="36"/>
  <c r="F586" i="36" l="1"/>
  <c r="C587" i="36"/>
  <c r="J586" i="36" l="1"/>
  <c r="E587" i="36"/>
  <c r="I587" i="36" l="1"/>
  <c r="H587" i="36"/>
  <c r="G588" i="36" s="1"/>
  <c r="D587" i="36"/>
  <c r="F587" i="36" l="1"/>
  <c r="C588" i="36"/>
  <c r="J587" i="36" l="1"/>
  <c r="E588" i="36"/>
  <c r="D588" i="36" l="1"/>
  <c r="I588" i="36"/>
  <c r="H588" i="36"/>
  <c r="G589" i="36" s="1"/>
  <c r="F588" i="36" l="1"/>
  <c r="C589" i="36"/>
  <c r="J588" i="36" l="1"/>
  <c r="E589" i="36"/>
  <c r="I589" i="36" l="1"/>
  <c r="H589" i="36"/>
  <c r="G590" i="36" s="1"/>
  <c r="D589" i="36"/>
  <c r="F589" i="36" l="1"/>
  <c r="C590" i="36"/>
  <c r="J589" i="36" l="1"/>
  <c r="E590" i="36"/>
  <c r="H590" i="36" l="1"/>
  <c r="G591" i="36" s="1"/>
  <c r="I590" i="36"/>
  <c r="D590" i="36"/>
  <c r="F590" i="36" l="1"/>
  <c r="C591" i="36"/>
  <c r="J590" i="36" l="1"/>
  <c r="E591" i="36"/>
  <c r="D591" i="36" l="1"/>
  <c r="I591" i="36"/>
  <c r="H591" i="36"/>
  <c r="G592" i="36" s="1"/>
  <c r="F591" i="36" l="1"/>
  <c r="C592" i="36"/>
  <c r="J591" i="36" l="1"/>
  <c r="E592" i="36"/>
  <c r="I592" i="36" l="1"/>
  <c r="H592" i="36"/>
  <c r="G593" i="36" s="1"/>
  <c r="D592" i="36"/>
  <c r="F592" i="36" l="1"/>
  <c r="C593" i="36"/>
  <c r="J592" i="36" l="1"/>
  <c r="E593" i="36"/>
  <c r="H593" i="36" l="1"/>
  <c r="G594" i="36" s="1"/>
  <c r="I593" i="36"/>
  <c r="D593" i="36"/>
  <c r="F593" i="36" l="1"/>
  <c r="C594" i="36"/>
  <c r="J593" i="36" l="1"/>
  <c r="E594" i="36"/>
  <c r="D594" i="36" l="1"/>
  <c r="I594" i="36"/>
  <c r="H594" i="36"/>
  <c r="G595" i="36" s="1"/>
  <c r="F594" i="36" l="1"/>
  <c r="C595" i="36"/>
  <c r="J594" i="36" l="1"/>
  <c r="E595" i="36"/>
  <c r="I595" i="36" l="1"/>
  <c r="H595" i="36"/>
  <c r="G596" i="36" s="1"/>
  <c r="D595" i="36"/>
  <c r="F595" i="36" l="1"/>
  <c r="C596" i="36"/>
  <c r="J595" i="36" l="1"/>
  <c r="E596" i="36"/>
  <c r="I596" i="36" l="1"/>
  <c r="H596" i="36"/>
  <c r="G597" i="36" s="1"/>
  <c r="D596" i="36"/>
  <c r="F596" i="36" l="1"/>
  <c r="C597" i="36"/>
  <c r="J596" i="36" l="1"/>
  <c r="E597" i="36"/>
  <c r="I597" i="36" l="1"/>
  <c r="H597" i="36"/>
  <c r="G598" i="36" s="1"/>
  <c r="D597" i="36"/>
  <c r="F597" i="36" l="1"/>
  <c r="C598" i="36"/>
  <c r="J597" i="36" l="1"/>
  <c r="E598" i="36"/>
  <c r="H598" i="36" l="1"/>
  <c r="G599" i="36" s="1"/>
  <c r="I598" i="36"/>
  <c r="D598" i="36"/>
  <c r="F598" i="36" l="1"/>
  <c r="C599" i="36"/>
  <c r="J598" i="36" l="1"/>
  <c r="E599" i="36"/>
  <c r="I599" i="36" l="1"/>
  <c r="H599" i="36"/>
  <c r="G600" i="36" s="1"/>
  <c r="D599" i="36"/>
  <c r="F599" i="36" l="1"/>
  <c r="C600" i="36"/>
  <c r="J599" i="36" l="1"/>
  <c r="E600" i="36"/>
  <c r="D600" i="36" l="1"/>
  <c r="I600" i="36"/>
  <c r="H600" i="36"/>
  <c r="G601" i="36" s="1"/>
  <c r="F600" i="36" l="1"/>
  <c r="C601" i="36"/>
  <c r="J600" i="36" l="1"/>
  <c r="E601" i="36"/>
  <c r="H601" i="36" l="1"/>
  <c r="G602" i="36" s="1"/>
  <c r="I601" i="36"/>
  <c r="D601" i="36"/>
  <c r="F601" i="36" l="1"/>
  <c r="C602" i="36"/>
  <c r="J601" i="36" l="1"/>
  <c r="E602" i="36"/>
  <c r="I602" i="36" l="1"/>
  <c r="H602" i="36"/>
  <c r="G603" i="36" s="1"/>
  <c r="D602" i="36"/>
  <c r="F602" i="36" l="1"/>
  <c r="C603" i="36"/>
  <c r="J602" i="36" l="1"/>
  <c r="E603" i="36"/>
  <c r="I603" i="36" l="1"/>
  <c r="H603" i="36"/>
  <c r="G604" i="36" s="1"/>
  <c r="D603" i="36"/>
  <c r="F603" i="36" l="1"/>
  <c r="C604" i="36"/>
  <c r="J603" i="36" l="1"/>
  <c r="E604" i="36"/>
  <c r="I604" i="36" l="1"/>
  <c r="H604" i="36"/>
  <c r="G605" i="36" s="1"/>
  <c r="D604" i="36"/>
  <c r="F604" i="36" l="1"/>
  <c r="C605" i="36"/>
  <c r="J604" i="36" l="1"/>
  <c r="E605" i="36"/>
  <c r="I605" i="36" l="1"/>
  <c r="H605" i="36"/>
  <c r="G606" i="36" s="1"/>
  <c r="D605" i="36"/>
  <c r="F605" i="36" l="1"/>
  <c r="C606" i="36"/>
  <c r="J605" i="36" l="1"/>
  <c r="E606" i="36"/>
  <c r="H606" i="36" l="1"/>
  <c r="G607" i="36" s="1"/>
  <c r="I606" i="36"/>
  <c r="D606" i="36"/>
  <c r="C607" i="36" l="1"/>
  <c r="F606" i="36"/>
  <c r="J606" i="36" l="1"/>
  <c r="E607" i="36"/>
  <c r="D607" i="36" s="1"/>
  <c r="C608" i="36" s="1"/>
  <c r="I607" i="36" l="1"/>
  <c r="H607" i="36"/>
  <c r="G608" i="36" s="1"/>
  <c r="F607" i="36" l="1"/>
  <c r="J607" i="36" l="1"/>
  <c r="E608" i="36"/>
  <c r="H608" i="36" l="1"/>
  <c r="G609" i="36" s="1"/>
  <c r="I608" i="36"/>
  <c r="D608" i="36"/>
  <c r="F608" i="36" l="1"/>
  <c r="C609" i="36"/>
  <c r="J608" i="36" l="1"/>
  <c r="E609" i="36"/>
  <c r="H609" i="36" l="1"/>
  <c r="G610" i="36" s="1"/>
  <c r="I609" i="36"/>
  <c r="D609" i="36"/>
  <c r="F609" i="36" l="1"/>
  <c r="C610" i="36"/>
  <c r="J609" i="36" l="1"/>
  <c r="E610" i="36"/>
  <c r="D610" i="36" l="1"/>
  <c r="H610" i="36"/>
  <c r="G611" i="36" s="1"/>
  <c r="I610" i="36"/>
  <c r="F610" i="36" l="1"/>
  <c r="C611" i="36"/>
  <c r="J610" i="36" l="1"/>
  <c r="E611" i="36"/>
  <c r="I611" i="36" l="1"/>
  <c r="H611" i="36"/>
  <c r="G612" i="36" s="1"/>
  <c r="D611" i="36"/>
  <c r="C612" i="36" l="1"/>
  <c r="F611" i="36"/>
  <c r="J611" i="36" l="1"/>
  <c r="E612" i="36"/>
  <c r="D612" i="36"/>
  <c r="C613" i="36" s="1"/>
  <c r="I612" i="36" l="1"/>
  <c r="H612" i="36"/>
  <c r="G613" i="36" s="1"/>
  <c r="F612" i="36" l="1"/>
  <c r="J612" i="36" l="1"/>
  <c r="E613" i="36"/>
  <c r="I613" i="36" l="1"/>
  <c r="H613" i="36"/>
  <c r="G614" i="36" s="1"/>
  <c r="D613" i="36"/>
  <c r="F613" i="36" l="1"/>
  <c r="C614" i="36"/>
  <c r="J613" i="36" l="1"/>
  <c r="E614" i="36"/>
  <c r="H614" i="36" l="1"/>
  <c r="G615" i="36" s="1"/>
  <c r="I614" i="36"/>
  <c r="D614" i="36"/>
  <c r="F614" i="36" l="1"/>
  <c r="C615" i="36"/>
  <c r="J614" i="36" l="1"/>
  <c r="E615" i="36"/>
  <c r="H615" i="36" l="1"/>
  <c r="G616" i="36" s="1"/>
  <c r="I615" i="36"/>
  <c r="D615" i="36"/>
  <c r="F615" i="36" l="1"/>
  <c r="C616" i="36"/>
  <c r="J615" i="36" l="1"/>
  <c r="E616" i="36"/>
  <c r="I616" i="36" l="1"/>
  <c r="H616" i="36"/>
  <c r="G617" i="36" s="1"/>
  <c r="D616" i="36"/>
  <c r="F616" i="36" l="1"/>
  <c r="C617" i="36"/>
  <c r="J616" i="36" l="1"/>
  <c r="E617" i="36"/>
  <c r="H617" i="36" l="1"/>
  <c r="G618" i="36" s="1"/>
  <c r="I617" i="36"/>
  <c r="D617" i="36"/>
  <c r="F617" i="36" l="1"/>
  <c r="C618" i="36"/>
  <c r="J617" i="36" l="1"/>
  <c r="E618" i="36"/>
  <c r="I618" i="36" l="1"/>
  <c r="H618" i="36"/>
  <c r="G619" i="36" s="1"/>
  <c r="D618" i="36"/>
  <c r="F618" i="36" l="1"/>
  <c r="C619" i="36"/>
  <c r="J618" i="36" l="1"/>
  <c r="E619" i="36"/>
  <c r="I619" i="36" l="1"/>
  <c r="H619" i="36"/>
  <c r="G620" i="36" s="1"/>
  <c r="D619" i="36"/>
  <c r="F619" i="36" l="1"/>
  <c r="C620" i="36"/>
  <c r="J619" i="36" l="1"/>
  <c r="E620" i="36"/>
  <c r="I620" i="36" l="1"/>
  <c r="H620" i="36"/>
  <c r="G621" i="36" s="1"/>
  <c r="D620" i="36"/>
  <c r="F620" i="36" l="1"/>
  <c r="C621" i="36"/>
  <c r="J620" i="36" l="1"/>
  <c r="E621" i="36"/>
  <c r="I621" i="36" l="1"/>
  <c r="H621" i="36"/>
  <c r="G622" i="36" s="1"/>
  <c r="D621" i="36"/>
  <c r="F621" i="36" l="1"/>
  <c r="C622" i="36"/>
  <c r="J621" i="36" l="1"/>
  <c r="E622" i="36"/>
  <c r="H622" i="36" l="1"/>
  <c r="G623" i="36" s="1"/>
  <c r="I622" i="36"/>
  <c r="D622" i="36"/>
  <c r="F622" i="36" l="1"/>
  <c r="C623" i="36"/>
  <c r="J622" i="36" l="1"/>
  <c r="E623" i="36"/>
  <c r="D623" i="36" l="1"/>
  <c r="I623" i="36"/>
  <c r="H623" i="36"/>
  <c r="G624" i="36" s="1"/>
  <c r="F623" i="36" l="1"/>
  <c r="C624" i="36"/>
  <c r="J623" i="36" l="1"/>
  <c r="E624" i="36"/>
  <c r="I624" i="36" l="1"/>
  <c r="H624" i="36"/>
  <c r="G625" i="36" s="1"/>
  <c r="D624" i="36"/>
  <c r="F624" i="36" l="1"/>
  <c r="C625" i="36"/>
  <c r="J624" i="36" l="1"/>
  <c r="E625" i="36"/>
  <c r="D625" i="36" l="1"/>
  <c r="H625" i="36"/>
  <c r="G626" i="36" s="1"/>
  <c r="I625" i="36"/>
  <c r="F625" i="36" l="1"/>
  <c r="C626" i="36"/>
  <c r="J625" i="36" l="1"/>
  <c r="E626" i="36"/>
  <c r="I626" i="36" l="1"/>
  <c r="H626" i="36"/>
  <c r="G627" i="36" s="1"/>
  <c r="D626" i="36"/>
  <c r="F626" i="36" l="1"/>
  <c r="C627" i="36"/>
  <c r="J626" i="36" l="1"/>
  <c r="E627" i="36"/>
  <c r="I627" i="36" l="1"/>
  <c r="H627" i="36"/>
  <c r="G628" i="36" s="1"/>
  <c r="D627" i="36"/>
  <c r="C628" i="36" l="1"/>
  <c r="F627" i="36"/>
  <c r="J627" i="36" l="1"/>
  <c r="E628" i="36"/>
  <c r="D628" i="36" s="1"/>
  <c r="C629" i="36" s="1"/>
  <c r="I628" i="36" l="1"/>
  <c r="H628" i="36"/>
  <c r="G629" i="36" s="1"/>
  <c r="F628" i="36" l="1"/>
  <c r="J628" i="36" l="1"/>
  <c r="E629" i="36"/>
  <c r="D629" i="36" l="1"/>
  <c r="I629" i="36"/>
  <c r="H629" i="36"/>
  <c r="G630" i="36" s="1"/>
  <c r="F629" i="36" l="1"/>
  <c r="C630" i="36"/>
  <c r="J629" i="36" l="1"/>
  <c r="E630" i="36"/>
  <c r="H630" i="36" l="1"/>
  <c r="G631" i="36" s="1"/>
  <c r="I630" i="36"/>
  <c r="D630" i="36"/>
  <c r="F630" i="36" l="1"/>
  <c r="C631" i="36"/>
  <c r="J630" i="36" l="1"/>
  <c r="E631" i="36"/>
  <c r="I631" i="36" l="1"/>
  <c r="H631" i="36"/>
  <c r="G632" i="36" s="1"/>
  <c r="D631" i="36"/>
  <c r="F631" i="36" l="1"/>
  <c r="C632" i="36"/>
  <c r="J631" i="36" l="1"/>
  <c r="E632" i="36"/>
  <c r="I632" i="36" l="1"/>
  <c r="H632" i="36"/>
  <c r="G633" i="36" s="1"/>
  <c r="D632" i="36"/>
  <c r="F632" i="36" l="1"/>
  <c r="C633" i="36"/>
  <c r="J632" i="36" l="1"/>
  <c r="E633" i="36"/>
  <c r="D633" i="36" l="1"/>
  <c r="I633" i="36"/>
  <c r="H633" i="36"/>
  <c r="G634" i="36" s="1"/>
  <c r="F633" i="36" l="1"/>
  <c r="C634" i="36"/>
  <c r="J633" i="36" l="1"/>
  <c r="E634" i="36"/>
  <c r="I634" i="36" l="1"/>
  <c r="H634" i="36"/>
  <c r="G635" i="36" s="1"/>
  <c r="D634" i="36"/>
  <c r="F634" i="36" l="1"/>
  <c r="C635" i="36"/>
  <c r="J634" i="36" l="1"/>
  <c r="E635" i="36"/>
  <c r="H635" i="36" l="1"/>
  <c r="G636" i="36" s="1"/>
  <c r="I635" i="36"/>
  <c r="D635" i="36"/>
  <c r="F635" i="36" l="1"/>
  <c r="C636" i="36"/>
  <c r="J635" i="36" l="1"/>
  <c r="E636" i="36"/>
  <c r="H636" i="36" l="1"/>
  <c r="G637" i="36" s="1"/>
  <c r="I636" i="36"/>
  <c r="D636" i="36"/>
  <c r="F636" i="36" l="1"/>
  <c r="C637" i="36"/>
  <c r="J636" i="36" l="1"/>
  <c r="E637" i="36"/>
  <c r="I637" i="36" l="1"/>
  <c r="H637" i="36"/>
  <c r="G638" i="36" s="1"/>
  <c r="D637" i="36"/>
  <c r="F637" i="36" l="1"/>
  <c r="C638" i="36"/>
  <c r="J637" i="36" l="1"/>
  <c r="E638" i="36"/>
  <c r="I638" i="36" l="1"/>
  <c r="H638" i="36"/>
  <c r="G639" i="36" s="1"/>
  <c r="D638" i="36"/>
  <c r="F638" i="36" l="1"/>
  <c r="C639" i="36"/>
  <c r="J638" i="36" l="1"/>
  <c r="E639" i="36"/>
  <c r="H639" i="36" l="1"/>
  <c r="G640" i="36" s="1"/>
  <c r="I639" i="36"/>
  <c r="D639" i="36"/>
  <c r="F639" i="36" l="1"/>
  <c r="C640" i="36"/>
  <c r="J639" i="36" l="1"/>
  <c r="E640" i="36"/>
  <c r="I640" i="36" l="1"/>
  <c r="H640" i="36"/>
  <c r="G641" i="36" s="1"/>
  <c r="D640" i="36"/>
  <c r="F640" i="36" l="1"/>
  <c r="C641" i="36"/>
  <c r="J640" i="36" l="1"/>
  <c r="E641" i="36"/>
  <c r="I641" i="36" l="1"/>
  <c r="H641" i="36"/>
  <c r="G642" i="36" s="1"/>
  <c r="D641" i="36"/>
  <c r="F641" i="36" l="1"/>
  <c r="C642" i="36"/>
  <c r="J641" i="36" l="1"/>
  <c r="E642" i="36"/>
  <c r="I642" i="36" l="1"/>
  <c r="H642" i="36"/>
  <c r="G643" i="36" s="1"/>
  <c r="D642" i="36"/>
  <c r="F642" i="36" l="1"/>
  <c r="C643" i="36"/>
  <c r="J642" i="36" l="1"/>
  <c r="E643" i="36"/>
  <c r="I643" i="36" l="1"/>
  <c r="H643" i="36"/>
  <c r="G644" i="36" s="1"/>
  <c r="D643" i="36"/>
  <c r="F643" i="36" l="1"/>
  <c r="C644" i="36"/>
  <c r="J643" i="36" l="1"/>
  <c r="E644" i="36"/>
  <c r="H644" i="36" l="1"/>
  <c r="G645" i="36" s="1"/>
  <c r="I644" i="36"/>
  <c r="D644" i="36"/>
  <c r="F644" i="36" l="1"/>
  <c r="C645" i="36"/>
  <c r="J644" i="36" l="1"/>
  <c r="E645" i="36"/>
  <c r="I645" i="36" l="1"/>
  <c r="H645" i="36"/>
  <c r="G646" i="36" s="1"/>
  <c r="D645" i="36"/>
  <c r="F645" i="36" l="1"/>
  <c r="C646" i="36"/>
  <c r="J645" i="36" l="1"/>
  <c r="E646" i="36"/>
  <c r="I646" i="36" l="1"/>
  <c r="H646" i="36"/>
  <c r="G647" i="36" s="1"/>
  <c r="D646" i="36"/>
  <c r="F646" i="36" l="1"/>
  <c r="C647" i="36"/>
  <c r="J646" i="36" l="1"/>
  <c r="E647" i="36"/>
  <c r="I647" i="36" l="1"/>
  <c r="H647" i="36"/>
  <c r="G648" i="36" s="1"/>
  <c r="D647" i="36"/>
  <c r="F647" i="36" l="1"/>
  <c r="C648" i="36"/>
  <c r="J647" i="36" l="1"/>
  <c r="E648" i="36"/>
  <c r="I648" i="36" l="1"/>
  <c r="H648" i="36"/>
  <c r="G649" i="36" s="1"/>
  <c r="D648" i="36"/>
  <c r="F648" i="36" l="1"/>
  <c r="C649" i="36"/>
  <c r="J648" i="36" l="1"/>
  <c r="E649" i="36"/>
  <c r="I649" i="36" l="1"/>
  <c r="H649" i="36"/>
  <c r="G650" i="36" s="1"/>
  <c r="D649" i="36"/>
  <c r="F649" i="36" l="1"/>
  <c r="C650" i="36"/>
  <c r="J649" i="36" l="1"/>
  <c r="E650" i="36"/>
  <c r="I650" i="36" l="1"/>
  <c r="H650" i="36"/>
  <c r="G651" i="36" s="1"/>
  <c r="D650" i="36"/>
  <c r="F650" i="36" l="1"/>
  <c r="C651" i="36"/>
  <c r="J650" i="36" l="1"/>
  <c r="E651" i="36"/>
  <c r="I651" i="36" l="1"/>
  <c r="H651" i="36"/>
  <c r="G652" i="36" s="1"/>
  <c r="D651" i="36"/>
  <c r="F651" i="36" l="1"/>
  <c r="C652" i="36"/>
  <c r="J651" i="36" l="1"/>
  <c r="E652" i="36"/>
  <c r="H652" i="36" l="1"/>
  <c r="G653" i="36" s="1"/>
  <c r="I652" i="36"/>
  <c r="D652" i="36"/>
  <c r="F652" i="36" l="1"/>
  <c r="C653" i="36"/>
  <c r="J652" i="36" l="1"/>
  <c r="E653" i="36"/>
  <c r="H653" i="36" l="1"/>
  <c r="G654" i="36" s="1"/>
  <c r="I653" i="36"/>
  <c r="D653" i="36"/>
  <c r="F653" i="36" l="1"/>
  <c r="C654" i="36"/>
  <c r="J653" i="36" l="1"/>
  <c r="E654" i="36"/>
  <c r="I654" i="36" l="1"/>
  <c r="H654" i="36"/>
  <c r="G655" i="36" s="1"/>
  <c r="D654" i="36"/>
  <c r="F654" i="36" l="1"/>
  <c r="C655" i="36"/>
  <c r="J654" i="36" l="1"/>
  <c r="E655" i="36"/>
  <c r="H655" i="36" l="1"/>
  <c r="G656" i="36" s="1"/>
  <c r="I655" i="36"/>
  <c r="D655" i="36"/>
  <c r="F655" i="36" l="1"/>
  <c r="C656" i="36"/>
  <c r="J655" i="36" l="1"/>
  <c r="E656" i="36"/>
  <c r="I656" i="36" l="1"/>
  <c r="H656" i="36"/>
  <c r="G657" i="36" s="1"/>
  <c r="D656" i="36"/>
  <c r="F656" i="36" l="1"/>
  <c r="C657" i="36"/>
  <c r="J656" i="36" l="1"/>
  <c r="E657" i="36"/>
  <c r="I657" i="36" l="1"/>
  <c r="H657" i="36"/>
  <c r="G658" i="36" s="1"/>
  <c r="D657" i="36"/>
  <c r="F657" i="36" l="1"/>
  <c r="C658" i="36"/>
  <c r="J657" i="36" l="1"/>
  <c r="E658" i="36"/>
  <c r="I658" i="36" l="1"/>
  <c r="H658" i="36"/>
  <c r="G659" i="36" s="1"/>
  <c r="D658" i="36"/>
  <c r="F658" i="36" l="1"/>
  <c r="C659" i="36"/>
  <c r="J658" i="36" l="1"/>
  <c r="E659" i="36"/>
  <c r="I659" i="36" l="1"/>
  <c r="H659" i="36"/>
  <c r="G660" i="36" s="1"/>
  <c r="D659" i="36"/>
  <c r="F659" i="36" l="1"/>
  <c r="C660" i="36"/>
  <c r="J659" i="36" l="1"/>
  <c r="E660" i="36"/>
  <c r="H660" i="36" l="1"/>
  <c r="G661" i="36" s="1"/>
  <c r="I660" i="36"/>
  <c r="D660" i="36"/>
  <c r="F660" i="36" l="1"/>
  <c r="C661" i="36"/>
  <c r="J660" i="36" l="1"/>
  <c r="E661" i="36"/>
  <c r="I661" i="36" l="1"/>
  <c r="H661" i="36"/>
  <c r="G662" i="36" s="1"/>
  <c r="D661" i="36"/>
  <c r="F661" i="36" l="1"/>
  <c r="C662" i="36"/>
  <c r="J661" i="36" l="1"/>
  <c r="E662" i="36"/>
  <c r="I662" i="36" l="1"/>
  <c r="H662" i="36"/>
  <c r="G663" i="36" s="1"/>
  <c r="D662" i="36"/>
  <c r="F662" i="36" l="1"/>
  <c r="C663" i="36"/>
  <c r="J662" i="36" l="1"/>
  <c r="E663" i="36"/>
  <c r="I663" i="36" l="1"/>
  <c r="H663" i="36"/>
  <c r="G664" i="36" s="1"/>
  <c r="D663" i="36"/>
  <c r="F663" i="36" l="1"/>
  <c r="C664" i="36"/>
  <c r="J663" i="36" l="1"/>
  <c r="E664" i="36"/>
  <c r="I664" i="36" l="1"/>
  <c r="H664" i="36"/>
  <c r="G665" i="36" s="1"/>
  <c r="D664" i="36"/>
  <c r="F664" i="36" l="1"/>
  <c r="C665" i="36"/>
  <c r="J664" i="36" l="1"/>
  <c r="E665" i="36"/>
  <c r="I665" i="36" l="1"/>
  <c r="H665" i="36"/>
  <c r="G666" i="36" s="1"/>
  <c r="D665" i="36"/>
  <c r="F665" i="36" l="1"/>
  <c r="C666" i="36"/>
  <c r="J665" i="36" l="1"/>
  <c r="E666" i="36"/>
  <c r="I666" i="36" l="1"/>
  <c r="H666" i="36"/>
  <c r="G667" i="36" s="1"/>
  <c r="D666" i="36"/>
  <c r="F666" i="36" l="1"/>
  <c r="C667" i="36"/>
  <c r="J666" i="36" l="1"/>
  <c r="E667" i="36"/>
  <c r="I667" i="36" l="1"/>
  <c r="H667" i="36"/>
  <c r="G668" i="36" s="1"/>
  <c r="D667" i="36"/>
  <c r="F667" i="36" l="1"/>
  <c r="C668" i="36"/>
  <c r="J667" i="36" l="1"/>
  <c r="E668" i="36"/>
  <c r="H668" i="36" l="1"/>
  <c r="G669" i="36" s="1"/>
  <c r="I668" i="36"/>
  <c r="D668" i="36"/>
  <c r="F668" i="36" l="1"/>
  <c r="C669" i="36"/>
  <c r="J668" i="36" l="1"/>
  <c r="E669" i="36"/>
  <c r="I669" i="36" l="1"/>
  <c r="H669" i="36"/>
  <c r="G670" i="36" s="1"/>
  <c r="D669" i="36"/>
  <c r="F669" i="36" l="1"/>
  <c r="C670" i="36"/>
  <c r="J669" i="36" l="1"/>
  <c r="E670" i="36"/>
  <c r="D670" i="36" l="1"/>
  <c r="H670" i="36"/>
  <c r="G671" i="36" s="1"/>
  <c r="I670" i="36"/>
  <c r="F670" i="36" l="1"/>
  <c r="C671" i="36"/>
  <c r="J670" i="36" l="1"/>
  <c r="E671" i="36"/>
  <c r="H671" i="36" l="1"/>
  <c r="G672" i="36" s="1"/>
  <c r="I671" i="36"/>
  <c r="D671" i="36"/>
  <c r="F671" i="36" l="1"/>
  <c r="C672" i="36"/>
  <c r="J671" i="36" l="1"/>
  <c r="E672" i="36"/>
  <c r="I672" i="36" l="1"/>
  <c r="H672" i="36"/>
  <c r="G673" i="36" s="1"/>
  <c r="D672" i="36"/>
  <c r="F672" i="36" l="1"/>
  <c r="C673" i="36"/>
  <c r="J672" i="36" l="1"/>
  <c r="E673" i="36"/>
  <c r="I673" i="36" l="1"/>
  <c r="H673" i="36"/>
  <c r="G674" i="36" s="1"/>
  <c r="D673" i="36"/>
  <c r="F673" i="36" l="1"/>
  <c r="C674" i="36"/>
  <c r="J673" i="36" l="1"/>
  <c r="E674" i="36"/>
  <c r="I674" i="36" l="1"/>
  <c r="H674" i="36"/>
  <c r="G675" i="36" s="1"/>
  <c r="D674" i="36"/>
  <c r="F674" i="36" l="1"/>
  <c r="C675" i="36"/>
  <c r="J674" i="36" l="1"/>
  <c r="E675" i="36"/>
  <c r="I675" i="36" l="1"/>
  <c r="H675" i="36"/>
  <c r="G676" i="36" s="1"/>
  <c r="D675" i="36"/>
  <c r="F675" i="36" l="1"/>
  <c r="C676" i="36"/>
  <c r="J675" i="36" l="1"/>
  <c r="E676" i="36"/>
  <c r="H676" i="36" l="1"/>
  <c r="G677" i="36" s="1"/>
  <c r="I676" i="36"/>
  <c r="D676" i="36"/>
  <c r="F676" i="36" l="1"/>
  <c r="C677" i="36"/>
  <c r="J676" i="36" l="1"/>
  <c r="E677" i="36"/>
  <c r="I677" i="36" l="1"/>
  <c r="H677" i="36"/>
  <c r="G678" i="36" s="1"/>
  <c r="D677" i="36"/>
  <c r="F677" i="36" l="1"/>
  <c r="C678" i="36"/>
  <c r="J677" i="36" l="1"/>
  <c r="E678" i="36"/>
  <c r="I678" i="36" l="1"/>
  <c r="H678" i="36"/>
  <c r="G679" i="36" s="1"/>
  <c r="D678" i="36"/>
  <c r="F678" i="36" l="1"/>
  <c r="C679" i="36"/>
  <c r="J678" i="36" l="1"/>
  <c r="E679" i="36"/>
  <c r="I679" i="36" l="1"/>
  <c r="H679" i="36"/>
  <c r="G680" i="36" s="1"/>
  <c r="D679" i="36"/>
  <c r="F679" i="36" l="1"/>
  <c r="C680" i="36"/>
  <c r="J679" i="36" l="1"/>
  <c r="E680" i="36"/>
  <c r="I680" i="36" l="1"/>
  <c r="H680" i="36"/>
  <c r="G681" i="36" s="1"/>
  <c r="D680" i="36"/>
  <c r="F680" i="36" l="1"/>
  <c r="C681" i="36"/>
  <c r="J680" i="36" l="1"/>
  <c r="E681" i="36"/>
  <c r="I681" i="36" l="1"/>
  <c r="H681" i="36"/>
  <c r="G682" i="36" s="1"/>
  <c r="D681" i="36"/>
  <c r="F681" i="36" l="1"/>
  <c r="C682" i="36"/>
  <c r="J681" i="36" l="1"/>
  <c r="E682" i="36"/>
  <c r="I682" i="36" l="1"/>
  <c r="H682" i="36"/>
  <c r="G683" i="36" s="1"/>
  <c r="D682" i="36"/>
  <c r="F682" i="36" l="1"/>
  <c r="C683" i="36"/>
  <c r="J682" i="36" l="1"/>
  <c r="E683" i="36"/>
  <c r="I683" i="36" l="1"/>
  <c r="H683" i="36"/>
  <c r="G684" i="36" s="1"/>
  <c r="D683" i="36"/>
  <c r="F683" i="36" l="1"/>
  <c r="C684" i="36"/>
  <c r="J683" i="36" l="1"/>
  <c r="E684" i="36"/>
  <c r="H684" i="36" l="1"/>
  <c r="G685" i="36" s="1"/>
  <c r="I684" i="36"/>
  <c r="D684" i="36"/>
  <c r="F684" i="36" l="1"/>
  <c r="C685" i="36"/>
  <c r="J684" i="36" l="1"/>
  <c r="E685" i="36"/>
  <c r="I685" i="36" l="1"/>
  <c r="H685" i="36"/>
  <c r="G686" i="36" s="1"/>
  <c r="D685" i="36"/>
  <c r="F685" i="36" l="1"/>
  <c r="C686" i="36"/>
  <c r="J685" i="36" l="1"/>
  <c r="E686" i="36"/>
  <c r="I686" i="36" l="1"/>
  <c r="H686" i="36"/>
  <c r="G687" i="36" s="1"/>
  <c r="D686" i="36"/>
  <c r="F686" i="36" l="1"/>
  <c r="C687" i="36"/>
  <c r="J686" i="36" l="1"/>
  <c r="E687" i="36"/>
  <c r="H687" i="36" l="1"/>
  <c r="G688" i="36" s="1"/>
  <c r="I687" i="36"/>
  <c r="D687" i="36"/>
  <c r="F687" i="36" l="1"/>
  <c r="C688" i="36"/>
  <c r="J687" i="36" l="1"/>
  <c r="E688" i="36"/>
  <c r="I688" i="36" l="1"/>
  <c r="H688" i="36"/>
  <c r="G689" i="36" s="1"/>
  <c r="D688" i="36"/>
  <c r="F688" i="36" l="1"/>
  <c r="C689" i="36"/>
  <c r="J688" i="36" l="1"/>
  <c r="E689" i="36"/>
  <c r="I689" i="36" l="1"/>
  <c r="H689" i="36"/>
  <c r="G690" i="36" s="1"/>
  <c r="D689" i="36"/>
  <c r="F689" i="36" l="1"/>
  <c r="C690" i="36"/>
  <c r="J689" i="36" l="1"/>
  <c r="E690" i="36"/>
  <c r="I690" i="36" l="1"/>
  <c r="H690" i="36"/>
  <c r="G691" i="36" s="1"/>
  <c r="D690" i="36"/>
  <c r="F690" i="36" l="1"/>
  <c r="C691" i="36"/>
  <c r="J690" i="36" l="1"/>
  <c r="E691" i="36"/>
  <c r="I691" i="36" l="1"/>
  <c r="H691" i="36"/>
  <c r="G692" i="36" s="1"/>
  <c r="D691" i="36"/>
  <c r="F691" i="36" l="1"/>
  <c r="C692" i="36"/>
  <c r="J691" i="36" l="1"/>
  <c r="E692" i="36"/>
  <c r="H692" i="36" l="1"/>
  <c r="G693" i="36" s="1"/>
  <c r="I692" i="36"/>
  <c r="D692" i="36"/>
  <c r="F692" i="36" l="1"/>
  <c r="C693" i="36"/>
  <c r="J692" i="36" l="1"/>
  <c r="E693" i="36"/>
  <c r="I693" i="36" l="1"/>
  <c r="H693" i="36"/>
  <c r="G694" i="36" s="1"/>
  <c r="D693" i="36"/>
  <c r="F693" i="36" l="1"/>
  <c r="C694" i="36"/>
  <c r="J693" i="36" l="1"/>
  <c r="E694" i="36"/>
  <c r="D694" i="36" l="1"/>
  <c r="H694" i="36"/>
  <c r="G695" i="36" s="1"/>
  <c r="I694" i="36"/>
  <c r="F694" i="36" l="1"/>
  <c r="C695" i="36"/>
  <c r="J694" i="36" l="1"/>
  <c r="E695" i="36"/>
  <c r="I695" i="36" l="1"/>
  <c r="H695" i="36"/>
  <c r="G696" i="36" s="1"/>
  <c r="D695" i="36"/>
  <c r="F695" i="36" l="1"/>
  <c r="C696" i="36"/>
  <c r="J695" i="36" l="1"/>
  <c r="E696" i="36"/>
  <c r="I696" i="36" l="1"/>
  <c r="H696" i="36"/>
  <c r="G697" i="36" s="1"/>
  <c r="D696" i="36"/>
  <c r="F696" i="36" l="1"/>
  <c r="C697" i="36"/>
  <c r="J696" i="36" l="1"/>
  <c r="E697" i="36"/>
  <c r="I697" i="36" l="1"/>
  <c r="H697" i="36"/>
  <c r="G698" i="36" s="1"/>
  <c r="D697" i="36"/>
  <c r="F697" i="36" l="1"/>
  <c r="C698" i="36"/>
  <c r="J697" i="36" l="1"/>
  <c r="E698" i="36"/>
  <c r="I698" i="36" l="1"/>
  <c r="H698" i="36"/>
  <c r="G699" i="36" s="1"/>
  <c r="D698" i="36"/>
  <c r="F698" i="36" l="1"/>
  <c r="C699" i="36"/>
  <c r="J698" i="36" l="1"/>
  <c r="E699" i="36"/>
  <c r="I699" i="36" l="1"/>
  <c r="H699" i="36"/>
  <c r="G700" i="36" s="1"/>
  <c r="D699" i="36"/>
  <c r="F699" i="36" l="1"/>
  <c r="C700" i="36"/>
  <c r="J699" i="36" l="1"/>
  <c r="E700" i="36"/>
  <c r="H700" i="36" l="1"/>
  <c r="G701" i="36" s="1"/>
  <c r="I700" i="36"/>
  <c r="D700" i="36"/>
  <c r="F700" i="36" l="1"/>
  <c r="C701" i="36"/>
  <c r="J700" i="36" l="1"/>
  <c r="E701" i="36"/>
  <c r="H701" i="36" l="1"/>
  <c r="G702" i="36" s="1"/>
  <c r="I701" i="36"/>
  <c r="D701" i="36"/>
  <c r="F701" i="36" l="1"/>
  <c r="C702" i="36"/>
  <c r="J701" i="36" l="1"/>
  <c r="E702" i="36"/>
  <c r="I702" i="36" l="1"/>
  <c r="H702" i="36"/>
  <c r="G703" i="36" s="1"/>
  <c r="D702" i="36"/>
  <c r="F702" i="36" l="1"/>
  <c r="C703" i="36"/>
  <c r="J702" i="36" l="1"/>
  <c r="E703" i="36"/>
  <c r="H703" i="36" l="1"/>
  <c r="G704" i="36" s="1"/>
  <c r="I703" i="36"/>
  <c r="D703" i="36"/>
  <c r="F703" i="36" l="1"/>
  <c r="C704" i="36"/>
  <c r="J703" i="36" l="1"/>
  <c r="E704" i="36"/>
  <c r="I704" i="36" l="1"/>
  <c r="H704" i="36"/>
  <c r="G705" i="36" s="1"/>
  <c r="D704" i="36"/>
  <c r="F704" i="36" l="1"/>
  <c r="C705" i="36"/>
  <c r="J704" i="36" l="1"/>
  <c r="E705" i="36"/>
  <c r="I705" i="36" l="1"/>
  <c r="H705" i="36"/>
  <c r="G706" i="36" s="1"/>
  <c r="D705" i="36"/>
  <c r="F705" i="36" l="1"/>
  <c r="C706" i="36"/>
  <c r="J705" i="36" l="1"/>
  <c r="E706" i="36"/>
  <c r="I706" i="36" l="1"/>
  <c r="H706" i="36"/>
  <c r="G707" i="36" s="1"/>
  <c r="D706" i="36"/>
  <c r="F706" i="36" l="1"/>
  <c r="C707" i="36"/>
  <c r="J706" i="36" l="1"/>
  <c r="E707" i="36"/>
  <c r="I707" i="36" l="1"/>
  <c r="H707" i="36"/>
  <c r="G708" i="36" s="1"/>
  <c r="D707" i="36"/>
  <c r="F707" i="36" l="1"/>
  <c r="C708" i="36"/>
  <c r="J707" i="36" l="1"/>
  <c r="E708" i="36"/>
  <c r="H708" i="36" l="1"/>
  <c r="G709" i="36" s="1"/>
  <c r="I708" i="36"/>
  <c r="D708" i="36"/>
  <c r="F708" i="36" l="1"/>
  <c r="C709" i="36"/>
  <c r="J708" i="36" l="1"/>
  <c r="E709" i="36"/>
  <c r="H709" i="36" l="1"/>
  <c r="G710" i="36" s="1"/>
  <c r="I709" i="36"/>
  <c r="D709" i="36"/>
  <c r="F709" i="36" l="1"/>
  <c r="C710" i="36"/>
  <c r="J709" i="36" l="1"/>
  <c r="E710" i="36"/>
  <c r="H710" i="36" l="1"/>
  <c r="G711" i="36" s="1"/>
  <c r="I710" i="36"/>
  <c r="D710" i="36"/>
  <c r="F710" i="36" l="1"/>
  <c r="C711" i="36"/>
  <c r="J710" i="36" l="1"/>
  <c r="E711" i="36"/>
  <c r="I711" i="36" l="1"/>
  <c r="H711" i="36"/>
  <c r="G712" i="36" s="1"/>
  <c r="D711" i="36"/>
  <c r="C712" i="36" l="1"/>
  <c r="F711" i="36"/>
  <c r="J711" i="36" l="1"/>
  <c r="E712" i="36"/>
  <c r="D712" i="36" s="1"/>
  <c r="C713" i="36" s="1"/>
  <c r="I712" i="36" l="1"/>
  <c r="H712" i="36"/>
  <c r="G713" i="36" s="1"/>
  <c r="F712" i="36" l="1"/>
  <c r="J712" i="36" l="1"/>
  <c r="E713" i="36"/>
  <c r="I713" i="36" l="1"/>
  <c r="H713" i="36"/>
  <c r="G714" i="36" s="1"/>
  <c r="D713" i="36"/>
  <c r="F713" i="36" l="1"/>
  <c r="C714" i="36"/>
  <c r="J713" i="36" l="1"/>
  <c r="E714" i="36"/>
  <c r="H714" i="36" l="1"/>
  <c r="G715" i="36" s="1"/>
  <c r="I714" i="36"/>
  <c r="D714" i="36"/>
  <c r="F714" i="36" l="1"/>
  <c r="C715" i="36"/>
  <c r="J714" i="36" l="1"/>
  <c r="E715" i="36"/>
  <c r="I715" i="36" l="1"/>
  <c r="H715" i="36"/>
  <c r="G716" i="36" s="1"/>
  <c r="D715" i="36"/>
  <c r="F715" i="36" l="1"/>
  <c r="C716" i="36"/>
  <c r="J715" i="36" l="1"/>
  <c r="E716" i="36"/>
  <c r="H716" i="36" l="1"/>
  <c r="G717" i="36" s="1"/>
  <c r="I716" i="36"/>
  <c r="D716" i="36"/>
  <c r="F716" i="36" l="1"/>
  <c r="C717" i="36"/>
  <c r="J716" i="36" l="1"/>
  <c r="E717" i="36"/>
  <c r="I717" i="36" l="1"/>
  <c r="H717" i="36"/>
  <c r="G718" i="36" s="1"/>
  <c r="D717" i="36"/>
  <c r="F717" i="36" l="1"/>
  <c r="C718" i="36"/>
  <c r="J717" i="36" l="1"/>
  <c r="E718" i="36"/>
  <c r="H718" i="36" l="1"/>
  <c r="G719" i="36" s="1"/>
  <c r="I718" i="36"/>
  <c r="D718" i="36"/>
  <c r="F718" i="36" l="1"/>
  <c r="C719" i="36"/>
  <c r="J718" i="36" l="1"/>
  <c r="E719" i="36"/>
  <c r="H719" i="36" l="1"/>
  <c r="G720" i="36" s="1"/>
  <c r="I719" i="36"/>
  <c r="D719" i="36"/>
  <c r="F719" i="36" l="1"/>
  <c r="C720" i="36"/>
  <c r="J719" i="36" l="1"/>
  <c r="E720" i="36"/>
  <c r="I720" i="36" l="1"/>
  <c r="H720" i="36"/>
  <c r="G721" i="36" s="1"/>
  <c r="D720" i="36"/>
  <c r="F720" i="36" l="1"/>
  <c r="C721" i="36"/>
  <c r="J720" i="36" l="1"/>
  <c r="E721" i="36"/>
  <c r="I721" i="36" l="1"/>
  <c r="H721" i="36"/>
  <c r="G722" i="36" s="1"/>
  <c r="D721" i="36"/>
  <c r="F721" i="36" l="1"/>
  <c r="C722" i="36"/>
  <c r="J721" i="36" l="1"/>
  <c r="E722" i="36"/>
  <c r="I722" i="36" l="1"/>
  <c r="H722" i="36"/>
  <c r="G723" i="36" s="1"/>
  <c r="D722" i="36"/>
  <c r="F722" i="36" l="1"/>
  <c r="C723" i="36"/>
  <c r="J722" i="36" l="1"/>
  <c r="E723" i="36"/>
  <c r="I723" i="36" l="1"/>
  <c r="H723" i="36"/>
  <c r="G724" i="36" s="1"/>
  <c r="D723" i="36"/>
  <c r="F723" i="36" l="1"/>
  <c r="C724" i="36"/>
  <c r="J723" i="36" l="1"/>
  <c r="E724" i="36"/>
  <c r="I724" i="36" l="1"/>
  <c r="H724" i="36"/>
  <c r="G725" i="36" s="1"/>
  <c r="D724" i="36"/>
  <c r="F724" i="36" l="1"/>
  <c r="C725" i="36"/>
  <c r="J724" i="36" l="1"/>
  <c r="E725" i="36"/>
  <c r="I725" i="36" l="1"/>
  <c r="H725" i="36"/>
  <c r="G726" i="36" s="1"/>
  <c r="D725" i="36"/>
  <c r="F725" i="36" l="1"/>
  <c r="C726" i="36"/>
  <c r="J725" i="36" l="1"/>
  <c r="E726" i="36"/>
  <c r="I726" i="36" l="1"/>
  <c r="H726" i="36"/>
  <c r="G727" i="36" s="1"/>
  <c r="D726" i="36"/>
  <c r="F726" i="36" l="1"/>
  <c r="C727" i="36"/>
  <c r="J726" i="36" l="1"/>
  <c r="E727" i="36"/>
  <c r="D727" i="36" l="1"/>
  <c r="I727" i="36"/>
  <c r="H727" i="36"/>
  <c r="G728" i="36" s="1"/>
  <c r="F727" i="36" l="1"/>
  <c r="C728" i="36"/>
  <c r="J727" i="36" l="1"/>
  <c r="E728" i="36"/>
  <c r="I728" i="36" l="1"/>
  <c r="H728" i="36"/>
  <c r="G729" i="36" s="1"/>
  <c r="D728" i="36"/>
  <c r="F728" i="36" l="1"/>
  <c r="C729" i="36"/>
  <c r="J728" i="36" l="1"/>
  <c r="E729" i="36"/>
  <c r="H729" i="36" l="1"/>
  <c r="G730" i="36" s="1"/>
  <c r="I729" i="36"/>
  <c r="D729" i="36"/>
  <c r="F729" i="36" l="1"/>
  <c r="C730" i="36"/>
  <c r="J729" i="36" l="1"/>
  <c r="E730" i="36"/>
  <c r="I730" i="36" l="1"/>
  <c r="H730" i="36"/>
  <c r="G731" i="36" s="1"/>
  <c r="D730" i="36"/>
  <c r="F730" i="36" l="1"/>
  <c r="C731" i="36"/>
  <c r="J730" i="36" l="1"/>
  <c r="E731" i="36"/>
  <c r="I731" i="36" l="1"/>
  <c r="H731" i="36"/>
  <c r="G732" i="36" s="1"/>
  <c r="D731" i="36"/>
  <c r="F731" i="36" l="1"/>
  <c r="C732" i="36"/>
  <c r="J731" i="36" l="1"/>
  <c r="E732" i="36"/>
  <c r="H732" i="36" l="1"/>
  <c r="G733" i="36" s="1"/>
  <c r="I732" i="36"/>
  <c r="D732" i="36"/>
  <c r="F732" i="36" l="1"/>
  <c r="C733" i="36"/>
  <c r="J732" i="36" l="1"/>
  <c r="E733" i="36"/>
  <c r="I733" i="36" l="1"/>
  <c r="H733" i="36"/>
  <c r="G734" i="36" s="1"/>
  <c r="D733" i="36"/>
  <c r="F733" i="36" l="1"/>
  <c r="C734" i="36"/>
  <c r="J733" i="36" l="1"/>
  <c r="E734" i="36"/>
  <c r="H734" i="36" l="1"/>
  <c r="G735" i="36" s="1"/>
  <c r="I734" i="36"/>
  <c r="D734" i="36"/>
  <c r="F734" i="36" l="1"/>
  <c r="C735" i="36"/>
  <c r="J734" i="36" l="1"/>
  <c r="E735" i="36"/>
  <c r="H735" i="36" l="1"/>
  <c r="G736" i="36" s="1"/>
  <c r="I735" i="36"/>
  <c r="D735" i="36"/>
  <c r="F735" i="36" l="1"/>
  <c r="C736" i="36"/>
  <c r="J735" i="36" l="1"/>
  <c r="E736" i="36"/>
  <c r="I736" i="36" l="1"/>
  <c r="H736" i="36"/>
  <c r="G737" i="36" s="1"/>
  <c r="D736" i="36"/>
  <c r="F736" i="36" l="1"/>
  <c r="C737" i="36"/>
  <c r="J736" i="36" l="1"/>
  <c r="E737" i="36"/>
  <c r="H737" i="36" l="1"/>
  <c r="G738" i="36" s="1"/>
  <c r="I737" i="36"/>
  <c r="D737" i="36"/>
  <c r="F737" i="36" l="1"/>
  <c r="C738" i="36"/>
  <c r="J737" i="36" l="1"/>
  <c r="E738" i="36"/>
  <c r="H738" i="36" l="1"/>
  <c r="G739" i="36" s="1"/>
  <c r="I738" i="36"/>
  <c r="D738" i="36"/>
  <c r="F738" i="36" l="1"/>
  <c r="C739" i="36"/>
  <c r="J738" i="36" l="1"/>
  <c r="E739" i="36"/>
  <c r="I739" i="36" l="1"/>
  <c r="H739" i="36"/>
  <c r="G740" i="36" s="1"/>
  <c r="D739" i="36"/>
  <c r="F739" i="36" l="1"/>
  <c r="C740" i="36"/>
  <c r="J739" i="36" l="1"/>
  <c r="E740" i="36"/>
  <c r="I740" i="36" l="1"/>
  <c r="H740" i="36"/>
  <c r="G741" i="36" s="1"/>
  <c r="D740" i="36"/>
  <c r="F740" i="36" l="1"/>
  <c r="C741" i="36"/>
  <c r="J740" i="36" l="1"/>
  <c r="E741" i="36"/>
  <c r="I741" i="36" l="1"/>
  <c r="H741" i="36"/>
  <c r="G742" i="36" s="1"/>
  <c r="D741" i="36"/>
  <c r="F741" i="36" l="1"/>
  <c r="C742" i="36"/>
  <c r="J741" i="36" l="1"/>
  <c r="E742" i="36"/>
  <c r="H742" i="36" l="1"/>
  <c r="G743" i="36" s="1"/>
  <c r="I742" i="36"/>
  <c r="D742" i="36"/>
  <c r="F742" i="36" l="1"/>
  <c r="C743" i="36"/>
  <c r="J742" i="36" l="1"/>
  <c r="E743" i="36"/>
  <c r="H743" i="36" l="1"/>
  <c r="G744" i="36" s="1"/>
  <c r="I743" i="36"/>
  <c r="D743" i="36"/>
  <c r="F743" i="36" l="1"/>
  <c r="C744" i="36"/>
  <c r="J743" i="36" l="1"/>
  <c r="E744" i="36"/>
  <c r="I744" i="36" l="1"/>
  <c r="H744" i="36"/>
  <c r="G745" i="36" s="1"/>
  <c r="D744" i="36"/>
  <c r="F744" i="36" l="1"/>
  <c r="C745" i="36"/>
  <c r="J744" i="36" l="1"/>
  <c r="E745" i="36"/>
  <c r="I745" i="36" l="1"/>
  <c r="H745" i="36"/>
  <c r="G746" i="36" s="1"/>
  <c r="D745" i="36"/>
  <c r="F745" i="36" l="1"/>
  <c r="C746" i="36"/>
  <c r="J745" i="36" l="1"/>
  <c r="E746" i="36"/>
  <c r="H746" i="36" l="1"/>
  <c r="G747" i="36" s="1"/>
  <c r="I746" i="36"/>
  <c r="D746" i="36"/>
  <c r="F746" i="36" l="1"/>
  <c r="C747" i="36"/>
  <c r="J746" i="36" l="1"/>
  <c r="E747" i="36"/>
  <c r="H747" i="36" l="1"/>
  <c r="G748" i="36" s="1"/>
  <c r="I747" i="36"/>
  <c r="D747" i="36"/>
  <c r="F747" i="36" l="1"/>
  <c r="C748" i="36"/>
  <c r="J747" i="36" l="1"/>
  <c r="E748" i="36"/>
  <c r="H748" i="36" l="1"/>
  <c r="G749" i="36" s="1"/>
  <c r="I748" i="36"/>
  <c r="D748" i="36"/>
  <c r="F748" i="36" l="1"/>
  <c r="C749" i="36"/>
  <c r="J748" i="36" l="1"/>
  <c r="E749" i="36"/>
  <c r="I749" i="36" l="1"/>
  <c r="H749" i="36"/>
  <c r="G750" i="36" s="1"/>
  <c r="D749" i="36"/>
  <c r="F749" i="36" l="1"/>
  <c r="C750" i="36"/>
  <c r="J749" i="36" l="1"/>
  <c r="E750" i="36"/>
  <c r="I750" i="36" l="1"/>
  <c r="H750" i="36"/>
  <c r="G751" i="36" s="1"/>
  <c r="D750" i="36"/>
  <c r="F750" i="36" l="1"/>
  <c r="C751" i="36"/>
  <c r="J750" i="36" l="1"/>
  <c r="E751" i="36"/>
  <c r="I751" i="36" l="1"/>
  <c r="H751" i="36"/>
  <c r="G752" i="36" s="1"/>
  <c r="D751" i="36"/>
  <c r="F751" i="36" l="1"/>
  <c r="C752" i="36"/>
  <c r="J751" i="36" l="1"/>
  <c r="E752" i="36"/>
  <c r="I752" i="36" l="1"/>
  <c r="H752" i="36"/>
  <c r="G753" i="36" s="1"/>
  <c r="D752" i="36"/>
  <c r="F752" i="36" l="1"/>
  <c r="C753" i="36"/>
  <c r="J752" i="36" l="1"/>
  <c r="E753" i="36"/>
  <c r="I753" i="36" l="1"/>
  <c r="H753" i="36"/>
  <c r="G754" i="36" s="1"/>
  <c r="D753" i="36"/>
  <c r="F753" i="36" l="1"/>
  <c r="C754" i="36"/>
  <c r="J753" i="36" l="1"/>
  <c r="E754" i="36"/>
  <c r="I754" i="36" l="1"/>
  <c r="H754" i="36"/>
  <c r="G755" i="36" s="1"/>
  <c r="D754" i="36"/>
  <c r="F754" i="36" l="1"/>
  <c r="C755" i="36"/>
  <c r="J754" i="36" l="1"/>
  <c r="E755" i="36"/>
  <c r="I755" i="36" l="1"/>
  <c r="H755" i="36"/>
  <c r="G756" i="36" s="1"/>
  <c r="D755" i="36"/>
  <c r="F755" i="36" l="1"/>
  <c r="C756" i="36"/>
  <c r="J755" i="36" l="1"/>
  <c r="E756" i="36"/>
  <c r="I756" i="36" l="1"/>
  <c r="H756" i="36"/>
  <c r="G757" i="36" s="1"/>
  <c r="D756" i="36"/>
  <c r="F756" i="36" l="1"/>
  <c r="C757" i="36"/>
  <c r="J756" i="36" l="1"/>
  <c r="E757" i="36"/>
  <c r="H757" i="36" l="1"/>
  <c r="G758" i="36" s="1"/>
  <c r="I757" i="36"/>
  <c r="D757" i="36"/>
  <c r="F757" i="36" l="1"/>
  <c r="C758" i="36"/>
  <c r="J757" i="36" l="1"/>
  <c r="E758" i="36"/>
  <c r="I758" i="36" l="1"/>
  <c r="H758" i="36"/>
  <c r="G759" i="36" s="1"/>
  <c r="D758" i="36"/>
  <c r="F758" i="36" l="1"/>
  <c r="C759" i="36"/>
  <c r="J758" i="36" l="1"/>
  <c r="E759" i="36"/>
  <c r="H759" i="36" l="1"/>
  <c r="G760" i="36" s="1"/>
  <c r="I759" i="36"/>
  <c r="D759" i="36"/>
  <c r="F759" i="36" l="1"/>
  <c r="C760" i="36"/>
  <c r="J759" i="36" l="1"/>
  <c r="E760" i="36"/>
  <c r="H760" i="36" l="1"/>
  <c r="G761" i="36" s="1"/>
  <c r="I760" i="36"/>
  <c r="D760" i="36"/>
  <c r="F760" i="36" l="1"/>
  <c r="C761" i="36"/>
  <c r="J760" i="36" l="1"/>
  <c r="E761" i="36"/>
  <c r="I761" i="36" l="1"/>
  <c r="H761" i="36"/>
  <c r="G762" i="36" s="1"/>
  <c r="D761" i="36"/>
  <c r="F761" i="36" l="1"/>
  <c r="C762" i="36"/>
  <c r="J761" i="36" l="1"/>
  <c r="E762" i="36"/>
  <c r="H762" i="36" l="1"/>
  <c r="G763" i="36" s="1"/>
  <c r="I762" i="36"/>
  <c r="D762" i="36"/>
  <c r="F762" i="36" l="1"/>
  <c r="C763" i="36"/>
  <c r="J762" i="36" l="1"/>
  <c r="E763" i="36"/>
  <c r="I763" i="36" l="1"/>
  <c r="H763" i="36"/>
  <c r="G764" i="36" s="1"/>
  <c r="D763" i="36"/>
  <c r="F763" i="36" l="1"/>
  <c r="C764" i="36"/>
  <c r="J763" i="36" l="1"/>
  <c r="E764" i="36"/>
  <c r="I764" i="36" l="1"/>
  <c r="H764" i="36"/>
  <c r="G765" i="36" s="1"/>
  <c r="D764" i="36"/>
  <c r="F764" i="36" l="1"/>
  <c r="C765" i="36"/>
  <c r="J764" i="36" l="1"/>
  <c r="E765" i="36"/>
  <c r="H765" i="36" l="1"/>
  <c r="G766" i="36" s="1"/>
  <c r="I765" i="36"/>
  <c r="D765" i="36"/>
  <c r="F765" i="36" l="1"/>
  <c r="C766" i="36"/>
  <c r="J765" i="36" l="1"/>
  <c r="E766" i="36"/>
  <c r="I766" i="36" l="1"/>
  <c r="H766" i="36"/>
  <c r="G767" i="36" s="1"/>
  <c r="D766" i="36"/>
  <c r="F766" i="36" l="1"/>
  <c r="C767" i="36"/>
  <c r="J766" i="36" l="1"/>
  <c r="E767" i="36"/>
  <c r="I767" i="36" l="1"/>
  <c r="H767" i="36"/>
  <c r="G768" i="36" s="1"/>
  <c r="D767" i="36"/>
  <c r="F767" i="36" l="1"/>
  <c r="C768" i="36"/>
  <c r="J767" i="36" l="1"/>
  <c r="E768" i="36"/>
  <c r="H768" i="36" l="1"/>
  <c r="G769" i="36" s="1"/>
  <c r="I768" i="36"/>
  <c r="D768" i="36"/>
  <c r="F768" i="36" l="1"/>
  <c r="C769" i="36"/>
  <c r="J768" i="36" l="1"/>
  <c r="E769" i="36"/>
  <c r="H769" i="36" l="1"/>
  <c r="G770" i="36" s="1"/>
  <c r="I769" i="36"/>
  <c r="D769" i="36"/>
  <c r="F769" i="36" l="1"/>
  <c r="C770" i="36"/>
  <c r="J769" i="36" l="1"/>
  <c r="E770" i="36"/>
  <c r="I770" i="36" l="1"/>
  <c r="H770" i="36"/>
  <c r="G771" i="36" s="1"/>
  <c r="D770" i="36"/>
  <c r="F770" i="36" l="1"/>
  <c r="C771" i="36"/>
  <c r="J770" i="36" l="1"/>
  <c r="E771" i="36"/>
  <c r="H771" i="36" l="1"/>
  <c r="G772" i="36" s="1"/>
  <c r="I771" i="36"/>
  <c r="D771" i="36"/>
  <c r="F771" i="36" l="1"/>
  <c r="C772" i="36"/>
  <c r="J771" i="36" l="1"/>
  <c r="E772" i="36"/>
  <c r="I772" i="36" l="1"/>
  <c r="H772" i="36"/>
  <c r="G773" i="36" s="1"/>
  <c r="D772" i="36"/>
  <c r="F772" i="36" l="1"/>
  <c r="C773" i="36"/>
  <c r="J772" i="36" l="1"/>
  <c r="E773" i="36"/>
  <c r="I773" i="36" l="1"/>
  <c r="H773" i="36"/>
  <c r="G774" i="36" s="1"/>
  <c r="D773" i="36"/>
  <c r="F773" i="36" l="1"/>
  <c r="C774" i="36"/>
  <c r="J773" i="36" l="1"/>
  <c r="E774" i="36"/>
  <c r="I774" i="36" l="1"/>
  <c r="H774" i="36"/>
  <c r="G775" i="36" s="1"/>
  <c r="D774" i="36"/>
  <c r="F774" i="36" l="1"/>
  <c r="C775" i="36"/>
  <c r="J774" i="36" l="1"/>
  <c r="E775" i="36"/>
  <c r="H775" i="36" l="1"/>
  <c r="G776" i="36" s="1"/>
  <c r="I775" i="36"/>
  <c r="D775" i="36"/>
  <c r="F775" i="36" l="1"/>
  <c r="C776" i="36"/>
  <c r="J775" i="36" l="1"/>
  <c r="E776" i="36"/>
  <c r="I776" i="36" l="1"/>
  <c r="H776" i="36"/>
  <c r="G777" i="36" s="1"/>
  <c r="D776" i="36"/>
  <c r="F776" i="36" l="1"/>
  <c r="C777" i="36"/>
  <c r="J776" i="36" l="1"/>
  <c r="E777" i="36"/>
  <c r="I777" i="36" l="1"/>
  <c r="H777" i="36"/>
  <c r="G778" i="36" s="1"/>
  <c r="D777" i="36"/>
  <c r="F777" i="36" l="1"/>
  <c r="C778" i="36"/>
  <c r="J777" i="36" l="1"/>
  <c r="E778" i="36"/>
  <c r="I778" i="36" l="1"/>
  <c r="H778" i="36"/>
  <c r="G779" i="36" s="1"/>
  <c r="D778" i="36"/>
  <c r="F778" i="36" l="1"/>
  <c r="C779" i="36"/>
  <c r="J778" i="36" l="1"/>
  <c r="E779" i="36"/>
  <c r="I779" i="36" l="1"/>
  <c r="H779" i="36"/>
  <c r="G780" i="36" s="1"/>
  <c r="D779" i="36"/>
  <c r="F779" i="36" l="1"/>
  <c r="C780" i="36"/>
  <c r="J779" i="36" l="1"/>
  <c r="E780" i="36"/>
  <c r="I780" i="36" l="1"/>
  <c r="H780" i="36"/>
  <c r="G781" i="36" s="1"/>
  <c r="D780" i="36"/>
  <c r="F780" i="36" l="1"/>
  <c r="C781" i="36"/>
  <c r="J780" i="36" l="1"/>
  <c r="E781" i="36"/>
  <c r="I781" i="36" l="1"/>
  <c r="H781" i="36"/>
  <c r="G782" i="36" s="1"/>
  <c r="D781" i="36"/>
  <c r="F781" i="36" l="1"/>
  <c r="C782" i="36"/>
  <c r="J781" i="36" l="1"/>
  <c r="E782" i="36"/>
  <c r="I782" i="36" l="1"/>
  <c r="H782" i="36"/>
  <c r="G783" i="36" s="1"/>
  <c r="D782" i="36"/>
  <c r="F782" i="36" l="1"/>
  <c r="C783" i="36"/>
  <c r="J782" i="36" l="1"/>
  <c r="E783" i="36"/>
  <c r="I783" i="36" l="1"/>
  <c r="H783" i="36"/>
  <c r="G784" i="36" s="1"/>
  <c r="D783" i="36"/>
  <c r="F783" i="36" l="1"/>
  <c r="C784" i="36"/>
  <c r="J783" i="36" l="1"/>
  <c r="E784" i="36"/>
  <c r="H784" i="36" l="1"/>
  <c r="G785" i="36" s="1"/>
  <c r="I784" i="36"/>
  <c r="D784" i="36"/>
  <c r="F784" i="36" l="1"/>
  <c r="C785" i="36"/>
  <c r="J784" i="36" l="1"/>
  <c r="E785" i="36"/>
  <c r="I785" i="36" l="1"/>
  <c r="H785" i="36"/>
  <c r="G786" i="36" s="1"/>
  <c r="D785" i="36"/>
  <c r="F785" i="36" l="1"/>
  <c r="C786" i="36"/>
  <c r="J785" i="36" l="1"/>
  <c r="E786" i="36"/>
  <c r="I786" i="36" l="1"/>
  <c r="H786" i="36"/>
  <c r="G787" i="36" s="1"/>
  <c r="D786" i="36"/>
  <c r="F786" i="36" l="1"/>
  <c r="C787" i="36"/>
  <c r="J786" i="36" l="1"/>
  <c r="E787" i="36"/>
  <c r="I787" i="36" l="1"/>
  <c r="H787" i="36"/>
  <c r="G788" i="36" s="1"/>
  <c r="D787" i="36"/>
  <c r="F787" i="36" l="1"/>
  <c r="C788" i="36"/>
  <c r="J787" i="36" l="1"/>
  <c r="E788" i="36"/>
  <c r="H788" i="36" l="1"/>
  <c r="G789" i="36" s="1"/>
  <c r="I788" i="36"/>
  <c r="D788" i="36"/>
  <c r="F788" i="36" l="1"/>
  <c r="C789" i="36"/>
  <c r="J788" i="36" l="1"/>
  <c r="E789" i="36"/>
  <c r="I789" i="36" l="1"/>
  <c r="H789" i="36"/>
  <c r="G790" i="36" s="1"/>
  <c r="D789" i="36"/>
  <c r="F789" i="36" l="1"/>
  <c r="C790" i="36"/>
  <c r="J789" i="36" l="1"/>
  <c r="E790" i="36"/>
  <c r="H790" i="36" l="1"/>
  <c r="G791" i="36" s="1"/>
  <c r="I790" i="36"/>
  <c r="D790" i="36"/>
  <c r="F790" i="36" l="1"/>
  <c r="C791" i="36"/>
  <c r="J790" i="36" l="1"/>
  <c r="E791" i="36"/>
  <c r="I791" i="36" l="1"/>
  <c r="H791" i="36"/>
  <c r="G792" i="36" s="1"/>
  <c r="D791" i="36"/>
  <c r="F791" i="36" l="1"/>
  <c r="C792" i="36"/>
  <c r="J791" i="36" l="1"/>
  <c r="E792" i="36"/>
  <c r="I792" i="36" l="1"/>
  <c r="H792" i="36"/>
  <c r="G793" i="36" s="1"/>
  <c r="D792" i="36"/>
  <c r="F792" i="36" l="1"/>
  <c r="C793" i="36"/>
  <c r="J792" i="36" l="1"/>
  <c r="E793" i="36"/>
  <c r="I793" i="36" l="1"/>
  <c r="H793" i="36"/>
  <c r="G794" i="36" s="1"/>
  <c r="D793" i="36"/>
  <c r="F793" i="36" l="1"/>
  <c r="C794" i="36"/>
  <c r="J793" i="36" l="1"/>
  <c r="E794" i="36"/>
  <c r="H794" i="36" l="1"/>
  <c r="G795" i="36" s="1"/>
  <c r="I794" i="36"/>
  <c r="D794" i="36"/>
  <c r="F794" i="36" l="1"/>
  <c r="C795" i="36"/>
  <c r="J794" i="36" l="1"/>
  <c r="E795" i="36"/>
  <c r="H795" i="36" l="1"/>
  <c r="G796" i="36" s="1"/>
  <c r="I795" i="36"/>
  <c r="D795" i="36"/>
  <c r="F795" i="36" l="1"/>
  <c r="C796" i="36"/>
  <c r="J795" i="36" l="1"/>
  <c r="E796" i="36"/>
  <c r="I796" i="36" l="1"/>
  <c r="H796" i="36"/>
  <c r="G797" i="36" s="1"/>
  <c r="D796" i="36"/>
  <c r="F796" i="36" l="1"/>
  <c r="C797" i="36"/>
  <c r="J796" i="36" l="1"/>
  <c r="E797" i="36"/>
  <c r="H797" i="36" l="1"/>
  <c r="G798" i="36" s="1"/>
  <c r="I797" i="36"/>
  <c r="D797" i="36"/>
  <c r="F797" i="36" l="1"/>
  <c r="C798" i="36"/>
  <c r="J797" i="36" l="1"/>
  <c r="E798" i="36"/>
  <c r="H798" i="36" l="1"/>
  <c r="G799" i="36" s="1"/>
  <c r="I798" i="36"/>
  <c r="D798" i="36"/>
  <c r="F798" i="36" l="1"/>
  <c r="C799" i="36"/>
  <c r="J798" i="36" l="1"/>
  <c r="E799" i="36"/>
  <c r="I799" i="36" l="1"/>
  <c r="H799" i="36"/>
  <c r="G800" i="36" s="1"/>
  <c r="D799" i="36"/>
  <c r="F799" i="36" l="1"/>
  <c r="C800" i="36"/>
  <c r="J799" i="36" l="1"/>
  <c r="E800" i="36"/>
  <c r="H800" i="36" l="1"/>
  <c r="G801" i="36" s="1"/>
  <c r="I800" i="36"/>
  <c r="D800" i="36"/>
  <c r="F800" i="36" l="1"/>
  <c r="C801" i="36"/>
  <c r="J800" i="36" l="1"/>
  <c r="E801" i="36"/>
  <c r="I801" i="36" l="1"/>
  <c r="H801" i="36"/>
  <c r="G802" i="36" s="1"/>
  <c r="D801" i="36"/>
  <c r="F801" i="36" l="1"/>
  <c r="C802" i="36"/>
  <c r="J801" i="36" l="1"/>
  <c r="E802" i="36"/>
  <c r="I802" i="36" l="1"/>
  <c r="H802" i="36"/>
  <c r="G803" i="36" s="1"/>
  <c r="D802" i="36"/>
  <c r="F802" i="36" l="1"/>
  <c r="C803" i="36"/>
  <c r="J802" i="36" l="1"/>
  <c r="E803" i="36"/>
  <c r="H803" i="36" l="1"/>
  <c r="G804" i="36" s="1"/>
  <c r="I803" i="36"/>
  <c r="D803" i="36"/>
  <c r="F803" i="36" l="1"/>
  <c r="C804" i="36"/>
  <c r="J803" i="36" l="1"/>
  <c r="E804" i="36"/>
  <c r="H804" i="36" l="1"/>
  <c r="G805" i="36" s="1"/>
  <c r="I804" i="36"/>
  <c r="D804" i="36"/>
  <c r="F804" i="36" l="1"/>
  <c r="C805" i="36"/>
  <c r="J804" i="36" l="1"/>
  <c r="E805" i="36"/>
  <c r="H805" i="36" l="1"/>
  <c r="G806" i="36" s="1"/>
  <c r="I805" i="36"/>
  <c r="D805" i="36"/>
  <c r="F805" i="36" l="1"/>
  <c r="C806" i="36"/>
  <c r="J805" i="36" l="1"/>
  <c r="E806" i="36"/>
  <c r="I806" i="36" l="1"/>
  <c r="H806" i="36"/>
  <c r="G807" i="36" s="1"/>
  <c r="D806" i="36"/>
  <c r="F806" i="36" l="1"/>
  <c r="C807" i="36"/>
  <c r="J806" i="36" l="1"/>
  <c r="E807" i="36"/>
  <c r="I807" i="36" l="1"/>
  <c r="H807" i="36"/>
  <c r="G808" i="36" s="1"/>
  <c r="D807" i="36"/>
  <c r="F807" i="36" l="1"/>
  <c r="C808" i="36"/>
  <c r="J807" i="36" l="1"/>
  <c r="E808" i="36"/>
  <c r="H808" i="36" l="1"/>
  <c r="G809" i="36" s="1"/>
  <c r="I808" i="36"/>
  <c r="D808" i="36"/>
  <c r="F808" i="36" l="1"/>
  <c r="C809" i="36"/>
  <c r="J808" i="36" l="1"/>
  <c r="E809" i="36"/>
  <c r="H809" i="36" l="1"/>
  <c r="G810" i="36" s="1"/>
  <c r="I809" i="36"/>
  <c r="D809" i="36"/>
  <c r="F809" i="36" l="1"/>
  <c r="C810" i="36"/>
  <c r="J809" i="36" l="1"/>
  <c r="E810" i="36"/>
  <c r="I810" i="36" l="1"/>
  <c r="H810" i="36"/>
  <c r="G811" i="36" s="1"/>
  <c r="D810" i="36"/>
  <c r="F810" i="36" l="1"/>
  <c r="C811" i="36"/>
  <c r="J810" i="36" l="1"/>
  <c r="E811" i="36"/>
  <c r="I811" i="36" l="1"/>
  <c r="H811" i="36"/>
  <c r="G812" i="36" s="1"/>
  <c r="D811" i="36"/>
  <c r="F811" i="36" l="1"/>
  <c r="C812" i="36"/>
  <c r="J811" i="36" l="1"/>
  <c r="E812" i="36"/>
  <c r="I812" i="36" l="1"/>
  <c r="H812" i="36"/>
  <c r="G813" i="36" s="1"/>
  <c r="D812" i="36"/>
  <c r="F812" i="36" l="1"/>
  <c r="C813" i="36"/>
  <c r="J812" i="36" l="1"/>
  <c r="E813" i="36"/>
  <c r="I813" i="36" l="1"/>
  <c r="H813" i="36"/>
  <c r="G814" i="36" s="1"/>
  <c r="D813" i="36"/>
  <c r="F813" i="36" l="1"/>
  <c r="C814" i="36"/>
  <c r="J813" i="36" l="1"/>
  <c r="E814" i="36"/>
  <c r="I814" i="36" l="1"/>
  <c r="H814" i="36"/>
  <c r="G815" i="36" s="1"/>
  <c r="D814" i="36"/>
  <c r="F814" i="36" l="1"/>
  <c r="C815" i="36"/>
  <c r="J814" i="36" l="1"/>
  <c r="E815" i="36"/>
  <c r="H815" i="36" l="1"/>
  <c r="G816" i="36" s="1"/>
  <c r="I815" i="36"/>
  <c r="D815" i="36"/>
  <c r="F815" i="36" l="1"/>
  <c r="C816" i="36"/>
  <c r="J815" i="36" l="1"/>
  <c r="E816" i="36"/>
  <c r="I816" i="36" l="1"/>
  <c r="H816" i="36"/>
  <c r="G817" i="36" s="1"/>
  <c r="D816" i="36"/>
  <c r="F816" i="36" l="1"/>
  <c r="C817" i="36"/>
  <c r="J816" i="36" l="1"/>
  <c r="E817" i="36"/>
  <c r="H817" i="36" l="1"/>
  <c r="G818" i="36" s="1"/>
  <c r="I817" i="36"/>
  <c r="D817" i="36"/>
  <c r="F817" i="36" l="1"/>
  <c r="C818" i="36"/>
  <c r="J817" i="36" l="1"/>
  <c r="E818" i="36"/>
  <c r="I818" i="36" l="1"/>
  <c r="H818" i="36"/>
  <c r="G819" i="36" s="1"/>
  <c r="D818" i="36"/>
  <c r="F818" i="36" l="1"/>
  <c r="C819" i="36"/>
  <c r="J818" i="36" l="1"/>
  <c r="E819" i="36"/>
  <c r="I819" i="36" l="1"/>
  <c r="H819" i="36"/>
  <c r="G820" i="36" s="1"/>
  <c r="D819" i="36"/>
  <c r="F819" i="36" l="1"/>
  <c r="C820" i="36"/>
  <c r="J819" i="36" l="1"/>
  <c r="E820" i="36"/>
  <c r="I820" i="36" l="1"/>
  <c r="H820" i="36"/>
  <c r="G821" i="36" s="1"/>
  <c r="D820" i="36"/>
  <c r="F820" i="36" l="1"/>
  <c r="C821" i="36"/>
  <c r="J820" i="36" l="1"/>
  <c r="E821" i="36"/>
  <c r="H821" i="36" l="1"/>
  <c r="G822" i="36" s="1"/>
  <c r="I821" i="36"/>
  <c r="D821" i="36"/>
  <c r="F821" i="36" l="1"/>
  <c r="C822" i="36"/>
  <c r="J821" i="36" l="1"/>
  <c r="E822" i="36"/>
  <c r="I822" i="36" l="1"/>
  <c r="H822" i="36"/>
  <c r="G823" i="36" s="1"/>
  <c r="D822" i="36"/>
  <c r="F822" i="36" l="1"/>
  <c r="C823" i="36"/>
  <c r="J822" i="36" l="1"/>
  <c r="E823" i="36"/>
  <c r="H823" i="36" l="1"/>
  <c r="G824" i="36" s="1"/>
  <c r="I823" i="36"/>
  <c r="D823" i="36"/>
  <c r="F823" i="36" l="1"/>
  <c r="C824" i="36"/>
  <c r="J823" i="36" l="1"/>
  <c r="E824" i="36"/>
  <c r="I824" i="36" l="1"/>
  <c r="H824" i="36"/>
  <c r="G825" i="36" s="1"/>
  <c r="D824" i="36"/>
  <c r="F824" i="36" l="1"/>
  <c r="C825" i="36"/>
  <c r="J824" i="36" l="1"/>
  <c r="E825" i="36"/>
  <c r="H825" i="36" l="1"/>
  <c r="G826" i="36" s="1"/>
  <c r="I825" i="36"/>
  <c r="D825" i="36"/>
  <c r="F825" i="36" l="1"/>
  <c r="C826" i="36"/>
  <c r="J825" i="36" l="1"/>
  <c r="E826" i="36"/>
  <c r="H826" i="36" l="1"/>
  <c r="G827" i="36" s="1"/>
  <c r="I826" i="36"/>
  <c r="D826" i="36"/>
  <c r="F826" i="36" l="1"/>
  <c r="C827" i="36"/>
  <c r="J826" i="36" l="1"/>
  <c r="E827" i="36"/>
  <c r="H827" i="36" l="1"/>
  <c r="G828" i="36" s="1"/>
  <c r="I827" i="36"/>
  <c r="D827" i="36"/>
  <c r="F827" i="36" l="1"/>
  <c r="C828" i="36"/>
  <c r="J827" i="36" l="1"/>
  <c r="E828" i="36"/>
  <c r="I828" i="36" l="1"/>
  <c r="H828" i="36"/>
  <c r="G829" i="36" s="1"/>
  <c r="D828" i="36"/>
  <c r="F828" i="36" l="1"/>
  <c r="C829" i="36"/>
  <c r="J828" i="36" l="1"/>
  <c r="E829" i="36"/>
  <c r="I829" i="36" l="1"/>
  <c r="H829" i="36"/>
  <c r="G830" i="36" s="1"/>
  <c r="D829" i="36"/>
  <c r="F829" i="36" l="1"/>
  <c r="C830" i="36"/>
  <c r="J829" i="36" l="1"/>
  <c r="E830" i="36"/>
  <c r="I830" i="36" l="1"/>
  <c r="H830" i="36"/>
  <c r="G831" i="36" s="1"/>
  <c r="D830" i="36"/>
  <c r="F830" i="36" l="1"/>
  <c r="C831" i="36"/>
  <c r="J830" i="36" l="1"/>
  <c r="E831" i="36"/>
  <c r="H831" i="36" l="1"/>
  <c r="G832" i="36" s="1"/>
  <c r="I831" i="36"/>
  <c r="D831" i="36"/>
  <c r="F831" i="36" l="1"/>
  <c r="C832" i="36"/>
  <c r="J831" i="36" l="1"/>
  <c r="E832" i="36"/>
  <c r="I832" i="36" l="1"/>
  <c r="H832" i="36"/>
  <c r="G833" i="36" s="1"/>
  <c r="D832" i="36"/>
  <c r="F832" i="36" l="1"/>
  <c r="C833" i="36"/>
  <c r="J832" i="36" l="1"/>
  <c r="E833" i="36"/>
  <c r="H833" i="36" l="1"/>
  <c r="G834" i="36" s="1"/>
  <c r="I833" i="36"/>
  <c r="D833" i="36"/>
  <c r="F833" i="36" l="1"/>
  <c r="C834" i="36"/>
  <c r="J833" i="36" l="1"/>
  <c r="E834" i="36"/>
  <c r="I834" i="36" l="1"/>
  <c r="H834" i="36"/>
  <c r="G835" i="36" s="1"/>
  <c r="D834" i="36"/>
  <c r="F834" i="36" l="1"/>
  <c r="C835" i="36"/>
  <c r="J834" i="36" l="1"/>
  <c r="E835" i="36"/>
  <c r="I835" i="36" l="1"/>
  <c r="H835" i="36"/>
  <c r="G836" i="36" s="1"/>
  <c r="D835" i="36"/>
  <c r="F835" i="36" l="1"/>
  <c r="C836" i="36"/>
  <c r="J835" i="36" l="1"/>
  <c r="E836" i="36"/>
  <c r="I836" i="36" l="1"/>
  <c r="H836" i="36"/>
  <c r="G837" i="36" s="1"/>
  <c r="D836" i="36"/>
  <c r="F836" i="36" l="1"/>
  <c r="C837" i="36"/>
  <c r="J836" i="36" l="1"/>
  <c r="E837" i="36"/>
  <c r="H837" i="36" l="1"/>
  <c r="G838" i="36" s="1"/>
  <c r="I837" i="36"/>
  <c r="D837" i="36"/>
  <c r="F837" i="36" l="1"/>
  <c r="C838" i="36"/>
  <c r="J837" i="36" l="1"/>
  <c r="E838" i="36"/>
  <c r="I838" i="36" l="1"/>
  <c r="H838" i="36"/>
  <c r="G839" i="36" s="1"/>
  <c r="D838" i="36"/>
  <c r="F838" i="36" l="1"/>
  <c r="C839" i="36"/>
  <c r="J838" i="36" l="1"/>
  <c r="E839" i="36"/>
  <c r="I839" i="36" l="1"/>
  <c r="H839" i="36"/>
  <c r="G840" i="36" s="1"/>
  <c r="D839" i="36"/>
  <c r="F839" i="36" l="1"/>
  <c r="C840" i="36"/>
  <c r="J839" i="36" l="1"/>
  <c r="E840" i="36"/>
  <c r="H840" i="36" l="1"/>
  <c r="G841" i="36" s="1"/>
  <c r="I840" i="36"/>
  <c r="D840" i="36"/>
  <c r="F840" i="36" l="1"/>
  <c r="C841" i="36"/>
  <c r="J840" i="36" l="1"/>
  <c r="E841" i="36"/>
  <c r="I841" i="36" l="1"/>
  <c r="H841" i="36"/>
  <c r="G842" i="36" s="1"/>
  <c r="D841" i="36"/>
  <c r="F841" i="36" l="1"/>
  <c r="C842" i="36"/>
  <c r="J841" i="36" l="1"/>
  <c r="E842" i="36"/>
  <c r="I842" i="36" l="1"/>
  <c r="H842" i="36"/>
  <c r="G843" i="36" s="1"/>
  <c r="D842" i="36"/>
  <c r="F842" i="36" l="1"/>
  <c r="C843" i="36"/>
  <c r="J842" i="36" l="1"/>
  <c r="E843" i="36"/>
  <c r="I843" i="36" l="1"/>
  <c r="H843" i="36"/>
  <c r="G844" i="36" s="1"/>
  <c r="D843" i="36"/>
  <c r="F843" i="36" l="1"/>
  <c r="C844" i="36"/>
  <c r="J843" i="36" l="1"/>
  <c r="E844" i="36"/>
  <c r="I844" i="36" l="1"/>
  <c r="H844" i="36"/>
  <c r="G845" i="36" s="1"/>
  <c r="D844" i="36"/>
  <c r="F844" i="36" l="1"/>
  <c r="C845" i="36"/>
  <c r="J844" i="36" l="1"/>
  <c r="E845" i="36"/>
  <c r="I845" i="36" l="1"/>
  <c r="H845" i="36"/>
  <c r="G846" i="36" s="1"/>
  <c r="D845" i="36"/>
  <c r="F845" i="36" l="1"/>
  <c r="C846" i="36"/>
  <c r="J845" i="36" l="1"/>
  <c r="E846" i="36"/>
  <c r="I846" i="36" l="1"/>
  <c r="H846" i="36"/>
  <c r="G847" i="36" s="1"/>
  <c r="D846" i="36"/>
  <c r="F846" i="36" l="1"/>
  <c r="C847" i="36"/>
  <c r="J846" i="36" l="1"/>
  <c r="E847" i="36"/>
  <c r="I847" i="36" l="1"/>
  <c r="H847" i="36"/>
  <c r="G848" i="36" s="1"/>
  <c r="D847" i="36"/>
  <c r="F847" i="36" l="1"/>
  <c r="C848" i="36"/>
  <c r="J847" i="36" l="1"/>
  <c r="E848" i="36"/>
  <c r="H848" i="36" l="1"/>
  <c r="G849" i="36" s="1"/>
  <c r="I848" i="36"/>
  <c r="D848" i="36"/>
  <c r="F848" i="36" l="1"/>
  <c r="C849" i="36"/>
  <c r="J848" i="36" l="1"/>
  <c r="E849" i="36"/>
  <c r="I849" i="36" l="1"/>
  <c r="H849" i="36"/>
  <c r="G850" i="36" s="1"/>
  <c r="D849" i="36"/>
  <c r="F849" i="36" l="1"/>
  <c r="C850" i="36"/>
  <c r="J849" i="36" l="1"/>
  <c r="E850" i="36"/>
  <c r="I850" i="36" l="1"/>
  <c r="H850" i="36"/>
  <c r="G851" i="36" s="1"/>
  <c r="D850" i="36"/>
  <c r="F850" i="36" l="1"/>
  <c r="C851" i="36"/>
  <c r="J850" i="36" l="1"/>
  <c r="E851" i="36"/>
  <c r="H851" i="36" l="1"/>
  <c r="G852" i="36" s="1"/>
  <c r="I851" i="36"/>
  <c r="D851" i="36"/>
  <c r="F851" i="36" l="1"/>
  <c r="C852" i="36"/>
  <c r="J851" i="36" l="1"/>
  <c r="E852" i="36"/>
  <c r="I852" i="36" l="1"/>
  <c r="H852" i="36"/>
  <c r="G853" i="36" s="1"/>
  <c r="D852" i="36"/>
  <c r="F852" i="36" l="1"/>
  <c r="C853" i="36"/>
  <c r="J852" i="36" l="1"/>
  <c r="E853" i="36"/>
  <c r="I853" i="36" l="1"/>
  <c r="H853" i="36"/>
  <c r="G854" i="36" s="1"/>
  <c r="D853" i="36"/>
  <c r="F853" i="36" l="1"/>
  <c r="C854" i="36"/>
  <c r="J853" i="36" l="1"/>
  <c r="E854" i="36"/>
  <c r="I854" i="36" l="1"/>
  <c r="H854" i="36"/>
  <c r="G855" i="36" s="1"/>
  <c r="D854" i="36"/>
  <c r="F854" i="36" l="1"/>
  <c r="C855" i="36"/>
  <c r="J854" i="36" l="1"/>
  <c r="E855" i="36"/>
  <c r="I855" i="36" l="1"/>
  <c r="H855" i="36"/>
  <c r="G856" i="36" s="1"/>
  <c r="D855" i="36"/>
  <c r="F855" i="36" l="1"/>
  <c r="C856" i="36"/>
  <c r="J855" i="36" l="1"/>
  <c r="E856" i="36"/>
  <c r="I856" i="36" l="1"/>
  <c r="H856" i="36"/>
  <c r="G857" i="36" s="1"/>
  <c r="D856" i="36"/>
  <c r="F856" i="36" l="1"/>
  <c r="C857" i="36"/>
  <c r="J856" i="36" l="1"/>
  <c r="E857" i="36"/>
  <c r="H857" i="36" l="1"/>
  <c r="G858" i="36" s="1"/>
  <c r="I857" i="36"/>
  <c r="D857" i="36"/>
  <c r="F857" i="36" l="1"/>
  <c r="C858" i="36"/>
  <c r="J857" i="36" l="1"/>
  <c r="E858" i="36"/>
  <c r="I858" i="36" l="1"/>
  <c r="H858" i="36"/>
  <c r="G859" i="36" s="1"/>
  <c r="D858" i="36"/>
  <c r="F858" i="36" l="1"/>
  <c r="C859" i="36"/>
  <c r="J858" i="36" l="1"/>
  <c r="E859" i="36"/>
  <c r="I859" i="36" l="1"/>
  <c r="H859" i="36"/>
  <c r="G860" i="36" s="1"/>
  <c r="D859" i="36"/>
  <c r="F859" i="36" l="1"/>
  <c r="C860" i="36"/>
  <c r="J859" i="36" l="1"/>
  <c r="E860" i="36"/>
  <c r="H860" i="36" l="1"/>
  <c r="G861" i="36" s="1"/>
  <c r="I860" i="36"/>
  <c r="D860" i="36"/>
  <c r="F860" i="36" l="1"/>
  <c r="C861" i="36"/>
  <c r="J860" i="36" l="1"/>
  <c r="E861" i="36"/>
  <c r="H861" i="36" l="1"/>
  <c r="G862" i="36" s="1"/>
  <c r="I861" i="36"/>
  <c r="D861" i="36"/>
  <c r="F861" i="36" l="1"/>
  <c r="C862" i="36"/>
  <c r="J861" i="36" l="1"/>
  <c r="E862" i="36"/>
  <c r="H862" i="36" l="1"/>
  <c r="G863" i="36" s="1"/>
  <c r="I862" i="36"/>
  <c r="D862" i="36"/>
  <c r="F862" i="36" l="1"/>
  <c r="C863" i="36"/>
  <c r="J862" i="36" l="1"/>
  <c r="E863" i="36"/>
  <c r="H863" i="36" l="1"/>
  <c r="G864" i="36" s="1"/>
  <c r="I863" i="36"/>
  <c r="D863" i="36"/>
  <c r="F863" i="36" l="1"/>
  <c r="C864" i="36"/>
  <c r="J863" i="36" l="1"/>
  <c r="E864" i="36"/>
  <c r="I864" i="36" l="1"/>
  <c r="H864" i="36"/>
  <c r="G865" i="36" s="1"/>
  <c r="D864" i="36"/>
  <c r="F864" i="36" l="1"/>
  <c r="C865" i="36"/>
  <c r="J864" i="36" l="1"/>
  <c r="E865" i="36"/>
  <c r="I865" i="36" l="1"/>
  <c r="H865" i="36"/>
  <c r="G866" i="36" s="1"/>
  <c r="D865" i="36"/>
  <c r="F865" i="36" l="1"/>
  <c r="C866" i="36"/>
  <c r="J865" i="36" l="1"/>
  <c r="E866" i="36"/>
  <c r="I866" i="36" l="1"/>
  <c r="H866" i="36"/>
  <c r="G867" i="36" s="1"/>
  <c r="D866" i="36"/>
  <c r="F866" i="36" l="1"/>
  <c r="C867" i="36"/>
  <c r="J866" i="36" l="1"/>
  <c r="E867" i="36"/>
  <c r="I867" i="36" l="1"/>
  <c r="H867" i="36"/>
  <c r="G868" i="36" s="1"/>
  <c r="D867" i="36"/>
  <c r="F867" i="36" l="1"/>
  <c r="C868" i="36"/>
  <c r="J867" i="36" l="1"/>
  <c r="E868" i="36"/>
  <c r="I868" i="36" l="1"/>
  <c r="H868" i="36"/>
  <c r="G869" i="36" s="1"/>
  <c r="D868" i="36"/>
  <c r="F868" i="36" l="1"/>
  <c r="C869" i="36"/>
  <c r="J868" i="36" l="1"/>
  <c r="E869" i="36"/>
  <c r="I869" i="36" l="1"/>
  <c r="H869" i="36"/>
  <c r="G870" i="36" s="1"/>
  <c r="D869" i="36"/>
  <c r="F869" i="36" l="1"/>
  <c r="C870" i="36"/>
  <c r="J869" i="36" l="1"/>
  <c r="E870" i="36"/>
  <c r="I870" i="36" l="1"/>
  <c r="H870" i="36"/>
  <c r="G871" i="36" s="1"/>
  <c r="D870" i="36"/>
  <c r="F870" i="36" l="1"/>
  <c r="C871" i="36"/>
  <c r="J870" i="36" l="1"/>
  <c r="E871" i="36"/>
  <c r="H871" i="36" l="1"/>
  <c r="G872" i="36" s="1"/>
  <c r="I871" i="36"/>
  <c r="D871" i="36"/>
  <c r="F871" i="36" l="1"/>
  <c r="C872" i="36"/>
  <c r="J871" i="36" l="1"/>
  <c r="E872" i="36"/>
  <c r="I872" i="36" l="1"/>
  <c r="H872" i="36"/>
  <c r="G873" i="36" s="1"/>
  <c r="D872" i="36"/>
  <c r="F872" i="36" l="1"/>
  <c r="C873" i="36"/>
  <c r="J872" i="36" l="1"/>
  <c r="E873" i="36"/>
  <c r="H873" i="36" l="1"/>
  <c r="G874" i="36" s="1"/>
  <c r="I873" i="36"/>
  <c r="D873" i="36"/>
  <c r="F873" i="36" l="1"/>
  <c r="C874" i="36"/>
  <c r="J873" i="36" l="1"/>
  <c r="E874" i="36"/>
  <c r="I874" i="36" l="1"/>
  <c r="H874" i="36"/>
  <c r="G875" i="36" s="1"/>
  <c r="D874" i="36"/>
  <c r="F874" i="36" l="1"/>
  <c r="C875" i="36"/>
  <c r="J874" i="36" l="1"/>
  <c r="E875" i="36"/>
  <c r="I875" i="36" l="1"/>
  <c r="H875" i="36"/>
  <c r="G876" i="36" s="1"/>
  <c r="D875" i="36"/>
  <c r="F875" i="36" l="1"/>
  <c r="C876" i="36"/>
  <c r="J875" i="36" l="1"/>
  <c r="E876" i="36"/>
  <c r="I876" i="36" l="1"/>
  <c r="H876" i="36"/>
  <c r="G877" i="36" s="1"/>
  <c r="D876" i="36"/>
  <c r="F876" i="36" l="1"/>
  <c r="C877" i="36"/>
  <c r="J876" i="36" l="1"/>
  <c r="E877" i="36"/>
  <c r="H877" i="36" l="1"/>
  <c r="G878" i="36" s="1"/>
  <c r="I877" i="36"/>
  <c r="D877" i="36"/>
  <c r="F877" i="36" l="1"/>
  <c r="C878" i="36"/>
  <c r="J877" i="36" l="1"/>
  <c r="E878" i="36"/>
  <c r="H878" i="36" l="1"/>
  <c r="G879" i="36" s="1"/>
  <c r="I878" i="36"/>
  <c r="D878" i="36"/>
  <c r="F878" i="36" l="1"/>
  <c r="C879" i="36"/>
  <c r="J878" i="36" l="1"/>
  <c r="E879" i="36"/>
  <c r="I879" i="36" l="1"/>
  <c r="H879" i="36"/>
  <c r="G880" i="36" s="1"/>
  <c r="D879" i="36"/>
  <c r="F879" i="36" l="1"/>
  <c r="C880" i="36"/>
  <c r="J879" i="36" l="1"/>
  <c r="E880" i="36"/>
  <c r="I880" i="36" l="1"/>
  <c r="H880" i="36"/>
  <c r="G881" i="36" s="1"/>
  <c r="D880" i="36"/>
  <c r="F880" i="36" l="1"/>
  <c r="C881" i="36"/>
  <c r="J880" i="36" l="1"/>
  <c r="E881" i="36"/>
  <c r="H881" i="36" l="1"/>
  <c r="G882" i="36" s="1"/>
  <c r="I881" i="36"/>
  <c r="D881" i="36"/>
  <c r="F881" i="36" l="1"/>
  <c r="C882" i="36"/>
  <c r="J881" i="36" l="1"/>
  <c r="E882" i="36"/>
  <c r="H882" i="36" l="1"/>
  <c r="G883" i="36" s="1"/>
  <c r="I882" i="36"/>
  <c r="D882" i="36"/>
  <c r="F882" i="36" l="1"/>
  <c r="C883" i="36"/>
  <c r="J882" i="36" l="1"/>
  <c r="E883" i="36"/>
  <c r="I883" i="36" l="1"/>
  <c r="H883" i="36"/>
  <c r="G884" i="36" s="1"/>
  <c r="D883" i="36"/>
  <c r="F883" i="36" l="1"/>
  <c r="C884" i="36"/>
  <c r="J883" i="36" l="1"/>
  <c r="E884" i="36"/>
  <c r="I884" i="36" l="1"/>
  <c r="H884" i="36"/>
  <c r="G885" i="36" s="1"/>
  <c r="D884" i="36"/>
  <c r="F884" i="36" l="1"/>
  <c r="C885" i="36"/>
  <c r="J884" i="36" l="1"/>
  <c r="E885" i="36"/>
  <c r="H885" i="36" l="1"/>
  <c r="G886" i="36" s="1"/>
  <c r="I885" i="36"/>
  <c r="D885" i="36"/>
  <c r="F885" i="36" l="1"/>
  <c r="C886" i="36"/>
  <c r="J885" i="36" l="1"/>
  <c r="E886" i="36"/>
  <c r="I886" i="36" l="1"/>
  <c r="H886" i="36"/>
  <c r="G887" i="36" s="1"/>
  <c r="D886" i="36"/>
  <c r="F886" i="36" l="1"/>
  <c r="C887" i="36"/>
  <c r="J886" i="36" l="1"/>
  <c r="E887" i="36"/>
  <c r="H887" i="36" l="1"/>
  <c r="G888" i="36" s="1"/>
  <c r="I887" i="36"/>
  <c r="D887" i="36"/>
  <c r="F887" i="36" l="1"/>
  <c r="C888" i="36"/>
  <c r="J887" i="36" l="1"/>
  <c r="E888" i="36"/>
  <c r="I888" i="36" l="1"/>
  <c r="H888" i="36"/>
  <c r="G889" i="36" s="1"/>
  <c r="D888" i="36"/>
  <c r="F888" i="36" l="1"/>
  <c r="C889" i="36"/>
  <c r="J888" i="36" l="1"/>
  <c r="E889" i="36"/>
  <c r="H889" i="36" l="1"/>
  <c r="G890" i="36" s="1"/>
  <c r="I889" i="36"/>
  <c r="D889" i="36"/>
  <c r="F889" i="36" l="1"/>
  <c r="C890" i="36"/>
  <c r="J889" i="36" l="1"/>
  <c r="E890" i="36"/>
  <c r="I890" i="36" l="1"/>
  <c r="H890" i="36"/>
  <c r="G891" i="36" s="1"/>
  <c r="D890" i="36"/>
  <c r="F890" i="36" l="1"/>
  <c r="C891" i="36"/>
  <c r="J890" i="36" l="1"/>
  <c r="E891" i="36"/>
  <c r="I891" i="36" l="1"/>
  <c r="H891" i="36"/>
  <c r="G892" i="36" s="1"/>
  <c r="D891" i="36"/>
  <c r="F891" i="36" l="1"/>
  <c r="C892" i="36"/>
  <c r="J891" i="36" l="1"/>
  <c r="E892" i="36"/>
  <c r="I892" i="36" l="1"/>
  <c r="H892" i="36"/>
  <c r="G893" i="36" s="1"/>
  <c r="D892" i="36"/>
  <c r="F892" i="36" l="1"/>
  <c r="C893" i="36"/>
  <c r="J892" i="36" l="1"/>
  <c r="E893" i="36"/>
  <c r="I893" i="36" l="1"/>
  <c r="H893" i="36"/>
  <c r="G894" i="36" s="1"/>
  <c r="D893" i="36"/>
  <c r="F893" i="36" l="1"/>
  <c r="C894" i="36"/>
  <c r="J893" i="36" l="1"/>
  <c r="E894" i="36"/>
  <c r="H894" i="36" l="1"/>
  <c r="G895" i="36" s="1"/>
  <c r="I894" i="36"/>
  <c r="D894" i="36"/>
  <c r="F894" i="36" l="1"/>
  <c r="C895" i="36"/>
  <c r="J894" i="36" l="1"/>
  <c r="E895" i="36"/>
  <c r="I895" i="36" l="1"/>
  <c r="H895" i="36"/>
  <c r="G896" i="36" s="1"/>
  <c r="D895" i="36"/>
  <c r="F895" i="36" l="1"/>
  <c r="C896" i="36"/>
  <c r="J895" i="36" l="1"/>
  <c r="E896" i="36"/>
  <c r="I896" i="36" l="1"/>
  <c r="H896" i="36"/>
  <c r="G897" i="36" s="1"/>
  <c r="D896" i="36"/>
  <c r="F896" i="36" l="1"/>
  <c r="C897" i="36"/>
  <c r="J896" i="36" l="1"/>
  <c r="E897" i="36"/>
  <c r="H897" i="36" l="1"/>
  <c r="G898" i="36" s="1"/>
  <c r="I897" i="36"/>
  <c r="D897" i="36"/>
  <c r="F897" i="36" l="1"/>
  <c r="C898" i="36"/>
  <c r="J897" i="36" l="1"/>
  <c r="E898" i="36"/>
  <c r="H898" i="36" l="1"/>
  <c r="G899" i="36" s="1"/>
  <c r="I898" i="36"/>
  <c r="D898" i="36"/>
  <c r="F898" i="36" l="1"/>
  <c r="C899" i="36"/>
  <c r="J898" i="36" l="1"/>
  <c r="E899" i="36"/>
  <c r="I899" i="36" l="1"/>
  <c r="H899" i="36"/>
  <c r="G900" i="36" s="1"/>
  <c r="D899" i="36"/>
  <c r="F899" i="36" l="1"/>
  <c r="C900" i="36"/>
  <c r="J899" i="36" l="1"/>
  <c r="E900" i="36"/>
  <c r="I900" i="36" l="1"/>
  <c r="H900" i="36"/>
  <c r="G901" i="36" s="1"/>
  <c r="D900" i="36"/>
  <c r="F900" i="36" l="1"/>
  <c r="C901" i="36"/>
  <c r="J900" i="36" l="1"/>
  <c r="E901" i="36"/>
  <c r="I901" i="36" l="1"/>
  <c r="H901" i="36"/>
  <c r="G902" i="36" s="1"/>
  <c r="D901" i="36"/>
  <c r="F901" i="36" l="1"/>
  <c r="C902" i="36"/>
  <c r="J901" i="36" l="1"/>
  <c r="E902" i="36"/>
  <c r="H902" i="36" l="1"/>
  <c r="G903" i="36" s="1"/>
  <c r="I902" i="36"/>
  <c r="D902" i="36"/>
  <c r="F902" i="36" l="1"/>
  <c r="C903" i="36"/>
  <c r="J902" i="36" l="1"/>
  <c r="E903" i="36"/>
  <c r="H903" i="36" l="1"/>
  <c r="G904" i="36" s="1"/>
  <c r="I903" i="36"/>
  <c r="D903" i="36"/>
  <c r="F903" i="36" l="1"/>
  <c r="C904" i="36"/>
  <c r="J903" i="36" l="1"/>
  <c r="E904" i="36"/>
  <c r="I904" i="36" l="1"/>
  <c r="H904" i="36"/>
  <c r="G905" i="36" s="1"/>
  <c r="D904" i="36"/>
  <c r="F904" i="36" l="1"/>
  <c r="C905" i="36"/>
  <c r="J904" i="36" l="1"/>
  <c r="E905" i="36"/>
  <c r="H905" i="36" l="1"/>
  <c r="G906" i="36" s="1"/>
  <c r="I905" i="36"/>
  <c r="D905" i="36"/>
  <c r="F905" i="36" l="1"/>
  <c r="C906" i="36"/>
  <c r="J905" i="36" l="1"/>
  <c r="E906" i="36"/>
  <c r="I906" i="36" l="1"/>
  <c r="H906" i="36"/>
  <c r="G907" i="36" s="1"/>
  <c r="D906" i="36"/>
  <c r="F906" i="36" l="1"/>
  <c r="C907" i="36"/>
  <c r="J906" i="36" l="1"/>
  <c r="E907" i="36"/>
  <c r="I907" i="36" l="1"/>
  <c r="H907" i="36"/>
  <c r="G908" i="36" s="1"/>
  <c r="D907" i="36"/>
  <c r="F907" i="36" l="1"/>
  <c r="C908" i="36"/>
  <c r="J907" i="36" l="1"/>
  <c r="E908" i="36"/>
  <c r="I908" i="36" l="1"/>
  <c r="H908" i="36"/>
  <c r="G909" i="36" s="1"/>
  <c r="D908" i="36"/>
  <c r="F908" i="36" l="1"/>
  <c r="C909" i="36"/>
  <c r="J908" i="36" l="1"/>
  <c r="E909" i="36"/>
  <c r="H909" i="36" l="1"/>
  <c r="G910" i="36" s="1"/>
  <c r="I909" i="36"/>
  <c r="D909" i="36"/>
  <c r="F909" i="36" l="1"/>
  <c r="C910" i="36"/>
  <c r="J909" i="36" l="1"/>
  <c r="E910" i="36"/>
  <c r="H910" i="36" l="1"/>
  <c r="G911" i="36" s="1"/>
  <c r="I910" i="36"/>
  <c r="D910" i="36"/>
  <c r="F910" i="36" l="1"/>
  <c r="C911" i="36"/>
  <c r="J910" i="36" l="1"/>
  <c r="E911" i="36"/>
  <c r="I911" i="36" l="1"/>
  <c r="H911" i="36"/>
  <c r="G912" i="36" s="1"/>
  <c r="D911" i="36"/>
  <c r="F911" i="36" l="1"/>
  <c r="C912" i="36"/>
  <c r="J911" i="36" l="1"/>
  <c r="E912" i="36"/>
  <c r="I912" i="36" l="1"/>
  <c r="H912" i="36"/>
  <c r="G913" i="36" s="1"/>
  <c r="D912" i="36"/>
  <c r="F912" i="36" l="1"/>
  <c r="C913" i="36"/>
  <c r="J912" i="36" l="1"/>
  <c r="E913" i="36"/>
  <c r="H913" i="36" l="1"/>
  <c r="G914" i="36" s="1"/>
  <c r="I913" i="36"/>
  <c r="D913" i="36"/>
  <c r="F913" i="36" l="1"/>
  <c r="C914" i="36"/>
  <c r="J913" i="36" l="1"/>
  <c r="E914" i="36"/>
  <c r="H914" i="36" l="1"/>
  <c r="G915" i="36" s="1"/>
  <c r="I914" i="36"/>
  <c r="D914" i="36"/>
  <c r="F914" i="36" l="1"/>
  <c r="C915" i="36"/>
  <c r="J914" i="36" l="1"/>
  <c r="E915" i="36"/>
  <c r="I915" i="36" l="1"/>
  <c r="H915" i="36"/>
  <c r="G916" i="36" s="1"/>
  <c r="D915" i="36"/>
  <c r="F915" i="36" l="1"/>
  <c r="C916" i="36"/>
  <c r="J915" i="36" l="1"/>
  <c r="E916" i="36"/>
  <c r="D916" i="36" l="1"/>
  <c r="H916" i="36"/>
  <c r="G917" i="36" s="1"/>
  <c r="I916" i="36"/>
  <c r="F916" i="36" l="1"/>
  <c r="C917" i="36"/>
  <c r="J916" i="36" l="1"/>
  <c r="E917" i="36"/>
  <c r="I917" i="36" l="1"/>
  <c r="H917" i="36"/>
  <c r="G918" i="36" s="1"/>
  <c r="D917" i="36"/>
  <c r="F917" i="36" l="1"/>
  <c r="C918" i="36"/>
  <c r="J917" i="36" l="1"/>
  <c r="E918" i="36"/>
  <c r="I918" i="36" l="1"/>
  <c r="H918" i="36"/>
  <c r="G919" i="36" s="1"/>
  <c r="D918" i="36"/>
  <c r="F918" i="36" l="1"/>
  <c r="C919" i="36"/>
  <c r="J918" i="36" l="1"/>
  <c r="E919" i="36"/>
  <c r="H919" i="36" l="1"/>
  <c r="G920" i="36" s="1"/>
  <c r="I919" i="36"/>
  <c r="D919" i="36"/>
  <c r="F919" i="36" l="1"/>
  <c r="C920" i="36"/>
  <c r="J919" i="36" l="1"/>
  <c r="E920" i="36"/>
  <c r="I920" i="36" l="1"/>
  <c r="H920" i="36"/>
  <c r="G921" i="36" s="1"/>
  <c r="D920" i="36"/>
  <c r="F920" i="36" l="1"/>
  <c r="C921" i="36"/>
  <c r="J920" i="36" l="1"/>
  <c r="E921" i="36"/>
  <c r="H921" i="36" l="1"/>
  <c r="G922" i="36" s="1"/>
  <c r="I921" i="36"/>
  <c r="D921" i="36"/>
  <c r="F921" i="36" l="1"/>
  <c r="C922" i="36"/>
  <c r="J921" i="36" l="1"/>
  <c r="E922" i="36"/>
  <c r="H922" i="36" l="1"/>
  <c r="G923" i="36" s="1"/>
  <c r="I922" i="36"/>
  <c r="D922" i="36"/>
  <c r="F922" i="36" l="1"/>
  <c r="C923" i="36"/>
  <c r="J922" i="36" l="1"/>
  <c r="E923" i="36"/>
  <c r="I923" i="36" l="1"/>
  <c r="H923" i="36"/>
  <c r="G924" i="36" s="1"/>
  <c r="D923" i="36"/>
  <c r="F923" i="36" l="1"/>
  <c r="C924" i="36"/>
  <c r="J923" i="36" l="1"/>
  <c r="E924" i="36"/>
  <c r="I924" i="36" l="1"/>
  <c r="H924" i="36"/>
  <c r="G925" i="36" s="1"/>
  <c r="D924" i="36"/>
  <c r="F924" i="36" l="1"/>
  <c r="C925" i="36"/>
  <c r="J924" i="36" l="1"/>
  <c r="E925" i="36"/>
  <c r="I925" i="36" l="1"/>
  <c r="H925" i="36"/>
  <c r="G926" i="36" s="1"/>
  <c r="D925" i="36"/>
  <c r="F925" i="36" l="1"/>
  <c r="C926" i="36"/>
  <c r="J925" i="36" l="1"/>
  <c r="E926" i="36"/>
  <c r="H926" i="36" l="1"/>
  <c r="G927" i="36" s="1"/>
  <c r="I926" i="36"/>
  <c r="D926" i="36"/>
  <c r="F926" i="36" l="1"/>
  <c r="C927" i="36"/>
  <c r="J926" i="36" l="1"/>
  <c r="E927" i="36"/>
  <c r="I927" i="36" l="1"/>
  <c r="H927" i="36"/>
  <c r="G928" i="36" s="1"/>
  <c r="D927" i="36"/>
  <c r="F927" i="36" l="1"/>
  <c r="C928" i="36"/>
  <c r="J927" i="36" l="1"/>
  <c r="E928" i="36"/>
  <c r="I928" i="36" l="1"/>
  <c r="H928" i="36"/>
  <c r="G929" i="36" s="1"/>
  <c r="D928" i="36"/>
  <c r="F928" i="36" l="1"/>
  <c r="C929" i="36"/>
  <c r="J928" i="36" l="1"/>
  <c r="E929" i="36"/>
  <c r="H929" i="36" l="1"/>
  <c r="G930" i="36" s="1"/>
  <c r="I929" i="36"/>
  <c r="D929" i="36"/>
  <c r="F929" i="36" l="1"/>
  <c r="C930" i="36"/>
  <c r="J929" i="36" l="1"/>
  <c r="E930" i="36"/>
  <c r="H930" i="36" l="1"/>
  <c r="G931" i="36" s="1"/>
  <c r="I930" i="36"/>
  <c r="D930" i="36"/>
  <c r="F930" i="36" l="1"/>
  <c r="C931" i="36"/>
  <c r="J930" i="36" l="1"/>
  <c r="E931" i="36"/>
  <c r="I931" i="36" l="1"/>
  <c r="H931" i="36"/>
  <c r="G932" i="36" s="1"/>
  <c r="D931" i="36"/>
  <c r="F931" i="36" l="1"/>
  <c r="C932" i="36"/>
  <c r="J931" i="36" l="1"/>
  <c r="E932" i="36"/>
  <c r="I932" i="36" l="1"/>
  <c r="H932" i="36"/>
  <c r="G933" i="36" s="1"/>
  <c r="D932" i="36"/>
  <c r="F932" i="36" l="1"/>
  <c r="C933" i="36"/>
  <c r="J932" i="36" l="1"/>
  <c r="E933" i="36"/>
  <c r="I933" i="36" l="1"/>
  <c r="H933" i="36"/>
  <c r="G934" i="36" s="1"/>
  <c r="D933" i="36"/>
  <c r="F933" i="36" l="1"/>
  <c r="C934" i="36"/>
  <c r="J933" i="36" l="1"/>
  <c r="E934" i="36"/>
  <c r="H934" i="36" l="1"/>
  <c r="G935" i="36" s="1"/>
  <c r="I934" i="36"/>
  <c r="D934" i="36"/>
  <c r="F934" i="36" l="1"/>
  <c r="C935" i="36"/>
  <c r="J934" i="36" l="1"/>
  <c r="E935" i="36"/>
  <c r="H935" i="36" l="1"/>
  <c r="G936" i="36" s="1"/>
  <c r="I935" i="36"/>
  <c r="D935" i="36"/>
  <c r="F935" i="36" l="1"/>
  <c r="C936" i="36"/>
  <c r="J935" i="36" l="1"/>
  <c r="E936" i="36"/>
  <c r="D936" i="36" l="1"/>
  <c r="I936" i="36"/>
  <c r="H936" i="36"/>
  <c r="G937" i="36" s="1"/>
  <c r="F936" i="36" l="1"/>
  <c r="C937" i="36"/>
  <c r="J936" i="36" l="1"/>
  <c r="E937" i="36"/>
  <c r="I937" i="36" l="1"/>
  <c r="H937" i="36"/>
  <c r="G938" i="36" s="1"/>
  <c r="D937" i="36"/>
  <c r="F937" i="36" l="1"/>
  <c r="C938" i="36"/>
  <c r="J937" i="36" l="1"/>
  <c r="E938" i="36"/>
  <c r="I938" i="36" l="1"/>
  <c r="H938" i="36"/>
  <c r="G939" i="36" s="1"/>
  <c r="D938" i="36"/>
  <c r="F938" i="36" l="1"/>
  <c r="C939" i="36"/>
  <c r="J938" i="36" l="1"/>
  <c r="E939" i="36"/>
  <c r="I939" i="36" l="1"/>
  <c r="H939" i="36"/>
  <c r="G940" i="36" s="1"/>
  <c r="D939" i="36"/>
  <c r="F939" i="36" l="1"/>
  <c r="C940" i="36"/>
  <c r="J939" i="36" l="1"/>
  <c r="E940" i="36"/>
  <c r="H940" i="36" l="1"/>
  <c r="G941" i="36" s="1"/>
  <c r="I940" i="36"/>
  <c r="D940" i="36"/>
  <c r="F940" i="36" l="1"/>
  <c r="C941" i="36"/>
  <c r="J940" i="36" l="1"/>
  <c r="E941" i="36"/>
  <c r="I941" i="36" l="1"/>
  <c r="H941" i="36"/>
  <c r="G942" i="36" s="1"/>
  <c r="D941" i="36"/>
  <c r="F941" i="36" l="1"/>
  <c r="C942" i="36"/>
  <c r="J941" i="36" l="1"/>
  <c r="E942" i="36"/>
  <c r="H942" i="36" l="1"/>
  <c r="G943" i="36" s="1"/>
  <c r="I942" i="36"/>
  <c r="D942" i="36"/>
  <c r="F942" i="36" l="1"/>
  <c r="C943" i="36"/>
  <c r="J942" i="36" l="1"/>
  <c r="E943" i="36"/>
  <c r="I943" i="36" l="1"/>
  <c r="H943" i="36"/>
  <c r="G944" i="36" s="1"/>
  <c r="D943" i="36"/>
  <c r="F943" i="36" l="1"/>
  <c r="C944" i="36"/>
  <c r="J943" i="36" l="1"/>
  <c r="E944" i="36"/>
  <c r="I944" i="36" l="1"/>
  <c r="H944" i="36"/>
  <c r="G945" i="36" s="1"/>
  <c r="D944" i="36"/>
  <c r="F944" i="36" l="1"/>
  <c r="C945" i="36"/>
  <c r="J944" i="36" l="1"/>
  <c r="E945" i="36"/>
  <c r="H945" i="36" l="1"/>
  <c r="G946" i="36" s="1"/>
  <c r="I945" i="36"/>
  <c r="D945" i="36"/>
  <c r="F945" i="36" l="1"/>
  <c r="C946" i="36"/>
  <c r="J945" i="36" l="1"/>
  <c r="E946" i="36"/>
  <c r="H946" i="36" l="1"/>
  <c r="G947" i="36" s="1"/>
  <c r="I946" i="36"/>
  <c r="D946" i="36"/>
  <c r="F946" i="36" l="1"/>
  <c r="C947" i="36"/>
  <c r="J946" i="36" l="1"/>
  <c r="E947" i="36"/>
  <c r="I947" i="36" l="1"/>
  <c r="H947" i="36"/>
  <c r="G948" i="36" s="1"/>
  <c r="D947" i="36"/>
  <c r="F947" i="36" l="1"/>
  <c r="C948" i="36"/>
  <c r="J947" i="36" l="1"/>
  <c r="E948" i="36"/>
  <c r="I948" i="36" l="1"/>
  <c r="H948" i="36"/>
  <c r="G949" i="36" s="1"/>
  <c r="D948" i="36"/>
  <c r="F948" i="36" l="1"/>
  <c r="C949" i="36"/>
  <c r="J948" i="36" l="1"/>
  <c r="E949" i="36"/>
  <c r="H949" i="36" l="1"/>
  <c r="G950" i="36" s="1"/>
  <c r="I949" i="36"/>
  <c r="D949" i="36"/>
  <c r="F949" i="36" l="1"/>
  <c r="C950" i="36"/>
  <c r="J949" i="36" l="1"/>
  <c r="E950" i="36"/>
  <c r="H950" i="36" l="1"/>
  <c r="G951" i="36" s="1"/>
  <c r="I950" i="36"/>
  <c r="D950" i="36"/>
  <c r="F950" i="36" l="1"/>
  <c r="C951" i="36"/>
  <c r="J950" i="36" l="1"/>
  <c r="E951" i="36"/>
  <c r="H951" i="36" l="1"/>
  <c r="G952" i="36" s="1"/>
  <c r="I951" i="36"/>
  <c r="D951" i="36"/>
  <c r="F951" i="36" l="1"/>
  <c r="C952" i="36"/>
  <c r="J951" i="36" l="1"/>
  <c r="E952" i="36"/>
  <c r="I952" i="36" l="1"/>
  <c r="H952" i="36"/>
  <c r="G953" i="36" s="1"/>
  <c r="D952" i="36"/>
  <c r="F952" i="36" l="1"/>
  <c r="C953" i="36"/>
  <c r="J952" i="36" l="1"/>
  <c r="E953" i="36"/>
  <c r="H953" i="36" l="1"/>
  <c r="G954" i="36" s="1"/>
  <c r="I953" i="36"/>
  <c r="D953" i="36"/>
  <c r="F953" i="36" l="1"/>
  <c r="C954" i="36"/>
  <c r="J953" i="36" l="1"/>
  <c r="E954" i="36"/>
  <c r="I954" i="36" l="1"/>
  <c r="H954" i="36"/>
  <c r="G955" i="36" s="1"/>
  <c r="D954" i="36"/>
  <c r="F954" i="36" l="1"/>
  <c r="C955" i="36"/>
  <c r="J954" i="36" l="1"/>
  <c r="E955" i="36"/>
  <c r="I955" i="36" l="1"/>
  <c r="H955" i="36"/>
  <c r="G956" i="36" s="1"/>
  <c r="D955" i="36"/>
  <c r="F955" i="36" l="1"/>
  <c r="C956" i="36"/>
  <c r="J955" i="36" l="1"/>
  <c r="E956" i="36"/>
  <c r="H956" i="36" l="1"/>
  <c r="G957" i="36" s="1"/>
  <c r="I956" i="36"/>
  <c r="D956" i="36"/>
  <c r="F956" i="36" l="1"/>
  <c r="C957" i="36"/>
  <c r="J956" i="36" l="1"/>
  <c r="E957" i="36"/>
  <c r="I957" i="36" l="1"/>
  <c r="H957" i="36"/>
  <c r="G958" i="36" s="1"/>
  <c r="D957" i="36"/>
  <c r="F957" i="36" l="1"/>
  <c r="C958" i="36"/>
  <c r="J957" i="36" l="1"/>
  <c r="E958" i="36"/>
  <c r="H958" i="36" l="1"/>
  <c r="G959" i="36" s="1"/>
  <c r="I958" i="36"/>
  <c r="D958" i="36"/>
  <c r="F958" i="36" l="1"/>
  <c r="C959" i="36"/>
  <c r="J958" i="36" l="1"/>
  <c r="E959" i="36"/>
  <c r="I959" i="36" l="1"/>
  <c r="H959" i="36"/>
  <c r="G960" i="36" s="1"/>
  <c r="D959" i="36"/>
  <c r="F959" i="36" l="1"/>
  <c r="C960" i="36"/>
  <c r="J959" i="36" l="1"/>
  <c r="E960" i="36"/>
  <c r="H960" i="36" l="1"/>
  <c r="G961" i="36" s="1"/>
  <c r="I960" i="36"/>
  <c r="D960" i="36"/>
  <c r="F960" i="36" l="1"/>
  <c r="C961" i="36"/>
  <c r="J960" i="36" l="1"/>
  <c r="E961" i="36"/>
  <c r="H961" i="36" l="1"/>
  <c r="G962" i="36" s="1"/>
  <c r="I961" i="36"/>
  <c r="D961" i="36"/>
  <c r="F961" i="36" l="1"/>
  <c r="C962" i="36"/>
  <c r="J961" i="36" l="1"/>
  <c r="E962" i="36"/>
  <c r="H962" i="36" l="1"/>
  <c r="G963" i="36" s="1"/>
  <c r="I962" i="36"/>
  <c r="D962" i="36"/>
  <c r="F962" i="36" l="1"/>
  <c r="C963" i="36"/>
  <c r="J962" i="36" l="1"/>
  <c r="E963" i="36"/>
  <c r="I963" i="36" l="1"/>
  <c r="H963" i="36"/>
  <c r="G964" i="36" s="1"/>
  <c r="D963" i="36"/>
  <c r="F963" i="36" l="1"/>
  <c r="C964" i="36"/>
  <c r="J963" i="36" l="1"/>
  <c r="E964" i="36"/>
  <c r="H964" i="36" l="1"/>
  <c r="G965" i="36" s="1"/>
  <c r="I964" i="36"/>
  <c r="D964" i="36"/>
  <c r="F964" i="36" l="1"/>
  <c r="C965" i="36"/>
  <c r="J964" i="36" l="1"/>
  <c r="E965" i="36"/>
  <c r="I965" i="36" l="1"/>
  <c r="H965" i="36"/>
  <c r="G966" i="36" s="1"/>
  <c r="D965" i="36"/>
  <c r="F965" i="36" l="1"/>
  <c r="C966" i="36"/>
  <c r="J965" i="36" l="1"/>
  <c r="E966" i="36"/>
  <c r="H966" i="36" l="1"/>
  <c r="G967" i="36" s="1"/>
  <c r="I966" i="36"/>
  <c r="D966" i="36"/>
  <c r="F966" i="36" l="1"/>
  <c r="C967" i="36"/>
  <c r="J966" i="36" l="1"/>
  <c r="E967" i="36"/>
  <c r="H967" i="36" l="1"/>
  <c r="G968" i="36" s="1"/>
  <c r="I967" i="36"/>
  <c r="D967" i="36"/>
  <c r="F967" i="36" l="1"/>
  <c r="C968" i="36"/>
  <c r="J967" i="36" l="1"/>
  <c r="E968" i="36"/>
  <c r="H968" i="36" l="1"/>
  <c r="G969" i="36" s="1"/>
  <c r="I968" i="36"/>
  <c r="D968" i="36"/>
  <c r="F968" i="36" l="1"/>
  <c r="C969" i="36"/>
  <c r="J968" i="36" l="1"/>
  <c r="E969" i="36"/>
  <c r="H969" i="36" l="1"/>
  <c r="G970" i="36" s="1"/>
  <c r="I969" i="36"/>
  <c r="D969" i="36"/>
  <c r="F969" i="36" l="1"/>
  <c r="C970" i="36"/>
  <c r="J969" i="36" l="1"/>
  <c r="E970" i="36"/>
  <c r="I970" i="36" l="1"/>
  <c r="H970" i="36"/>
  <c r="G971" i="36" s="1"/>
  <c r="D970" i="36"/>
  <c r="F970" i="36" l="1"/>
  <c r="C971" i="36"/>
  <c r="J970" i="36" l="1"/>
  <c r="E971" i="36"/>
  <c r="H971" i="36" l="1"/>
  <c r="G972" i="36" s="1"/>
  <c r="I971" i="36"/>
  <c r="D971" i="36"/>
  <c r="F971" i="36" l="1"/>
  <c r="C972" i="36"/>
  <c r="J971" i="36" l="1"/>
  <c r="E972" i="36"/>
  <c r="I972" i="36" l="1"/>
  <c r="H972" i="36"/>
  <c r="G973" i="36" s="1"/>
  <c r="D972" i="36"/>
  <c r="F972" i="36" l="1"/>
  <c r="C973" i="36"/>
  <c r="J972" i="36" l="1"/>
  <c r="E973" i="36"/>
  <c r="I973" i="36" l="1"/>
  <c r="H973" i="36"/>
  <c r="G974" i="36" s="1"/>
  <c r="D973" i="36"/>
  <c r="F973" i="36" l="1"/>
  <c r="C974" i="36"/>
  <c r="J973" i="36" l="1"/>
  <c r="E974" i="36"/>
  <c r="H974" i="36" l="1"/>
  <c r="G975" i="36" s="1"/>
  <c r="I974" i="36"/>
  <c r="D974" i="36"/>
  <c r="F974" i="36" l="1"/>
  <c r="C975" i="36"/>
  <c r="J974" i="36" l="1"/>
  <c r="E975" i="36"/>
  <c r="I975" i="36" l="1"/>
  <c r="H975" i="36"/>
  <c r="G976" i="36" s="1"/>
  <c r="D975" i="36"/>
  <c r="F975" i="36" l="1"/>
  <c r="C976" i="36"/>
  <c r="J975" i="36" l="1"/>
  <c r="E976" i="36"/>
  <c r="H976" i="36" l="1"/>
  <c r="G977" i="36" s="1"/>
  <c r="I976" i="36"/>
  <c r="D976" i="36"/>
  <c r="F976" i="36" l="1"/>
  <c r="C977" i="36"/>
  <c r="J976" i="36" l="1"/>
  <c r="E977" i="36"/>
  <c r="I977" i="36" l="1"/>
  <c r="H977" i="36"/>
  <c r="G978" i="36" s="1"/>
  <c r="D977" i="36"/>
  <c r="F977" i="36" l="1"/>
  <c r="C978" i="36"/>
  <c r="J977" i="36" l="1"/>
  <c r="E978" i="36"/>
  <c r="I978" i="36" l="1"/>
  <c r="H978" i="36"/>
  <c r="G979" i="36" s="1"/>
  <c r="D978" i="36"/>
  <c r="F978" i="36" l="1"/>
  <c r="C979" i="36"/>
  <c r="J978" i="36" l="1"/>
  <c r="E979" i="36"/>
  <c r="I979" i="36" l="1"/>
  <c r="H979" i="36"/>
  <c r="G980" i="36" s="1"/>
  <c r="D979" i="36"/>
  <c r="F979" i="36" l="1"/>
  <c r="C980" i="36"/>
  <c r="J979" i="36" l="1"/>
  <c r="E980" i="36"/>
  <c r="I980" i="36" l="1"/>
  <c r="H980" i="36"/>
  <c r="G981" i="36" s="1"/>
  <c r="D980" i="36"/>
  <c r="F980" i="36" l="1"/>
  <c r="C981" i="36"/>
  <c r="J980" i="36" l="1"/>
  <c r="E981" i="36"/>
  <c r="I981" i="36" l="1"/>
  <c r="H981" i="36"/>
  <c r="G982" i="36" s="1"/>
  <c r="D981" i="36"/>
  <c r="F981" i="36" l="1"/>
  <c r="C982" i="36"/>
  <c r="J981" i="36" l="1"/>
  <c r="E982" i="36"/>
  <c r="I982" i="36" l="1"/>
  <c r="H982" i="36"/>
  <c r="G983" i="36" s="1"/>
  <c r="D982" i="36"/>
  <c r="F982" i="36" l="1"/>
  <c r="C983" i="36"/>
  <c r="J982" i="36" l="1"/>
  <c r="E983" i="36"/>
  <c r="I983" i="36" l="1"/>
  <c r="H983" i="36"/>
  <c r="G984" i="36" s="1"/>
  <c r="D983" i="36"/>
  <c r="F983" i="36" l="1"/>
  <c r="C984" i="36"/>
  <c r="J983" i="36" l="1"/>
  <c r="E984" i="36"/>
  <c r="I984" i="36" l="1"/>
  <c r="H984" i="36"/>
  <c r="G985" i="36" s="1"/>
  <c r="D984" i="36"/>
  <c r="F984" i="36" l="1"/>
  <c r="C985" i="36"/>
  <c r="J984" i="36" l="1"/>
  <c r="E985" i="36"/>
  <c r="I985" i="36" l="1"/>
  <c r="H985" i="36"/>
  <c r="G986" i="36" s="1"/>
  <c r="D985" i="36"/>
  <c r="F985" i="36" l="1"/>
  <c r="C986" i="36"/>
  <c r="J985" i="36" l="1"/>
  <c r="E986" i="36"/>
  <c r="I986" i="36" l="1"/>
  <c r="H986" i="36"/>
  <c r="G987" i="36" s="1"/>
  <c r="D986" i="36"/>
  <c r="F986" i="36" l="1"/>
  <c r="C987" i="36"/>
  <c r="J986" i="36" l="1"/>
  <c r="E987" i="36"/>
  <c r="I987" i="36" l="1"/>
  <c r="H987" i="36"/>
  <c r="G988" i="36" s="1"/>
  <c r="D987" i="36"/>
  <c r="F987" i="36" l="1"/>
  <c r="C988" i="36"/>
  <c r="J987" i="36" l="1"/>
  <c r="E988" i="36"/>
  <c r="I988" i="36" l="1"/>
  <c r="H988" i="36"/>
  <c r="G989" i="36" s="1"/>
  <c r="D988" i="36"/>
  <c r="F988" i="36" l="1"/>
  <c r="C989" i="36"/>
  <c r="J988" i="36" l="1"/>
  <c r="E989" i="36"/>
  <c r="I989" i="36" l="1"/>
  <c r="H989" i="36"/>
  <c r="G990" i="36" s="1"/>
  <c r="D989" i="36"/>
  <c r="F989" i="36" l="1"/>
  <c r="C990" i="36"/>
  <c r="J989" i="36" l="1"/>
  <c r="E990" i="36"/>
  <c r="I990" i="36" l="1"/>
  <c r="H990" i="36"/>
  <c r="G991" i="36" s="1"/>
  <c r="D990" i="36"/>
  <c r="F990" i="36" l="1"/>
  <c r="C991" i="36"/>
  <c r="J990" i="36" l="1"/>
  <c r="E991" i="36"/>
  <c r="I991" i="36" l="1"/>
  <c r="H991" i="36"/>
  <c r="G992" i="36" s="1"/>
  <c r="D991" i="36"/>
  <c r="F991" i="36" l="1"/>
  <c r="C992" i="36"/>
  <c r="J991" i="36" l="1"/>
  <c r="E992" i="36"/>
  <c r="H992" i="36" l="1"/>
  <c r="G993" i="36" s="1"/>
  <c r="I992" i="36"/>
  <c r="D992" i="36"/>
  <c r="F992" i="36" l="1"/>
  <c r="C993" i="36"/>
  <c r="J992" i="36" l="1"/>
  <c r="E993" i="36"/>
  <c r="I993" i="36" l="1"/>
  <c r="H993" i="36"/>
  <c r="G994" i="36" s="1"/>
  <c r="D993" i="36"/>
  <c r="F993" i="36" l="1"/>
  <c r="C994" i="36"/>
  <c r="J993" i="36" l="1"/>
  <c r="E994" i="36"/>
  <c r="H994" i="36" l="1"/>
  <c r="G995" i="36" s="1"/>
  <c r="I994" i="36"/>
  <c r="D994" i="36"/>
  <c r="F994" i="36" l="1"/>
  <c r="C995" i="36"/>
  <c r="J994" i="36" l="1"/>
  <c r="E995" i="36"/>
  <c r="I995" i="36" l="1"/>
  <c r="H995" i="36"/>
  <c r="G996" i="36" s="1"/>
  <c r="D995" i="36"/>
  <c r="F995" i="36" l="1"/>
  <c r="C996" i="36"/>
  <c r="J995" i="36" l="1"/>
  <c r="E996" i="36"/>
  <c r="H996" i="36" l="1"/>
  <c r="G997" i="36" s="1"/>
  <c r="I996" i="36"/>
  <c r="D996" i="36"/>
  <c r="F996" i="36" l="1"/>
  <c r="C997" i="36"/>
  <c r="J996" i="36" l="1"/>
  <c r="E997" i="36"/>
  <c r="I997" i="36" l="1"/>
  <c r="H997" i="36"/>
  <c r="G998" i="36" s="1"/>
  <c r="D997" i="36"/>
  <c r="F997" i="36" l="1"/>
  <c r="C998" i="36"/>
  <c r="J997" i="36" l="1"/>
  <c r="E998" i="36"/>
  <c r="I998" i="36" l="1"/>
  <c r="H998" i="36"/>
  <c r="G999" i="36" s="1"/>
  <c r="D998" i="36"/>
  <c r="F998" i="36" l="1"/>
  <c r="C999" i="36"/>
  <c r="J998" i="36" l="1"/>
  <c r="E999" i="36"/>
  <c r="I999" i="36" l="1"/>
  <c r="H999" i="36"/>
  <c r="G1000" i="36" s="1"/>
  <c r="D999" i="36"/>
  <c r="F999" i="36" l="1"/>
  <c r="C1000" i="36"/>
  <c r="J999" i="36" l="1"/>
  <c r="E1000" i="36"/>
  <c r="I1000" i="36" l="1"/>
  <c r="H1000" i="36"/>
  <c r="G1001" i="36" s="1"/>
  <c r="D1000" i="36"/>
  <c r="F1000" i="36" l="1"/>
  <c r="C1001" i="36"/>
  <c r="J1000" i="36" l="1"/>
  <c r="E1001" i="36"/>
  <c r="I1001" i="36" l="1"/>
  <c r="H1001" i="36"/>
  <c r="G1002" i="36" s="1"/>
  <c r="D1001" i="36"/>
  <c r="F1001" i="36" l="1"/>
  <c r="C1002" i="36"/>
  <c r="J1001" i="36" l="1"/>
  <c r="E1002" i="36"/>
  <c r="H1002" i="36" l="1"/>
  <c r="G1003" i="36" s="1"/>
  <c r="I1002" i="36"/>
  <c r="D1002" i="36"/>
  <c r="F1002" i="36" l="1"/>
  <c r="C1003" i="36"/>
  <c r="J1002" i="36" l="1"/>
  <c r="E1003" i="36"/>
  <c r="I1003" i="36" l="1"/>
  <c r="H1003" i="36"/>
  <c r="G1004" i="36" s="1"/>
  <c r="D1003" i="36"/>
  <c r="F1003" i="36" l="1"/>
  <c r="C1004" i="36"/>
  <c r="J1003" i="36" l="1"/>
  <c r="E1004" i="36"/>
  <c r="H1004" i="36" l="1"/>
  <c r="G1005" i="36" s="1"/>
  <c r="I1004" i="36"/>
  <c r="D1004" i="36"/>
  <c r="F1004" i="36" l="1"/>
  <c r="C1005" i="36"/>
  <c r="J1004" i="36" l="1"/>
  <c r="E1005" i="36"/>
  <c r="I1005" i="36" l="1"/>
  <c r="H1005" i="36"/>
  <c r="G1006" i="36" s="1"/>
  <c r="D1005" i="36"/>
  <c r="F1005" i="36" l="1"/>
  <c r="C1006" i="36"/>
  <c r="J1005" i="36" l="1"/>
  <c r="E1006" i="36"/>
  <c r="I1006" i="36" l="1"/>
  <c r="H1006" i="36"/>
  <c r="G1007" i="36" s="1"/>
  <c r="D1006" i="36"/>
  <c r="F1006" i="36" l="1"/>
  <c r="C1007" i="36"/>
  <c r="J1006" i="36" l="1"/>
  <c r="E1007" i="36"/>
  <c r="I1007" i="36" l="1"/>
  <c r="H1007" i="36"/>
  <c r="D1007" i="36"/>
  <c r="F1007" i="36" l="1"/>
  <c r="J1007" i="3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4BA51D-FAD0-4D7E-BEE1-D5C86D3C12C0}" keepAlive="1" name="Abfrage - COVID19 Zahlen" description="Verbindung mit der Abfrage 'COVID19 Zahlen' in der Arbeitsmappe." type="5" refreshedVersion="6" background="1" saveData="1">
    <dbPr connection="Provider=Microsoft.Mashup.OleDb.1;Data Source=$Workbook$;Location=COVID19 Zahlen;Extended Properties=&quot;&quot;" command="SELECT * FROM [COVID19 Zahlen]"/>
  </connection>
  <connection id="2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  <connection id="3" xr16:uid="{67688EA6-B006-4202-80C6-AB03F7338188}" keepAlive="1" name="Abfrage - master" description="Verbindung mit der Abfrage 'master' in der Arbeitsmappe." type="5" refreshedVersion="6" background="1" saveData="1">
    <dbPr connection="Provider=Microsoft.Mashup.OleDb.1;Data Source=$Workbook$;Location=master;Extended Properties=&quot;&quot;" command="SELECT * FROM [master]"/>
  </connection>
</connections>
</file>

<file path=xl/sharedStrings.xml><?xml version="1.0" encoding="utf-8"?>
<sst xmlns="http://schemas.openxmlformats.org/spreadsheetml/2006/main" count="30659" uniqueCount="733">
  <si>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</si>
  <si>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</si>
  <si>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</si>
  <si>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</si>
  <si>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</si>
  <si>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</si>
  <si>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</si>
  <si>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</si>
  <si>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</si>
  <si>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https://www.ge.ch/document/covid-19-situation-epidemiologique-geneve/telecharger</t>
  </si>
  <si>
    <t>TI</t>
  </si>
  <si>
    <t>https://www.srf.ch/news/schweiz/tessiner-patient-erster-coronavirus-fall-in-der-schweiz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</si>
  <si>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</si>
  <si>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</si>
  <si>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</si>
  <si>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</si>
  <si>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</si>
  <si>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</si>
  <si>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</si>
  <si>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</si>
  <si>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https://www.baselland.ch/politik-und-behorden/direktionen/volkswirtschafts-und-gesundheitsdirektion/medienmitteilungen/neuer-coronavirus-covid-19-erster-bestaetigter-fall-aus-dem-kanton-basel-landschaft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</si>
  <si>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</si>
  <si>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</si>
  <si>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</si>
  <si>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</si>
  <si>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</si>
  <si>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</si>
  <si>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https://www.baselland.ch/politik-und-behorden/direktionen/volkswirtschafts-und-gesundheitsdirektion/medienmitteilungen/weiterer-bestaetigter-fall-aus-dem-kanton-basel-landschaft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</si>
  <si>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</si>
  <si>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</si>
  <si>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</si>
  <si>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</si>
  <si>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</si>
  <si>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NE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</si>
  <si>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</si>
  <si>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</si>
  <si>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</si>
  <si>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</si>
  <si>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</si>
  <si>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</si>
  <si>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</si>
  <si>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</si>
  <si>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</si>
  <si>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</si>
  <si>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</si>
  <si>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</si>
  <si>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ZG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</si>
  <si>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</si>
  <si>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</si>
  <si>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</si>
  <si>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</si>
  <si>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</si>
  <si>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</si>
  <si>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</si>
  <si>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</si>
  <si>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</si>
  <si>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</si>
  <si>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</si>
  <si>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</si>
  <si>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</si>
  <si>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</si>
  <si>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</si>
  <si>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</si>
  <si>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</si>
  <si>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</si>
  <si>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</si>
  <si>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</si>
  <si>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</si>
  <si>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</si>
  <si>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</si>
  <si>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</si>
  <si>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</si>
  <si>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</si>
  <si>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</si>
  <si>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https://www.baselland.ch/politik-und-behorden/direktionen/volkswirtschafts-und-gesundheitsdirektion/medienmitteilungen/update-15-bestaetigte-faelle-in-basel-landschaft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</si>
  <si>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</si>
  <si>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https://twitter.com/BAG_OFSP_UFSP/status/1236249864473894914?s=20</t>
  </si>
  <si>
    <t>https://www.baselland.ch/politik-und-behorden/direktionen/volkswirtschafts-und-gesundheitsdirektion/medienmitteilungen/patient-im-kantonsspital-baselland-stirbt-an-den-folgen-einer-coronavirus-infektion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</si>
  <si>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</si>
  <si>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</si>
  <si>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</si>
  <si>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</si>
  <si>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</si>
  <si>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https://www.regierung.li/media/attachments/106-coronavirus-anpassung-massnahmen.pdf?t=637202562374055719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</si>
  <si>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</si>
  <si>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https://twitter.com/BAG_OFSP_UFSP/status/1236973685602426881?s=20</t>
  </si>
  <si>
    <t>https://www.ag.ch/media/kanton_aargau/themen_1/coronavirus_1/lagebulletins/200309_KFS_Coronavirus_Lagebulletin_7.pdf</t>
  </si>
  <si>
    <t>https://www.baselland.ch/politik-und-behorden/direktionen/volkswirtschafts-und-gesundheitsdirektion/medienmitteilungen/update</t>
  </si>
  <si>
    <t>https://www.regierung.li/media/attachments/110-corona-0310.pdf?t=637202562374055719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</si>
  <si>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</si>
  <si>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https://twitter.com/BAG_OFSP_UFSP/status/1237336196772175873?s=20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</si>
  <si>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</si>
  <si>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https://www.baselland.ch/politik-und-behorden/direktionen/volkswirtschafts-und-gesundheitsdirektion/medienmitteilungen/update-26-bestaetigte-faelle-in-basel-landschaft-1</t>
  </si>
  <si>
    <t>https://www.regierung.li/media/attachments/112-drei-personen-infiziert.pdf?t=637202562374055719</t>
  </si>
  <si>
    <t>NW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</si>
  <si>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</si>
  <si>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</si>
  <si>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</si>
  <si>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</si>
  <si>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</si>
  <si>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</si>
  <si>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</si>
  <si>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</si>
  <si>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</si>
  <si>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https://www.baselland.ch/politik-und-behorden/direktionen/volkswirtschafts-und-gesundheitsdirektion/medienmitteilungen/update-26-bestaetigte-faelle-in-basel-landschaft-2</t>
  </si>
  <si>
    <t>https://www.youtube.com/watch?v=_x_yQ6uwGAQ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</si>
  <si>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</si>
  <si>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</si>
  <si>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</si>
  <si>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</si>
  <si>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</si>
  <si>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</si>
  <si>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</si>
  <si>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</si>
  <si>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https://www.regierung.li/media/attachments/118-corona-rueckkehrer-skiferien-0314.pdf?t=637202562374055719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</si>
  <si>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</si>
  <si>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https://twitter.com/BAG_OFSP_UFSP/status/1238773726423941127?s=20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</si>
  <si>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</si>
  <si>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</si>
  <si>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</si>
  <si>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</si>
  <si>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https://www.besondere-lage.sites.be.ch/besondere-lage_sites/de/index/corona/index.html</t>
  </si>
  <si>
    <t>https://www.baselland.ch/politik-und-behorden/direktionen/volkswirtschafts-und-gesundheitsdirektion/medienmitteilungen/update-67-bestaetigte-faelle-in-basel-landschaft</t>
  </si>
  <si>
    <t>TG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</si>
  <si>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</si>
  <si>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</si>
  <si>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</si>
  <si>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https://www.baselland.ch/politik-und-behorden/direktionen/volkswirtschafts-und-gesundheitsdirektion/medienmitteilungen/update-89-bestaetigte-faelle-in-basel-landschaft</t>
  </si>
  <si>
    <t>https://www.regierung.li/media/attachments/126-corona-generelles-veranstaltungsverbot-weitere-schliessungen.pdf?t=637202562374055719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</si>
  <si>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</si>
  <si>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</si>
  <si>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</si>
  <si>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https://www.baselland.ch/politik-und-behorden/direktionen/volkswirtschafts-und-gesundheitsdirektion/medienmitteilungen/update-116-bestaetigte-faelle-in-basel-landschaft</t>
  </si>
  <si>
    <t>https://www.regierung.li/media/attachments/131-corona-hotline-0318.pdf?t=637202562374055719</t>
  </si>
  <si>
    <t>GR</t>
  </si>
  <si>
    <t>https://www.gr.ch/DE/institutionen/verwaltung/djsg/ga/coronavirus/info/Seiten/Start.aspx</t>
  </si>
  <si>
    <t>https://www.oltnertagblatt.ch/solothurn/kanton-solothurn/zivilschuetzer-kontrollieren-wer-in-die-solothurner-spitaeler-rein-will-137174885</t>
  </si>
  <si>
    <t>https://www.tg.ch/news/fachdossier-coronavirus.html/10552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</si>
  <si>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</si>
  <si>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</si>
  <si>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</si>
  <si>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</si>
  <si>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</si>
  <si>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https://www.baselland.ch/politik-und-behorden/direktionen/volkswirtschafts-und-gesundheitsdirektion/medienmitteilungen/update-131-bestaetigte-faelle-in-basel-landschaft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</si>
  <si>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</si>
  <si>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</si>
  <si>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</si>
  <si>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https://www.baselland.ch/politik-und-behorden/direktionen/volkswirtschafts-und-gesundheitsdirektion/medienmitteilungen/update-170-bestaetigte-faelle-in-basel-landschaft</t>
  </si>
  <si>
    <t>https://www.regierung.li/media/attachments/136-soziale-kontakte-reduktion-corona.pdf?t=637203388043363286</t>
  </si>
  <si>
    <t>SH</t>
  </si>
  <si>
    <t>https://www4.ti.ch/dss/dsp/covid19/home/ https://www.youtube.com/watch?v=34RQ7OOWYoI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</si>
  <si>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</si>
  <si>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</si>
  <si>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</si>
  <si>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</si>
  <si>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</si>
  <si>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</si>
  <si>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</si>
  <si>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https://www.regierung.li/media/attachments/138-corona-starke-zunahme-0321.pdf?t=637204593432337675</t>
  </si>
  <si>
    <t>https://www4.ti.ch/dss/dsp/covid19/home/ https://www.youtube.com/watch?v=7g2sALU9bQM</t>
  </si>
  <si>
    <t>https://www.coronavirus.bs.ch/nm/2020-tagesbulletin-coronavirus-299-bestaetigte-faelle-im-kanton-basel-stadt-gd.html</t>
  </si>
  <si>
    <t>https://www.baselland.ch/politik-und-behorden/direktionen/volkswirtschafts-und-gesundheitsdirektion/medienmitteilungen/update-289-bestaetigte-faelle-in-basel-landschaft</t>
  </si>
  <si>
    <t>https://www.regierung.li/media/attachments/139-46-faelle-0322.pdf?t=637204971345932209</t>
  </si>
  <si>
    <t>https://web.archive.org/web/20200322153528/https://www4.ti.ch/dss/dsp/covid19/home/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</si>
  <si>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</si>
  <si>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</si>
  <si>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https://www.baselland.ch/politik-und-behorden/direktionen/volkswirtschafts-und-gesundheitsdirektion/medienmitteilungen/update-289-bestaetigte-faelle-in-basel-landschaft-1</t>
  </si>
  <si>
    <t>https://www.ow.ch/de/verwaltung/dienstleistungen/?dienst_id=5962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</si>
  <si>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</si>
  <si>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</si>
  <si>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</si>
  <si>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</si>
  <si>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</si>
  <si>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</si>
  <si>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</si>
  <si>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</si>
  <si>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</si>
  <si>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</si>
  <si>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</si>
  <si>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</si>
  <si>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</si>
  <si>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</si>
  <si>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</si>
  <si>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</si>
  <si>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</si>
  <si>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</si>
  <si>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</si>
  <si>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</si>
  <si>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</si>
  <si>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</si>
  <si>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</si>
  <si>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</si>
  <si>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</si>
  <si>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</si>
  <si>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</si>
  <si>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https://www.regierung.li/de/mitteilungen/223346/?typ=news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</si>
  <si>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</si>
  <si>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https://www.coronavirus.bs.ch/nm/2020-tagesbulletin-coronavirus-573-bestaetigte-faelle-im-kanton-basel-stadt-gd.html</t>
  </si>
  <si>
    <t>https://www.regierung.li/de/mitteilungen/223347/?typ=news</t>
  </si>
  <si>
    <t>https://www4.ti.ch/area-media/comunicati/dettaglio-comunicato/?NEWS_ID=187540&amp;tx_tichareamedia_comunicazioni%5Baction%5D=show&amp;tx_tichareamedia_comunicazioni%5Bcontroller%5D=Comunicazioni&amp;cHash=ae32268e60ac2b59add1b9d55de51cbf</t>
  </si>
  <si>
    <t>https://www.coronavirus.bs.ch/nm/2020-tagesbulletin-coronavirus-609-bestaetigte-faelle-im-kanton-basel-stadt-gd.html</t>
  </si>
  <si>
    <t>https://www.regierung.li/de/mitteilungen/223349/?typ=newss</t>
  </si>
  <si>
    <t>https://www4.ti.ch/area-media/comunicati/dettaglio-comunicato/?NEWS_ID=187546&amp;tx_tichareamedia_comunicazioni%5Baction%5D=show&amp;tx_tichareamedia_comunicazioni%5Bcontroller%5D=Comunicazioni&amp;cHash=1465eace9ac68357130a7327d0c9b8f9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</si>
  <si>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</si>
  <si>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</si>
  <si>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https://www.regierung.li/media/attachments/160-coronavirus-68-personen-positiv.pdf?t=637212737830081294</t>
  </si>
  <si>
    <t>https://www4.ti.ch/area-media/comunicati/dettaglio-comunicato/?NEWS_ID=187550&amp;tx_tichareamedia_comunicazioni%5Baction%5D=show&amp;tx_tichareamedia_comunicazioni%5Bcontroller%5D=Comunicazioni&amp;cHash=007dc1182450e5b85ee4f533dfdcd6e3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</si>
  <si>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</si>
  <si>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</si>
  <si>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https://www.regierung.li/media/attachments/164-corona-schweizer-sanitaetssoldaten-0401.pdf?t=637213766824962451</t>
  </si>
  <si>
    <t>https://www4.ti.ch/area-media/comunicati/dettaglio-comunicato/?NEWS_ID=187555&amp;tx_tichareamedia_comunicazioni%5Baction%5D=show&amp;tx_tichareamedia_comunicazioni%5Bcontroller%5D=Comunicazioni&amp;cHash=843d72993004667ab731d64142591372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</si>
  <si>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</si>
  <si>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</si>
  <si>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https://www.regierung.li/media/attachments/166-massnahmen-weiter-einhalten-0402.pdf?t=637214501732587547</t>
  </si>
  <si>
    <t>https://www4.ti.ch/area-media/comunicati/dettaglio-comunicato/?NEWS_ID=187564&amp;tx_tichareamedia_comunicazioni%5Baction%5D=show&amp;tx_tichareamedia_comunicazioni%5Bcontroller%5D=Comunicazioni&amp;cHash=6abbcb9cd18b83f8ce260e2748b9a326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</si>
  <si>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</si>
  <si>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</si>
  <si>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https://www4.ti.ch/area-media/comunicati/dettaglio-comunicato/?NEWS_ID=187570&amp;tx_tichareamedia_comunicazioni%5Baction%5D=show&amp;tx_tichareamedia_comunicazioni%5Bcontroller%5D=Comunicazioni&amp;cHash=bf727072887350e7700586450c3cf957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</si>
  <si>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</si>
  <si>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</si>
  <si>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https://www.regierung.li/media/attachments/168-corona-person-verstorben-0404.pdf?t=637216219078826521</t>
  </si>
  <si>
    <t>https://www4.ti.ch/area-media/comunicati/dettaglio-comunicato/?NEWS_ID=187575&amp;tx_tichareamedia_comunicazioni%5Baction%5D=show&amp;tx_tichareamedia_comunicazioni%5Bcontroller%5D=Comunicazioni&amp;cHash=4b3f64139a9dd36b9fd30a1ace23654a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</si>
  <si>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</si>
  <si>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</si>
  <si>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Kanton</t>
  </si>
  <si>
    <t>https://www.regierung.li/de/mitteilungen/223366/?typ=news</t>
  </si>
  <si>
    <t>https://www4.ti.ch/area-media/comunicati/dettaglio-comunicato/?NEWS_ID=187576&amp;tx_tichareamedia_comunicazioni%5Baction%5D=show&amp;tx_tichareamedia_comunicazioni%5Bcontroller%5D=Comunicazioni&amp;cHash=7486178287491dbfa00376059224e150</t>
  </si>
  <si>
    <t>https://www4.ti.ch/area-media/comunicati/dettaglio-comunicato/?NEWS_ID=187585&amp;cHash=71dae3c15afd6b09d15f28f43d415af1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</si>
  <si>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</si>
  <si>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</si>
  <si>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https://www4.ti.ch/area-media/comunicati/dettaglio-comunicato/?NEWS_ID=187585&amp;tx_tichareamedia_comunicazioni%5Baction%5D=show&amp;tx_tichareamedia_comunicazioni%5Bcontroller%5D=Comunicazioni&amp;cHash=4bf78e02dc8ee0d240e06c4603f5605c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</si>
  <si>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</si>
  <si>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</si>
  <si>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</si>
  <si>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</si>
  <si>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</si>
  <si>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</si>
  <si>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https://www4.ti.ch/area-media/comunicati/dettaglio-comunicato/?NEWS_ID=187593&amp;cHash=04877af9adec32de4f5ef43a5916f801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</si>
  <si>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</si>
  <si>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</si>
  <si>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https://www4.ti.ch/area-media/comunicati/dettaglio-comunicato/?NEWS_ID=187601&amp;tx_tichareamedia_comunicazioni%5Baction%5D=show&amp;tx_tichareamedia_comunicazioni%5Bcontroller%5D=Comunicazioni&amp;cHash=a02f7a88b61d913138f4f86dbeeaa599</t>
  </si>
  <si>
    <t>Population</t>
  </si>
  <si>
    <t>https://www.gd.bs.ch//nm/2020-tagesbulletin-coronavirus-859-bestaetigte-faelle-im-kanton-basel-stadt-gd.html</t>
  </si>
  <si>
    <t>Index</t>
  </si>
  <si>
    <t>https://www4.ti.ch/area-media/comunicati/dettaglio-comunicato/?NEWS_ID=187607&amp;tx_tichareamedia_comunicazioni%5Baction%5D=show&amp;tx_tichareamedia_comunicazioni%5Bcontroller%5D=Comunicazioni&amp;cHash=e9c51debb7c11815ec53651f6c8c8d24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</si>
  <si>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</si>
  <si>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</si>
  <si>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</si>
  <si>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</si>
  <si>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</si>
  <si>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</si>
  <si>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</si>
  <si>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https://www4.ti.ch/area-media/comunicati/dettaglio-comunicato/?NEWS_ID=187611&amp;tx_tichareamedia_comunicazioni%5Baction%5D=show&amp;tx_tichareamedia_comunicazioni%5Bcontroller%5D=Comunicazioni&amp;cHash=6f94f1f1d5cf92bdf5a1e053e6602530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</si>
  <si>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</si>
  <si>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</si>
  <si>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https://www4.ti.ch/area-media/comunicati/dettaglio-comunicato/?NEWS_ID=187612&amp;tx_tichareamedia_comunicazioni%5Baction%5D=show&amp;tx_tichareamedia_comunicazioni%5Bcontroller%5D=Comunicazioni&amp;cHash=01ed3fadc99b1b00f0a8c4a0e41e7252</t>
  </si>
  <si>
    <t>https://www.gd.bs.ch//nm/2020-tagesbulletin-coronavirus-893-bestaetigte-faelle-im-kanton-basel-stadt-gd.html</t>
  </si>
  <si>
    <t>https://www4.ti.ch/area-media/comunicati/dettaglio-comunicato/?NEWS_ID=187614&amp;tx_tichareamedia_comunicazioni%5Baction%5D=show&amp;tx_tichareamedia_comunicazioni%5Bcontroller%5D=Comunicazioni&amp;cHash=0464d89cb8c291fbc9c266e6b7008814</t>
  </si>
  <si>
    <t>https://www.regierung.li/media/attachments/191-corona-keine-neuen-faelle-0413.pdf?t=637224053004137202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</si>
  <si>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</si>
  <si>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</si>
  <si>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</si>
  <si>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https://www4.ti.ch/area-media/comunicati/dettaglio-comunicato/?NEWS_ID=187617&amp;tx_tichareamedia_comunicazioni%5Baction%5D=show&amp;tx_tichareamedia_comunicazioni%5Bcontroller%5D=Comunicazioni&amp;cHash=64be59067038bfdaf603d60bfab0aa52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</si>
  <si>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</si>
  <si>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</si>
  <si>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https://www4.ti.ch/area-media/comunicati/dettaglio-comunicato/?NEWS_ID=187624&amp;tx_tichareamedia_comunicazioni%5Baction%5D=show&amp;tx_tichareamedia_comunicazioni%5Bcontroller%5D=Comunicazioni&amp;cHash=c6ac05de202d47a4a41e41ec4d16b3b1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</si>
  <si>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</si>
  <si>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</si>
  <si>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</si>
  <si>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</si>
  <si>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</si>
  <si>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https://www.regierung.li/media/attachments/196-corona-regierung-informiert-freitag-0416.pdf?t=637226573940474014</t>
  </si>
  <si>
    <t>https://www4.ti.ch/area-media/comunicati/dettaglio-comunicato/?NEWS_ID=187632&amp;tx_tichareamedia_comunicazioni%5Baction%5D=show&amp;tx_tichareamedia_comunicazioni%5Bcontroller%5D=Comunicazioni&amp;cHash=65b441f9003d32defd9e1c4f2650c177</t>
  </si>
  <si>
    <t>https://www.gd.bs.ch//nm/2020-tagesbulletin-coronavirus-923-bestaetigte-faelle-im-kanton-basel-stadt-gd.html</t>
  </si>
  <si>
    <t>https://www.bote.ch/nachrichten/schwyz/schwyz_bdu/coronavirus-einsatz-fuer-spitalbataillon-5</t>
  </si>
  <si>
    <t>Kantonaler F�hrungsstab Appenzell Innerrhoden</t>
  </si>
  <si>
    <t>https://www.ag.ch/media/kanton_aargau/themen_1/coronavirus_1/lagebulletins/200417_KFS_Coronavirus_Lagebulletin_35.pdf</t>
  </si>
  <si>
    <t>https://www4.ti.ch/area-media/comunicati/dettaglio-comunicato/?NEWS_ID=187639&amp;tx_tichareamedia_comunicazioni%5Baction%5D=show&amp;tx_tichareamedia_comunicazioni%5Bcontroller%5D=Comunicazioni&amp;cHash=293da33bc5267650fbd8e590032cd6f3</t>
  </si>
  <si>
    <t>https://www.regierung.li/media/attachments/197-corona-regierung-orientiert-ueber-vorgehen-0417.pdf?t=637227446845695629</t>
  </si>
  <si>
    <t>CH</t>
  </si>
  <si>
    <t>Column1</t>
  </si>
  <si>
    <t>Column2</t>
  </si>
  <si>
    <t>Column3</t>
  </si>
  <si>
    <t>Column4</t>
  </si>
  <si>
    <t>Column5</t>
  </si>
  <si>
    <t>Column6</t>
  </si>
  <si>
    <t>Column7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</si>
  <si>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</si>
  <si>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</si>
  <si>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</si>
  <si>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</si>
  <si>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</si>
  <si>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</si>
  <si>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</si>
  <si>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</si>
  <si>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</si>
  <si>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</si>
  <si>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24.02.2020</t>
  </si>
  <si>
    <t>1</t>
  </si>
  <si>
    <t>5</t>
  </si>
  <si>
    <t>25.02.2020</t>
  </si>
  <si>
    <t>2</t>
  </si>
  <si>
    <t>4</t>
  </si>
  <si>
    <t>9</t>
  </si>
  <si>
    <t>26.02.2020</t>
  </si>
  <si>
    <t>10</t>
  </si>
  <si>
    <t>12</t>
  </si>
  <si>
    <t>8</t>
  </si>
  <si>
    <t>17</t>
  </si>
  <si>
    <t>27.02.2020</t>
  </si>
  <si>
    <t>7</t>
  </si>
  <si>
    <t>19</t>
  </si>
  <si>
    <t>21</t>
  </si>
  <si>
    <t>28.02.2020</t>
  </si>
  <si>
    <t>29</t>
  </si>
  <si>
    <t>29.02.2020</t>
  </si>
  <si>
    <t>13</t>
  </si>
  <si>
    <t>42</t>
  </si>
  <si>
    <t>11</t>
  </si>
  <si>
    <t>37</t>
  </si>
  <si>
    <t>01.03.2020</t>
  </si>
  <si>
    <t>53</t>
  </si>
  <si>
    <t>02.03.2020</t>
  </si>
  <si>
    <t>31</t>
  </si>
  <si>
    <t>84</t>
  </si>
  <si>
    <t>14</t>
  </si>
  <si>
    <t>60</t>
  </si>
  <si>
    <t>03.03.2020</t>
  </si>
  <si>
    <t>33</t>
  </si>
  <si>
    <t>117</t>
  </si>
  <si>
    <t>04.03.2020</t>
  </si>
  <si>
    <t>05.03.2020</t>
  </si>
  <si>
    <t>61</t>
  </si>
  <si>
    <t>15</t>
  </si>
  <si>
    <t>06.03.2020</t>
  </si>
  <si>
    <t>73</t>
  </si>
  <si>
    <t>311</t>
  </si>
  <si>
    <t>0</t>
  </si>
  <si>
    <t>07.03.2020</t>
  </si>
  <si>
    <t>49</t>
  </si>
  <si>
    <t>08.03.2020</t>
  </si>
  <si>
    <t>68</t>
  </si>
  <si>
    <t>09.03.2020</t>
  </si>
  <si>
    <t>193</t>
  </si>
  <si>
    <t>30</t>
  </si>
  <si>
    <t>10.03.2020</t>
  </si>
  <si>
    <t>39</t>
  </si>
  <si>
    <t>11.03.2020</t>
  </si>
  <si>
    <t>45</t>
  </si>
  <si>
    <t>3</t>
  </si>
  <si>
    <t>12.03.2020</t>
  </si>
  <si>
    <t>358</t>
  </si>
  <si>
    <t>50</t>
  </si>
  <si>
    <t>13.03.2020</t>
  </si>
  <si>
    <t>14.03.2020</t>
  </si>
  <si>
    <t>15.03.2020</t>
  </si>
  <si>
    <t>16.03.2020</t>
  </si>
  <si>
    <t>32</t>
  </si>
  <si>
    <t>17.03.2020</t>
  </si>
  <si>
    <t>18.03.2020</t>
  </si>
  <si>
    <t>19.03.2020</t>
  </si>
  <si>
    <t>97</t>
  </si>
  <si>
    <t>20.03.2020</t>
  </si>
  <si>
    <t>1146</t>
  </si>
  <si>
    <t>21.03.2020</t>
  </si>
  <si>
    <t>695</t>
  </si>
  <si>
    <t>105</t>
  </si>
  <si>
    <t>22.03.2020</t>
  </si>
  <si>
    <t>16</t>
  </si>
  <si>
    <t>23.03.2020</t>
  </si>
  <si>
    <t>22</t>
  </si>
  <si>
    <t>24.03.2020</t>
  </si>
  <si>
    <t>25.03.2020</t>
  </si>
  <si>
    <t>26.03.2020</t>
  </si>
  <si>
    <t>27.03.2020</t>
  </si>
  <si>
    <t>28.03.2020</t>
  </si>
  <si>
    <t>54</t>
  </si>
  <si>
    <t>29.03.2020</t>
  </si>
  <si>
    <t>435</t>
  </si>
  <si>
    <t>30.03.2020</t>
  </si>
  <si>
    <t>56</t>
  </si>
  <si>
    <t>31.03.2020</t>
  </si>
  <si>
    <t>01.04.2020</t>
  </si>
  <si>
    <t>1014</t>
  </si>
  <si>
    <t>51</t>
  </si>
  <si>
    <t>02.04.2020</t>
  </si>
  <si>
    <t>03.04.2020</t>
  </si>
  <si>
    <t>04.04.2020</t>
  </si>
  <si>
    <t>05.04.2020</t>
  </si>
  <si>
    <t>44</t>
  </si>
  <si>
    <t>06.04.2020</t>
  </si>
  <si>
    <t>07.04.2020</t>
  </si>
  <si>
    <t>38</t>
  </si>
  <si>
    <t>52</t>
  </si>
  <si>
    <t>08.04.2020</t>
  </si>
  <si>
    <t>09.04.2020</t>
  </si>
  <si>
    <t>10.04.2020</t>
  </si>
  <si>
    <t>11.04.2020</t>
  </si>
  <si>
    <t>260</t>
  </si>
  <si>
    <t>27</t>
  </si>
  <si>
    <t>12.04.2020</t>
  </si>
  <si>
    <t>220</t>
  </si>
  <si>
    <t>13.04.2020</t>
  </si>
  <si>
    <t>14.04.2020</t>
  </si>
  <si>
    <t>15.04.2020</t>
  </si>
  <si>
    <t>16.04.2020</t>
  </si>
  <si>
    <t>17.04.2020</t>
  </si>
  <si>
    <t>18.04.2020</t>
  </si>
  <si>
    <t>CH_Conf_Dayli</t>
  </si>
  <si>
    <t>CH_Conf</t>
  </si>
  <si>
    <t>CH_Death</t>
  </si>
  <si>
    <t>CH_Death_Dayli</t>
  </si>
  <si>
    <t>BAG_Conf</t>
  </si>
  <si>
    <t>BAG_Conf_Daily</t>
  </si>
  <si>
    <t>BAG_Death</t>
  </si>
  <si>
    <t>BAG_Death_Dayli</t>
  </si>
  <si>
    <t>b=</t>
  </si>
  <si>
    <t>g=</t>
  </si>
  <si>
    <t>N=</t>
  </si>
  <si>
    <t>I0=</t>
  </si>
  <si>
    <t>R0=</t>
  </si>
  <si>
    <t>BR=</t>
  </si>
  <si>
    <t>Imax=</t>
  </si>
  <si>
    <t>t</t>
  </si>
  <si>
    <t>S</t>
  </si>
  <si>
    <t>dS</t>
  </si>
  <si>
    <t>I</t>
  </si>
  <si>
    <t>dI</t>
  </si>
  <si>
    <t>R</t>
  </si>
  <si>
    <t>dR</t>
  </si>
  <si>
    <t>C</t>
  </si>
  <si>
    <t>dC</t>
  </si>
  <si>
    <t>SIR-Modell</t>
  </si>
  <si>
    <t>Schweiz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</si>
  <si>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</si>
  <si>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</si>
  <si>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https://www4.ti.ch/area-media/comunicati/dettaglio-comunicato/?NEWS_ID=187644&amp;tx_tichareamedia_comunicazioni%5Baction%5D=show&amp;tx_tichareamedia_comunicazioni%5Bcontroller%5D=Comunicazioni&amp;cHash=df3ace8d6228b4587b78db3bfa080a83</t>
  </si>
  <si>
    <t>https://www.regierung.li/media/attachments/198-corona-kein-zusaetzlicher-fall-0418.pdf?t=637228301134424983</t>
  </si>
  <si>
    <t>315</t>
  </si>
  <si>
    <t>19.04.2020</t>
  </si>
  <si>
    <t>20.04.2020</t>
  </si>
  <si>
    <t>https://www.gd.bs.ch//nm/2020-tagesbulletin-coronavirus-932-bestaetigte-faelle-im-kanton-basel-stadt-gd.html</t>
  </si>
  <si>
    <t>https://www4.ti.ch/area-media/comunicati/dettaglio-comunicato/?NEWS_ID=187645&amp;tx_tichareamedia_comunicazioni%5Baction%5D=show&amp;tx_tichareamedia_comunicazioni%5Bcontroller%5D=Comunicazioni&amp;cHash=7c0ead3ab8e681d79f11cb3d67995946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</si>
  <si>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</si>
  <si>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</si>
  <si>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https://www4.ti.ch/area-media/comunicati/dettaglio-comunicato/?NEWS_ID=187648&amp;tx_tichareamedia_comunicazioni%5Baction%5D=show&amp;tx_tichareamedia_comunicazioni%5Bcontroller%5D=Comunicazioni&amp;cHash=8c7fb45c6eada1e8d97d120f23176eb1</t>
  </si>
  <si>
    <t>https://www.regierung.li/de/mitteilungen/223410/?typ=news</t>
  </si>
  <si>
    <t>62</t>
  </si>
  <si>
    <t>121</t>
  </si>
  <si>
    <t>1308</t>
  </si>
  <si>
    <t>57</t>
  </si>
  <si>
    <t>927</t>
  </si>
  <si>
    <t>21.04.2020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</si>
  <si>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</si>
  <si>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</si>
  <si>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</si>
  <si>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https://www4.ti.ch/area-media/comunicati/dettaglio-comunicato/?NEWS_ID=187654&amp;tx_tichareamedia_comunicazioni%5Baction%5D=show&amp;tx_tichareamedia_comunicazioni%5Bcontroller%5D=Comunicazioni&amp;cHash=8ae7085e87cf92c2997d0e458baa17f9</t>
  </si>
  <si>
    <t>https://www.regierung.li/media/attachments/207-corona-keine-neuen-Faelle-0421.pdf?t=637230900737305962</t>
  </si>
  <si>
    <t>Leichte Fälle</t>
  </si>
  <si>
    <t>Mittlere Fälle</t>
  </si>
  <si>
    <t>Schwere Fälle</t>
  </si>
  <si>
    <t>ncumul_recovered</t>
  </si>
  <si>
    <t>ncumul_removed</t>
  </si>
  <si>
    <t>index</t>
  </si>
  <si>
    <t>88</t>
  </si>
  <si>
    <t>103</t>
  </si>
  <si>
    <t>47</t>
  </si>
  <si>
    <t>422</t>
  </si>
  <si>
    <t>114</t>
  </si>
  <si>
    <t>1216</t>
  </si>
  <si>
    <t>147</t>
  </si>
  <si>
    <t>247</t>
  </si>
  <si>
    <t>28</t>
  </si>
  <si>
    <t>290</t>
  </si>
  <si>
    <t>22.04.2020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</si>
  <si>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</si>
  <si>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</si>
  <si>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</si>
  <si>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https://www4.ti.ch/area-media/comunicati/dettaglio-comunicato/?NEWS_ID=187672&amp;cHash=73c20eed4b20c3cb714758f2678c3f15</t>
  </si>
  <si>
    <t>R2</t>
  </si>
  <si>
    <t>model</t>
  </si>
  <si>
    <t>26</t>
  </si>
  <si>
    <t>76</t>
  </si>
  <si>
    <t>177</t>
  </si>
  <si>
    <t>148</t>
  </si>
  <si>
    <t>178</t>
  </si>
  <si>
    <t>211</t>
  </si>
  <si>
    <t>217</t>
  </si>
  <si>
    <t>334</t>
  </si>
  <si>
    <t>262</t>
  </si>
  <si>
    <t>34</t>
  </si>
  <si>
    <t>63</t>
  </si>
  <si>
    <t>101</t>
  </si>
  <si>
    <t>1464</t>
  </si>
  <si>
    <t>139</t>
  </si>
  <si>
    <t>156</t>
  </si>
  <si>
    <t>230</t>
  </si>
  <si>
    <t>261</t>
  </si>
  <si>
    <t>722</t>
  </si>
  <si>
    <t>560</t>
  </si>
  <si>
    <t>426</t>
  </si>
  <si>
    <t>24</t>
  </si>
  <si>
    <t>1139</t>
  </si>
  <si>
    <t>23.04.2020</t>
  </si>
  <si>
    <t>Endend</t>
  </si>
  <si>
    <t>Alter</t>
  </si>
  <si>
    <t>Woche</t>
  </si>
  <si>
    <t>untGrenze</t>
  </si>
  <si>
    <t>Erwartung</t>
  </si>
  <si>
    <t>obeGrenze</t>
  </si>
  <si>
    <t>hochrechnung</t>
  </si>
  <si>
    <t>0-64</t>
  </si>
  <si>
    <t>65+</t>
  </si>
  <si>
    <t>end_date</t>
  </si>
  <si>
    <t>week</t>
  </si>
  <si>
    <t>loli_death</t>
  </si>
  <si>
    <t>mean_death</t>
  </si>
  <si>
    <t>hili_death</t>
  </si>
  <si>
    <t>case_death</t>
  </si>
  <si>
    <t>excess_death</t>
  </si>
  <si>
    <t>difference</t>
  </si>
  <si>
    <t>cumul_excess_deaths</t>
  </si>
  <si>
    <t>cumul_corona</t>
  </si>
  <si>
    <t>https://www.zg.ch/behoerden/gesundheitsdirektion/statistikfachstelle/themen/gesundheit/corona</t>
  </si>
  <si>
    <t>https://www.gl.ch/public/upload/assets/27574/COVID-19_Fallzahlen_Kanton_Glarus.xlsx</t>
  </si>
  <si>
    <t>https://corona.so.ch/index.php?id=27979</t>
  </si>
  <si>
    <t>https://www.regierung.li/de/mitteilungen/223419/?typ=news</t>
  </si>
  <si>
    <t>https://www.ag.ch/media/kanton_aargau/themen_1/coronavirus_1/lagebulletins/200423_KFS_Coronavirus_Lagebulletin_39.pdf</t>
  </si>
  <si>
    <t>https://www.gd.bs.ch//nm/2020-tagesbulletin-coronavirus-931-bestaetigte-faelle-im-kanton-basel-stadt-gd.html</t>
  </si>
  <si>
    <t>https://www4.ti.ch/area-media/comunicati/dettaglio-comunicato/?NEWS_ID=187678&amp;tx_tichareamedia_comunicazioni%5Baction%5D=show&amp;tx_tichareamedia_comunicazioni%5Bcontroller%5D=Comunicazioni&amp;cHash=c546dd2da307919487d6578b8c7353cd</t>
  </si>
  <si>
    <t>https://www.regierung.li/de/mitteilungen/223424/?typ=news</t>
  </si>
  <si>
    <t>https://www.ag.ch/media/kanton_aargau/themen_1/coronavirus_1/lagebulletins/200424_KFS_Coronavirus_Lagebulletin_40.pdf</t>
  </si>
  <si>
    <t>https://www.gd.bs.ch//nm/2020-tagesbulletin-coronavirus-936-bestaetigte-faelle-im-kanton-basel-stadt-gd.html</t>
  </si>
  <si>
    <t>https://www4.ti.ch/area-media/comunicati/dettaglio-comunicato/?NEWS_ID=187683&amp;tx_tichareamedia_comunicazioni%5Baction%5D=show&amp;tx_tichareamedia_comunicazioni%5Bcontroller%5D=Comunicazioni&amp;cHash=96a9e3da92c22f69b3a6ed9000584d1b</t>
  </si>
  <si>
    <t>https://www.regierung.li/media/attachments/212-corona-massnahmen-und-wirtschaft.pdf?t=637233485133850178</t>
  </si>
  <si>
    <t>432</t>
  </si>
  <si>
    <t>2378</t>
  </si>
  <si>
    <t>549</t>
  </si>
  <si>
    <t>1370</t>
  </si>
  <si>
    <t>157</t>
  </si>
  <si>
    <t>1309</t>
  </si>
  <si>
    <t>359</t>
  </si>
  <si>
    <t>415</t>
  </si>
  <si>
    <t>85</t>
  </si>
  <si>
    <t>46</t>
  </si>
  <si>
    <t>611</t>
  </si>
  <si>
    <t>35</t>
  </si>
  <si>
    <t>3248</t>
  </si>
  <si>
    <t>25</t>
  </si>
  <si>
    <t>1112</t>
  </si>
  <si>
    <t>20</t>
  </si>
  <si>
    <t>149</t>
  </si>
  <si>
    <t>3361</t>
  </si>
  <si>
    <t>24.04.2020</t>
  </si>
  <si>
    <t>offset</t>
  </si>
  <si>
    <t>scale</t>
  </si>
  <si>
    <t>https://www.jura.ch/Htdocs/Files/v/34263.xlsx/Departements/CHA/SIC/Carrousel/Coronavirus/Cornavirus/Chiffres/donnees_27_04.xlsx?download=1</t>
  </si>
  <si>
    <t>https://www.vs.ch/documents/6756452/7008787/2020%2004%2027%20Sit%20Epid%20-%20%C3%89tat%20Stand</t>
  </si>
  <si>
    <t>https://www.fr.ch/sites/default/files/2020-04/statistiques_situation_FR_2804.xlsx</t>
  </si>
  <si>
    <t>https://sh.ch/CMS/get/file/0779d9a8-e066-4335-95a4-8d2793d317c6</t>
  </si>
  <si>
    <t>https://gesundheit.lu.ch/themen/Humanmedizin/Infektionskrankheiten/Coronavirus,https://newsletter.lu.ch/inxmail/html_mail.jsp?params=7UGt4J1Fx6OIONHlV9upAAuOzkQ6ZmQA%2FxRrLjJkeDWZdweUdKfwhAE94i2Apium%2F6rIvcF2Z5MaTtV52A77W2jrwVmrkZ8UhFPVmHC4iuI%3D</t>
  </si>
  <si>
    <t>https://www.sz.ch/behoerden/information-medien/medienmitteilungen/coronavirus.html/72-416-412-1379-6948</t>
  </si>
  <si>
    <t>https://www.gd.bs.ch//nm/2020-tagesbulletin-coronavirus-941-bestaetigte-faelle-im-kanton-basel-stadt-gd.html</t>
  </si>
  <si>
    <t>https://www4.ti.ch/area-media/comunicati/dettaglio-comunicato/?NEWS_ID=187687&amp;tx_tichareamedia_comunicazioni%5Baction%5D=show&amp;tx_tichareamedia_comunicazioni%5Bcontroller%5D=Comunicazioni&amp;cHash=4113a890fda2606d774861e2b936b052</t>
  </si>
  <si>
    <t>https://www.regierung.li/de/mitteilungen/223427/?typ=news</t>
  </si>
  <si>
    <t>https://www4.ti.ch/area-media/comunicati/dettaglio-comunicato/?NEWS_ID=187688&amp;tx_tichareamedia_comunicazioni%5Baction%5D=show&amp;tx_tichareamedia_comunicazioni%5Bcontroller%5D=Comunicazioni&amp;cHash=88b9dbc8a11bbaf69e33668cf73a2501</t>
  </si>
  <si>
    <t>https://www.regierung.li/de/mitteilungen/223428/?typ=news</t>
  </si>
  <si>
    <t>https://www.ag.ch/media/kanton_aargau/themen_1/coronavirus_1/lagebulletins/200427_KFS_Coronavirus_Lagebulletin_41.pdf</t>
  </si>
  <si>
    <t>https://www4.ti.ch/area-media/comunicati/dettaglio-comunicato/?NEWS_ID=187690&amp;tx_tichareamedia_comunicazioni%5Baction%5D=show&amp;tx_tichareamedia_comunicazioni%5Bcontroller%5D=Comunicazioni&amp;cHash=b776cbdac6ff3c231bf4c3da4ce22b7f</t>
  </si>
  <si>
    <t>https://www.regierung.li/de/mitteilungen/223429/?typ=content&amp;nid=11076</t>
  </si>
  <si>
    <t>Daten des Coronavirussituationsberichts, Stand 2020-04-28 08:00 Uhr</t>
  </si>
  <si>
    <t>239</t>
  </si>
  <si>
    <t>312</t>
  </si>
  <si>
    <t>125</t>
  </si>
  <si>
    <t>361</t>
  </si>
  <si>
    <t>132</t>
  </si>
  <si>
    <t>429</t>
  </si>
  <si>
    <t>622</t>
  </si>
  <si>
    <t>833</t>
  </si>
  <si>
    <t>1167</t>
  </si>
  <si>
    <t>1525</t>
  </si>
  <si>
    <t>314</t>
  </si>
  <si>
    <t>1957</t>
  </si>
  <si>
    <t>421</t>
  </si>
  <si>
    <t>326</t>
  </si>
  <si>
    <t>2704</t>
  </si>
  <si>
    <t>473</t>
  </si>
  <si>
    <t>1068</t>
  </si>
  <si>
    <t>3772</t>
  </si>
  <si>
    <t>587</t>
  </si>
  <si>
    <t>1083</t>
  </si>
  <si>
    <t>4855</t>
  </si>
  <si>
    <t>94</t>
  </si>
  <si>
    <t>681</t>
  </si>
  <si>
    <t>6071</t>
  </si>
  <si>
    <t>109</t>
  </si>
  <si>
    <t>790</t>
  </si>
  <si>
    <t>835</t>
  </si>
  <si>
    <t>6906</t>
  </si>
  <si>
    <t>887</t>
  </si>
  <si>
    <t>8052</t>
  </si>
  <si>
    <t>120</t>
  </si>
  <si>
    <t>1007</t>
  </si>
  <si>
    <t>8747</t>
  </si>
  <si>
    <t>9296</t>
  </si>
  <si>
    <t>123</t>
  </si>
  <si>
    <t>1235</t>
  </si>
  <si>
    <t>10760</t>
  </si>
  <si>
    <t>1382</t>
  </si>
  <si>
    <t>1242</t>
  </si>
  <si>
    <t>12002</t>
  </si>
  <si>
    <t>169</t>
  </si>
  <si>
    <t>1551</t>
  </si>
  <si>
    <t>1074</t>
  </si>
  <si>
    <t>13076</t>
  </si>
  <si>
    <t>187</t>
  </si>
  <si>
    <t>1738</t>
  </si>
  <si>
    <t>1114</t>
  </si>
  <si>
    <t>14190</t>
  </si>
  <si>
    <t>1895</t>
  </si>
  <si>
    <t>15499</t>
  </si>
  <si>
    <t>196</t>
  </si>
  <si>
    <t>2091</t>
  </si>
  <si>
    <t>16221</t>
  </si>
  <si>
    <t>116</t>
  </si>
  <si>
    <t>2207</t>
  </si>
  <si>
    <t>16656</t>
  </si>
  <si>
    <t>2328</t>
  </si>
  <si>
    <t>17964</t>
  </si>
  <si>
    <t>2476</t>
  </si>
  <si>
    <t>19103</t>
  </si>
  <si>
    <t>113</t>
  </si>
  <si>
    <t>2589</t>
  </si>
  <si>
    <t>40</t>
  </si>
  <si>
    <t>455</t>
  </si>
  <si>
    <t>20117</t>
  </si>
  <si>
    <t>2674</t>
  </si>
  <si>
    <t>509</t>
  </si>
  <si>
    <t>878</t>
  </si>
  <si>
    <t>20995</t>
  </si>
  <si>
    <t>89</t>
  </si>
  <si>
    <t>2763</t>
  </si>
  <si>
    <t>566</t>
  </si>
  <si>
    <t>21922</t>
  </si>
  <si>
    <t>71</t>
  </si>
  <si>
    <t>2834</t>
  </si>
  <si>
    <t>616</t>
  </si>
  <si>
    <t>486</t>
  </si>
  <si>
    <t>22408</t>
  </si>
  <si>
    <t>2880</t>
  </si>
  <si>
    <t>663</t>
  </si>
  <si>
    <t>278</t>
  </si>
  <si>
    <t>22686</t>
  </si>
  <si>
    <t>2918</t>
  </si>
  <si>
    <t>708</t>
  </si>
  <si>
    <t>922</t>
  </si>
  <si>
    <t>23608</t>
  </si>
  <si>
    <t>2981</t>
  </si>
  <si>
    <t>753</t>
  </si>
  <si>
    <t>716</t>
  </si>
  <si>
    <t>24324</t>
  </si>
  <si>
    <t>3030</t>
  </si>
  <si>
    <t>805</t>
  </si>
  <si>
    <t>24935</t>
  </si>
  <si>
    <t>55</t>
  </si>
  <si>
    <t>3085</t>
  </si>
  <si>
    <t>857</t>
  </si>
  <si>
    <t>25495</t>
  </si>
  <si>
    <t>3131</t>
  </si>
  <si>
    <t>899</t>
  </si>
  <si>
    <t>25806</t>
  </si>
  <si>
    <t>3161</t>
  </si>
  <si>
    <t>48</t>
  </si>
  <si>
    <t>947</t>
  </si>
  <si>
    <t>26066</t>
  </si>
  <si>
    <t>3196</t>
  </si>
  <si>
    <t>989</t>
  </si>
  <si>
    <t>26286</t>
  </si>
  <si>
    <t>3224</t>
  </si>
  <si>
    <t>1020</t>
  </si>
  <si>
    <t>26533</t>
  </si>
  <si>
    <t>1052</t>
  </si>
  <si>
    <t>26959</t>
  </si>
  <si>
    <t>3287</t>
  </si>
  <si>
    <t>1086</t>
  </si>
  <si>
    <t>329</t>
  </si>
  <si>
    <t>27288</t>
  </si>
  <si>
    <t>3314</t>
  </si>
  <si>
    <t>1118</t>
  </si>
  <si>
    <t>316</t>
  </si>
  <si>
    <t>27604</t>
  </si>
  <si>
    <t>3341</t>
  </si>
  <si>
    <t>1153</t>
  </si>
  <si>
    <t>27894</t>
  </si>
  <si>
    <t>1187</t>
  </si>
  <si>
    <t>28043</t>
  </si>
  <si>
    <t>3371</t>
  </si>
  <si>
    <t>1213</t>
  </si>
  <si>
    <t>28128</t>
  </si>
  <si>
    <t>3387</t>
  </si>
  <si>
    <t>1230</t>
  </si>
  <si>
    <t>272</t>
  </si>
  <si>
    <t>28400</t>
  </si>
  <si>
    <t>3404</t>
  </si>
  <si>
    <t>1262</t>
  </si>
  <si>
    <t>209</t>
  </si>
  <si>
    <t>28609</t>
  </si>
  <si>
    <t>3420</t>
  </si>
  <si>
    <t>1290</t>
  </si>
  <si>
    <t>161</t>
  </si>
  <si>
    <t>28770</t>
  </si>
  <si>
    <t>3431</t>
  </si>
  <si>
    <t>212</t>
  </si>
  <si>
    <t>28982</t>
  </si>
  <si>
    <t>3435</t>
  </si>
  <si>
    <t>1334</t>
  </si>
  <si>
    <t>163</t>
  </si>
  <si>
    <t>29145</t>
  </si>
  <si>
    <t>3440</t>
  </si>
  <si>
    <t>1344</t>
  </si>
  <si>
    <t>25.04.2020</t>
  </si>
  <si>
    <t>79</t>
  </si>
  <si>
    <t>29224</t>
  </si>
  <si>
    <t>3445</t>
  </si>
  <si>
    <t>1361</t>
  </si>
  <si>
    <t>26.04.2020</t>
  </si>
  <si>
    <t>29262</t>
  </si>
  <si>
    <t>3447</t>
  </si>
  <si>
    <t>27.04.2020</t>
  </si>
  <si>
    <t>29264</t>
  </si>
  <si>
    <t>1377</t>
  </si>
  <si>
    <t>28.04.2020</t>
  </si>
  <si>
    <t>current_infected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</si>
</sst>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2" fontId="1" fillId="0" borderId="0" xfId="1" applyNumberFormat="1"/>
    <xf numFmtId="165" fontId="0" fillId="0" borderId="0" xfId="0" applyNumberFormat="1"/>
    <xf numFmtId="1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165" fontId="0" fillId="0" borderId="0" xfId="0" applyNumberFormat="1" applyAlignment="1">
      <alignment vertical="top" wrapText="1"/>
    </xf>
  </cellXfs>
  <cellStyles count="2">
    <cellStyle name="Link" xfId="1" builtinId="8"/>
    <cellStyle name="Standard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Schweiz!$A$7:$A$100</c:f>
              <c:strCach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strCache>
            </c:strRef>
          </c:xVal>
          <c:yVal>
            <c:numRef>
              <c:f>Schweiz!$C$7:$C$100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27</c:v>
                </c:pt>
                <c:pt idx="5">
                  <c:v>35</c:v>
                </c:pt>
                <c:pt idx="6">
                  <c:v>51</c:v>
                </c:pt>
                <c:pt idx="7">
                  <c:v>76</c:v>
                </c:pt>
                <c:pt idx="8">
                  <c:v>92</c:v>
                </c:pt>
                <c:pt idx="9">
                  <c:v>154</c:v>
                </c:pt>
                <c:pt idx="10">
                  <c:v>215</c:v>
                </c:pt>
                <c:pt idx="11">
                  <c:v>284</c:v>
                </c:pt>
                <c:pt idx="12">
                  <c:v>351</c:v>
                </c:pt>
                <c:pt idx="13">
                  <c:v>430</c:v>
                </c:pt>
                <c:pt idx="14">
                  <c:v>630</c:v>
                </c:pt>
                <c:pt idx="15">
                  <c:v>866</c:v>
                </c:pt>
                <c:pt idx="16">
                  <c:v>1158</c:v>
                </c:pt>
                <c:pt idx="17">
                  <c:v>1546</c:v>
                </c:pt>
                <c:pt idx="18">
                  <c:v>1932</c:v>
                </c:pt>
                <c:pt idx="19">
                  <c:v>2292</c:v>
                </c:pt>
                <c:pt idx="20">
                  <c:v>2934</c:v>
                </c:pt>
                <c:pt idx="21">
                  <c:v>3778</c:v>
                </c:pt>
                <c:pt idx="22">
                  <c:v>4831</c:v>
                </c:pt>
                <c:pt idx="23">
                  <c:v>5902</c:v>
                </c:pt>
                <c:pt idx="24">
                  <c:v>7020</c:v>
                </c:pt>
                <c:pt idx="25">
                  <c:v>7816</c:v>
                </c:pt>
                <c:pt idx="26">
                  <c:v>8451</c:v>
                </c:pt>
                <c:pt idx="27">
                  <c:v>9846</c:v>
                </c:pt>
                <c:pt idx="28">
                  <c:v>10851</c:v>
                </c:pt>
                <c:pt idx="29">
                  <c:v>11957</c:v>
                </c:pt>
                <c:pt idx="30">
                  <c:v>13084</c:v>
                </c:pt>
                <c:pt idx="31">
                  <c:v>14409</c:v>
                </c:pt>
                <c:pt idx="32">
                  <c:v>15267</c:v>
                </c:pt>
                <c:pt idx="33">
                  <c:v>15908</c:v>
                </c:pt>
                <c:pt idx="34">
                  <c:v>16941</c:v>
                </c:pt>
                <c:pt idx="35">
                  <c:v>17876</c:v>
                </c:pt>
                <c:pt idx="36">
                  <c:v>18906</c:v>
                </c:pt>
                <c:pt idx="37">
                  <c:v>19948</c:v>
                </c:pt>
                <c:pt idx="38">
                  <c:v>20877</c:v>
                </c:pt>
                <c:pt idx="39">
                  <c:v>21479</c:v>
                </c:pt>
                <c:pt idx="40">
                  <c:v>21897</c:v>
                </c:pt>
                <c:pt idx="41">
                  <c:v>22569</c:v>
                </c:pt>
                <c:pt idx="42">
                  <c:v>23221</c:v>
                </c:pt>
                <c:pt idx="43">
                  <c:v>23891</c:v>
                </c:pt>
                <c:pt idx="44">
                  <c:v>24560</c:v>
                </c:pt>
                <c:pt idx="45">
                  <c:v>25009</c:v>
                </c:pt>
                <c:pt idx="46">
                  <c:v>25473</c:v>
                </c:pt>
                <c:pt idx="47">
                  <c:v>25747</c:v>
                </c:pt>
                <c:pt idx="48">
                  <c:v>25998</c:v>
                </c:pt>
                <c:pt idx="49">
                  <c:v>26318</c:v>
                </c:pt>
                <c:pt idx="50">
                  <c:v>26636</c:v>
                </c:pt>
                <c:pt idx="51">
                  <c:v>26935</c:v>
                </c:pt>
                <c:pt idx="52">
                  <c:v>27250</c:v>
                </c:pt>
                <c:pt idx="53">
                  <c:v>27544</c:v>
                </c:pt>
                <c:pt idx="54">
                  <c:v>27724</c:v>
                </c:pt>
                <c:pt idx="55">
                  <c:v>27923</c:v>
                </c:pt>
                <c:pt idx="56">
                  <c:v>28082</c:v>
                </c:pt>
                <c:pt idx="57">
                  <c:v>28279</c:v>
                </c:pt>
                <c:pt idx="58">
                  <c:v>28496</c:v>
                </c:pt>
                <c:pt idx="59">
                  <c:v>28686</c:v>
                </c:pt>
                <c:pt idx="60">
                  <c:v>28840</c:v>
                </c:pt>
                <c:pt idx="61">
                  <c:v>28936</c:v>
                </c:pt>
                <c:pt idx="62">
                  <c:v>29024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C6-433C-9BDF-057D8A3E1BEC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Schweiz!$A$7:$A$100</c:f>
              <c:strCach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strCache>
            </c:strRef>
          </c:xVal>
          <c:yVal>
            <c:numRef>
              <c:f>Schweiz!$E$7:$E$100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27</c:v>
                </c:pt>
                <c:pt idx="5">
                  <c:v>35</c:v>
                </c:pt>
                <c:pt idx="6">
                  <c:v>51</c:v>
                </c:pt>
                <c:pt idx="7">
                  <c:v>76</c:v>
                </c:pt>
                <c:pt idx="8">
                  <c:v>92</c:v>
                </c:pt>
                <c:pt idx="9">
                  <c:v>154</c:v>
                </c:pt>
                <c:pt idx="10">
                  <c:v>214</c:v>
                </c:pt>
                <c:pt idx="11">
                  <c:v>283</c:v>
                </c:pt>
                <c:pt idx="12">
                  <c:v>349</c:v>
                </c:pt>
                <c:pt idx="13">
                  <c:v>428</c:v>
                </c:pt>
                <c:pt idx="14">
                  <c:v>625.4</c:v>
                </c:pt>
                <c:pt idx="15">
                  <c:v>859.8</c:v>
                </c:pt>
                <c:pt idx="16">
                  <c:v>1146</c:v>
                </c:pt>
                <c:pt idx="17">
                  <c:v>1527</c:v>
                </c:pt>
                <c:pt idx="18">
                  <c:v>1902.8</c:v>
                </c:pt>
                <c:pt idx="19">
                  <c:v>2249</c:v>
                </c:pt>
                <c:pt idx="20">
                  <c:v>2874.4</c:v>
                </c:pt>
                <c:pt idx="21">
                  <c:v>3696.4</c:v>
                </c:pt>
                <c:pt idx="22">
                  <c:v>4727.8</c:v>
                </c:pt>
                <c:pt idx="23">
                  <c:v>5752.6</c:v>
                </c:pt>
                <c:pt idx="24">
                  <c:v>6813.6</c:v>
                </c:pt>
                <c:pt idx="25">
                  <c:v>7547.9</c:v>
                </c:pt>
                <c:pt idx="26">
                  <c:v>8127</c:v>
                </c:pt>
                <c:pt idx="27">
                  <c:v>9444.7000000000007</c:v>
                </c:pt>
                <c:pt idx="28">
                  <c:v>10305.9</c:v>
                </c:pt>
                <c:pt idx="29">
                  <c:v>11232.3</c:v>
                </c:pt>
                <c:pt idx="30">
                  <c:v>12138.1</c:v>
                </c:pt>
                <c:pt idx="31">
                  <c:v>13188.1</c:v>
                </c:pt>
                <c:pt idx="32">
                  <c:v>13756.8</c:v>
                </c:pt>
                <c:pt idx="33">
                  <c:v>14137.4</c:v>
                </c:pt>
                <c:pt idx="34">
                  <c:v>14714.8</c:v>
                </c:pt>
                <c:pt idx="35">
                  <c:v>15064.6</c:v>
                </c:pt>
                <c:pt idx="36">
                  <c:v>15385.3</c:v>
                </c:pt>
                <c:pt idx="37">
                  <c:v>15709.3</c:v>
                </c:pt>
                <c:pt idx="38">
                  <c:v>15895.400000000001</c:v>
                </c:pt>
                <c:pt idx="39">
                  <c:v>15906.4</c:v>
                </c:pt>
                <c:pt idx="40">
                  <c:v>15829.5</c:v>
                </c:pt>
                <c:pt idx="41">
                  <c:v>15537.5</c:v>
                </c:pt>
                <c:pt idx="42">
                  <c:v>15423.6</c:v>
                </c:pt>
                <c:pt idx="43">
                  <c:v>15268.1</c:v>
                </c:pt>
                <c:pt idx="44">
                  <c:v>15132.2</c:v>
                </c:pt>
                <c:pt idx="45">
                  <c:v>14568.5</c:v>
                </c:pt>
                <c:pt idx="46">
                  <c:v>14261.8</c:v>
                </c:pt>
                <c:pt idx="47">
                  <c:v>13809.900000000001</c:v>
                </c:pt>
                <c:pt idx="48">
                  <c:v>13125.1</c:v>
                </c:pt>
                <c:pt idx="49">
                  <c:v>12555.9</c:v>
                </c:pt>
                <c:pt idx="50">
                  <c:v>12008.4</c:v>
                </c:pt>
                <c:pt idx="51">
                  <c:v>11487.8</c:v>
                </c:pt>
                <c:pt idx="52">
                  <c:v>10825.2</c:v>
                </c:pt>
                <c:pt idx="53">
                  <c:v>10459.5</c:v>
                </c:pt>
                <c:pt idx="54">
                  <c:v>10075.400000000001</c:v>
                </c:pt>
                <c:pt idx="55">
                  <c:v>9539.1000000000022</c:v>
                </c:pt>
                <c:pt idx="56">
                  <c:v>8913.3000000000029</c:v>
                </c:pt>
                <c:pt idx="57">
                  <c:v>8479.7000000000007</c:v>
                </c:pt>
                <c:pt idx="58">
                  <c:v>8111.8999999999978</c:v>
                </c:pt>
                <c:pt idx="59">
                  <c:v>7737.3999999999978</c:v>
                </c:pt>
                <c:pt idx="60">
                  <c:v>7342.7000000000007</c:v>
                </c:pt>
                <c:pt idx="61">
                  <c:v>6998.5</c:v>
                </c:pt>
                <c:pt idx="62">
                  <c:v>6636.3000000000029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6-433C-9BDF-057D8A3E1BEC}"/>
            </c:ext>
          </c:extLst>
        </c:ser>
        <c:ser>
          <c:idx val="2"/>
          <c:order val="2"/>
          <c:tx>
            <c:v>R(t)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Schweiz!$A$7:$A$100</c:f>
              <c:strCach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strCache>
            </c:strRef>
          </c:xVal>
          <c:yVal>
            <c:numRef>
              <c:f>Schweiz!$G$7:$G$100</c:f>
              <c:numCache>
                <c:formatCode>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4.5999999999999996</c:v>
                </c:pt>
                <c:pt idx="15">
                  <c:v>6.2</c:v>
                </c:pt>
                <c:pt idx="16">
                  <c:v>12</c:v>
                </c:pt>
                <c:pt idx="17">
                  <c:v>19</c:v>
                </c:pt>
                <c:pt idx="18">
                  <c:v>29.2</c:v>
                </c:pt>
                <c:pt idx="19">
                  <c:v>43</c:v>
                </c:pt>
                <c:pt idx="20">
                  <c:v>59.599999999999994</c:v>
                </c:pt>
                <c:pt idx="21">
                  <c:v>81.599999999999994</c:v>
                </c:pt>
                <c:pt idx="22">
                  <c:v>103.19999999999999</c:v>
                </c:pt>
                <c:pt idx="23">
                  <c:v>149.39999999999998</c:v>
                </c:pt>
                <c:pt idx="24">
                  <c:v>206.4</c:v>
                </c:pt>
                <c:pt idx="25">
                  <c:v>268.10000000000002</c:v>
                </c:pt>
                <c:pt idx="26">
                  <c:v>324</c:v>
                </c:pt>
                <c:pt idx="27">
                  <c:v>401.3</c:v>
                </c:pt>
                <c:pt idx="28">
                  <c:v>545.09999999999991</c:v>
                </c:pt>
                <c:pt idx="29">
                  <c:v>724.7</c:v>
                </c:pt>
                <c:pt idx="30">
                  <c:v>945.9</c:v>
                </c:pt>
                <c:pt idx="31">
                  <c:v>1220.8999999999999</c:v>
                </c:pt>
                <c:pt idx="32">
                  <c:v>1510.1999999999998</c:v>
                </c:pt>
                <c:pt idx="33">
                  <c:v>1770.6</c:v>
                </c:pt>
                <c:pt idx="34">
                  <c:v>2226.1999999999998</c:v>
                </c:pt>
                <c:pt idx="35">
                  <c:v>2811.3999999999996</c:v>
                </c:pt>
                <c:pt idx="36">
                  <c:v>3520.7</c:v>
                </c:pt>
                <c:pt idx="37">
                  <c:v>4238.7</c:v>
                </c:pt>
                <c:pt idx="38">
                  <c:v>4981.5999999999995</c:v>
                </c:pt>
                <c:pt idx="39">
                  <c:v>5572.6</c:v>
                </c:pt>
                <c:pt idx="40">
                  <c:v>6067.5</c:v>
                </c:pt>
                <c:pt idx="41">
                  <c:v>7031.5</c:v>
                </c:pt>
                <c:pt idx="42">
                  <c:v>7797.4</c:v>
                </c:pt>
                <c:pt idx="43">
                  <c:v>8622.9</c:v>
                </c:pt>
                <c:pt idx="44">
                  <c:v>9427.7999999999993</c:v>
                </c:pt>
                <c:pt idx="45">
                  <c:v>10440.5</c:v>
                </c:pt>
                <c:pt idx="46">
                  <c:v>11211.2</c:v>
                </c:pt>
                <c:pt idx="47">
                  <c:v>11937.099999999999</c:v>
                </c:pt>
                <c:pt idx="48">
                  <c:v>12872.9</c:v>
                </c:pt>
                <c:pt idx="49">
                  <c:v>13762.1</c:v>
                </c:pt>
                <c:pt idx="50">
                  <c:v>14627.6</c:v>
                </c:pt>
                <c:pt idx="51">
                  <c:v>15447.2</c:v>
                </c:pt>
                <c:pt idx="52">
                  <c:v>16424.8</c:v>
                </c:pt>
                <c:pt idx="53">
                  <c:v>17084.5</c:v>
                </c:pt>
                <c:pt idx="54">
                  <c:v>17648.599999999999</c:v>
                </c:pt>
                <c:pt idx="55">
                  <c:v>18383.899999999998</c:v>
                </c:pt>
                <c:pt idx="56">
                  <c:v>19168.699999999997</c:v>
                </c:pt>
                <c:pt idx="57">
                  <c:v>19799.3</c:v>
                </c:pt>
                <c:pt idx="58">
                  <c:v>20384.100000000002</c:v>
                </c:pt>
                <c:pt idx="59">
                  <c:v>20948.600000000002</c:v>
                </c:pt>
                <c:pt idx="60">
                  <c:v>21497.3</c:v>
                </c:pt>
                <c:pt idx="61">
                  <c:v>21937.5</c:v>
                </c:pt>
                <c:pt idx="62">
                  <c:v>22387.699999999997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7C6-433C-9BDF-057D8A3E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  <c:extLst/>
      </c:scatterChart>
      <c:valAx>
        <c:axId val="1577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Verleich_BAG_Kt!$A$2:$A$60</c:f>
              <c:numCache>
                <c:formatCode>General</c:formatCode>
                <c:ptCount val="59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60</c:v>
                </c:pt>
                <c:pt idx="9">
                  <c:v>62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211</c:v>
                </c:pt>
                <c:pt idx="15">
                  <c:v>334</c:v>
                </c:pt>
                <c:pt idx="16">
                  <c:v>358</c:v>
                </c:pt>
                <c:pt idx="17">
                  <c:v>432</c:v>
                </c:pt>
                <c:pt idx="18">
                  <c:v>421</c:v>
                </c:pt>
                <c:pt idx="19">
                  <c:v>326</c:v>
                </c:pt>
                <c:pt idx="20">
                  <c:v>1068</c:v>
                </c:pt>
                <c:pt idx="21">
                  <c:v>1083</c:v>
                </c:pt>
                <c:pt idx="22">
                  <c:v>1216</c:v>
                </c:pt>
                <c:pt idx="23">
                  <c:v>835</c:v>
                </c:pt>
                <c:pt idx="24">
                  <c:v>1146</c:v>
                </c:pt>
                <c:pt idx="25">
                  <c:v>695</c:v>
                </c:pt>
                <c:pt idx="26">
                  <c:v>549</c:v>
                </c:pt>
                <c:pt idx="27">
                  <c:v>1464</c:v>
                </c:pt>
                <c:pt idx="28">
                  <c:v>1242</c:v>
                </c:pt>
                <c:pt idx="29">
                  <c:v>1074</c:v>
                </c:pt>
                <c:pt idx="30">
                  <c:v>1114</c:v>
                </c:pt>
                <c:pt idx="31">
                  <c:v>1309</c:v>
                </c:pt>
                <c:pt idx="32">
                  <c:v>722</c:v>
                </c:pt>
                <c:pt idx="33">
                  <c:v>435</c:v>
                </c:pt>
                <c:pt idx="34">
                  <c:v>1308</c:v>
                </c:pt>
                <c:pt idx="35">
                  <c:v>1139</c:v>
                </c:pt>
                <c:pt idx="36">
                  <c:v>1014</c:v>
                </c:pt>
                <c:pt idx="37">
                  <c:v>878</c:v>
                </c:pt>
                <c:pt idx="38">
                  <c:v>927</c:v>
                </c:pt>
                <c:pt idx="39">
                  <c:v>486</c:v>
                </c:pt>
                <c:pt idx="40">
                  <c:v>278</c:v>
                </c:pt>
                <c:pt idx="41">
                  <c:v>922</c:v>
                </c:pt>
                <c:pt idx="42">
                  <c:v>716</c:v>
                </c:pt>
                <c:pt idx="43">
                  <c:v>611</c:v>
                </c:pt>
                <c:pt idx="44">
                  <c:v>560</c:v>
                </c:pt>
                <c:pt idx="45">
                  <c:v>311</c:v>
                </c:pt>
                <c:pt idx="46">
                  <c:v>260</c:v>
                </c:pt>
                <c:pt idx="47">
                  <c:v>220</c:v>
                </c:pt>
                <c:pt idx="48">
                  <c:v>247</c:v>
                </c:pt>
                <c:pt idx="49">
                  <c:v>426</c:v>
                </c:pt>
                <c:pt idx="50">
                  <c:v>329</c:v>
                </c:pt>
                <c:pt idx="51">
                  <c:v>316</c:v>
                </c:pt>
                <c:pt idx="52">
                  <c:v>290</c:v>
                </c:pt>
                <c:pt idx="53">
                  <c:v>149</c:v>
                </c:pt>
                <c:pt idx="54">
                  <c:v>85</c:v>
                </c:pt>
                <c:pt idx="55">
                  <c:v>272</c:v>
                </c:pt>
                <c:pt idx="56">
                  <c:v>209</c:v>
                </c:pt>
                <c:pt idx="57">
                  <c:v>161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D-46CA-AFF0-6E3C58D6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92416"/>
        <c:axId val="1375640976"/>
      </c:scatterChart>
      <c:valAx>
        <c:axId val="15741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crossBetween val="midCat"/>
      </c:val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16652892359242E-2"/>
          <c:y val="3.1236049844865051E-2"/>
          <c:w val="0.94423321055983611"/>
          <c:h val="0.89317812049982603"/>
        </c:manualLayout>
      </c:layout>
      <c:lineChart>
        <c:grouping val="standard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Verleich_BAG_Kt!$B$2:$B$60</c:f>
              <c:numCache>
                <c:formatCode>m/d/yyyy</c:formatCode>
                <c:ptCount val="5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</c:numCache>
            </c:numRef>
          </c:cat>
          <c: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60</c:v>
                </c:pt>
                <c:pt idx="9">
                  <c:v>62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211</c:v>
                </c:pt>
                <c:pt idx="15">
                  <c:v>334</c:v>
                </c:pt>
                <c:pt idx="16">
                  <c:v>358</c:v>
                </c:pt>
                <c:pt idx="17">
                  <c:v>432</c:v>
                </c:pt>
                <c:pt idx="18">
                  <c:v>421</c:v>
                </c:pt>
                <c:pt idx="19">
                  <c:v>326</c:v>
                </c:pt>
                <c:pt idx="20">
                  <c:v>1068</c:v>
                </c:pt>
                <c:pt idx="21">
                  <c:v>1083</c:v>
                </c:pt>
                <c:pt idx="22">
                  <c:v>1216</c:v>
                </c:pt>
                <c:pt idx="23">
                  <c:v>835</c:v>
                </c:pt>
                <c:pt idx="24">
                  <c:v>1146</c:v>
                </c:pt>
                <c:pt idx="25">
                  <c:v>695</c:v>
                </c:pt>
                <c:pt idx="26">
                  <c:v>549</c:v>
                </c:pt>
                <c:pt idx="27">
                  <c:v>1464</c:v>
                </c:pt>
                <c:pt idx="28">
                  <c:v>1242</c:v>
                </c:pt>
                <c:pt idx="29">
                  <c:v>1074</c:v>
                </c:pt>
                <c:pt idx="30">
                  <c:v>1114</c:v>
                </c:pt>
                <c:pt idx="31">
                  <c:v>1309</c:v>
                </c:pt>
                <c:pt idx="32">
                  <c:v>722</c:v>
                </c:pt>
                <c:pt idx="33">
                  <c:v>435</c:v>
                </c:pt>
                <c:pt idx="34">
                  <c:v>1308</c:v>
                </c:pt>
                <c:pt idx="35">
                  <c:v>1139</c:v>
                </c:pt>
                <c:pt idx="36">
                  <c:v>1014</c:v>
                </c:pt>
                <c:pt idx="37">
                  <c:v>878</c:v>
                </c:pt>
                <c:pt idx="38">
                  <c:v>927</c:v>
                </c:pt>
                <c:pt idx="39">
                  <c:v>486</c:v>
                </c:pt>
                <c:pt idx="40">
                  <c:v>278</c:v>
                </c:pt>
                <c:pt idx="41">
                  <c:v>922</c:v>
                </c:pt>
                <c:pt idx="42">
                  <c:v>716</c:v>
                </c:pt>
                <c:pt idx="43">
                  <c:v>611</c:v>
                </c:pt>
                <c:pt idx="44">
                  <c:v>560</c:v>
                </c:pt>
                <c:pt idx="45">
                  <c:v>311</c:v>
                </c:pt>
                <c:pt idx="46">
                  <c:v>260</c:v>
                </c:pt>
                <c:pt idx="47">
                  <c:v>220</c:v>
                </c:pt>
                <c:pt idx="48">
                  <c:v>247</c:v>
                </c:pt>
                <c:pt idx="49">
                  <c:v>426</c:v>
                </c:pt>
                <c:pt idx="50">
                  <c:v>329</c:v>
                </c:pt>
                <c:pt idx="51">
                  <c:v>316</c:v>
                </c:pt>
                <c:pt idx="52">
                  <c:v>290</c:v>
                </c:pt>
                <c:pt idx="53">
                  <c:v>149</c:v>
                </c:pt>
                <c:pt idx="54">
                  <c:v>85</c:v>
                </c:pt>
                <c:pt idx="55">
                  <c:v>272</c:v>
                </c:pt>
                <c:pt idx="56">
                  <c:v>209</c:v>
                </c:pt>
                <c:pt idx="57">
                  <c:v>161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4-4C03-9761-4881D5BD676B}"/>
            </c:ext>
          </c:extLst>
        </c:ser>
        <c:ser>
          <c:idx val="1"/>
          <c:order val="1"/>
          <c:tx>
            <c:v>Kantone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Verleich_BAG_Kt!$B$2:$B$60</c:f>
              <c:numCache>
                <c:formatCode>m/d/yyyy</c:formatCode>
                <c:ptCount val="5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</c:numCache>
            </c:numRef>
          </c:cat>
          <c:val>
            <c:numRef>
              <c:f>Verleich_BAG_Kt!$D$2:$D$60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25</c:v>
                </c:pt>
                <c:pt idx="8">
                  <c:v>16</c:v>
                </c:pt>
                <c:pt idx="9">
                  <c:v>62</c:v>
                </c:pt>
                <c:pt idx="10">
                  <c:v>61</c:v>
                </c:pt>
                <c:pt idx="11">
                  <c:v>69</c:v>
                </c:pt>
                <c:pt idx="12">
                  <c:v>67</c:v>
                </c:pt>
                <c:pt idx="13">
                  <c:v>79</c:v>
                </c:pt>
                <c:pt idx="14">
                  <c:v>200</c:v>
                </c:pt>
                <c:pt idx="15">
                  <c:v>236</c:v>
                </c:pt>
                <c:pt idx="16">
                  <c:v>292</c:v>
                </c:pt>
                <c:pt idx="17">
                  <c:v>388</c:v>
                </c:pt>
                <c:pt idx="18">
                  <c:v>386</c:v>
                </c:pt>
                <c:pt idx="19">
                  <c:v>360</c:v>
                </c:pt>
                <c:pt idx="20">
                  <c:v>642</c:v>
                </c:pt>
                <c:pt idx="21">
                  <c:v>844</c:v>
                </c:pt>
                <c:pt idx="22">
                  <c:v>1053</c:v>
                </c:pt>
                <c:pt idx="23">
                  <c:v>1071</c:v>
                </c:pt>
                <c:pt idx="24">
                  <c:v>1118</c:v>
                </c:pt>
                <c:pt idx="25">
                  <c:v>796</c:v>
                </c:pt>
                <c:pt idx="26">
                  <c:v>635</c:v>
                </c:pt>
                <c:pt idx="27">
                  <c:v>1395</c:v>
                </c:pt>
                <c:pt idx="28">
                  <c:v>1005</c:v>
                </c:pt>
                <c:pt idx="29">
                  <c:v>1106</c:v>
                </c:pt>
                <c:pt idx="30">
                  <c:v>1127</c:v>
                </c:pt>
                <c:pt idx="31">
                  <c:v>1325</c:v>
                </c:pt>
                <c:pt idx="32">
                  <c:v>858</c:v>
                </c:pt>
                <c:pt idx="33">
                  <c:v>641</c:v>
                </c:pt>
                <c:pt idx="34">
                  <c:v>1033</c:v>
                </c:pt>
                <c:pt idx="35">
                  <c:v>935</c:v>
                </c:pt>
                <c:pt idx="36">
                  <c:v>1030</c:v>
                </c:pt>
                <c:pt idx="37">
                  <c:v>1042</c:v>
                </c:pt>
                <c:pt idx="38">
                  <c:v>929</c:v>
                </c:pt>
                <c:pt idx="39">
                  <c:v>602</c:v>
                </c:pt>
                <c:pt idx="40">
                  <c:v>418</c:v>
                </c:pt>
                <c:pt idx="41">
                  <c:v>672</c:v>
                </c:pt>
                <c:pt idx="42">
                  <c:v>652</c:v>
                </c:pt>
                <c:pt idx="43">
                  <c:v>670</c:v>
                </c:pt>
                <c:pt idx="44">
                  <c:v>669</c:v>
                </c:pt>
                <c:pt idx="45">
                  <c:v>449</c:v>
                </c:pt>
                <c:pt idx="46">
                  <c:v>464</c:v>
                </c:pt>
                <c:pt idx="47">
                  <c:v>274</c:v>
                </c:pt>
                <c:pt idx="48">
                  <c:v>251</c:v>
                </c:pt>
                <c:pt idx="49">
                  <c:v>320</c:v>
                </c:pt>
                <c:pt idx="50">
                  <c:v>318</c:v>
                </c:pt>
                <c:pt idx="51">
                  <c:v>299</c:v>
                </c:pt>
                <c:pt idx="52">
                  <c:v>315</c:v>
                </c:pt>
                <c:pt idx="53">
                  <c:v>294</c:v>
                </c:pt>
                <c:pt idx="54">
                  <c:v>180</c:v>
                </c:pt>
                <c:pt idx="55">
                  <c:v>199</c:v>
                </c:pt>
                <c:pt idx="56">
                  <c:v>159</c:v>
                </c:pt>
                <c:pt idx="57">
                  <c:v>197</c:v>
                </c:pt>
                <c:pt idx="5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4-4C03-9761-4881D5BD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92416"/>
        <c:axId val="1375640976"/>
      </c:lineChart>
      <c:dateAx>
        <c:axId val="1574192416"/>
        <c:scaling>
          <c:orientation val="minMax"/>
          <c:max val="43944"/>
          <c:min val="438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auto val="1"/>
        <c:lblOffset val="100"/>
        <c:baseTimeUnit val="days"/>
        <c:majorUnit val="10"/>
        <c:majorTimeUnit val="days"/>
      </c:date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'SIR-Modell'!$C$7:$C$1007</c:f>
              <c:numCache>
                <c:formatCode>0</c:formatCode>
                <c:ptCount val="1001"/>
                <c:pt idx="0">
                  <c:v>8583079</c:v>
                </c:pt>
                <c:pt idx="1">
                  <c:v>8583076.5000014566</c:v>
                </c:pt>
                <c:pt idx="2">
                  <c:v>8583072.9250053093</c:v>
                </c:pt>
                <c:pt idx="3">
                  <c:v>8583067.8127645086</c:v>
                </c:pt>
                <c:pt idx="4">
                  <c:v>8583060.502267817</c:v>
                </c:pt>
                <c:pt idx="5">
                  <c:v>8583050.0482733455</c:v>
                </c:pt>
                <c:pt idx="6">
                  <c:v>8583035.0990937687</c:v>
                </c:pt>
                <c:pt idx="7">
                  <c:v>8583013.721833773</c:v>
                </c:pt>
                <c:pt idx="8">
                  <c:v>8582983.152489014</c:v>
                </c:pt>
                <c:pt idx="9">
                  <c:v>8582939.4386068527</c:v>
                </c:pt>
                <c:pt idx="10">
                  <c:v>8582876.9283305425</c:v>
                </c:pt>
                <c:pt idx="11">
                  <c:v>8582787.5398128647</c:v>
                </c:pt>
                <c:pt idx="12">
                  <c:v>8582659.7166421209</c:v>
                </c:pt>
                <c:pt idx="13">
                  <c:v>8582476.9344376773</c:v>
                </c:pt>
                <c:pt idx="14">
                  <c:v>8582215.5659694131</c:v>
                </c:pt>
                <c:pt idx="15">
                  <c:v>8581841.829684861</c:v>
                </c:pt>
                <c:pt idx="16">
                  <c:v>8581307.4289781861</c:v>
                </c:pt>
                <c:pt idx="17">
                  <c:v>8580543.3222224284</c:v>
                </c:pt>
                <c:pt idx="18">
                  <c:v>8579450.8259290624</c:v>
                </c:pt>
                <c:pt idx="19">
                  <c:v>8577888.9168159124</c:v>
                </c:pt>
                <c:pt idx="20">
                  <c:v>8575656.1239172332</c:v>
                </c:pt>
                <c:pt idx="21">
                  <c:v>8572464.7367160153</c:v>
                </c:pt>
                <c:pt idx="22">
                  <c:v>8567904.1317834742</c:v>
                </c:pt>
                <c:pt idx="23">
                  <c:v>8561388.7560580764</c:v>
                </c:pt>
                <c:pt idx="24">
                  <c:v>8552084.6108785626</c:v>
                </c:pt>
                <c:pt idx="25">
                  <c:v>8538805.8886358012</c:v>
                </c:pt>
                <c:pt idx="26">
                  <c:v>8519870.7412081659</c:v>
                </c:pt>
                <c:pt idx="27">
                  <c:v>8492902.2579865921</c:v>
                </c:pt>
                <c:pt idx="28">
                  <c:v>8454558.394257823</c:v>
                </c:pt>
                <c:pt idx="29">
                  <c:v>8400174.7525215708</c:v>
                </c:pt>
                <c:pt idx="30">
                  <c:v>8323310.9477060298</c:v>
                </c:pt>
                <c:pt idx="31">
                  <c:v>8215212.9665974211</c:v>
                </c:pt>
                <c:pt idx="32">
                  <c:v>8064255.029316904</c:v>
                </c:pt>
                <c:pt idx="33">
                  <c:v>7855527.4608866284</c:v>
                </c:pt>
                <c:pt idx="34">
                  <c:v>7570917.9050282435</c:v>
                </c:pt>
                <c:pt idx="35">
                  <c:v>7190297.362960998</c:v>
                </c:pt>
                <c:pt idx="36">
                  <c:v>6694687.7032622276</c:v>
                </c:pt>
                <c:pt idx="37">
                  <c:v>6072256.2374549257</c:v>
                </c:pt>
                <c:pt idx="38">
                  <c:v>5327038.8496306743</c:v>
                </c:pt>
                <c:pt idx="39">
                  <c:v>4487784.1587960897</c:v>
                </c:pt>
                <c:pt idx="40">
                  <c:v>3610835.2208487513</c:v>
                </c:pt>
                <c:pt idx="41">
                  <c:v>2770177.4258441525</c:v>
                </c:pt>
                <c:pt idx="42">
                  <c:v>2034722.9190243809</c:v>
                </c:pt>
                <c:pt idx="43">
                  <c:v>1445164.0105569386</c:v>
                </c:pt>
                <c:pt idx="44">
                  <c:v>1006107.5840259518</c:v>
                </c:pt>
                <c:pt idx="45">
                  <c:v>696104.8252682162</c:v>
                </c:pt>
                <c:pt idx="46">
                  <c:v>484063.38748808176</c:v>
                </c:pt>
                <c:pt idx="47">
                  <c:v>340954.47501104377</c:v>
                </c:pt>
                <c:pt idx="48">
                  <c:v>244367.97880818124</c:v>
                </c:pt>
                <c:pt idx="49">
                  <c:v>178613.57739749976</c:v>
                </c:pt>
                <c:pt idx="50">
                  <c:v>133232.44818739311</c:v>
                </c:pt>
                <c:pt idx="51">
                  <c:v>101398.84808874893</c:v>
                </c:pt>
                <c:pt idx="52">
                  <c:v>78679.226507239873</c:v>
                </c:pt>
                <c:pt idx="53">
                  <c:v>62180.105669383047</c:v>
                </c:pt>
                <c:pt idx="54">
                  <c:v>49993.851413786411</c:v>
                </c:pt>
                <c:pt idx="55">
                  <c:v>40846.264039610163</c:v>
                </c:pt>
                <c:pt idx="56">
                  <c:v>33873.850252192875</c:v>
                </c:pt>
                <c:pt idx="57">
                  <c:v>28482.617584370913</c:v>
                </c:pt>
                <c:pt idx="58">
                  <c:v>24257.810555336589</c:v>
                </c:pt>
                <c:pt idx="59">
                  <c:v>20905.566193911542</c:v>
                </c:pt>
                <c:pt idx="60">
                  <c:v>18214.7232315371</c:v>
                </c:pt>
                <c:pt idx="61">
                  <c:v>16031.489258178028</c:v>
                </c:pt>
                <c:pt idx="62">
                  <c:v>14242.409316994255</c:v>
                </c:pt>
                <c:pt idx="63">
                  <c:v>12762.76208283801</c:v>
                </c:pt>
                <c:pt idx="64">
                  <c:v>11528.550496152422</c:v>
                </c:pt>
                <c:pt idx="65">
                  <c:v>10490.903445034788</c:v>
                </c:pt>
                <c:pt idx="66">
                  <c:v>9612.115087551465</c:v>
                </c:pt>
                <c:pt idx="67">
                  <c:v>8862.8101180157082</c:v>
                </c:pt>
                <c:pt idx="68">
                  <c:v>8219.8923168823931</c:v>
                </c:pt>
                <c:pt idx="69">
                  <c:v>7665.0441993105824</c:v>
                </c:pt>
                <c:pt idx="70">
                  <c:v>7183.6186276669259</c:v>
                </c:pt>
                <c:pt idx="71">
                  <c:v>6763.8121115507192</c:v>
                </c:pt>
                <c:pt idx="72">
                  <c:v>6396.0425618398222</c:v>
                </c:pt>
                <c:pt idx="73">
                  <c:v>6072.4768537133041</c:v>
                </c:pt>
                <c:pt idx="74">
                  <c:v>5786.6691562814876</c:v>
                </c:pt>
                <c:pt idx="75">
                  <c:v>5533.2818719595034</c:v>
                </c:pt>
                <c:pt idx="76">
                  <c:v>5307.8686964737035</c:v>
                </c:pt>
                <c:pt idx="77">
                  <c:v>5106.7047616046339</c:v>
                </c:pt>
                <c:pt idx="78">
                  <c:v>4926.6527326544019</c:v>
                </c:pt>
                <c:pt idx="79">
                  <c:v>4765.0565609242494</c:v>
                </c:pt>
                <c:pt idx="80">
                  <c:v>4619.656654150449</c:v>
                </c:pt>
                <c:pt idx="81">
                  <c:v>4488.5217439539738</c:v>
                </c:pt>
                <c:pt idx="82">
                  <c:v>4369.99385213799</c:v>
                </c:pt>
                <c:pt idx="83">
                  <c:v>4262.6435951778421</c:v>
                </c:pt>
                <c:pt idx="84">
                  <c:v>4165.2336953115564</c:v>
                </c:pt>
                <c:pt idx="85">
                  <c:v>4076.6890422895181</c:v>
                </c:pt>
                <c:pt idx="86">
                  <c:v>3996.0720118004542</c:v>
                </c:pt>
                <c:pt idx="87">
                  <c:v>3922.5620237309886</c:v>
                </c:pt>
                <c:pt idx="88">
                  <c:v>3855.438536871834</c:v>
                </c:pt>
                <c:pt idx="89">
                  <c:v>3794.0668420273114</c:v>
                </c:pt>
                <c:pt idx="90">
                  <c:v>3737.8861442639745</c:v>
                </c:pt>
                <c:pt idx="91">
                  <c:v>3686.3995258649929</c:v>
                </c:pt>
                <c:pt idx="92">
                  <c:v>3639.1654609071711</c:v>
                </c:pt>
                <c:pt idx="93">
                  <c:v>3595.7906151296443</c:v>
                </c:pt>
                <c:pt idx="94">
                  <c:v>3555.9237146240798</c:v>
                </c:pt>
                <c:pt idx="95">
                  <c:v>3519.2503066746158</c:v>
                </c:pt>
                <c:pt idx="96">
                  <c:v>3485.4882679822476</c:v>
                </c:pt>
                <c:pt idx="97">
                  <c:v>3454.3839411964332</c:v>
                </c:pt>
                <c:pt idx="98">
                  <c:v>3425.708801443006</c:v>
                </c:pt>
                <c:pt idx="99">
                  <c:v>3399.2565713914064</c:v>
                </c:pt>
                <c:pt idx="100">
                  <c:v>3374.8407171351232</c:v>
                </c:pt>
                <c:pt idx="101">
                  <c:v>3352.2922683870129</c:v>
                </c:pt>
                <c:pt idx="102">
                  <c:v>3331.4579157048697</c:v>
                </c:pt>
                <c:pt idx="103">
                  <c:v>3312.1983450495832</c:v>
                </c:pt>
                <c:pt idx="104">
                  <c:v>3294.3867762464456</c:v>
                </c:pt>
                <c:pt idx="105">
                  <c:v>3277.9076771155683</c:v>
                </c:pt>
                <c:pt idx="106">
                  <c:v>3262.6556293569552</c:v>
                </c:pt>
                <c:pt idx="107">
                  <c:v>3248.5343258780499</c:v>
                </c:pt>
                <c:pt idx="108">
                  <c:v>3235.4556822644104</c:v>
                </c:pt>
                <c:pt idx="109">
                  <c:v>3223.3390476211589</c:v>
                </c:pt>
                <c:pt idx="110">
                  <c:v>3212.1105021381804</c:v>
                </c:pt>
                <c:pt idx="111">
                  <c:v>3201.7022305243008</c:v>
                </c:pt>
                <c:pt idx="112">
                  <c:v>3192.051961970998</c:v>
                </c:pt>
                <c:pt idx="113">
                  <c:v>3183.1024685905895</c:v>
                </c:pt>
                <c:pt idx="114">
                  <c:v>3174.8011153651823</c:v>
                </c:pt>
                <c:pt idx="115">
                  <c:v>3167.0994555721795</c:v>
                </c:pt>
                <c:pt idx="116">
                  <c:v>3159.9528664456866</c:v>
                </c:pt>
                <c:pt idx="117">
                  <c:v>3153.3202205121479</c:v>
                </c:pt>
                <c:pt idx="118">
                  <c:v>3147.163588620851</c:v>
                </c:pt>
                <c:pt idx="119">
                  <c:v>3141.4479711903728</c:v>
                </c:pt>
                <c:pt idx="120">
                  <c:v>3136.1410546230882</c:v>
                </c:pt>
                <c:pt idx="121">
                  <c:v>3131.2129902118859</c:v>
                </c:pt>
                <c:pt idx="122">
                  <c:v>3126.6361931850142</c:v>
                </c:pt>
                <c:pt idx="123">
                  <c:v>3122.3851598138458</c:v>
                </c:pt>
                <c:pt idx="124">
                  <c:v>3118.4363007505331</c:v>
                </c:pt>
                <c:pt idx="125">
                  <c:v>3114.767788973249</c:v>
                </c:pt>
                <c:pt idx="126">
                  <c:v>3111.3594209004405</c:v>
                </c:pt>
                <c:pt idx="127">
                  <c:v>3108.1924893960086</c:v>
                </c:pt>
                <c:pt idx="128">
                  <c:v>3105.2496675278139</c:v>
                </c:pt>
                <c:pt idx="129">
                  <c:v>3102.5149020650633</c:v>
                </c:pt>
                <c:pt idx="130">
                  <c:v>3099.9733158083759</c:v>
                </c:pt>
                <c:pt idx="131">
                  <c:v>3097.6111179415607</c:v>
                </c:pt>
                <c:pt idx="132">
                  <c:v>3095.4155216781442</c:v>
                </c:pt>
                <c:pt idx="133">
                  <c:v>3093.3746685498913</c:v>
                </c:pt>
                <c:pt idx="134">
                  <c:v>3091.4775587502345</c:v>
                </c:pt>
                <c:pt idx="135">
                  <c:v>3089.7139870037536</c:v>
                </c:pt>
                <c:pt idx="136">
                  <c:v>3088.0744834845696</c:v>
                </c:pt>
                <c:pt idx="137">
                  <c:v>3086.5502593525312</c:v>
                </c:pt>
                <c:pt idx="138">
                  <c:v>3085.1331565170804</c:v>
                </c:pt>
                <c:pt idx="139">
                  <c:v>3083.8156012753057</c:v>
                </c:pt>
                <c:pt idx="140">
                  <c:v>3082.5905615034339</c:v>
                </c:pt>
                <c:pt idx="141">
                  <c:v>3081.451507110341</c:v>
                </c:pt>
                <c:pt idx="142">
                  <c:v>3080.3923734879831</c:v>
                </c:pt>
                <c:pt idx="143">
                  <c:v>3079.4075277172938</c:v>
                </c:pt>
                <c:pt idx="144">
                  <c:v>3078.4917373093781</c:v>
                </c:pt>
                <c:pt idx="145">
                  <c:v>3077.6401412810242</c:v>
                </c:pt>
                <c:pt idx="146">
                  <c:v>3076.8482233808586</c:v>
                </c:pt>
                <c:pt idx="147">
                  <c:v>3076.1117872981413</c:v>
                </c:pt>
                <c:pt idx="148">
                  <c:v>3075.4269337003589</c:v>
                </c:pt>
                <c:pt idx="149">
                  <c:v>3074.7900389586212</c:v>
                </c:pt>
                <c:pt idx="150">
                  <c:v>3074.1977354315341</c:v>
                </c:pt>
                <c:pt idx="151">
                  <c:v>3073.6468931888071</c:v>
                </c:pt>
                <c:pt idx="152">
                  <c:v>3073.1346030655068</c:v>
                </c:pt>
                <c:pt idx="153">
                  <c:v>3072.6581609466443</c:v>
                </c:pt>
                <c:pt idx="154">
                  <c:v>3072.2150531897987</c:v>
                </c:pt>
                <c:pt idx="155">
                  <c:v>3071.8029431007922</c:v>
                </c:pt>
                <c:pt idx="156">
                  <c:v>3071.4196583841144</c:v>
                </c:pt>
                <c:pt idx="157">
                  <c:v>3071.0631794959158</c:v>
                </c:pt>
                <c:pt idx="158">
                  <c:v>3070.7316288329812</c:v>
                </c:pt>
                <c:pt idx="159">
                  <c:v>3070.4232606962346</c:v>
                </c:pt>
                <c:pt idx="160">
                  <c:v>3070.1364519720314</c:v>
                </c:pt>
                <c:pt idx="161">
                  <c:v>3069.8696934788172</c:v>
                </c:pt>
                <c:pt idx="162">
                  <c:v>3069.6215819307076</c:v>
                </c:pt>
                <c:pt idx="163">
                  <c:v>3069.3908124731906</c:v>
                </c:pt>
                <c:pt idx="164">
                  <c:v>3069.1761717495178</c:v>
                </c:pt>
                <c:pt idx="165">
                  <c:v>3068.976531459447</c:v>
                </c:pt>
                <c:pt idx="166">
                  <c:v>3068.7908423748422</c:v>
                </c:pt>
                <c:pt idx="167">
                  <c:v>3068.6181287792733</c:v>
                </c:pt>
                <c:pt idx="168">
                  <c:v>3068.4574833011784</c:v>
                </c:pt>
                <c:pt idx="169">
                  <c:v>3068.3080621123918</c:v>
                </c:pt>
                <c:pt idx="170">
                  <c:v>3068.1690804659006</c:v>
                </c:pt>
                <c:pt idx="171">
                  <c:v>3068.0398085486117</c:v>
                </c:pt>
                <c:pt idx="172">
                  <c:v>3067.9195676266659</c:v>
                </c:pt>
                <c:pt idx="173">
                  <c:v>3067.8077264624712</c:v>
                </c:pt>
                <c:pt idx="174">
                  <c:v>3067.7036979841364</c:v>
                </c:pt>
                <c:pt idx="175">
                  <c:v>3067.6069361893778</c:v>
                </c:pt>
                <c:pt idx="176">
                  <c:v>3067.5169332672726</c:v>
                </c:pt>
                <c:pt idx="177">
                  <c:v>3067.4332169224176</c:v>
                </c:pt>
                <c:pt idx="178">
                  <c:v>3067.355347887169</c:v>
                </c:pt>
                <c:pt idx="179">
                  <c:v>3067.2829176086639</c:v>
                </c:pt>
                <c:pt idx="180">
                  <c:v>3067.2155460982704</c:v>
                </c:pt>
                <c:pt idx="181">
                  <c:v>3067.1528799320017</c:v>
                </c:pt>
                <c:pt idx="182">
                  <c:v>3067.0945903912461</c:v>
                </c:pt>
                <c:pt idx="183">
                  <c:v>3067.0403717339163</c:v>
                </c:pt>
                <c:pt idx="184">
                  <c:v>3066.9899395868351</c:v>
                </c:pt>
                <c:pt idx="185">
                  <c:v>3066.9430294508206</c:v>
                </c:pt>
                <c:pt idx="186">
                  <c:v>3066.8993953105387</c:v>
                </c:pt>
                <c:pt idx="187">
                  <c:v>3066.8588083417599</c:v>
                </c:pt>
                <c:pt idx="188">
                  <c:v>3066.8210557091675</c:v>
                </c:pt>
                <c:pt idx="189">
                  <c:v>3066.7859394483603</c:v>
                </c:pt>
                <c:pt idx="190">
                  <c:v>3066.7532754261351</c:v>
                </c:pt>
                <c:pt idx="191">
                  <c:v>3066.7228923735533</c:v>
                </c:pt>
                <c:pt idx="192">
                  <c:v>3066.6946309866839</c:v>
                </c:pt>
                <c:pt idx="193">
                  <c:v>3066.6683430902785</c:v>
                </c:pt>
                <c:pt idx="194">
                  <c:v>3066.6438908599598</c:v>
                </c:pt>
                <c:pt idx="195">
                  <c:v>3066.6211460988266</c:v>
                </c:pt>
                <c:pt idx="196">
                  <c:v>3066.5999895646587</c:v>
                </c:pt>
                <c:pt idx="197">
                  <c:v>3066.5803103441763</c:v>
                </c:pt>
                <c:pt idx="198">
                  <c:v>3066.5620052710601</c:v>
                </c:pt>
                <c:pt idx="199">
                  <c:v>3066.5449783846648</c:v>
                </c:pt>
                <c:pt idx="200">
                  <c:v>3066.5291404265759</c:v>
                </c:pt>
                <c:pt idx="201">
                  <c:v>3066.5144083723662</c:v>
                </c:pt>
                <c:pt idx="202">
                  <c:v>3066.5007049960805</c:v>
                </c:pt>
                <c:pt idx="203">
                  <c:v>3066.487958465164</c:v>
                </c:pt>
                <c:pt idx="204">
                  <c:v>3066.4761019637031</c:v>
                </c:pt>
                <c:pt idx="205">
                  <c:v>3066.4650733419935</c:v>
                </c:pt>
                <c:pt idx="206">
                  <c:v>3066.4548147906025</c:v>
                </c:pt>
                <c:pt idx="207">
                  <c:v>3066.4452725372034</c:v>
                </c:pt>
                <c:pt idx="208">
                  <c:v>3066.4363965645953</c:v>
                </c:pt>
                <c:pt idx="209">
                  <c:v>3066.4281403484256</c:v>
                </c:pt>
                <c:pt idx="210">
                  <c:v>3066.4204606132362</c:v>
                </c:pt>
                <c:pt idx="211">
                  <c:v>3066.4133171055537</c:v>
                </c:pt>
                <c:pt idx="212">
                  <c:v>3066.4066723828323</c:v>
                </c:pt>
                <c:pt idx="213">
                  <c:v>3066.4004916171398</c:v>
                </c:pt>
                <c:pt idx="214">
                  <c:v>3066.3947424125586</c:v>
                </c:pt>
                <c:pt idx="215">
                  <c:v>3066.3893946353419</c:v>
                </c:pt>
                <c:pt idx="216">
                  <c:v>3066.3844202559317</c:v>
                </c:pt>
                <c:pt idx="217">
                  <c:v>3066.3797932020138</c:v>
                </c:pt>
                <c:pt idx="218">
                  <c:v>3066.3754892218362</c:v>
                </c:pt>
                <c:pt idx="219">
                  <c:v>3066.3714857570735</c:v>
                </c:pt>
                <c:pt idx="220">
                  <c:v>3066.3677618245711</c:v>
                </c:pt>
                <c:pt idx="221">
                  <c:v>3066.3642979063493</c:v>
                </c:pt>
                <c:pt idx="222">
                  <c:v>3066.3610758472882</c:v>
                </c:pt>
                <c:pt idx="223">
                  <c:v>3066.3580787599594</c:v>
                </c:pt>
                <c:pt idx="224">
                  <c:v>3066.3552909361042</c:v>
                </c:pt>
                <c:pt idx="225">
                  <c:v>3066.3526977642932</c:v>
                </c:pt>
                <c:pt idx="226">
                  <c:v>3066.3502856533364</c:v>
                </c:pt>
                <c:pt idx="227">
                  <c:v>3066.3480419610414</c:v>
                </c:pt>
                <c:pt idx="228">
                  <c:v>3066.3459549279492</c:v>
                </c:pt>
                <c:pt idx="229">
                  <c:v>3066.3440136156933</c:v>
                </c:pt>
                <c:pt idx="230">
                  <c:v>3066.3422078496674</c:v>
                </c:pt>
                <c:pt idx="231">
                  <c:v>3066.3405281656933</c:v>
                </c:pt>
                <c:pt idx="232">
                  <c:v>3066.3389657604166</c:v>
                </c:pt>
                <c:pt idx="233">
                  <c:v>3066.3375124451618</c:v>
                </c:pt>
                <c:pt idx="234">
                  <c:v>3066.3361606030144</c:v>
                </c:pt>
                <c:pt idx="235">
                  <c:v>3066.3349031488965</c:v>
                </c:pt>
                <c:pt idx="236">
                  <c:v>3066.3337334924317</c:v>
                </c:pt>
                <c:pt idx="237">
                  <c:v>3066.3326455034025</c:v>
                </c:pt>
                <c:pt idx="238">
                  <c:v>3066.3316334796209</c:v>
                </c:pt>
                <c:pt idx="239">
                  <c:v>3066.3306921170401</c:v>
                </c:pt>
                <c:pt idx="240">
                  <c:v>3066.3298164819566</c:v>
                </c:pt>
                <c:pt idx="241">
                  <c:v>3066.3290019851502</c:v>
                </c:pt>
                <c:pt idx="242">
                  <c:v>3066.328244357831</c:v>
                </c:pt>
                <c:pt idx="243">
                  <c:v>3066.3275396292661</c:v>
                </c:pt>
                <c:pt idx="244">
                  <c:v>3066.326884105968</c:v>
                </c:pt>
                <c:pt idx="245">
                  <c:v>3066.3262743523378</c:v>
                </c:pt>
                <c:pt idx="246">
                  <c:v>3066.3257071726566</c:v>
                </c:pt>
                <c:pt idx="247">
                  <c:v>3066.3251795943374</c:v>
                </c:pt>
                <c:pt idx="248">
                  <c:v>3066.3246888523458</c:v>
                </c:pt>
                <c:pt idx="249">
                  <c:v>3066.3242323747072</c:v>
                </c:pt>
                <c:pt idx="250">
                  <c:v>3066.323807769028</c:v>
                </c:pt>
                <c:pt idx="251">
                  <c:v>3066.3234128099552</c:v>
                </c:pt>
                <c:pt idx="252">
                  <c:v>3066.3230454275149</c:v>
                </c:pt>
                <c:pt idx="253">
                  <c:v>3066.3227036962621</c:v>
                </c:pt>
                <c:pt idx="254">
                  <c:v>3066.3223858251904</c:v>
                </c:pt>
                <c:pt idx="255">
                  <c:v>3066.3220901483446</c:v>
                </c:pt>
                <c:pt idx="256">
                  <c:v>3066.3218151160891</c:v>
                </c:pt>
                <c:pt idx="257">
                  <c:v>3066.3215592869865</c:v>
                </c:pt>
                <c:pt idx="258">
                  <c:v>3066.321321320243</c:v>
                </c:pt>
                <c:pt idx="259">
                  <c:v>3066.3210999686817</c:v>
                </c:pt>
                <c:pt idx="260">
                  <c:v>3066.3208940722056</c:v>
                </c:pt>
                <c:pt idx="261">
                  <c:v>3066.3207025517172</c:v>
                </c:pt>
                <c:pt idx="262">
                  <c:v>3066.3205244034634</c:v>
                </c:pt>
                <c:pt idx="263">
                  <c:v>3066.3203586937752</c:v>
                </c:pt>
                <c:pt idx="264">
                  <c:v>3066.3202045541734</c:v>
                </c:pt>
                <c:pt idx="265">
                  <c:v>3066.3200611768179</c:v>
                </c:pt>
                <c:pt idx="266">
                  <c:v>3066.3199278102725</c:v>
                </c:pt>
                <c:pt idx="267">
                  <c:v>3066.319803755568</c:v>
                </c:pt>
                <c:pt idx="268">
                  <c:v>3066.3196883625383</c:v>
                </c:pt>
                <c:pt idx="269">
                  <c:v>3066.3195810264124</c:v>
                </c:pt>
                <c:pt idx="270">
                  <c:v>3066.3194811846456</c:v>
                </c:pt>
                <c:pt idx="271">
                  <c:v>3066.3193883139716</c:v>
                </c:pt>
                <c:pt idx="272">
                  <c:v>3066.3193019276582</c:v>
                </c:pt>
                <c:pt idx="273">
                  <c:v>3066.3192215729582</c:v>
                </c:pt>
                <c:pt idx="274">
                  <c:v>3066.3191468287355</c:v>
                </c:pt>
                <c:pt idx="275">
                  <c:v>3066.3190773032588</c:v>
                </c:pt>
                <c:pt idx="276">
                  <c:v>3066.3190126321479</c:v>
                </c:pt>
                <c:pt idx="277">
                  <c:v>3066.3189524764643</c:v>
                </c:pt>
                <c:pt idx="278">
                  <c:v>3066.3188965209342</c:v>
                </c:pt>
                <c:pt idx="279">
                  <c:v>3066.3188444722973</c:v>
                </c:pt>
                <c:pt idx="280">
                  <c:v>3066.3187960577684</c:v>
                </c:pt>
                <c:pt idx="281">
                  <c:v>3066.3187510236094</c:v>
                </c:pt>
                <c:pt idx="282">
                  <c:v>3066.3187091337977</c:v>
                </c:pt>
                <c:pt idx="283">
                  <c:v>3066.3186701687905</c:v>
                </c:pt>
                <c:pt idx="284">
                  <c:v>3066.3186339243744</c:v>
                </c:pt>
                <c:pt idx="285">
                  <c:v>3066.3186002105936</c:v>
                </c:pt>
                <c:pt idx="286">
                  <c:v>3066.3185688507556</c:v>
                </c:pt>
                <c:pt idx="287">
                  <c:v>3066.3185396805047</c:v>
                </c:pt>
                <c:pt idx="288">
                  <c:v>3066.3185125469613</c:v>
                </c:pt>
                <c:pt idx="289">
                  <c:v>3066.3184873079194</c:v>
                </c:pt>
                <c:pt idx="290">
                  <c:v>3066.3184638311022</c:v>
                </c:pt>
                <c:pt idx="291">
                  <c:v>3066.3184419934687</c:v>
                </c:pt>
                <c:pt idx="292">
                  <c:v>3066.3184216805689</c:v>
                </c:pt>
                <c:pt idx="293">
                  <c:v>3066.3184027859438</c:v>
                </c:pt>
                <c:pt idx="294">
                  <c:v>3066.3183852105676</c:v>
                </c:pt>
                <c:pt idx="295">
                  <c:v>3066.3183688623285</c:v>
                </c:pt>
                <c:pt idx="296">
                  <c:v>3066.3183536555462</c:v>
                </c:pt>
                <c:pt idx="297">
                  <c:v>3066.318339510522</c:v>
                </c:pt>
                <c:pt idx="298">
                  <c:v>3066.3183263531232</c:v>
                </c:pt>
                <c:pt idx="299">
                  <c:v>3066.3183141143918</c:v>
                </c:pt>
                <c:pt idx="300">
                  <c:v>3066.3183027301857</c:v>
                </c:pt>
                <c:pt idx="301">
                  <c:v>3066.3182921408406</c:v>
                </c:pt>
                <c:pt idx="302">
                  <c:v>3066.318282290858</c:v>
                </c:pt>
                <c:pt idx="303">
                  <c:v>3066.3182731286147</c:v>
                </c:pt>
                <c:pt idx="304">
                  <c:v>3066.3182646060918</c:v>
                </c:pt>
                <c:pt idx="305">
                  <c:v>3066.3182566786236</c:v>
                </c:pt>
                <c:pt idx="306">
                  <c:v>3066.318249304662</c:v>
                </c:pt>
                <c:pt idx="307">
                  <c:v>3066.3182424455604</c:v>
                </c:pt>
                <c:pt idx="308">
                  <c:v>3066.3182360653709</c:v>
                </c:pt>
                <c:pt idx="309">
                  <c:v>3066.3182301306551</c:v>
                </c:pt>
                <c:pt idx="310">
                  <c:v>3066.3182246103092</c:v>
                </c:pt>
                <c:pt idx="311">
                  <c:v>3066.3182194754013</c:v>
                </c:pt>
                <c:pt idx="312">
                  <c:v>3066.3182146990198</c:v>
                </c:pt>
                <c:pt idx="313">
                  <c:v>3066.3182102561318</c:v>
                </c:pt>
                <c:pt idx="314">
                  <c:v>3066.3182061234525</c:v>
                </c:pt>
                <c:pt idx="315">
                  <c:v>3066.3182022793226</c:v>
                </c:pt>
                <c:pt idx="316">
                  <c:v>3066.318198703595</c:v>
                </c:pt>
                <c:pt idx="317">
                  <c:v>3066.3181953775297</c:v>
                </c:pt>
                <c:pt idx="318">
                  <c:v>3066.3181922836948</c:v>
                </c:pt>
                <c:pt idx="319">
                  <c:v>3066.3181894058757</c:v>
                </c:pt>
                <c:pt idx="320">
                  <c:v>3066.31818672899</c:v>
                </c:pt>
                <c:pt idx="321">
                  <c:v>3066.3181842390081</c:v>
                </c:pt>
                <c:pt idx="322">
                  <c:v>3066.3181819228803</c:v>
                </c:pt>
                <c:pt idx="323">
                  <c:v>3066.3181797684674</c:v>
                </c:pt>
                <c:pt idx="324">
                  <c:v>3066.3181777644786</c:v>
                </c:pt>
                <c:pt idx="325">
                  <c:v>3066.318175900411</c:v>
                </c:pt>
                <c:pt idx="326">
                  <c:v>3066.3181741664953</c:v>
                </c:pt>
                <c:pt idx="327">
                  <c:v>3066.3181725536438</c:v>
                </c:pt>
                <c:pt idx="328">
                  <c:v>3066.3181710534041</c:v>
                </c:pt>
                <c:pt idx="329">
                  <c:v>3066.3181696579131</c:v>
                </c:pt>
                <c:pt idx="330">
                  <c:v>3066.3181683598573</c:v>
                </c:pt>
                <c:pt idx="331">
                  <c:v>3066.3181671524335</c:v>
                </c:pt>
                <c:pt idx="332">
                  <c:v>3066.3181660293135</c:v>
                </c:pt>
                <c:pt idx="333">
                  <c:v>3066.3181649846115</c:v>
                </c:pt>
                <c:pt idx="334">
                  <c:v>3066.3181640128519</c:v>
                </c:pt>
                <c:pt idx="335">
                  <c:v>3066.3181631089419</c:v>
                </c:pt>
                <c:pt idx="336">
                  <c:v>3066.3181622681441</c:v>
                </c:pt>
                <c:pt idx="337">
                  <c:v>3066.3181614860518</c:v>
                </c:pt>
                <c:pt idx="338">
                  <c:v>3066.3181607585666</c:v>
                </c:pt>
                <c:pt idx="339">
                  <c:v>3066.3181600818752</c:v>
                </c:pt>
                <c:pt idx="340">
                  <c:v>3066.3181594524312</c:v>
                </c:pt>
                <c:pt idx="341">
                  <c:v>3066.3181588669363</c:v>
                </c:pt>
                <c:pt idx="342">
                  <c:v>3066.3181583223213</c:v>
                </c:pt>
                <c:pt idx="343">
                  <c:v>3066.3181578157319</c:v>
                </c:pt>
                <c:pt idx="344">
                  <c:v>3066.3181573445131</c:v>
                </c:pt>
                <c:pt idx="345">
                  <c:v>3066.3181569061958</c:v>
                </c:pt>
                <c:pt idx="346">
                  <c:v>3066.3181564984825</c:v>
                </c:pt>
                <c:pt idx="347">
                  <c:v>3066.3181561192359</c:v>
                </c:pt>
                <c:pt idx="348">
                  <c:v>3066.3181557664689</c:v>
                </c:pt>
                <c:pt idx="349">
                  <c:v>3066.3181554383327</c:v>
                </c:pt>
                <c:pt idx="350">
                  <c:v>3066.3181551331072</c:v>
                </c:pt>
                <c:pt idx="351">
                  <c:v>3066.318154849193</c:v>
                </c:pt>
                <c:pt idx="352">
                  <c:v>3066.3181545851021</c:v>
                </c:pt>
                <c:pt idx="353">
                  <c:v>3066.3181543394503</c:v>
                </c:pt>
                <c:pt idx="354">
                  <c:v>3066.3181541109502</c:v>
                </c:pt>
                <c:pt idx="355">
                  <c:v>3066.3181538984045</c:v>
                </c:pt>
                <c:pt idx="356">
                  <c:v>3066.318153700699</c:v>
                </c:pt>
                <c:pt idx="357">
                  <c:v>3066.3181535167978</c:v>
                </c:pt>
                <c:pt idx="358">
                  <c:v>3066.3181533457368</c:v>
                </c:pt>
                <c:pt idx="359">
                  <c:v>3066.3181531866194</c:v>
                </c:pt>
                <c:pt idx="360">
                  <c:v>3066.3181530386119</c:v>
                </c:pt>
                <c:pt idx="361">
                  <c:v>3066.3181529009385</c:v>
                </c:pt>
                <c:pt idx="362">
                  <c:v>3066.3181527728775</c:v>
                </c:pt>
                <c:pt idx="363">
                  <c:v>3066.3181526537578</c:v>
                </c:pt>
                <c:pt idx="364">
                  <c:v>3066.3181525429554</c:v>
                </c:pt>
                <c:pt idx="365">
                  <c:v>3066.3181524398892</c:v>
                </c:pt>
                <c:pt idx="366">
                  <c:v>3066.3181523440194</c:v>
                </c:pt>
                <c:pt idx="367">
                  <c:v>3066.3181522548434</c:v>
                </c:pt>
                <c:pt idx="368">
                  <c:v>3066.3181521718939</c:v>
                </c:pt>
                <c:pt idx="369">
                  <c:v>3066.318152094736</c:v>
                </c:pt>
                <c:pt idx="370">
                  <c:v>3066.318152022965</c:v>
                </c:pt>
                <c:pt idx="371">
                  <c:v>3066.3181519562054</c:v>
                </c:pt>
                <c:pt idx="372">
                  <c:v>3066.3181518941069</c:v>
                </c:pt>
                <c:pt idx="373">
                  <c:v>3066.3181518363444</c:v>
                </c:pt>
                <c:pt idx="374">
                  <c:v>3066.3181517826151</c:v>
                </c:pt>
                <c:pt idx="375">
                  <c:v>3066.318151732637</c:v>
                </c:pt>
                <c:pt idx="376">
                  <c:v>3066.3181516861487</c:v>
                </c:pt>
                <c:pt idx="377">
                  <c:v>3066.3181516429058</c:v>
                </c:pt>
                <c:pt idx="378">
                  <c:v>3066.3181516026825</c:v>
                </c:pt>
                <c:pt idx="379">
                  <c:v>3066.3181515652677</c:v>
                </c:pt>
                <c:pt idx="380">
                  <c:v>3066.318151530465</c:v>
                </c:pt>
                <c:pt idx="381">
                  <c:v>3066.3181514980924</c:v>
                </c:pt>
                <c:pt idx="382">
                  <c:v>3066.31815146798</c:v>
                </c:pt>
                <c:pt idx="383">
                  <c:v>3066.3181514399703</c:v>
                </c:pt>
                <c:pt idx="384">
                  <c:v>3066.318151413916</c:v>
                </c:pt>
                <c:pt idx="385">
                  <c:v>3066.3181513896811</c:v>
                </c:pt>
                <c:pt idx="386">
                  <c:v>3066.3181513671384</c:v>
                </c:pt>
                <c:pt idx="387">
                  <c:v>3066.3181513461695</c:v>
                </c:pt>
                <c:pt idx="388">
                  <c:v>3066.3181513266645</c:v>
                </c:pt>
                <c:pt idx="389">
                  <c:v>3066.3181513085215</c:v>
                </c:pt>
                <c:pt idx="390">
                  <c:v>3066.3181512916453</c:v>
                </c:pt>
                <c:pt idx="391">
                  <c:v>3066.3181512759475</c:v>
                </c:pt>
                <c:pt idx="392">
                  <c:v>3066.3181512613455</c:v>
                </c:pt>
                <c:pt idx="393">
                  <c:v>3066.3181512477631</c:v>
                </c:pt>
                <c:pt idx="394">
                  <c:v>3066.3181512351293</c:v>
                </c:pt>
                <c:pt idx="395">
                  <c:v>3066.3181512233773</c:v>
                </c:pt>
                <c:pt idx="396">
                  <c:v>3066.3181512124461</c:v>
                </c:pt>
                <c:pt idx="397">
                  <c:v>3066.3181512022779</c:v>
                </c:pt>
                <c:pt idx="398">
                  <c:v>3066.3181511928196</c:v>
                </c:pt>
                <c:pt idx="399">
                  <c:v>3066.3181511840221</c:v>
                </c:pt>
                <c:pt idx="400">
                  <c:v>3066.3181511758385</c:v>
                </c:pt>
                <c:pt idx="401">
                  <c:v>3066.3181511682264</c:v>
                </c:pt>
                <c:pt idx="402">
                  <c:v>3066.318151161146</c:v>
                </c:pt>
                <c:pt idx="403">
                  <c:v>3066.3181511545599</c:v>
                </c:pt>
                <c:pt idx="404">
                  <c:v>3066.3181511484336</c:v>
                </c:pt>
                <c:pt idx="405">
                  <c:v>3066.3181511427351</c:v>
                </c:pt>
                <c:pt idx="406">
                  <c:v>3066.3181511374346</c:v>
                </c:pt>
                <c:pt idx="407">
                  <c:v>3066.3181511325038</c:v>
                </c:pt>
                <c:pt idx="408">
                  <c:v>3066.3181511279172</c:v>
                </c:pt>
                <c:pt idx="409">
                  <c:v>3066.3181511236512</c:v>
                </c:pt>
                <c:pt idx="410">
                  <c:v>3066.3181511196831</c:v>
                </c:pt>
                <c:pt idx="411">
                  <c:v>3066.3181511159919</c:v>
                </c:pt>
                <c:pt idx="412">
                  <c:v>3066.3181511125586</c:v>
                </c:pt>
                <c:pt idx="413">
                  <c:v>3066.3181511093649</c:v>
                </c:pt>
                <c:pt idx="414">
                  <c:v>3066.318151106394</c:v>
                </c:pt>
                <c:pt idx="415">
                  <c:v>3066.3181511036305</c:v>
                </c:pt>
                <c:pt idx="416">
                  <c:v>3066.3181511010603</c:v>
                </c:pt>
                <c:pt idx="417">
                  <c:v>3066.3181510986692</c:v>
                </c:pt>
                <c:pt idx="418">
                  <c:v>3066.318151096445</c:v>
                </c:pt>
                <c:pt idx="419">
                  <c:v>3066.3181510943764</c:v>
                </c:pt>
                <c:pt idx="420">
                  <c:v>3066.3181510924519</c:v>
                </c:pt>
                <c:pt idx="421">
                  <c:v>3066.318151090662</c:v>
                </c:pt>
                <c:pt idx="422">
                  <c:v>3066.3181510889972</c:v>
                </c:pt>
                <c:pt idx="423">
                  <c:v>3066.3181510874483</c:v>
                </c:pt>
                <c:pt idx="424">
                  <c:v>3066.3181510860077</c:v>
                </c:pt>
                <c:pt idx="425">
                  <c:v>3066.3181510846675</c:v>
                </c:pt>
                <c:pt idx="426">
                  <c:v>3066.3181510834211</c:v>
                </c:pt>
                <c:pt idx="427">
                  <c:v>3066.3181510822615</c:v>
                </c:pt>
                <c:pt idx="428">
                  <c:v>3066.3181510811828</c:v>
                </c:pt>
                <c:pt idx="429">
                  <c:v>3066.3181510801796</c:v>
                </c:pt>
                <c:pt idx="430">
                  <c:v>3066.3181510792465</c:v>
                </c:pt>
                <c:pt idx="431">
                  <c:v>3066.3181510783784</c:v>
                </c:pt>
                <c:pt idx="432">
                  <c:v>3066.3181510775712</c:v>
                </c:pt>
                <c:pt idx="433">
                  <c:v>3066.3181510768204</c:v>
                </c:pt>
                <c:pt idx="434">
                  <c:v>3066.3181510761219</c:v>
                </c:pt>
                <c:pt idx="435">
                  <c:v>3066.3181510754721</c:v>
                </c:pt>
                <c:pt idx="436">
                  <c:v>3066.3181510748677</c:v>
                </c:pt>
                <c:pt idx="437">
                  <c:v>3066.3181510743057</c:v>
                </c:pt>
                <c:pt idx="438">
                  <c:v>3066.3181510737827</c:v>
                </c:pt>
                <c:pt idx="439">
                  <c:v>3066.3181510732961</c:v>
                </c:pt>
                <c:pt idx="440">
                  <c:v>3066.3181510728436</c:v>
                </c:pt>
                <c:pt idx="441">
                  <c:v>3066.3181510724226</c:v>
                </c:pt>
                <c:pt idx="442">
                  <c:v>3066.318151072031</c:v>
                </c:pt>
                <c:pt idx="443">
                  <c:v>3066.3181510716668</c:v>
                </c:pt>
                <c:pt idx="444">
                  <c:v>3066.318151071328</c:v>
                </c:pt>
                <c:pt idx="445">
                  <c:v>3066.3181510710128</c:v>
                </c:pt>
                <c:pt idx="446">
                  <c:v>3066.31815107072</c:v>
                </c:pt>
                <c:pt idx="447">
                  <c:v>3066.3181510704476</c:v>
                </c:pt>
                <c:pt idx="448">
                  <c:v>3066.3181510701938</c:v>
                </c:pt>
                <c:pt idx="449">
                  <c:v>3066.3181510699578</c:v>
                </c:pt>
                <c:pt idx="450">
                  <c:v>3066.3181510697386</c:v>
                </c:pt>
                <c:pt idx="451">
                  <c:v>3066.3181510695345</c:v>
                </c:pt>
                <c:pt idx="452">
                  <c:v>3066.3181510693448</c:v>
                </c:pt>
                <c:pt idx="453">
                  <c:v>3066.3181510691684</c:v>
                </c:pt>
                <c:pt idx="454">
                  <c:v>3066.3181510690042</c:v>
                </c:pt>
                <c:pt idx="455">
                  <c:v>3066.3181510688514</c:v>
                </c:pt>
                <c:pt idx="456">
                  <c:v>3066.3181510687091</c:v>
                </c:pt>
                <c:pt idx="457">
                  <c:v>3066.3181510685768</c:v>
                </c:pt>
                <c:pt idx="458">
                  <c:v>3066.318151068454</c:v>
                </c:pt>
                <c:pt idx="459">
                  <c:v>3066.3181510683394</c:v>
                </c:pt>
                <c:pt idx="460">
                  <c:v>3066.318151068233</c:v>
                </c:pt>
                <c:pt idx="461">
                  <c:v>3066.3181510681338</c:v>
                </c:pt>
                <c:pt idx="462">
                  <c:v>3066.318151068042</c:v>
                </c:pt>
                <c:pt idx="463">
                  <c:v>3066.3181510679565</c:v>
                </c:pt>
                <c:pt idx="464">
                  <c:v>3066.3181510678769</c:v>
                </c:pt>
                <c:pt idx="465">
                  <c:v>3066.3181510678028</c:v>
                </c:pt>
                <c:pt idx="466">
                  <c:v>3066.3181510677337</c:v>
                </c:pt>
                <c:pt idx="467">
                  <c:v>3066.3181510676695</c:v>
                </c:pt>
                <c:pt idx="468">
                  <c:v>3066.31815106761</c:v>
                </c:pt>
                <c:pt idx="469">
                  <c:v>3066.3181510675545</c:v>
                </c:pt>
                <c:pt idx="470">
                  <c:v>3066.3181510675031</c:v>
                </c:pt>
                <c:pt idx="471">
                  <c:v>3066.3181510674549</c:v>
                </c:pt>
                <c:pt idx="472">
                  <c:v>3066.3181510674103</c:v>
                </c:pt>
                <c:pt idx="473">
                  <c:v>3066.3181510673689</c:v>
                </c:pt>
                <c:pt idx="474">
                  <c:v>3066.3181510673303</c:v>
                </c:pt>
                <c:pt idx="475">
                  <c:v>3066.3181510672944</c:v>
                </c:pt>
                <c:pt idx="476">
                  <c:v>3066.3181510672612</c:v>
                </c:pt>
                <c:pt idx="477">
                  <c:v>3066.3181510672302</c:v>
                </c:pt>
                <c:pt idx="478">
                  <c:v>3066.3181510672011</c:v>
                </c:pt>
                <c:pt idx="479">
                  <c:v>3066.3181510671743</c:v>
                </c:pt>
                <c:pt idx="480">
                  <c:v>3066.3181510671493</c:v>
                </c:pt>
                <c:pt idx="481">
                  <c:v>3066.3181510671261</c:v>
                </c:pt>
                <c:pt idx="482">
                  <c:v>3066.3181510671043</c:v>
                </c:pt>
                <c:pt idx="483">
                  <c:v>3066.3181510670843</c:v>
                </c:pt>
                <c:pt idx="484">
                  <c:v>3066.3181510670656</c:v>
                </c:pt>
                <c:pt idx="485">
                  <c:v>3066.3181510670483</c:v>
                </c:pt>
                <c:pt idx="486">
                  <c:v>3066.318151067032</c:v>
                </c:pt>
                <c:pt idx="487">
                  <c:v>3066.318151067017</c:v>
                </c:pt>
                <c:pt idx="488">
                  <c:v>3066.3181510670029</c:v>
                </c:pt>
                <c:pt idx="489">
                  <c:v>3066.3181510669897</c:v>
                </c:pt>
                <c:pt idx="490">
                  <c:v>3066.3181510669774</c:v>
                </c:pt>
                <c:pt idx="491">
                  <c:v>3066.318151066966</c:v>
                </c:pt>
                <c:pt idx="492">
                  <c:v>3066.3181510669556</c:v>
                </c:pt>
                <c:pt idx="493">
                  <c:v>3066.318151066946</c:v>
                </c:pt>
                <c:pt idx="494">
                  <c:v>3066.3181510669369</c:v>
                </c:pt>
                <c:pt idx="495">
                  <c:v>3066.3181510669283</c:v>
                </c:pt>
                <c:pt idx="496">
                  <c:v>3066.3181510669206</c:v>
                </c:pt>
                <c:pt idx="497">
                  <c:v>3066.3181510669133</c:v>
                </c:pt>
                <c:pt idx="498">
                  <c:v>3066.3181510669065</c:v>
                </c:pt>
                <c:pt idx="499">
                  <c:v>3066.3181510669001</c:v>
                </c:pt>
                <c:pt idx="500">
                  <c:v>3066.3181510668942</c:v>
                </c:pt>
                <c:pt idx="501">
                  <c:v>3066.3181510668887</c:v>
                </c:pt>
                <c:pt idx="502">
                  <c:v>3066.3181510668837</c:v>
                </c:pt>
                <c:pt idx="503">
                  <c:v>3066.3181510668792</c:v>
                </c:pt>
                <c:pt idx="504">
                  <c:v>3066.3181510668746</c:v>
                </c:pt>
                <c:pt idx="505">
                  <c:v>3066.3181510668705</c:v>
                </c:pt>
                <c:pt idx="506">
                  <c:v>3066.3181510668669</c:v>
                </c:pt>
                <c:pt idx="507">
                  <c:v>3066.3181510668633</c:v>
                </c:pt>
                <c:pt idx="508">
                  <c:v>3066.3181510668601</c:v>
                </c:pt>
                <c:pt idx="509">
                  <c:v>3066.3181510668569</c:v>
                </c:pt>
                <c:pt idx="510">
                  <c:v>3066.3181510668542</c:v>
                </c:pt>
                <c:pt idx="511">
                  <c:v>3066.3181510668514</c:v>
                </c:pt>
                <c:pt idx="512">
                  <c:v>3066.3181510668492</c:v>
                </c:pt>
                <c:pt idx="513">
                  <c:v>3066.3181510668469</c:v>
                </c:pt>
                <c:pt idx="514">
                  <c:v>3066.3181510668446</c:v>
                </c:pt>
                <c:pt idx="515">
                  <c:v>3066.3181510668428</c:v>
                </c:pt>
                <c:pt idx="516">
                  <c:v>3066.318151066841</c:v>
                </c:pt>
                <c:pt idx="517">
                  <c:v>3066.3181510668392</c:v>
                </c:pt>
                <c:pt idx="518">
                  <c:v>3066.3181510668373</c:v>
                </c:pt>
                <c:pt idx="519">
                  <c:v>3066.318151066836</c:v>
                </c:pt>
                <c:pt idx="520">
                  <c:v>3066.3181510668346</c:v>
                </c:pt>
                <c:pt idx="521">
                  <c:v>3066.3181510668333</c:v>
                </c:pt>
                <c:pt idx="522">
                  <c:v>3066.3181510668319</c:v>
                </c:pt>
                <c:pt idx="523">
                  <c:v>3066.318151066831</c:v>
                </c:pt>
                <c:pt idx="524">
                  <c:v>3066.3181510668301</c:v>
                </c:pt>
                <c:pt idx="525">
                  <c:v>3066.3181510668292</c:v>
                </c:pt>
                <c:pt idx="526">
                  <c:v>3066.3181510668282</c:v>
                </c:pt>
                <c:pt idx="527">
                  <c:v>3066.3181510668273</c:v>
                </c:pt>
                <c:pt idx="528">
                  <c:v>3066.3181510668264</c:v>
                </c:pt>
                <c:pt idx="529">
                  <c:v>3066.3181510668255</c:v>
                </c:pt>
                <c:pt idx="530">
                  <c:v>3066.3181510668251</c:v>
                </c:pt>
                <c:pt idx="531">
                  <c:v>3066.3181510668246</c:v>
                </c:pt>
                <c:pt idx="532">
                  <c:v>3066.3181510668242</c:v>
                </c:pt>
                <c:pt idx="533">
                  <c:v>3066.3181510668237</c:v>
                </c:pt>
                <c:pt idx="534">
                  <c:v>3066.3181510668232</c:v>
                </c:pt>
                <c:pt idx="535">
                  <c:v>3066.3181510668228</c:v>
                </c:pt>
                <c:pt idx="536">
                  <c:v>3066.3181510668223</c:v>
                </c:pt>
                <c:pt idx="537">
                  <c:v>3066.3181510668219</c:v>
                </c:pt>
                <c:pt idx="538">
                  <c:v>3066.3181510668214</c:v>
                </c:pt>
                <c:pt idx="539">
                  <c:v>3066.318151066821</c:v>
                </c:pt>
                <c:pt idx="540">
                  <c:v>3066.3181510668205</c:v>
                </c:pt>
                <c:pt idx="541">
                  <c:v>3066.3181510668201</c:v>
                </c:pt>
                <c:pt idx="542">
                  <c:v>3066.3181510668196</c:v>
                </c:pt>
                <c:pt idx="543">
                  <c:v>3066.3181510668192</c:v>
                </c:pt>
                <c:pt idx="544">
                  <c:v>3066.3181510668187</c:v>
                </c:pt>
                <c:pt idx="545">
                  <c:v>3066.3181510668187</c:v>
                </c:pt>
                <c:pt idx="546">
                  <c:v>3066.3181510668187</c:v>
                </c:pt>
                <c:pt idx="547">
                  <c:v>3066.3181510668187</c:v>
                </c:pt>
                <c:pt idx="548">
                  <c:v>3066.3181510668187</c:v>
                </c:pt>
                <c:pt idx="549">
                  <c:v>3066.3181510668187</c:v>
                </c:pt>
                <c:pt idx="550">
                  <c:v>3066.3181510668187</c:v>
                </c:pt>
                <c:pt idx="551">
                  <c:v>3066.3181510668187</c:v>
                </c:pt>
                <c:pt idx="552">
                  <c:v>3066.3181510668187</c:v>
                </c:pt>
                <c:pt idx="553">
                  <c:v>3066.3181510668187</c:v>
                </c:pt>
                <c:pt idx="554">
                  <c:v>3066.3181510668187</c:v>
                </c:pt>
                <c:pt idx="555">
                  <c:v>3066.3181510668187</c:v>
                </c:pt>
                <c:pt idx="556">
                  <c:v>3066.3181510668187</c:v>
                </c:pt>
                <c:pt idx="557">
                  <c:v>3066.3181510668187</c:v>
                </c:pt>
                <c:pt idx="558">
                  <c:v>3066.3181510668187</c:v>
                </c:pt>
                <c:pt idx="559">
                  <c:v>3066.3181510668187</c:v>
                </c:pt>
                <c:pt idx="560">
                  <c:v>3066.3181510668187</c:v>
                </c:pt>
                <c:pt idx="561">
                  <c:v>3066.3181510668187</c:v>
                </c:pt>
                <c:pt idx="562">
                  <c:v>3066.3181510668187</c:v>
                </c:pt>
                <c:pt idx="563">
                  <c:v>3066.3181510668187</c:v>
                </c:pt>
                <c:pt idx="564">
                  <c:v>3066.3181510668187</c:v>
                </c:pt>
                <c:pt idx="565">
                  <c:v>3066.3181510668187</c:v>
                </c:pt>
                <c:pt idx="566">
                  <c:v>3066.3181510668187</c:v>
                </c:pt>
                <c:pt idx="567">
                  <c:v>3066.3181510668187</c:v>
                </c:pt>
                <c:pt idx="568">
                  <c:v>3066.3181510668187</c:v>
                </c:pt>
                <c:pt idx="569">
                  <c:v>3066.3181510668187</c:v>
                </c:pt>
                <c:pt idx="570">
                  <c:v>3066.3181510668187</c:v>
                </c:pt>
                <c:pt idx="571">
                  <c:v>3066.3181510668187</c:v>
                </c:pt>
                <c:pt idx="572">
                  <c:v>3066.3181510668187</c:v>
                </c:pt>
                <c:pt idx="573">
                  <c:v>3066.3181510668187</c:v>
                </c:pt>
                <c:pt idx="574">
                  <c:v>3066.3181510668187</c:v>
                </c:pt>
                <c:pt idx="575">
                  <c:v>3066.3181510668187</c:v>
                </c:pt>
                <c:pt idx="576">
                  <c:v>3066.3181510668187</c:v>
                </c:pt>
                <c:pt idx="577">
                  <c:v>3066.3181510668187</c:v>
                </c:pt>
                <c:pt idx="578">
                  <c:v>3066.3181510668187</c:v>
                </c:pt>
                <c:pt idx="579">
                  <c:v>3066.3181510668187</c:v>
                </c:pt>
                <c:pt idx="580">
                  <c:v>3066.3181510668187</c:v>
                </c:pt>
                <c:pt idx="581">
                  <c:v>3066.3181510668187</c:v>
                </c:pt>
                <c:pt idx="582">
                  <c:v>3066.3181510668187</c:v>
                </c:pt>
                <c:pt idx="583">
                  <c:v>3066.3181510668187</c:v>
                </c:pt>
                <c:pt idx="584">
                  <c:v>3066.3181510668187</c:v>
                </c:pt>
                <c:pt idx="585">
                  <c:v>3066.3181510668187</c:v>
                </c:pt>
                <c:pt idx="586">
                  <c:v>3066.3181510668187</c:v>
                </c:pt>
                <c:pt idx="587">
                  <c:v>3066.3181510668187</c:v>
                </c:pt>
                <c:pt idx="588">
                  <c:v>3066.3181510668187</c:v>
                </c:pt>
                <c:pt idx="589">
                  <c:v>3066.3181510668187</c:v>
                </c:pt>
                <c:pt idx="590">
                  <c:v>3066.3181510668187</c:v>
                </c:pt>
                <c:pt idx="591">
                  <c:v>3066.3181510668187</c:v>
                </c:pt>
                <c:pt idx="592">
                  <c:v>3066.3181510668187</c:v>
                </c:pt>
                <c:pt idx="593">
                  <c:v>3066.3181510668187</c:v>
                </c:pt>
                <c:pt idx="594">
                  <c:v>3066.3181510668187</c:v>
                </c:pt>
                <c:pt idx="595">
                  <c:v>3066.3181510668187</c:v>
                </c:pt>
                <c:pt idx="596">
                  <c:v>3066.3181510668187</c:v>
                </c:pt>
                <c:pt idx="597">
                  <c:v>3066.3181510668187</c:v>
                </c:pt>
                <c:pt idx="598">
                  <c:v>3066.3181510668187</c:v>
                </c:pt>
                <c:pt idx="599">
                  <c:v>3066.3181510668187</c:v>
                </c:pt>
                <c:pt idx="600">
                  <c:v>3066.3181510668187</c:v>
                </c:pt>
                <c:pt idx="601">
                  <c:v>3066.3181510668187</c:v>
                </c:pt>
                <c:pt idx="602">
                  <c:v>3066.3181510668187</c:v>
                </c:pt>
                <c:pt idx="603">
                  <c:v>3066.3181510668187</c:v>
                </c:pt>
                <c:pt idx="604">
                  <c:v>3066.3181510668187</c:v>
                </c:pt>
                <c:pt idx="605">
                  <c:v>3066.3181510668187</c:v>
                </c:pt>
                <c:pt idx="606">
                  <c:v>3066.3181510668187</c:v>
                </c:pt>
                <c:pt idx="607">
                  <c:v>3066.3181510668187</c:v>
                </c:pt>
                <c:pt idx="608">
                  <c:v>3066.3181510668187</c:v>
                </c:pt>
                <c:pt idx="609">
                  <c:v>3066.3181510668187</c:v>
                </c:pt>
                <c:pt idx="610">
                  <c:v>3066.3181510668187</c:v>
                </c:pt>
                <c:pt idx="611">
                  <c:v>3066.3181510668187</c:v>
                </c:pt>
                <c:pt idx="612">
                  <c:v>3066.3181510668187</c:v>
                </c:pt>
                <c:pt idx="613">
                  <c:v>3066.3181510668187</c:v>
                </c:pt>
                <c:pt idx="614">
                  <c:v>3066.3181510668187</c:v>
                </c:pt>
                <c:pt idx="615">
                  <c:v>3066.3181510668187</c:v>
                </c:pt>
                <c:pt idx="616">
                  <c:v>3066.3181510668187</c:v>
                </c:pt>
                <c:pt idx="617">
                  <c:v>3066.3181510668187</c:v>
                </c:pt>
                <c:pt idx="618">
                  <c:v>3066.3181510668187</c:v>
                </c:pt>
                <c:pt idx="619">
                  <c:v>3066.3181510668187</c:v>
                </c:pt>
                <c:pt idx="620">
                  <c:v>3066.3181510668187</c:v>
                </c:pt>
                <c:pt idx="621">
                  <c:v>3066.3181510668187</c:v>
                </c:pt>
                <c:pt idx="622">
                  <c:v>3066.3181510668187</c:v>
                </c:pt>
                <c:pt idx="623">
                  <c:v>3066.3181510668187</c:v>
                </c:pt>
                <c:pt idx="624">
                  <c:v>3066.3181510668187</c:v>
                </c:pt>
                <c:pt idx="625">
                  <c:v>3066.3181510668187</c:v>
                </c:pt>
                <c:pt idx="626">
                  <c:v>3066.3181510668187</c:v>
                </c:pt>
                <c:pt idx="627">
                  <c:v>3066.3181510668187</c:v>
                </c:pt>
                <c:pt idx="628">
                  <c:v>3066.3181510668187</c:v>
                </c:pt>
                <c:pt idx="629">
                  <c:v>3066.3181510668187</c:v>
                </c:pt>
                <c:pt idx="630">
                  <c:v>3066.3181510668187</c:v>
                </c:pt>
                <c:pt idx="631">
                  <c:v>3066.3181510668187</c:v>
                </c:pt>
                <c:pt idx="632">
                  <c:v>3066.3181510668187</c:v>
                </c:pt>
                <c:pt idx="633">
                  <c:v>3066.3181510668187</c:v>
                </c:pt>
                <c:pt idx="634">
                  <c:v>3066.3181510668187</c:v>
                </c:pt>
                <c:pt idx="635">
                  <c:v>3066.3181510668187</c:v>
                </c:pt>
                <c:pt idx="636">
                  <c:v>3066.3181510668187</c:v>
                </c:pt>
                <c:pt idx="637">
                  <c:v>3066.3181510668187</c:v>
                </c:pt>
                <c:pt idx="638">
                  <c:v>3066.3181510668187</c:v>
                </c:pt>
                <c:pt idx="639">
                  <c:v>3066.3181510668187</c:v>
                </c:pt>
                <c:pt idx="640">
                  <c:v>3066.3181510668187</c:v>
                </c:pt>
                <c:pt idx="641">
                  <c:v>3066.3181510668187</c:v>
                </c:pt>
                <c:pt idx="642">
                  <c:v>3066.3181510668187</c:v>
                </c:pt>
                <c:pt idx="643">
                  <c:v>3066.3181510668187</c:v>
                </c:pt>
                <c:pt idx="644">
                  <c:v>3066.3181510668187</c:v>
                </c:pt>
                <c:pt idx="645">
                  <c:v>3066.3181510668187</c:v>
                </c:pt>
                <c:pt idx="646">
                  <c:v>3066.3181510668187</c:v>
                </c:pt>
                <c:pt idx="647">
                  <c:v>3066.3181510668187</c:v>
                </c:pt>
                <c:pt idx="648">
                  <c:v>3066.3181510668187</c:v>
                </c:pt>
                <c:pt idx="649">
                  <c:v>3066.3181510668187</c:v>
                </c:pt>
                <c:pt idx="650">
                  <c:v>3066.3181510668187</c:v>
                </c:pt>
                <c:pt idx="651">
                  <c:v>3066.3181510668187</c:v>
                </c:pt>
                <c:pt idx="652">
                  <c:v>3066.3181510668187</c:v>
                </c:pt>
                <c:pt idx="653">
                  <c:v>3066.3181510668187</c:v>
                </c:pt>
                <c:pt idx="654">
                  <c:v>3066.3181510668187</c:v>
                </c:pt>
                <c:pt idx="655">
                  <c:v>3066.3181510668187</c:v>
                </c:pt>
                <c:pt idx="656">
                  <c:v>3066.3181510668187</c:v>
                </c:pt>
                <c:pt idx="657">
                  <c:v>3066.3181510668187</c:v>
                </c:pt>
                <c:pt idx="658">
                  <c:v>3066.3181510668187</c:v>
                </c:pt>
                <c:pt idx="659">
                  <c:v>3066.3181510668187</c:v>
                </c:pt>
                <c:pt idx="660">
                  <c:v>3066.3181510668187</c:v>
                </c:pt>
                <c:pt idx="661">
                  <c:v>3066.3181510668187</c:v>
                </c:pt>
                <c:pt idx="662">
                  <c:v>3066.3181510668187</c:v>
                </c:pt>
                <c:pt idx="663">
                  <c:v>3066.3181510668187</c:v>
                </c:pt>
                <c:pt idx="664">
                  <c:v>3066.3181510668187</c:v>
                </c:pt>
                <c:pt idx="665">
                  <c:v>3066.3181510668187</c:v>
                </c:pt>
                <c:pt idx="666">
                  <c:v>3066.3181510668187</c:v>
                </c:pt>
                <c:pt idx="667">
                  <c:v>3066.3181510668187</c:v>
                </c:pt>
                <c:pt idx="668">
                  <c:v>3066.3181510668187</c:v>
                </c:pt>
                <c:pt idx="669">
                  <c:v>3066.3181510668187</c:v>
                </c:pt>
                <c:pt idx="670">
                  <c:v>3066.3181510668187</c:v>
                </c:pt>
                <c:pt idx="671">
                  <c:v>3066.3181510668187</c:v>
                </c:pt>
                <c:pt idx="672">
                  <c:v>3066.3181510668187</c:v>
                </c:pt>
                <c:pt idx="673">
                  <c:v>3066.3181510668187</c:v>
                </c:pt>
                <c:pt idx="674">
                  <c:v>3066.3181510668187</c:v>
                </c:pt>
                <c:pt idx="675">
                  <c:v>3066.3181510668187</c:v>
                </c:pt>
                <c:pt idx="676">
                  <c:v>3066.3181510668187</c:v>
                </c:pt>
                <c:pt idx="677">
                  <c:v>3066.3181510668187</c:v>
                </c:pt>
                <c:pt idx="678">
                  <c:v>3066.3181510668187</c:v>
                </c:pt>
                <c:pt idx="679">
                  <c:v>3066.3181510668187</c:v>
                </c:pt>
                <c:pt idx="680">
                  <c:v>3066.3181510668187</c:v>
                </c:pt>
                <c:pt idx="681">
                  <c:v>3066.3181510668187</c:v>
                </c:pt>
                <c:pt idx="682">
                  <c:v>3066.3181510668187</c:v>
                </c:pt>
                <c:pt idx="683">
                  <c:v>3066.3181510668187</c:v>
                </c:pt>
                <c:pt idx="684">
                  <c:v>3066.3181510668187</c:v>
                </c:pt>
                <c:pt idx="685">
                  <c:v>3066.3181510668187</c:v>
                </c:pt>
                <c:pt idx="686">
                  <c:v>3066.3181510668187</c:v>
                </c:pt>
                <c:pt idx="687">
                  <c:v>3066.3181510668187</c:v>
                </c:pt>
                <c:pt idx="688">
                  <c:v>3066.3181510668187</c:v>
                </c:pt>
                <c:pt idx="689">
                  <c:v>3066.3181510668187</c:v>
                </c:pt>
                <c:pt idx="690">
                  <c:v>3066.3181510668187</c:v>
                </c:pt>
                <c:pt idx="691">
                  <c:v>3066.3181510668187</c:v>
                </c:pt>
                <c:pt idx="692">
                  <c:v>3066.3181510668187</c:v>
                </c:pt>
                <c:pt idx="693">
                  <c:v>3066.3181510668187</c:v>
                </c:pt>
                <c:pt idx="694">
                  <c:v>3066.3181510668187</c:v>
                </c:pt>
                <c:pt idx="695">
                  <c:v>3066.3181510668187</c:v>
                </c:pt>
                <c:pt idx="696">
                  <c:v>3066.3181510668187</c:v>
                </c:pt>
                <c:pt idx="697">
                  <c:v>3066.3181510668187</c:v>
                </c:pt>
                <c:pt idx="698">
                  <c:v>3066.3181510668187</c:v>
                </c:pt>
                <c:pt idx="699">
                  <c:v>3066.3181510668187</c:v>
                </c:pt>
                <c:pt idx="700">
                  <c:v>3066.3181510668187</c:v>
                </c:pt>
                <c:pt idx="701">
                  <c:v>3066.3181510668187</c:v>
                </c:pt>
                <c:pt idx="702">
                  <c:v>3066.3181510668187</c:v>
                </c:pt>
                <c:pt idx="703">
                  <c:v>3066.3181510668187</c:v>
                </c:pt>
                <c:pt idx="704">
                  <c:v>3066.3181510668187</c:v>
                </c:pt>
                <c:pt idx="705">
                  <c:v>3066.3181510668187</c:v>
                </c:pt>
                <c:pt idx="706">
                  <c:v>3066.3181510668187</c:v>
                </c:pt>
                <c:pt idx="707">
                  <c:v>3066.3181510668187</c:v>
                </c:pt>
                <c:pt idx="708">
                  <c:v>3066.3181510668187</c:v>
                </c:pt>
                <c:pt idx="709">
                  <c:v>3066.3181510668187</c:v>
                </c:pt>
                <c:pt idx="710">
                  <c:v>3066.3181510668187</c:v>
                </c:pt>
                <c:pt idx="711">
                  <c:v>3066.3181510668187</c:v>
                </c:pt>
                <c:pt idx="712">
                  <c:v>3066.3181510668187</c:v>
                </c:pt>
                <c:pt idx="713">
                  <c:v>3066.3181510668187</c:v>
                </c:pt>
                <c:pt idx="714">
                  <c:v>3066.3181510668187</c:v>
                </c:pt>
                <c:pt idx="715">
                  <c:v>3066.3181510668187</c:v>
                </c:pt>
                <c:pt idx="716">
                  <c:v>3066.3181510668187</c:v>
                </c:pt>
                <c:pt idx="717">
                  <c:v>3066.3181510668187</c:v>
                </c:pt>
                <c:pt idx="718">
                  <c:v>3066.3181510668187</c:v>
                </c:pt>
                <c:pt idx="719">
                  <c:v>3066.3181510668187</c:v>
                </c:pt>
                <c:pt idx="720">
                  <c:v>3066.3181510668187</c:v>
                </c:pt>
                <c:pt idx="721">
                  <c:v>3066.3181510668187</c:v>
                </c:pt>
                <c:pt idx="722">
                  <c:v>3066.3181510668187</c:v>
                </c:pt>
                <c:pt idx="723">
                  <c:v>3066.3181510668187</c:v>
                </c:pt>
                <c:pt idx="724">
                  <c:v>3066.3181510668187</c:v>
                </c:pt>
                <c:pt idx="725">
                  <c:v>3066.3181510668187</c:v>
                </c:pt>
                <c:pt idx="726">
                  <c:v>3066.3181510668187</c:v>
                </c:pt>
                <c:pt idx="727">
                  <c:v>3066.3181510668187</c:v>
                </c:pt>
                <c:pt idx="728">
                  <c:v>3066.3181510668187</c:v>
                </c:pt>
                <c:pt idx="729">
                  <c:v>3066.3181510668187</c:v>
                </c:pt>
                <c:pt idx="730">
                  <c:v>3066.3181510668187</c:v>
                </c:pt>
                <c:pt idx="731">
                  <c:v>3066.3181510668187</c:v>
                </c:pt>
                <c:pt idx="732">
                  <c:v>3066.3181510668187</c:v>
                </c:pt>
                <c:pt idx="733">
                  <c:v>3066.3181510668187</c:v>
                </c:pt>
                <c:pt idx="734">
                  <c:v>3066.3181510668187</c:v>
                </c:pt>
                <c:pt idx="735">
                  <c:v>3066.3181510668187</c:v>
                </c:pt>
                <c:pt idx="736">
                  <c:v>3066.3181510668187</c:v>
                </c:pt>
                <c:pt idx="737">
                  <c:v>3066.3181510668187</c:v>
                </c:pt>
                <c:pt idx="738">
                  <c:v>3066.3181510668187</c:v>
                </c:pt>
                <c:pt idx="739">
                  <c:v>3066.3181510668187</c:v>
                </c:pt>
                <c:pt idx="740">
                  <c:v>3066.3181510668187</c:v>
                </c:pt>
                <c:pt idx="741">
                  <c:v>3066.3181510668187</c:v>
                </c:pt>
                <c:pt idx="742">
                  <c:v>3066.3181510668187</c:v>
                </c:pt>
                <c:pt idx="743">
                  <c:v>3066.3181510668187</c:v>
                </c:pt>
                <c:pt idx="744">
                  <c:v>3066.3181510668187</c:v>
                </c:pt>
                <c:pt idx="745">
                  <c:v>3066.3181510668187</c:v>
                </c:pt>
                <c:pt idx="746">
                  <c:v>3066.3181510668187</c:v>
                </c:pt>
                <c:pt idx="747">
                  <c:v>3066.3181510668187</c:v>
                </c:pt>
                <c:pt idx="748">
                  <c:v>3066.3181510668187</c:v>
                </c:pt>
                <c:pt idx="749">
                  <c:v>3066.3181510668187</c:v>
                </c:pt>
                <c:pt idx="750">
                  <c:v>3066.3181510668187</c:v>
                </c:pt>
                <c:pt idx="751">
                  <c:v>3066.3181510668187</c:v>
                </c:pt>
                <c:pt idx="752">
                  <c:v>3066.3181510668187</c:v>
                </c:pt>
                <c:pt idx="753">
                  <c:v>3066.3181510668187</c:v>
                </c:pt>
                <c:pt idx="754">
                  <c:v>3066.3181510668187</c:v>
                </c:pt>
                <c:pt idx="755">
                  <c:v>3066.3181510668187</c:v>
                </c:pt>
                <c:pt idx="756">
                  <c:v>3066.3181510668187</c:v>
                </c:pt>
                <c:pt idx="757">
                  <c:v>3066.3181510668187</c:v>
                </c:pt>
                <c:pt idx="758">
                  <c:v>3066.3181510668187</c:v>
                </c:pt>
                <c:pt idx="759">
                  <c:v>3066.3181510668187</c:v>
                </c:pt>
                <c:pt idx="760">
                  <c:v>3066.3181510668187</c:v>
                </c:pt>
                <c:pt idx="761">
                  <c:v>3066.3181510668187</c:v>
                </c:pt>
                <c:pt idx="762">
                  <c:v>3066.3181510668187</c:v>
                </c:pt>
                <c:pt idx="763">
                  <c:v>3066.3181510668187</c:v>
                </c:pt>
                <c:pt idx="764">
                  <c:v>3066.3181510668187</c:v>
                </c:pt>
                <c:pt idx="765">
                  <c:v>3066.3181510668187</c:v>
                </c:pt>
                <c:pt idx="766">
                  <c:v>3066.3181510668187</c:v>
                </c:pt>
                <c:pt idx="767">
                  <c:v>3066.3181510668187</c:v>
                </c:pt>
                <c:pt idx="768">
                  <c:v>3066.3181510668187</c:v>
                </c:pt>
                <c:pt idx="769">
                  <c:v>3066.3181510668187</c:v>
                </c:pt>
                <c:pt idx="770">
                  <c:v>3066.3181510668187</c:v>
                </c:pt>
                <c:pt idx="771">
                  <c:v>3066.3181510668187</c:v>
                </c:pt>
                <c:pt idx="772">
                  <c:v>3066.3181510668187</c:v>
                </c:pt>
                <c:pt idx="773">
                  <c:v>3066.3181510668187</c:v>
                </c:pt>
                <c:pt idx="774">
                  <c:v>3066.3181510668187</c:v>
                </c:pt>
                <c:pt idx="775">
                  <c:v>3066.3181510668187</c:v>
                </c:pt>
                <c:pt idx="776">
                  <c:v>3066.3181510668187</c:v>
                </c:pt>
                <c:pt idx="777">
                  <c:v>3066.3181510668187</c:v>
                </c:pt>
                <c:pt idx="778">
                  <c:v>3066.3181510668187</c:v>
                </c:pt>
                <c:pt idx="779">
                  <c:v>3066.3181510668187</c:v>
                </c:pt>
                <c:pt idx="780">
                  <c:v>3066.3181510668187</c:v>
                </c:pt>
                <c:pt idx="781">
                  <c:v>3066.3181510668187</c:v>
                </c:pt>
                <c:pt idx="782">
                  <c:v>3066.3181510668187</c:v>
                </c:pt>
                <c:pt idx="783">
                  <c:v>3066.3181510668187</c:v>
                </c:pt>
                <c:pt idx="784">
                  <c:v>3066.3181510668187</c:v>
                </c:pt>
                <c:pt idx="785">
                  <c:v>3066.3181510668187</c:v>
                </c:pt>
                <c:pt idx="786">
                  <c:v>3066.3181510668187</c:v>
                </c:pt>
                <c:pt idx="787">
                  <c:v>3066.3181510668187</c:v>
                </c:pt>
                <c:pt idx="788">
                  <c:v>3066.3181510668187</c:v>
                </c:pt>
                <c:pt idx="789">
                  <c:v>3066.3181510668187</c:v>
                </c:pt>
                <c:pt idx="790">
                  <c:v>3066.3181510668187</c:v>
                </c:pt>
                <c:pt idx="791">
                  <c:v>3066.3181510668187</c:v>
                </c:pt>
                <c:pt idx="792">
                  <c:v>3066.3181510668187</c:v>
                </c:pt>
                <c:pt idx="793">
                  <c:v>3066.3181510668187</c:v>
                </c:pt>
                <c:pt idx="794">
                  <c:v>3066.3181510668187</c:v>
                </c:pt>
                <c:pt idx="795">
                  <c:v>3066.3181510668187</c:v>
                </c:pt>
                <c:pt idx="796">
                  <c:v>3066.3181510668187</c:v>
                </c:pt>
                <c:pt idx="797">
                  <c:v>3066.3181510668187</c:v>
                </c:pt>
                <c:pt idx="798">
                  <c:v>3066.3181510668187</c:v>
                </c:pt>
                <c:pt idx="799">
                  <c:v>3066.3181510668187</c:v>
                </c:pt>
                <c:pt idx="800">
                  <c:v>3066.3181510668187</c:v>
                </c:pt>
                <c:pt idx="801">
                  <c:v>3066.3181510668187</c:v>
                </c:pt>
                <c:pt idx="802">
                  <c:v>3066.3181510668187</c:v>
                </c:pt>
                <c:pt idx="803">
                  <c:v>3066.3181510668187</c:v>
                </c:pt>
                <c:pt idx="804">
                  <c:v>3066.3181510668187</c:v>
                </c:pt>
                <c:pt idx="805">
                  <c:v>3066.3181510668187</c:v>
                </c:pt>
                <c:pt idx="806">
                  <c:v>3066.3181510668187</c:v>
                </c:pt>
                <c:pt idx="807">
                  <c:v>3066.3181510668187</c:v>
                </c:pt>
                <c:pt idx="808">
                  <c:v>3066.3181510668187</c:v>
                </c:pt>
                <c:pt idx="809">
                  <c:v>3066.3181510668187</c:v>
                </c:pt>
                <c:pt idx="810">
                  <c:v>3066.3181510668187</c:v>
                </c:pt>
                <c:pt idx="811">
                  <c:v>3066.3181510668187</c:v>
                </c:pt>
                <c:pt idx="812">
                  <c:v>3066.3181510668187</c:v>
                </c:pt>
                <c:pt idx="813">
                  <c:v>3066.3181510668187</c:v>
                </c:pt>
                <c:pt idx="814">
                  <c:v>3066.3181510668187</c:v>
                </c:pt>
                <c:pt idx="815">
                  <c:v>3066.3181510668187</c:v>
                </c:pt>
                <c:pt idx="816">
                  <c:v>3066.3181510668187</c:v>
                </c:pt>
                <c:pt idx="817">
                  <c:v>3066.3181510668187</c:v>
                </c:pt>
                <c:pt idx="818">
                  <c:v>3066.3181510668187</c:v>
                </c:pt>
                <c:pt idx="819">
                  <c:v>3066.3181510668187</c:v>
                </c:pt>
                <c:pt idx="820">
                  <c:v>3066.3181510668187</c:v>
                </c:pt>
                <c:pt idx="821">
                  <c:v>3066.3181510668187</c:v>
                </c:pt>
                <c:pt idx="822">
                  <c:v>3066.3181510668187</c:v>
                </c:pt>
                <c:pt idx="823">
                  <c:v>3066.3181510668187</c:v>
                </c:pt>
                <c:pt idx="824">
                  <c:v>3066.3181510668187</c:v>
                </c:pt>
                <c:pt idx="825">
                  <c:v>3066.3181510668187</c:v>
                </c:pt>
                <c:pt idx="826">
                  <c:v>3066.3181510668187</c:v>
                </c:pt>
                <c:pt idx="827">
                  <c:v>3066.3181510668187</c:v>
                </c:pt>
                <c:pt idx="828">
                  <c:v>3066.3181510668187</c:v>
                </c:pt>
                <c:pt idx="829">
                  <c:v>3066.3181510668187</c:v>
                </c:pt>
                <c:pt idx="830">
                  <c:v>3066.3181510668187</c:v>
                </c:pt>
                <c:pt idx="831">
                  <c:v>3066.3181510668187</c:v>
                </c:pt>
                <c:pt idx="832">
                  <c:v>3066.3181510668187</c:v>
                </c:pt>
                <c:pt idx="833">
                  <c:v>3066.3181510668187</c:v>
                </c:pt>
                <c:pt idx="834">
                  <c:v>3066.3181510668187</c:v>
                </c:pt>
                <c:pt idx="835">
                  <c:v>3066.3181510668187</c:v>
                </c:pt>
                <c:pt idx="836">
                  <c:v>3066.3181510668187</c:v>
                </c:pt>
                <c:pt idx="837">
                  <c:v>3066.3181510668187</c:v>
                </c:pt>
                <c:pt idx="838">
                  <c:v>3066.3181510668187</c:v>
                </c:pt>
                <c:pt idx="839">
                  <c:v>3066.3181510668187</c:v>
                </c:pt>
                <c:pt idx="840">
                  <c:v>3066.3181510668187</c:v>
                </c:pt>
                <c:pt idx="841">
                  <c:v>3066.3181510668187</c:v>
                </c:pt>
                <c:pt idx="842">
                  <c:v>3066.3181510668187</c:v>
                </c:pt>
                <c:pt idx="843">
                  <c:v>3066.3181510668187</c:v>
                </c:pt>
                <c:pt idx="844">
                  <c:v>3066.3181510668187</c:v>
                </c:pt>
                <c:pt idx="845">
                  <c:v>3066.3181510668187</c:v>
                </c:pt>
                <c:pt idx="846">
                  <c:v>3066.3181510668187</c:v>
                </c:pt>
                <c:pt idx="847">
                  <c:v>3066.3181510668187</c:v>
                </c:pt>
                <c:pt idx="848">
                  <c:v>3066.3181510668187</c:v>
                </c:pt>
                <c:pt idx="849">
                  <c:v>3066.3181510668187</c:v>
                </c:pt>
                <c:pt idx="850">
                  <c:v>3066.3181510668187</c:v>
                </c:pt>
                <c:pt idx="851">
                  <c:v>3066.3181510668187</c:v>
                </c:pt>
                <c:pt idx="852">
                  <c:v>3066.3181510668187</c:v>
                </c:pt>
                <c:pt idx="853">
                  <c:v>3066.3181510668187</c:v>
                </c:pt>
                <c:pt idx="854">
                  <c:v>3066.3181510668187</c:v>
                </c:pt>
                <c:pt idx="855">
                  <c:v>3066.3181510668187</c:v>
                </c:pt>
                <c:pt idx="856">
                  <c:v>3066.3181510668187</c:v>
                </c:pt>
                <c:pt idx="857">
                  <c:v>3066.3181510668187</c:v>
                </c:pt>
                <c:pt idx="858">
                  <c:v>3066.3181510668187</c:v>
                </c:pt>
                <c:pt idx="859">
                  <c:v>3066.3181510668187</c:v>
                </c:pt>
                <c:pt idx="860">
                  <c:v>3066.3181510668187</c:v>
                </c:pt>
                <c:pt idx="861">
                  <c:v>3066.3181510668187</c:v>
                </c:pt>
                <c:pt idx="862">
                  <c:v>3066.3181510668187</c:v>
                </c:pt>
                <c:pt idx="863">
                  <c:v>3066.3181510668187</c:v>
                </c:pt>
                <c:pt idx="864">
                  <c:v>3066.3181510668187</c:v>
                </c:pt>
                <c:pt idx="865">
                  <c:v>3066.3181510668187</c:v>
                </c:pt>
                <c:pt idx="866">
                  <c:v>3066.3181510668187</c:v>
                </c:pt>
                <c:pt idx="867">
                  <c:v>3066.3181510668187</c:v>
                </c:pt>
                <c:pt idx="868">
                  <c:v>3066.3181510668187</c:v>
                </c:pt>
                <c:pt idx="869">
                  <c:v>3066.3181510668187</c:v>
                </c:pt>
                <c:pt idx="870">
                  <c:v>3066.3181510668187</c:v>
                </c:pt>
                <c:pt idx="871">
                  <c:v>3066.3181510668187</c:v>
                </c:pt>
                <c:pt idx="872">
                  <c:v>3066.3181510668187</c:v>
                </c:pt>
                <c:pt idx="873">
                  <c:v>3066.3181510668187</c:v>
                </c:pt>
                <c:pt idx="874">
                  <c:v>3066.3181510668187</c:v>
                </c:pt>
                <c:pt idx="875">
                  <c:v>3066.3181510668187</c:v>
                </c:pt>
                <c:pt idx="876">
                  <c:v>3066.3181510668187</c:v>
                </c:pt>
                <c:pt idx="877">
                  <c:v>3066.3181510668187</c:v>
                </c:pt>
                <c:pt idx="878">
                  <c:v>3066.3181510668187</c:v>
                </c:pt>
                <c:pt idx="879">
                  <c:v>3066.3181510668187</c:v>
                </c:pt>
                <c:pt idx="880">
                  <c:v>3066.3181510668187</c:v>
                </c:pt>
                <c:pt idx="881">
                  <c:v>3066.3181510668187</c:v>
                </c:pt>
                <c:pt idx="882">
                  <c:v>3066.3181510668187</c:v>
                </c:pt>
                <c:pt idx="883">
                  <c:v>3066.3181510668187</c:v>
                </c:pt>
                <c:pt idx="884">
                  <c:v>3066.3181510668187</c:v>
                </c:pt>
                <c:pt idx="885">
                  <c:v>3066.3181510668187</c:v>
                </c:pt>
                <c:pt idx="886">
                  <c:v>3066.3181510668187</c:v>
                </c:pt>
                <c:pt idx="887">
                  <c:v>3066.3181510668187</c:v>
                </c:pt>
                <c:pt idx="888">
                  <c:v>3066.3181510668187</c:v>
                </c:pt>
                <c:pt idx="889">
                  <c:v>3066.3181510668187</c:v>
                </c:pt>
                <c:pt idx="890">
                  <c:v>3066.3181510668187</c:v>
                </c:pt>
                <c:pt idx="891">
                  <c:v>3066.3181510668187</c:v>
                </c:pt>
                <c:pt idx="892">
                  <c:v>3066.3181510668187</c:v>
                </c:pt>
                <c:pt idx="893">
                  <c:v>3066.3181510668187</c:v>
                </c:pt>
                <c:pt idx="894">
                  <c:v>3066.3181510668187</c:v>
                </c:pt>
                <c:pt idx="895">
                  <c:v>3066.3181510668187</c:v>
                </c:pt>
                <c:pt idx="896">
                  <c:v>3066.3181510668187</c:v>
                </c:pt>
                <c:pt idx="897">
                  <c:v>3066.3181510668187</c:v>
                </c:pt>
                <c:pt idx="898">
                  <c:v>3066.3181510668187</c:v>
                </c:pt>
                <c:pt idx="899">
                  <c:v>3066.3181510668187</c:v>
                </c:pt>
                <c:pt idx="900">
                  <c:v>3066.3181510668187</c:v>
                </c:pt>
                <c:pt idx="901">
                  <c:v>3066.3181510668187</c:v>
                </c:pt>
                <c:pt idx="902">
                  <c:v>3066.3181510668187</c:v>
                </c:pt>
                <c:pt idx="903">
                  <c:v>3066.3181510668187</c:v>
                </c:pt>
                <c:pt idx="904">
                  <c:v>3066.3181510668187</c:v>
                </c:pt>
                <c:pt idx="905">
                  <c:v>3066.3181510668187</c:v>
                </c:pt>
                <c:pt idx="906">
                  <c:v>3066.3181510668187</c:v>
                </c:pt>
                <c:pt idx="907">
                  <c:v>3066.3181510668187</c:v>
                </c:pt>
                <c:pt idx="908">
                  <c:v>3066.3181510668187</c:v>
                </c:pt>
                <c:pt idx="909">
                  <c:v>3066.3181510668187</c:v>
                </c:pt>
                <c:pt idx="910">
                  <c:v>3066.3181510668187</c:v>
                </c:pt>
                <c:pt idx="911">
                  <c:v>3066.3181510668187</c:v>
                </c:pt>
                <c:pt idx="912">
                  <c:v>3066.3181510668187</c:v>
                </c:pt>
                <c:pt idx="913">
                  <c:v>3066.3181510668187</c:v>
                </c:pt>
                <c:pt idx="914">
                  <c:v>3066.3181510668187</c:v>
                </c:pt>
                <c:pt idx="915">
                  <c:v>3066.3181510668187</c:v>
                </c:pt>
                <c:pt idx="916">
                  <c:v>3066.3181510668187</c:v>
                </c:pt>
                <c:pt idx="917">
                  <c:v>3066.3181510668187</c:v>
                </c:pt>
                <c:pt idx="918">
                  <c:v>3066.3181510668187</c:v>
                </c:pt>
                <c:pt idx="919">
                  <c:v>3066.3181510668187</c:v>
                </c:pt>
                <c:pt idx="920">
                  <c:v>3066.3181510668187</c:v>
                </c:pt>
                <c:pt idx="921">
                  <c:v>3066.3181510668187</c:v>
                </c:pt>
                <c:pt idx="922">
                  <c:v>3066.3181510668187</c:v>
                </c:pt>
                <c:pt idx="923">
                  <c:v>3066.3181510668187</c:v>
                </c:pt>
                <c:pt idx="924">
                  <c:v>3066.3181510668187</c:v>
                </c:pt>
                <c:pt idx="925">
                  <c:v>3066.3181510668187</c:v>
                </c:pt>
                <c:pt idx="926">
                  <c:v>3066.3181510668187</c:v>
                </c:pt>
                <c:pt idx="927">
                  <c:v>3066.3181510668187</c:v>
                </c:pt>
                <c:pt idx="928">
                  <c:v>3066.3181510668187</c:v>
                </c:pt>
                <c:pt idx="929">
                  <c:v>3066.3181510668187</c:v>
                </c:pt>
                <c:pt idx="930">
                  <c:v>3066.3181510668187</c:v>
                </c:pt>
                <c:pt idx="931">
                  <c:v>3066.3181510668187</c:v>
                </c:pt>
                <c:pt idx="932">
                  <c:v>3066.3181510668187</c:v>
                </c:pt>
                <c:pt idx="933">
                  <c:v>3066.3181510668187</c:v>
                </c:pt>
                <c:pt idx="934">
                  <c:v>3066.3181510668187</c:v>
                </c:pt>
                <c:pt idx="935">
                  <c:v>3066.3181510668187</c:v>
                </c:pt>
                <c:pt idx="936">
                  <c:v>3066.3181510668187</c:v>
                </c:pt>
                <c:pt idx="937">
                  <c:v>3066.3181510668187</c:v>
                </c:pt>
                <c:pt idx="938">
                  <c:v>3066.3181510668187</c:v>
                </c:pt>
                <c:pt idx="939">
                  <c:v>3066.3181510668187</c:v>
                </c:pt>
                <c:pt idx="940">
                  <c:v>3066.3181510668187</c:v>
                </c:pt>
                <c:pt idx="941">
                  <c:v>3066.3181510668187</c:v>
                </c:pt>
                <c:pt idx="942">
                  <c:v>3066.3181510668187</c:v>
                </c:pt>
                <c:pt idx="943">
                  <c:v>3066.3181510668187</c:v>
                </c:pt>
                <c:pt idx="944">
                  <c:v>3066.3181510668187</c:v>
                </c:pt>
                <c:pt idx="945">
                  <c:v>3066.3181510668187</c:v>
                </c:pt>
                <c:pt idx="946">
                  <c:v>3066.3181510668187</c:v>
                </c:pt>
                <c:pt idx="947">
                  <c:v>3066.3181510668187</c:v>
                </c:pt>
                <c:pt idx="948">
                  <c:v>3066.3181510668187</c:v>
                </c:pt>
                <c:pt idx="949">
                  <c:v>3066.3181510668187</c:v>
                </c:pt>
                <c:pt idx="950">
                  <c:v>3066.3181510668187</c:v>
                </c:pt>
                <c:pt idx="951">
                  <c:v>3066.3181510668187</c:v>
                </c:pt>
                <c:pt idx="952">
                  <c:v>3066.3181510668187</c:v>
                </c:pt>
                <c:pt idx="953">
                  <c:v>3066.3181510668187</c:v>
                </c:pt>
                <c:pt idx="954">
                  <c:v>3066.3181510668187</c:v>
                </c:pt>
                <c:pt idx="955">
                  <c:v>3066.3181510668187</c:v>
                </c:pt>
                <c:pt idx="956">
                  <c:v>3066.3181510668187</c:v>
                </c:pt>
                <c:pt idx="957">
                  <c:v>3066.3181510668187</c:v>
                </c:pt>
                <c:pt idx="958">
                  <c:v>3066.3181510668187</c:v>
                </c:pt>
                <c:pt idx="959">
                  <c:v>3066.3181510668187</c:v>
                </c:pt>
                <c:pt idx="960">
                  <c:v>3066.3181510668187</c:v>
                </c:pt>
                <c:pt idx="961">
                  <c:v>3066.3181510668187</c:v>
                </c:pt>
                <c:pt idx="962">
                  <c:v>3066.3181510668187</c:v>
                </c:pt>
                <c:pt idx="963">
                  <c:v>3066.3181510668187</c:v>
                </c:pt>
                <c:pt idx="964">
                  <c:v>3066.3181510668187</c:v>
                </c:pt>
                <c:pt idx="965">
                  <c:v>3066.3181510668187</c:v>
                </c:pt>
                <c:pt idx="966">
                  <c:v>3066.3181510668187</c:v>
                </c:pt>
                <c:pt idx="967">
                  <c:v>3066.3181510668187</c:v>
                </c:pt>
                <c:pt idx="968">
                  <c:v>3066.3181510668187</c:v>
                </c:pt>
                <c:pt idx="969">
                  <c:v>3066.3181510668187</c:v>
                </c:pt>
                <c:pt idx="970">
                  <c:v>3066.3181510668187</c:v>
                </c:pt>
                <c:pt idx="971">
                  <c:v>3066.3181510668187</c:v>
                </c:pt>
                <c:pt idx="972">
                  <c:v>3066.3181510668187</c:v>
                </c:pt>
                <c:pt idx="973">
                  <c:v>3066.3181510668187</c:v>
                </c:pt>
                <c:pt idx="974">
                  <c:v>3066.3181510668187</c:v>
                </c:pt>
                <c:pt idx="975">
                  <c:v>3066.3181510668187</c:v>
                </c:pt>
                <c:pt idx="976">
                  <c:v>3066.3181510668187</c:v>
                </c:pt>
                <c:pt idx="977">
                  <c:v>3066.3181510668187</c:v>
                </c:pt>
                <c:pt idx="978">
                  <c:v>3066.3181510668187</c:v>
                </c:pt>
                <c:pt idx="979">
                  <c:v>3066.3181510668187</c:v>
                </c:pt>
                <c:pt idx="980">
                  <c:v>3066.3181510668187</c:v>
                </c:pt>
                <c:pt idx="981">
                  <c:v>3066.3181510668187</c:v>
                </c:pt>
                <c:pt idx="982">
                  <c:v>3066.3181510668187</c:v>
                </c:pt>
                <c:pt idx="983">
                  <c:v>3066.3181510668187</c:v>
                </c:pt>
                <c:pt idx="984">
                  <c:v>3066.3181510668187</c:v>
                </c:pt>
                <c:pt idx="985">
                  <c:v>3066.3181510668187</c:v>
                </c:pt>
                <c:pt idx="986">
                  <c:v>3066.3181510668187</c:v>
                </c:pt>
                <c:pt idx="987">
                  <c:v>3066.3181510668187</c:v>
                </c:pt>
                <c:pt idx="988">
                  <c:v>3066.3181510668187</c:v>
                </c:pt>
                <c:pt idx="989">
                  <c:v>3066.3181510668187</c:v>
                </c:pt>
                <c:pt idx="990">
                  <c:v>3066.3181510668187</c:v>
                </c:pt>
                <c:pt idx="991">
                  <c:v>3066.3181510668187</c:v>
                </c:pt>
                <c:pt idx="992">
                  <c:v>3066.3181510668187</c:v>
                </c:pt>
                <c:pt idx="993">
                  <c:v>3066.3181510668187</c:v>
                </c:pt>
                <c:pt idx="994">
                  <c:v>3066.3181510668187</c:v>
                </c:pt>
                <c:pt idx="995">
                  <c:v>3066.3181510668187</c:v>
                </c:pt>
                <c:pt idx="996">
                  <c:v>3066.3181510668187</c:v>
                </c:pt>
                <c:pt idx="997">
                  <c:v>3066.3181510668187</c:v>
                </c:pt>
                <c:pt idx="998">
                  <c:v>3066.3181510668187</c:v>
                </c:pt>
                <c:pt idx="999">
                  <c:v>3066.3181510668187</c:v>
                </c:pt>
                <c:pt idx="1000">
                  <c:v>3066.3181510668187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6-47A8-BFCC-8280E381B9DE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'SIR-Modell'!$E$7:$E$1007</c:f>
              <c:numCache>
                <c:formatCode>0</c:formatCode>
                <c:ptCount val="1001"/>
                <c:pt idx="0">
                  <c:v>5</c:v>
                </c:pt>
                <c:pt idx="1">
                  <c:v>7.1499985436470155</c:v>
                </c:pt>
                <c:pt idx="2">
                  <c:v>10.224494793539323</c:v>
                </c:pt>
                <c:pt idx="3">
                  <c:v>14.621020958284632</c:v>
                </c:pt>
                <c:pt idx="4">
                  <c:v>20.908046183116852</c:v>
                </c:pt>
                <c:pt idx="5">
                  <c:v>29.898477422093521</c:v>
                </c:pt>
                <c:pt idx="6">
                  <c:v>42.754763579549788</c:v>
                </c:pt>
                <c:pt idx="7">
                  <c:v>61.139190124149223</c:v>
                </c:pt>
                <c:pt idx="8">
                  <c:v>87.428791574136241</c:v>
                </c:pt>
                <c:pt idx="9">
                  <c:v>125.02265832584123</c:v>
                </c:pt>
                <c:pt idx="10">
                  <c:v>178.78134855305868</c:v>
                </c:pt>
                <c:pt idx="11">
                  <c:v>255.65517183119988</c:v>
                </c:pt>
                <c:pt idx="12">
                  <c:v>365.58248054686152</c:v>
                </c:pt>
                <c:pt idx="13">
                  <c:v>522.77391135279095</c:v>
                </c:pt>
                <c:pt idx="14">
                  <c:v>747.54820582143168</c:v>
                </c:pt>
                <c:pt idx="15">
                  <c:v>1068.956115965801</c:v>
                </c:pt>
                <c:pt idx="16">
                  <c:v>1528.5298945226707</c:v>
                </c:pt>
                <c:pt idx="17">
                  <c:v>2185.639557664424</c:v>
                </c:pt>
                <c:pt idx="18">
                  <c:v>3125.141081994183</c:v>
                </c:pt>
                <c:pt idx="19">
                  <c:v>4468.2903194043529</c:v>
                </c:pt>
                <c:pt idx="20">
                  <c:v>6388.3028957252664</c:v>
                </c:pt>
                <c:pt idx="21">
                  <c:v>9132.5088942428811</c:v>
                </c:pt>
                <c:pt idx="22">
                  <c:v>13053.838204187752</c:v>
                </c:pt>
                <c:pt idx="23">
                  <c:v>18655.445255291983</c:v>
                </c:pt>
                <c:pt idx="24">
                  <c:v>26653.709266934748</c:v>
                </c:pt>
                <c:pt idx="25">
                  <c:v>38066.671861011011</c:v>
                </c:pt>
                <c:pt idx="26">
                  <c:v>54337.152258376249</c:v>
                </c:pt>
                <c:pt idx="27">
                  <c:v>77502.034821863475</c:v>
                </c:pt>
                <c:pt idx="28">
                  <c:v>110420.75611310231</c:v>
                </c:pt>
                <c:pt idx="29">
                  <c:v>157074.94492143783</c:v>
                </c:pt>
                <c:pt idx="30">
                  <c:v>222943.50359247776</c:v>
                </c:pt>
                <c:pt idx="31">
                  <c:v>315435.43944961333</c:v>
                </c:pt>
                <c:pt idx="32">
                  <c:v>444312.89596865745</c:v>
                </c:pt>
                <c:pt idx="33">
                  <c:v>621938.56168112683</c:v>
                </c:pt>
                <c:pt idx="34">
                  <c:v>863012.41822183318</c:v>
                </c:pt>
                <c:pt idx="35">
                  <c:v>1183222.0910135501</c:v>
                </c:pt>
                <c:pt idx="36">
                  <c:v>1596006.2043413722</c:v>
                </c:pt>
                <c:pt idx="37">
                  <c:v>2106717.2358447784</c:v>
                </c:pt>
                <c:pt idx="38">
                  <c:v>2704464.4171598954</c:v>
                </c:pt>
                <c:pt idx="39">
                  <c:v>3354406.5987932873</c:v>
                </c:pt>
                <c:pt idx="40">
                  <c:v>3996547.0748250955</c:v>
                </c:pt>
                <c:pt idx="41">
                  <c:v>4557446.5745919375</c:v>
                </c:pt>
                <c:pt idx="42">
                  <c:v>4973879.8211902734</c:v>
                </c:pt>
                <c:pt idx="43">
                  <c:v>5215267.1421743967</c:v>
                </c:pt>
                <c:pt idx="44">
                  <c:v>5289254.8687531753</c:v>
                </c:pt>
                <c:pt idx="45">
                  <c:v>5229009.7866981886</c:v>
                </c:pt>
                <c:pt idx="46">
                  <c:v>5075020.5394094503</c:v>
                </c:pt>
                <c:pt idx="47">
                  <c:v>4862878.0141278263</c:v>
                </c:pt>
                <c:pt idx="48">
                  <c:v>4619063.049341741</c:v>
                </c:pt>
                <c:pt idx="49">
                  <c:v>4361483.0372985005</c:v>
                </c:pt>
                <c:pt idx="50">
                  <c:v>4101560.3538977122</c:v>
                </c:pt>
                <c:pt idx="51">
                  <c:v>3846284.7292235163</c:v>
                </c:pt>
                <c:pt idx="52">
                  <c:v>3599764.4197593792</c:v>
                </c:pt>
                <c:pt idx="53">
                  <c:v>3364280.0312140794</c:v>
                </c:pt>
                <c:pt idx="54">
                  <c:v>3140966.6832846906</c:v>
                </c:pt>
                <c:pt idx="55">
                  <c:v>2930246.6028289385</c:v>
                </c:pt>
                <c:pt idx="56">
                  <c:v>2732101.7544183303</c:v>
                </c:pt>
                <c:pt idx="57">
                  <c:v>2546245.8642768692</c:v>
                </c:pt>
                <c:pt idx="58">
                  <c:v>2372233.4608065225</c:v>
                </c:pt>
                <c:pt idx="59">
                  <c:v>2209529.3629114912</c:v>
                </c:pt>
                <c:pt idx="60">
                  <c:v>2057553.1504700612</c:v>
                </c:pt>
                <c:pt idx="61">
                  <c:v>1915707.6639105161</c:v>
                </c:pt>
                <c:pt idx="62">
                  <c:v>1783397.2073779637</c:v>
                </c:pt>
                <c:pt idx="63">
                  <c:v>1660039.0500956625</c:v>
                </c:pt>
                <c:pt idx="64">
                  <c:v>1545070.5281756516</c:v>
                </c:pt>
                <c:pt idx="65">
                  <c:v>1437953.2382544735</c:v>
                </c:pt>
                <c:pt idx="66">
                  <c:v>1338175.2999341437</c:v>
                </c:pt>
                <c:pt idx="67">
                  <c:v>1245252.3339082894</c:v>
                </c:pt>
                <c:pt idx="68">
                  <c:v>1158727.5883358424</c:v>
                </c:pt>
                <c:pt idx="69">
                  <c:v>1078171.5052699051</c:v>
                </c:pt>
                <c:pt idx="70">
                  <c:v>1003180.9254726553</c:v>
                </c:pt>
                <c:pt idx="71">
                  <c:v>933378.06720568566</c:v>
                </c:pt>
                <c:pt idx="72">
                  <c:v>868409.3720509985</c:v>
                </c:pt>
                <c:pt idx="73">
                  <c:v>807944.28171555512</c:v>
                </c:pt>
                <c:pt idx="74">
                  <c:v>751673.98969289812</c:v>
                </c:pt>
                <c:pt idx="75">
                  <c:v>699310.19769871724</c:v>
                </c:pt>
                <c:pt idx="76">
                  <c:v>650583.89703529282</c:v>
                </c:pt>
                <c:pt idx="77">
                  <c:v>605244.18817769142</c:v>
                </c:pt>
                <c:pt idx="78">
                  <c:v>563057.14703420328</c:v>
                </c:pt>
                <c:pt idx="79">
                  <c:v>523804.74291353923</c:v>
                </c:pt>
                <c:pt idx="80">
                  <c:v>487283.81081636529</c:v>
                </c:pt>
                <c:pt idx="81">
                  <c:v>453305.07896941621</c:v>
                </c:pt>
                <c:pt idx="82">
                  <c:v>421692.25133337307</c:v>
                </c:pt>
                <c:pt idx="83">
                  <c:v>392281.1439969971</c:v>
                </c:pt>
                <c:pt idx="84">
                  <c:v>364918.87381707359</c:v>
                </c:pt>
                <c:pt idx="85">
                  <c:v>339463.09730290045</c:v>
                </c:pt>
                <c:pt idx="86">
                  <c:v>315781.29752218648</c:v>
                </c:pt>
                <c:pt idx="87">
                  <c:v>293750.11668370292</c:v>
                </c:pt>
                <c:pt idx="88">
                  <c:v>273254.73200270289</c:v>
                </c:pt>
                <c:pt idx="89">
                  <c:v>254188.27245735819</c:v>
                </c:pt>
                <c:pt idx="90">
                  <c:v>236451.27408310646</c:v>
                </c:pt>
                <c:pt idx="91">
                  <c:v>219951.17151568798</c:v>
                </c:pt>
                <c:pt idx="92">
                  <c:v>204601.82357454766</c:v>
                </c:pt>
                <c:pt idx="93">
                  <c:v>190323.07077010686</c:v>
                </c:pt>
                <c:pt idx="94">
                  <c:v>177040.32271670495</c:v>
                </c:pt>
                <c:pt idx="95">
                  <c:v>164684.17353448507</c:v>
                </c:pt>
                <c:pt idx="96">
                  <c:v>153190.04342576349</c:v>
                </c:pt>
                <c:pt idx="97">
                  <c:v>142497.84471274586</c:v>
                </c:pt>
                <c:pt idx="98">
                  <c:v>132551.67072260709</c:v>
                </c:pt>
                <c:pt idx="99">
                  <c:v>123299.50600207619</c:v>
                </c:pt>
                <c:pt idx="100">
                  <c:v>114692.95643618715</c:v>
                </c:pt>
                <c:pt idx="101">
                  <c:v>106686.99793440216</c:v>
                </c:pt>
                <c:pt idx="102">
                  <c:v>99239.742431676146</c:v>
                </c:pt>
                <c:pt idx="103">
                  <c:v>92312.220032114099</c:v>
                </c:pt>
                <c:pt idx="104">
                  <c:v>85868.176198669244</c:v>
                </c:pt>
                <c:pt idx="105">
                  <c:v>79873.882963893266</c:v>
                </c:pt>
                <c:pt idx="106">
                  <c:v>74297.963204179352</c:v>
                </c:pt>
                <c:pt idx="107">
                  <c:v>69111.227083365695</c:v>
                </c:pt>
                <c:pt idx="108">
                  <c:v>64286.519831143734</c:v>
                </c:pt>
                <c:pt idx="109">
                  <c:v>59798.580077606923</c:v>
                </c:pt>
                <c:pt idx="110">
                  <c:v>55623.908017657421</c:v>
                </c:pt>
                <c:pt idx="111">
                  <c:v>51740.64272803528</c:v>
                </c:pt>
                <c:pt idx="112">
                  <c:v>48128.448005626109</c:v>
                </c:pt>
                <c:pt idx="113">
                  <c:v>44768.406138612692</c:v>
                </c:pt>
                <c:pt idx="114">
                  <c:v>41642.91906213521</c:v>
                </c:pt>
                <c:pt idx="115">
                  <c:v>38735.616387578746</c:v>
                </c:pt>
                <c:pt idx="116">
                  <c:v>36031.269829574725</c:v>
                </c:pt>
                <c:pt idx="117">
                  <c:v>33515.713587438033</c:v>
                </c:pt>
                <c:pt idx="118">
                  <c:v>31175.770268208667</c:v>
                </c:pt>
                <c:pt idx="119">
                  <c:v>28999.18196686454</c:v>
                </c:pt>
                <c:pt idx="120">
                  <c:v>26974.546145751308</c:v>
                </c:pt>
                <c:pt idx="121">
                  <c:v>25091.255979959918</c:v>
                </c:pt>
                <c:pt idx="122">
                  <c:v>23339.444858389597</c:v>
                </c:pt>
                <c:pt idx="123">
                  <c:v>21709.934751673492</c:v>
                </c:pt>
                <c:pt idx="124">
                  <c:v>20194.188178119661</c:v>
                </c:pt>
                <c:pt idx="125">
                  <c:v>18784.263517428568</c:v>
                </c:pt>
                <c:pt idx="126">
                  <c:v>17472.773439281376</c:v>
                </c:pt>
                <c:pt idx="127">
                  <c:v>16252.846230036112</c:v>
                </c:pt>
                <c:pt idx="128">
                  <c:v>15118.089815801779</c:v>
                </c:pt>
                <c:pt idx="129">
                  <c:v>14062.558294158405</c:v>
                </c:pt>
                <c:pt idx="130">
                  <c:v>13080.720799824005</c:v>
                </c:pt>
                <c:pt idx="131">
                  <c:v>12167.43254170314</c:v>
                </c:pt>
                <c:pt idx="132">
                  <c:v>11317.907860047337</c:v>
                </c:pt>
                <c:pt idx="133">
                  <c:v>10527.695162972275</c:v>
                </c:pt>
                <c:pt idx="134">
                  <c:v>9792.6536113638722</c:v>
                </c:pt>
                <c:pt idx="135">
                  <c:v>9108.9314303148822</c:v>
                </c:pt>
                <c:pt idx="136">
                  <c:v>8472.9457337120239</c:v>
                </c:pt>
                <c:pt idx="137">
                  <c:v>7881.3637564842202</c:v>
                </c:pt>
                <c:pt idx="138">
                  <c:v>7331.0853963657755</c:v>
                </c:pt>
                <c:pt idx="139">
                  <c:v>6819.2269738619461</c:v>
                </c:pt>
                <c:pt idx="140">
                  <c:v>6343.1061254634815</c:v>
                </c:pt>
                <c:pt idx="141">
                  <c:v>5900.2277510741305</c:v>
                </c:pt>
                <c:pt idx="142">
                  <c:v>5488.2709421212994</c:v>
                </c:pt>
                <c:pt idx="143">
                  <c:v>5105.0768219434976</c:v>
                </c:pt>
                <c:pt idx="144">
                  <c:v>4748.6372348153682</c:v>
                </c:pt>
                <c:pt idx="145">
                  <c:v>4417.0842244066462</c:v>
                </c:pt>
                <c:pt idx="146">
                  <c:v>4108.6802465983465</c:v>
                </c:pt>
                <c:pt idx="147">
                  <c:v>3821.8090654191792</c:v>
                </c:pt>
                <c:pt idx="148">
                  <c:v>3554.9672844376191</c:v>
                </c:pt>
                <c:pt idx="149">
                  <c:v>3306.7564692687233</c:v>
                </c:pt>
                <c:pt idx="150">
                  <c:v>3075.8758199469999</c:v>
                </c:pt>
                <c:pt idx="151">
                  <c:v>2861.1153547934368</c:v>
                </c:pt>
                <c:pt idx="152">
                  <c:v>2661.3495700811968</c:v>
                </c:pt>
                <c:pt idx="153">
                  <c:v>2475.5315422943754</c:v>
                </c:pt>
                <c:pt idx="154">
                  <c:v>2302.6874420906147</c:v>
                </c:pt>
                <c:pt idx="155">
                  <c:v>2141.9114312332781</c:v>
                </c:pt>
                <c:pt idx="156">
                  <c:v>1992.3609157636265</c:v>
                </c:pt>
                <c:pt idx="157">
                  <c:v>1853.2521305483713</c:v>
                </c:pt>
                <c:pt idx="158">
                  <c:v>1723.85603207292</c:v>
                </c:pt>
                <c:pt idx="159">
                  <c:v>1603.4944779645623</c:v>
                </c:pt>
                <c:pt idx="160">
                  <c:v>1491.5366732312464</c:v>
                </c:pt>
                <c:pt idx="161">
                  <c:v>1387.3958645982732</c:v>
                </c:pt>
                <c:pt idx="162">
                  <c:v>1290.5262656245036</c:v>
                </c:pt>
                <c:pt idx="163">
                  <c:v>1200.4201964883055</c:v>
                </c:pt>
                <c:pt idx="164">
                  <c:v>1116.6054234577969</c:v>
                </c:pt>
                <c:pt idx="165">
                  <c:v>1038.6426841058219</c:v>
                </c:pt>
                <c:pt idx="166">
                  <c:v>966.12338530301918</c:v>
                </c:pt>
                <c:pt idx="167">
                  <c:v>898.66746192737685</c:v>
                </c:pt>
                <c:pt idx="168">
                  <c:v>835.92138507055517</c:v>
                </c:pt>
                <c:pt idx="169">
                  <c:v>777.55630930440293</c:v>
                </c:pt>
                <c:pt idx="170">
                  <c:v>723.26634929958595</c:v>
                </c:pt>
                <c:pt idx="171">
                  <c:v>672.76697676590379</c:v>
                </c:pt>
                <c:pt idx="172">
                  <c:v>625.79352931423625</c:v>
                </c:pt>
                <c:pt idx="173">
                  <c:v>582.09982342643411</c:v>
                </c:pt>
                <c:pt idx="174">
                  <c:v>541.45686426491852</c:v>
                </c:pt>
                <c:pt idx="175">
                  <c:v>503.65164556113263</c:v>
                </c:pt>
                <c:pt idx="176">
                  <c:v>468.48603329395843</c:v>
                </c:pt>
                <c:pt idx="177">
                  <c:v>435.77572730823641</c:v>
                </c:pt>
                <c:pt idx="178">
                  <c:v>405.34929543190839</c:v>
                </c:pt>
                <c:pt idx="179">
                  <c:v>377.04727503017989</c:v>
                </c:pt>
                <c:pt idx="180">
                  <c:v>350.72133728846092</c:v>
                </c:pt>
                <c:pt idx="181">
                  <c:v>326.23350984453708</c:v>
                </c:pt>
                <c:pt idx="182">
                  <c:v>303.45545369617486</c:v>
                </c:pt>
                <c:pt idx="183">
                  <c:v>282.26779059477235</c:v>
                </c:pt>
                <c:pt idx="184">
                  <c:v>262.55947740021935</c:v>
                </c:pt>
                <c:pt idx="185">
                  <c:v>244.2272241182186</c:v>
                </c:pt>
                <c:pt idx="186">
                  <c:v>227.174952570225</c:v>
                </c:pt>
                <c:pt idx="187">
                  <c:v>211.31329285908802</c:v>
                </c:pt>
                <c:pt idx="188">
                  <c:v>196.55911499154433</c:v>
                </c:pt>
                <c:pt idx="189">
                  <c:v>182.8350932029434</c:v>
                </c:pt>
                <c:pt idx="190">
                  <c:v>170.06930070096251</c:v>
                </c:pt>
                <c:pt idx="191">
                  <c:v>158.19483270447705</c:v>
                </c:pt>
                <c:pt idx="192">
                  <c:v>147.14945580203289</c:v>
                </c:pt>
                <c:pt idx="193">
                  <c:v>136.87528179229594</c:v>
                </c:pt>
                <c:pt idx="194">
                  <c:v>127.31846429715384</c:v>
                </c:pt>
                <c:pt idx="195">
                  <c:v>118.42891655748616</c:v>
                </c:pt>
                <c:pt idx="196">
                  <c:v>110.16004893263008</c:v>
                </c:pt>
                <c:pt idx="197">
                  <c:v>102.46852472782821</c:v>
                </c:pt>
                <c:pt idx="198">
                  <c:v>95.314033069996171</c:v>
                </c:pt>
                <c:pt idx="199">
                  <c:v>88.659077641491905</c:v>
                </c:pt>
                <c:pt idx="200">
                  <c:v>82.468780164676303</c:v>
                </c:pt>
                <c:pt idx="201">
                  <c:v>76.710697607358753</c:v>
                </c:pt>
                <c:pt idx="202">
                  <c:v>71.354652151129443</c:v>
                </c:pt>
                <c:pt idx="203">
                  <c:v>66.372573031466672</c:v>
                </c:pt>
                <c:pt idx="204">
                  <c:v>61.738349420725093</c:v>
                </c:pt>
                <c:pt idx="205">
                  <c:v>57.427693582983814</c:v>
                </c:pt>
                <c:pt idx="206">
                  <c:v>53.418013583565966</c:v>
                </c:pt>
                <c:pt idx="207">
                  <c:v>49.688294886115585</c:v>
                </c:pt>
                <c:pt idx="208">
                  <c:v>46.218990216695587</c:v>
                </c:pt>
                <c:pt idx="209">
                  <c:v>42.991917117696573</c:v>
                </c:pt>
                <c:pt idx="210">
                  <c:v>39.990162654647243</c:v>
                </c:pt>
                <c:pt idx="211">
                  <c:v>37.197994776504459</c:v>
                </c:pt>
                <c:pt idx="212">
                  <c:v>34.600779864870738</c:v>
                </c:pt>
                <c:pt idx="213">
                  <c:v>32.184906040022355</c:v>
                </c:pt>
                <c:pt idx="214">
                  <c:v>29.937711821801788</c:v>
                </c:pt>
                <c:pt idx="215">
                  <c:v>27.847419771492468</c:v>
                </c:pt>
                <c:pt idx="216">
                  <c:v>25.903074766898431</c:v>
                </c:pt>
                <c:pt idx="217">
                  <c:v>24.09448658713357</c:v>
                </c:pt>
                <c:pt idx="218">
                  <c:v>22.412176506211878</c:v>
                </c:pt>
                <c:pt idx="219">
                  <c:v>20.847327615539758</c:v>
                </c:pt>
                <c:pt idx="220">
                  <c:v>19.391738614954239</c:v>
                </c:pt>
                <c:pt idx="221">
                  <c:v>18.037780830129297</c:v>
                </c:pt>
                <c:pt idx="222">
                  <c:v>16.778358231081473</c:v>
                </c:pt>
                <c:pt idx="223">
                  <c:v>15.606870242234544</c:v>
                </c:pt>
                <c:pt idx="224">
                  <c:v>14.517177149133248</c:v>
                </c:pt>
                <c:pt idx="225">
                  <c:v>13.503567920504933</c:v>
                </c:pt>
                <c:pt idx="226">
                  <c:v>12.560730277026586</c:v>
                </c:pt>
                <c:pt idx="227">
                  <c:v>11.683722849929532</c:v>
                </c:pt>
                <c:pt idx="228">
                  <c:v>10.867949283526748</c:v>
                </c:pt>
                <c:pt idx="229">
                  <c:v>10.109134145935698</c:v>
                </c:pt>
                <c:pt idx="230">
                  <c:v>9.4033005217462122</c:v>
                </c:pt>
                <c:pt idx="231">
                  <c:v>8.74674916919788</c:v>
                </c:pt>
                <c:pt idx="232">
                  <c:v>8.1360391326309198</c:v>
                </c:pt>
                <c:pt idx="233">
                  <c:v>7.567969708601467</c:v>
                </c:pt>
                <c:pt idx="234">
                  <c:v>7.0395636711466931</c:v>
                </c:pt>
                <c:pt idx="235">
                  <c:v>6.5480516682842982</c:v>
                </c:pt>
                <c:pt idx="236">
                  <c:v>6.0908577079692581</c:v>
                </c:pt>
                <c:pt idx="237">
                  <c:v>5.665585657440519</c:v>
                </c:pt>
                <c:pt idx="238">
                  <c:v>5.2700066852014205</c:v>
                </c:pt>
                <c:pt idx="239">
                  <c:v>4.9020475798179204</c:v>
                </c:pt>
                <c:pt idx="240">
                  <c:v>4.5597798843140591</c:v>
                </c:pt>
                <c:pt idx="241">
                  <c:v>4.2414097892185767</c:v>
                </c:pt>
                <c:pt idx="242">
                  <c:v>3.9452687312926633</c:v>
                </c:pt>
                <c:pt idx="243">
                  <c:v>3.669804648667244</c:v>
                </c:pt>
                <c:pt idx="244">
                  <c:v>3.4135738465584136</c:v>
                </c:pt>
                <c:pt idx="245">
                  <c:v>3.1752334309296386</c:v>
                </c:pt>
                <c:pt idx="246">
                  <c:v>2.9535342704459269</c:v>
                </c:pt>
                <c:pt idx="247">
                  <c:v>2.7473144498339086</c:v>
                </c:pt>
                <c:pt idx="248">
                  <c:v>2.5554931803372125</c:v>
                </c:pt>
                <c:pt idx="249">
                  <c:v>2.3770651353521268</c:v>
                </c:pt>
                <c:pt idx="250">
                  <c:v>2.2110951815568853</c:v>
                </c:pt>
                <c:pt idx="251">
                  <c:v>2.0567134779206824</c:v>
                </c:pt>
                <c:pt idx="252">
                  <c:v>1.913110916906555</c:v>
                </c:pt>
                <c:pt idx="253">
                  <c:v>1.7795348839756955</c:v>
                </c:pt>
                <c:pt idx="254">
                  <c:v>1.6552853131689576</c:v>
                </c:pt>
                <c:pt idx="255">
                  <c:v>1.5397110180930462</c:v>
                </c:pt>
                <c:pt idx="256">
                  <c:v>1.4322062790822596</c:v>
                </c:pt>
                <c:pt idx="257">
                  <c:v>1.332207668649263</c:v>
                </c:pt>
                <c:pt idx="258">
                  <c:v>1.2391910985872268</c:v>
                </c:pt>
                <c:pt idx="259">
                  <c:v>1.1526690732473306</c:v>
                </c:pt>
                <c:pt idx="260">
                  <c:v>1.0721881345961897</c:v>
                </c:pt>
                <c:pt idx="261">
                  <c:v>0.99732648566286641</c:v>
                </c:pt>
                <c:pt idx="262">
                  <c:v>0.92769177992006502</c:v>
                </c:pt>
                <c:pt idx="263">
                  <c:v>0.86291906501375681</c:v>
                </c:pt>
                <c:pt idx="264">
                  <c:v>0.80266887006441934</c:v>
                </c:pt>
                <c:pt idx="265">
                  <c:v>0.74662542651552277</c:v>
                </c:pt>
                <c:pt idx="266">
                  <c:v>0.69449501320481244</c:v>
                </c:pt>
                <c:pt idx="267">
                  <c:v>0.64600441698498245</c:v>
                </c:pt>
                <c:pt idx="268">
                  <c:v>0.60089950082592336</c:v>
                </c:pt>
                <c:pt idx="269">
                  <c:v>0.55894387189403438</c:v>
                </c:pt>
                <c:pt idx="270">
                  <c:v>0.51991764262806428</c:v>
                </c:pt>
                <c:pt idx="271">
                  <c:v>0.48361627831833542</c:v>
                </c:pt>
                <c:pt idx="272">
                  <c:v>0.44984952514956766</c:v>
                </c:pt>
                <c:pt idx="273">
                  <c:v>0.41844041308922258</c:v>
                </c:pt>
                <c:pt idx="274">
                  <c:v>0.38922432839555121</c:v>
                </c:pt>
                <c:pt idx="275">
                  <c:v>0.3620481508844029</c:v>
                </c:pt>
                <c:pt idx="276">
                  <c:v>0.33676945143324927</c:v>
                </c:pt>
                <c:pt idx="277">
                  <c:v>0.31325574551657837</c:v>
                </c:pt>
                <c:pt idx="278">
                  <c:v>0.29138379886047266</c:v>
                </c:pt>
                <c:pt idx="279">
                  <c:v>0.27103898157733702</c:v>
                </c:pt>
                <c:pt idx="280">
                  <c:v>0.25211466739582689</c:v>
                </c:pt>
                <c:pt idx="281">
                  <c:v>0.23451167483736746</c:v>
                </c:pt>
                <c:pt idx="282">
                  <c:v>0.21813774741049585</c:v>
                </c:pt>
                <c:pt idx="283">
                  <c:v>0.20290707009874773</c:v>
                </c:pt>
                <c:pt idx="284">
                  <c:v>0.18873981960802386</c:v>
                </c:pt>
                <c:pt idx="285">
                  <c:v>0.17556174601630295</c:v>
                </c:pt>
                <c:pt idx="286">
                  <c:v>0.16330378363314627</c:v>
                </c:pt>
                <c:pt idx="287">
                  <c:v>0.151901689029526</c:v>
                </c:pt>
                <c:pt idx="288">
                  <c:v>0.14129570434090813</c:v>
                </c:pt>
                <c:pt idx="289">
                  <c:v>0.13143024407897658</c:v>
                </c:pt>
                <c:pt idx="290">
                  <c:v>0.12225360381059289</c:v>
                </c:pt>
                <c:pt idx="291">
                  <c:v>0.11371768917719124</c:v>
                </c:pt>
                <c:pt idx="292">
                  <c:v>0.1057777638344114</c:v>
                </c:pt>
                <c:pt idx="293">
                  <c:v>9.8392214990932841E-2</c:v>
                </c:pt>
                <c:pt idx="294">
                  <c:v>9.1522335317709591E-2</c:v>
                </c:pt>
                <c:pt idx="295">
                  <c:v>8.5132120084601803E-2</c:v>
                </c:pt>
                <c:pt idx="296">
                  <c:v>7.918807846120654E-2</c:v>
                </c:pt>
                <c:pt idx="297">
                  <c:v>7.3659057992923729E-2</c:v>
                </c:pt>
                <c:pt idx="298">
                  <c:v>6.8516081332344367E-2</c:v>
                </c:pt>
                <c:pt idx="299">
                  <c:v>6.3732194370277537E-2</c:v>
                </c:pt>
                <c:pt idx="300">
                  <c:v>5.9282324970477744E-2</c:v>
                </c:pt>
                <c:pt idx="301">
                  <c:v>5.5143151567707729E-2</c:v>
                </c:pt>
                <c:pt idx="302">
                  <c:v>5.1292980940465062E-2</c:v>
                </c:pt>
                <c:pt idx="303">
                  <c:v>4.7711634517784908E-2</c:v>
                </c:pt>
                <c:pt idx="304">
                  <c:v>4.4380342624258065E-2</c:v>
                </c:pt>
                <c:pt idx="305">
                  <c:v>4.1281646109007135E-2</c:v>
                </c:pt>
                <c:pt idx="306">
                  <c:v>3.8399304843062775E-2</c:v>
                </c:pt>
                <c:pt idx="307">
                  <c:v>3.5718212605578836E-2</c:v>
                </c:pt>
                <c:pt idx="308">
                  <c:v>3.3224317912808971E-2</c:v>
                </c:pt>
                <c:pt idx="309">
                  <c:v>3.0904550374912843E-2</c:v>
                </c:pt>
                <c:pt idx="310">
                  <c:v>2.8746752194631339E-2</c:v>
                </c:pt>
                <c:pt idx="311">
                  <c:v>2.6739614448818415E-2</c:v>
                </c:pt>
                <c:pt idx="312">
                  <c:v>2.4872617818883946E-2</c:v>
                </c:pt>
                <c:pt idx="313">
                  <c:v>2.3135977459518502E-2</c:v>
                </c:pt>
                <c:pt idx="314">
                  <c:v>2.1520591716759525E-2</c:v>
                </c:pt>
                <c:pt idx="315">
                  <c:v>2.0017994426632602E-2</c:v>
                </c:pt>
                <c:pt idx="316">
                  <c:v>1.8620310544367136E-2</c:v>
                </c:pt>
                <c:pt idx="317">
                  <c:v>1.7320214871641183E-2</c:v>
                </c:pt>
                <c:pt idx="318">
                  <c:v>1.6110893665546754E-2</c:v>
                </c:pt>
                <c:pt idx="319">
                  <c:v>1.4986008928069923E-2</c:v>
                </c:pt>
                <c:pt idx="320">
                  <c:v>1.3939665188928512E-2</c:v>
                </c:pt>
                <c:pt idx="321">
                  <c:v>1.2966378607677695E-2</c:v>
                </c:pt>
                <c:pt idx="322">
                  <c:v>1.206104823314905E-2</c:v>
                </c:pt>
                <c:pt idx="323">
                  <c:v>1.1218929269595074E-2</c:v>
                </c:pt>
                <c:pt idx="324">
                  <c:v>1.0435608209428231E-2</c:v>
                </c:pt>
                <c:pt idx="325">
                  <c:v>9.7069797022263267E-3</c:v>
                </c:pt>
                <c:pt idx="326">
                  <c:v>9.0292250387757258E-3</c:v>
                </c:pt>
                <c:pt idx="327">
                  <c:v>8.3987921373882349E-3</c:v>
                </c:pt>
                <c:pt idx="328">
                  <c:v>7.8123769276008427E-3</c:v>
                </c:pt>
                <c:pt idx="329">
                  <c:v>7.2669060336911376E-3</c:v>
                </c:pt>
                <c:pt idx="330">
                  <c:v>6.7595206672534675E-3</c:v>
                </c:pt>
                <c:pt idx="331">
                  <c:v>6.2875616444175754E-3</c:v>
                </c:pt>
                <c:pt idx="332">
                  <c:v>5.8485554491856159E-3</c:v>
                </c:pt>
                <c:pt idx="333">
                  <c:v>5.4402012698461363E-3</c:v>
                </c:pt>
                <c:pt idx="334">
                  <c:v>5.0603589405234508E-3</c:v>
                </c:pt>
                <c:pt idx="335">
                  <c:v>4.7070377246646068E-3</c:v>
                </c:pt>
                <c:pt idx="336">
                  <c:v>4.3783858816787086E-3</c:v>
                </c:pt>
                <c:pt idx="337">
                  <c:v>4.0726809620478203E-3</c:v>
                </c:pt>
                <c:pt idx="338">
                  <c:v>3.7883207800465633E-3</c:v>
                </c:pt>
                <c:pt idx="339">
                  <c:v>3.52381501675884E-3</c:v>
                </c:pt>
                <c:pt idx="340">
                  <c:v>3.2777774093834667E-3</c:v>
                </c:pt>
                <c:pt idx="341">
                  <c:v>3.0489184858932235E-3</c:v>
                </c:pt>
                <c:pt idx="342">
                  <c:v>2.8360388069699942E-3</c:v>
                </c:pt>
                <c:pt idx="343">
                  <c:v>2.6380226797972826E-3</c:v>
                </c:pt>
                <c:pt idx="344">
                  <c:v>2.4538323107643725E-3</c:v>
                </c:pt>
                <c:pt idx="345">
                  <c:v>2.2825023664367226E-3</c:v>
                </c:pt>
                <c:pt idx="346">
                  <c:v>2.1231349142868811E-3</c:v>
                </c:pt>
                <c:pt idx="347">
                  <c:v>1.974894716670522E-3</c:v>
                </c:pt>
                <c:pt idx="348">
                  <c:v>1.8370048533835409E-3</c:v>
                </c:pt>
                <c:pt idx="349">
                  <c:v>1.708742649858232E-3</c:v>
                </c:pt>
                <c:pt idx="350">
                  <c:v>1.5894358896584029E-3</c:v>
                </c:pt>
                <c:pt idx="351">
                  <c:v>1.4784592914232864E-3</c:v>
                </c:pt>
                <c:pt idx="352">
                  <c:v>1.3752312317960697E-3</c:v>
                </c:pt>
                <c:pt idx="353">
                  <c:v>1.2792106971620575E-3</c:v>
                </c:pt>
                <c:pt idx="354">
                  <c:v>1.1898944482206667E-3</c:v>
                </c:pt>
                <c:pt idx="355">
                  <c:v>1.1068143825308998E-3</c:v>
                </c:pt>
                <c:pt idx="356">
                  <c:v>1.0295350812075195E-3</c:v>
                </c:pt>
                <c:pt idx="357">
                  <c:v>9.5765152691026706E-4</c:v>
                </c:pt>
                <c:pt idx="358">
                  <c:v>8.9078698116621031E-4</c:v>
                </c:pt>
                <c:pt idx="359">
                  <c:v>8.2859100990036194E-4</c:v>
                </c:pt>
                <c:pt idx="360">
                  <c:v>7.7073764682646421E-4</c:v>
                </c:pt>
                <c:pt idx="361">
                  <c:v>7.1692368507235297E-4</c:v>
                </c:pt>
                <c:pt idx="362">
                  <c:v>6.6686708808638641E-4</c:v>
                </c:pt>
                <c:pt idx="363">
                  <c:v>6.2030551149657126E-4</c:v>
                </c:pt>
                <c:pt idx="364">
                  <c:v>5.7699492817551599E-4</c:v>
                </c:pt>
                <c:pt idx="365">
                  <c:v>5.367083493052387E-4</c:v>
                </c:pt>
                <c:pt idx="366">
                  <c:v>4.9923463473898792E-4</c:v>
                </c:pt>
                <c:pt idx="367">
                  <c:v>4.6437738642523564E-4</c:v>
                </c:pt>
                <c:pt idx="368">
                  <c:v>4.3195391909432848E-4</c:v>
                </c:pt>
                <c:pt idx="369">
                  <c:v>4.0179430281321116E-4</c:v>
                </c:pt>
                <c:pt idx="370">
                  <c:v>3.7374047239029513E-4</c:v>
                </c:pt>
                <c:pt idx="371">
                  <c:v>3.4764539896290318E-4</c:v>
                </c:pt>
                <c:pt idx="372">
                  <c:v>3.233723194256173E-4</c:v>
                </c:pt>
                <c:pt idx="373">
                  <c:v>3.0079401966099821E-4</c:v>
                </c:pt>
                <c:pt idx="374">
                  <c:v>2.7979216781612114E-4</c:v>
                </c:pt>
                <c:pt idx="375">
                  <c:v>2.6025669413066028E-4</c:v>
                </c:pt>
                <c:pt idx="376">
                  <c:v>2.4208521406622865E-4</c:v>
                </c:pt>
                <c:pt idx="377">
                  <c:v>2.2518249171362014E-4</c:v>
                </c:pt>
                <c:pt idx="378">
                  <c:v>2.0945994066569557E-4</c:v>
                </c:pt>
                <c:pt idx="379">
                  <c:v>1.9483515974000974E-4</c:v>
                </c:pt>
                <c:pt idx="380">
                  <c:v>1.8123150111792267E-4</c:v>
                </c:pt>
                <c:pt idx="381">
                  <c:v>1.6857766863683169E-4</c:v>
                </c:pt>
                <c:pt idx="382">
                  <c:v>1.5680734413019197E-4</c:v>
                </c:pt>
                <c:pt idx="383">
                  <c:v>1.4585883985699028E-4</c:v>
                </c:pt>
                <c:pt idx="384">
                  <c:v>1.3567477519907059E-4</c:v>
                </c:pt>
                <c:pt idx="385">
                  <c:v>1.2620177593189683E-4</c:v>
                </c:pt>
                <c:pt idx="386">
                  <c:v>1.1739019449264414E-4</c:v>
                </c:pt>
                <c:pt idx="387">
                  <c:v>1.0919384977955657E-4</c:v>
                </c:pt>
                <c:pt idx="388">
                  <c:v>1.015697851188711E-4</c:v>
                </c:pt>
                <c:pt idx="389">
                  <c:v>9.4478043130823754E-5</c:v>
                </c:pt>
                <c:pt idx="390">
                  <c:v>8.7881456314820586E-5</c:v>
                </c:pt>
                <c:pt idx="391">
                  <c:v>8.1745452256239725E-5</c:v>
                </c:pt>
                <c:pt idx="392">
                  <c:v>7.6037872433962344E-5</c:v>
                </c:pt>
                <c:pt idx="393">
                  <c:v>7.0728803679010743E-5</c:v>
                </c:pt>
                <c:pt idx="394">
                  <c:v>6.5790421400975995E-5</c:v>
                </c:pt>
                <c:pt idx="395">
                  <c:v>6.1196843760591887E-5</c:v>
                </c:pt>
                <c:pt idx="396">
                  <c:v>5.6923996024180109E-5</c:v>
                </c:pt>
                <c:pt idx="397">
                  <c:v>5.2949484389054547E-5</c:v>
                </c:pt>
                <c:pt idx="398">
                  <c:v>4.9252478618609259E-5</c:v>
                </c:pt>
                <c:pt idx="399">
                  <c:v>4.5813602871985884E-5</c:v>
                </c:pt>
                <c:pt idx="400">
                  <c:v>4.2614834156163694E-5</c:v>
                </c:pt>
                <c:pt idx="401">
                  <c:v>3.9639407868264341E-5</c:v>
                </c:pt>
                <c:pt idx="402">
                  <c:v>3.6871729933022628E-5</c:v>
                </c:pt>
                <c:pt idx="403">
                  <c:v>3.4297295074939899E-5</c:v>
                </c:pt>
                <c:pt idx="404">
                  <c:v>3.1902610796787924E-5</c:v>
                </c:pt>
                <c:pt idx="405">
                  <c:v>2.9675126666038182E-5</c:v>
                </c:pt>
                <c:pt idx="406">
                  <c:v>2.7603168538609809E-5</c:v>
                </c:pt>
                <c:pt idx="407">
                  <c:v>2.5675877375205868E-5</c:v>
                </c:pt>
                <c:pt idx="408">
                  <c:v>2.3883152329577109E-5</c:v>
                </c:pt>
                <c:pt idx="409">
                  <c:v>2.2215597810441357E-5</c:v>
                </c:pt>
                <c:pt idx="410">
                  <c:v>2.0664474239612469E-5</c:v>
                </c:pt>
                <c:pt idx="411">
                  <c:v>1.9221652248264376E-5</c:v>
                </c:pt>
                <c:pt idx="412">
                  <c:v>1.7879570071274928E-5</c:v>
                </c:pt>
                <c:pt idx="413">
                  <c:v>1.6631193916355216E-5</c:v>
                </c:pt>
                <c:pt idx="414">
                  <c:v>1.5469981100260739E-5</c:v>
                </c:pt>
                <c:pt idx="415">
                  <c:v>1.4389845758882976E-5</c:v>
                </c:pt>
                <c:pt idx="416">
                  <c:v>1.3385126951509482E-5</c:v>
                </c:pt>
                <c:pt idx="417">
                  <c:v>1.2450558992088394E-5</c:v>
                </c:pt>
                <c:pt idx="418">
                  <c:v>1.1581243852004815E-5</c:v>
                </c:pt>
                <c:pt idx="419">
                  <c:v>1.0772625489733279E-5</c:v>
                </c:pt>
                <c:pt idx="420">
                  <c:v>1.0020465972829159E-5</c:v>
                </c:pt>
                <c:pt idx="421">
                  <c:v>9.3208232671154586E-6</c:v>
                </c:pt>
                <c:pt idx="422">
                  <c:v>8.6700305766591009E-6</c:v>
                </c:pt>
                <c:pt idx="423">
                  <c:v>8.0646771262584648E-6</c:v>
                </c:pt>
                <c:pt idx="424">
                  <c:v>7.5015902857240604E-6</c:v>
                </c:pt>
                <c:pt idx="425">
                  <c:v>6.9778189422664882E-6</c:v>
                </c:pt>
                <c:pt idx="426">
                  <c:v>6.4906180338471276E-6</c:v>
                </c:pt>
                <c:pt idx="427">
                  <c:v>6.0374341624315311E-6</c:v>
                </c:pt>
                <c:pt idx="428">
                  <c:v>5.6158922117452455E-6</c:v>
                </c:pt>
                <c:pt idx="429">
                  <c:v>5.2237828993963078E-6</c:v>
                </c:pt>
                <c:pt idx="430">
                  <c:v>4.859051198125659E-6</c:v>
                </c:pt>
                <c:pt idx="431">
                  <c:v>4.5197855655017674E-6</c:v>
                </c:pt>
                <c:pt idx="432">
                  <c:v>4.2042079256127718E-6</c:v>
                </c:pt>
                <c:pt idx="433">
                  <c:v>3.9106643502506516E-6</c:v>
                </c:pt>
                <c:pt idx="434">
                  <c:v>3.6376163907479247E-6</c:v>
                </c:pt>
                <c:pt idx="435">
                  <c:v>3.3836330150374182E-6</c:v>
                </c:pt>
                <c:pt idx="436">
                  <c:v>3.1473831076776085E-6</c:v>
                </c:pt>
                <c:pt idx="437">
                  <c:v>2.9276284935364993E-6</c:v>
                </c:pt>
                <c:pt idx="438">
                  <c:v>2.7232174485714798E-6</c:v>
                </c:pt>
                <c:pt idx="439">
                  <c:v>2.5330786636954502E-6</c:v>
                </c:pt>
                <c:pt idx="440">
                  <c:v>2.3562156300941114E-6</c:v>
                </c:pt>
                <c:pt idx="441">
                  <c:v>2.1917014165681166E-6</c:v>
                </c:pt>
                <c:pt idx="442">
                  <c:v>2.0386738115283728E-6</c:v>
                </c:pt>
                <c:pt idx="443">
                  <c:v>1.8963308041839066E-6</c:v>
                </c:pt>
                <c:pt idx="444">
                  <c:v>1.7639263812394023E-6</c:v>
                </c:pt>
                <c:pt idx="445">
                  <c:v>1.6407666170730964E-6</c:v>
                </c:pt>
                <c:pt idx="446">
                  <c:v>1.5262060369038246E-6</c:v>
                </c:pt>
                <c:pt idx="447">
                  <c:v>1.4196442338867427E-6</c:v>
                </c:pt>
                <c:pt idx="448">
                  <c:v>1.3205227224080744E-6</c:v>
                </c:pt>
                <c:pt idx="449">
                  <c:v>1.2283220110871445E-6</c:v>
                </c:pt>
                <c:pt idx="450">
                  <c:v>1.1425588801454324E-6</c:v>
                </c:pt>
                <c:pt idx="451">
                  <c:v>1.06278384887346E-6</c:v>
                </c:pt>
                <c:pt idx="452">
                  <c:v>9.8857881992262331E-7</c:v>
                </c:pt>
                <c:pt idx="453">
                  <c:v>9.1955488807580383E-7</c:v>
                </c:pt>
                <c:pt idx="454">
                  <c:v>8.5535030201262887E-7</c:v>
                </c:pt>
                <c:pt idx="455">
                  <c:v>7.9562856838708223E-7</c:v>
                </c:pt>
                <c:pt idx="456">
                  <c:v>7.4007668828102155E-7</c:v>
                </c:pt>
                <c:pt idx="457">
                  <c:v>6.8840351679093501E-7</c:v>
                </c:pt>
                <c:pt idx="458">
                  <c:v>6.4033823715060493E-7</c:v>
                </c:pt>
                <c:pt idx="459">
                  <c:v>5.9562894139262446E-7</c:v>
                </c:pt>
                <c:pt idx="460">
                  <c:v>5.5404131011007716E-7</c:v>
                </c:pt>
                <c:pt idx="461">
                  <c:v>5.1535738439907128E-7</c:v>
                </c:pt>
                <c:pt idx="462">
                  <c:v>4.7937442354593369E-7</c:v>
                </c:pt>
                <c:pt idx="463">
                  <c:v>4.459038424722538E-7</c:v>
                </c:pt>
                <c:pt idx="464">
                  <c:v>4.1477022336897498E-7</c:v>
                </c:pt>
                <c:pt idx="465">
                  <c:v>3.85810396339552E-7</c:v>
                </c:pt>
                <c:pt idx="466">
                  <c:v>3.5887258423386674E-7</c:v>
                </c:pt>
                <c:pt idx="467">
                  <c:v>3.338156071910152E-7</c:v>
                </c:pt>
                <c:pt idx="468">
                  <c:v>3.1050814272201028E-7</c:v>
                </c:pt>
                <c:pt idx="469">
                  <c:v>2.888280374545273E-7</c:v>
                </c:pt>
                <c:pt idx="470">
                  <c:v>2.6866166693257706E-7</c:v>
                </c:pt>
                <c:pt idx="471">
                  <c:v>2.4990334011584576E-7</c:v>
                </c:pt>
                <c:pt idx="472">
                  <c:v>2.3245474545770932E-7</c:v>
                </c:pt>
                <c:pt idx="473">
                  <c:v>2.1622443565884211E-7</c:v>
                </c:pt>
                <c:pt idx="474">
                  <c:v>2.0112734839603678E-7</c:v>
                </c:pt>
                <c:pt idx="475">
                  <c:v>1.8708436051439656E-7</c:v>
                </c:pt>
                <c:pt idx="476">
                  <c:v>1.7402187334644138E-7</c:v>
                </c:pt>
                <c:pt idx="477">
                  <c:v>1.6187142698480396E-7</c:v>
                </c:pt>
                <c:pt idx="478">
                  <c:v>1.5056934148693637E-7</c:v>
                </c:pt>
                <c:pt idx="479">
                  <c:v>1.40056383131397E-7</c:v>
                </c:pt>
                <c:pt idx="480">
                  <c:v>1.3027745397658235E-7</c:v>
                </c:pt>
                <c:pt idx="481">
                  <c:v>1.2118130309489481E-7</c:v>
                </c:pt>
                <c:pt idx="482">
                  <c:v>1.1272025796893764E-7</c:v>
                </c:pt>
                <c:pt idx="483">
                  <c:v>1.0484997464199679E-7</c:v>
                </c:pt>
                <c:pt idx="484">
                  <c:v>9.7529205313359536E-8</c:v>
                </c:pt>
                <c:pt idx="485">
                  <c:v>9.0719582160447244E-8</c:v>
                </c:pt>
                <c:pt idx="486">
                  <c:v>8.4385416254784014E-8</c:v>
                </c:pt>
                <c:pt idx="487">
                  <c:v>7.8493510517928748E-8</c:v>
                </c:pt>
                <c:pt idx="488">
                  <c:v>7.3012985737081022E-8</c:v>
                </c:pt>
                <c:pt idx="489">
                  <c:v>6.7915118728516601E-8</c:v>
                </c:pt>
                <c:pt idx="490">
                  <c:v>6.3173191800674156E-8</c:v>
                </c:pt>
                <c:pt idx="491">
                  <c:v>5.876235272793629E-8</c:v>
                </c:pt>
                <c:pt idx="492">
                  <c:v>5.4659484501233522E-8</c:v>
                </c:pt>
                <c:pt idx="493">
                  <c:v>5.0843084172840144E-8</c:v>
                </c:pt>
                <c:pt idx="494">
                  <c:v>4.7293150160392948E-8</c:v>
                </c:pt>
                <c:pt idx="495">
                  <c:v>4.3991077419498223E-8</c:v>
                </c:pt>
                <c:pt idx="496">
                  <c:v>4.091955993553142E-8</c:v>
                </c:pt>
                <c:pt idx="497">
                  <c:v>3.8062500023593349E-8</c:v>
                </c:pt>
                <c:pt idx="498">
                  <c:v>3.5404923961268129E-8</c:v>
                </c:pt>
                <c:pt idx="499">
                  <c:v>3.2932903512017884E-8</c:v>
                </c:pt>
                <c:pt idx="500">
                  <c:v>3.0633482927921889E-8</c:v>
                </c:pt>
                <c:pt idx="501">
                  <c:v>2.8494611049184804E-8</c:v>
                </c:pt>
                <c:pt idx="502">
                  <c:v>2.6505078144550543E-8</c:v>
                </c:pt>
                <c:pt idx="503">
                  <c:v>2.4654457161605267E-8</c:v>
                </c:pt>
                <c:pt idx="504">
                  <c:v>2.2933049079064947E-8</c:v>
                </c:pt>
                <c:pt idx="505">
                  <c:v>2.1331832074641319E-8</c:v>
                </c:pt>
                <c:pt idx="506">
                  <c:v>1.9842414242077304E-8</c:v>
                </c:pt>
                <c:pt idx="507">
                  <c:v>1.8456989609544001E-8</c:v>
                </c:pt>
                <c:pt idx="508">
                  <c:v>1.7168297228893628E-8</c:v>
                </c:pt>
                <c:pt idx="509">
                  <c:v>1.5969583121357063E-8</c:v>
                </c:pt>
                <c:pt idx="510">
                  <c:v>1.4854564880245092E-8</c:v>
                </c:pt>
                <c:pt idx="511">
                  <c:v>1.3817398745137676E-8</c:v>
                </c:pt>
                <c:pt idx="512">
                  <c:v>1.2852648974998597E-8</c:v>
                </c:pt>
                <c:pt idx="513">
                  <c:v>1.1955259359701319E-8</c:v>
                </c:pt>
                <c:pt idx="514">
                  <c:v>1.112052672065928E-8</c:v>
                </c:pt>
                <c:pt idx="515">
                  <c:v>1.0344076261678576E-8</c:v>
                </c:pt>
                <c:pt idx="516">
                  <c:v>9.6218386408480066E-9</c:v>
                </c:pt>
                <c:pt idx="517">
                  <c:v>8.9500286433012539E-9</c:v>
                </c:pt>
                <c:pt idx="518">
                  <c:v>8.3251253430761272E-9</c:v>
                </c:pt>
                <c:pt idx="519">
                  <c:v>7.7438536501000477E-9</c:v>
                </c:pt>
                <c:pt idx="520">
                  <c:v>7.2031671455903841E-9</c:v>
                </c:pt>
                <c:pt idx="521">
                  <c:v>6.7002321159107107E-9</c:v>
                </c:pt>
                <c:pt idx="522">
                  <c:v>6.2324127012051724E-9</c:v>
                </c:pt>
                <c:pt idx="523">
                  <c:v>5.7972570809756092E-9</c:v>
                </c:pt>
                <c:pt idx="524">
                  <c:v>5.3924846242006679E-9</c:v>
                </c:pt>
                <c:pt idx="525">
                  <c:v>5.0159739366512596E-9</c:v>
                </c:pt>
                <c:pt idx="526">
                  <c:v>4.6657517427588804E-9</c:v>
                </c:pt>
                <c:pt idx="527">
                  <c:v>4.339982543767164E-9</c:v>
                </c:pt>
                <c:pt idx="528">
                  <c:v>4.0369589979655065E-9</c:v>
                </c:pt>
                <c:pt idx="529">
                  <c:v>3.7550929725879991E-9</c:v>
                </c:pt>
                <c:pt idx="530">
                  <c:v>3.492907220481078E-9</c:v>
                </c:pt>
                <c:pt idx="531">
                  <c:v>3.2490276379176759E-9</c:v>
                </c:pt>
                <c:pt idx="532">
                  <c:v>3.0221760629814296E-9</c:v>
                </c:pt>
                <c:pt idx="533">
                  <c:v>2.8111635767776007E-9</c:v>
                </c:pt>
                <c:pt idx="534">
                  <c:v>2.6148842723626567E-9</c:v>
                </c:pt>
                <c:pt idx="535">
                  <c:v>2.4323094587357499E-9</c:v>
                </c:pt>
                <c:pt idx="536">
                  <c:v>2.2624822695154792E-9</c:v>
                </c:pt>
                <c:pt idx="537">
                  <c:v>2.1045126480462497E-9</c:v>
                </c:pt>
                <c:pt idx="538">
                  <c:v>1.9575726826513974E-9</c:v>
                </c:pt>
                <c:pt idx="539">
                  <c:v>1.8208922675853515E-9</c:v>
                </c:pt>
                <c:pt idx="540">
                  <c:v>1.6937550669440818E-9</c:v>
                </c:pt>
                <c:pt idx="541">
                  <c:v>1.5754947603808637E-9</c:v>
                </c:pt>
                <c:pt idx="542">
                  <c:v>1.4654915509513294E-9</c:v>
                </c:pt>
                <c:pt idx="543">
                  <c:v>1.3631689167855762E-9</c:v>
                </c:pt>
                <c:pt idx="544">
                  <c:v>1.2679905895629931E-9</c:v>
                </c:pt>
                <c:pt idx="545">
                  <c:v>1.1794577439541269E-9</c:v>
                </c:pt>
                <c:pt idx="546">
                  <c:v>1.097106383299581E-9</c:v>
                </c:pt>
                <c:pt idx="547">
                  <c:v>1.0205049078244053E-9</c:v>
                </c:pt>
                <c:pt idx="548">
                  <c:v>9.492518526430997E-10</c:v>
                </c:pt>
                <c:pt idx="549">
                  <c:v>8.8297378370021772E-10</c:v>
                </c:pt>
                <c:pt idx="550">
                  <c:v>8.213233406192881E-10</c:v>
                </c:pt>
                <c:pt idx="551">
                  <c:v>7.6397741620271487E-10</c:v>
                </c:pt>
                <c:pt idx="552">
                  <c:v>7.1063546304149604E-10</c:v>
                </c:pt>
                <c:pt idx="553">
                  <c:v>6.6101791835977953E-10</c:v>
                </c:pt>
                <c:pt idx="554">
                  <c:v>6.1486473883893652E-10</c:v>
                </c:pt>
                <c:pt idx="555">
                  <c:v>5.7193403774223173E-10</c:v>
                </c:pt>
                <c:pt idx="556">
                  <c:v>5.3200081719732251E-10</c:v>
                </c:pt>
                <c:pt idx="557">
                  <c:v>4.9485578899253604E-10</c:v>
                </c:pt>
                <c:pt idx="558">
                  <c:v>4.6030427770677084E-10</c:v>
                </c:pt>
                <c:pt idx="559">
                  <c:v>4.2816520042437617E-10</c:v>
                </c:pt>
                <c:pt idx="560">
                  <c:v>3.9827011768774096E-10</c:v>
                </c:pt>
                <c:pt idx="561">
                  <c:v>3.7046235071367696E-10</c:v>
                </c:pt>
                <c:pt idx="562">
                  <c:v>3.4459616024696753E-10</c:v>
                </c:pt>
                <c:pt idx="563">
                  <c:v>3.2053598274748991E-10</c:v>
                </c:pt>
                <c:pt idx="564">
                  <c:v>2.981557199078027E-10</c:v>
                </c:pt>
                <c:pt idx="565">
                  <c:v>2.7733807777759154E-10</c:v>
                </c:pt>
                <c:pt idx="566">
                  <c:v>2.5797395203135438E-10</c:v>
                </c:pt>
                <c:pt idx="567">
                  <c:v>2.3996185615754167E-10</c:v>
                </c:pt>
                <c:pt idx="568">
                  <c:v>2.2320738957231694E-10</c:v>
                </c:pt>
                <c:pt idx="569">
                  <c:v>2.076227428703453E-10</c:v>
                </c:pt>
                <c:pt idx="570">
                  <c:v>1.9312623761965201E-10</c:v>
                </c:pt>
                <c:pt idx="571">
                  <c:v>1.7964189828863646E-10</c:v>
                </c:pt>
                <c:pt idx="572">
                  <c:v>1.6709905406173032E-10</c:v>
                </c:pt>
                <c:pt idx="573">
                  <c:v>1.5543196845683373E-10</c:v>
                </c:pt>
                <c:pt idx="574">
                  <c:v>1.4457949480337103E-10</c:v>
                </c:pt>
                <c:pt idx="575">
                  <c:v>1.3448475577534231E-10</c:v>
                </c:pt>
                <c:pt idx="576">
                  <c:v>1.2509484529981748E-10</c:v>
                </c:pt>
                <c:pt idx="577">
                  <c:v>1.1636055127858924E-10</c:v>
                </c:pt>
                <c:pt idx="578">
                  <c:v>1.0823609766978104E-10</c:v>
                </c:pt>
                <c:pt idx="579">
                  <c:v>1.0067890457767186E-10</c:v>
                </c:pt>
                <c:pt idx="580">
                  <c:v>9.3649365093379046E-11</c:v>
                </c:pt>
                <c:pt idx="581">
                  <c:v>8.7110637716831303E-11</c:v>
                </c:pt>
                <c:pt idx="582">
                  <c:v>8.102845327212493E-11</c:v>
                </c:pt>
                <c:pt idx="583">
                  <c:v>7.5370935304315221E-11</c:v>
                </c:pt>
                <c:pt idx="584">
                  <c:v>7.010843301635067E-11</c:v>
                </c:pt>
                <c:pt idx="585">
                  <c:v>6.5213365870580063E-11</c:v>
                </c:pt>
                <c:pt idx="586">
                  <c:v>6.0660079040395948E-11</c:v>
                </c:pt>
                <c:pt idx="587">
                  <c:v>5.6424708954442965E-11</c:v>
                </c:pt>
                <c:pt idx="588">
                  <c:v>5.2485058228714349E-11</c:v>
                </c:pt>
                <c:pt idx="589">
                  <c:v>4.8820479331061363E-11</c:v>
                </c:pt>
                <c:pt idx="590">
                  <c:v>4.5411766368406547E-11</c:v>
                </c:pt>
                <c:pt idx="591">
                  <c:v>4.2241054429522472E-11</c:v>
                </c:pt>
                <c:pt idx="592">
                  <c:v>3.9291725955836008E-11</c:v>
                </c:pt>
                <c:pt idx="593">
                  <c:v>3.6548323649551706E-11</c:v>
                </c:pt>
                <c:pt idx="594">
                  <c:v>3.3996469462649725E-11</c:v>
                </c:pt>
                <c:pt idx="595">
                  <c:v>3.1622789242183249E-11</c:v>
                </c:pt>
                <c:pt idx="596">
                  <c:v>2.941484263694479E-11</c:v>
                </c:pt>
                <c:pt idx="597">
                  <c:v>2.7361057898145393E-11</c:v>
                </c:pt>
                <c:pt idx="598">
                  <c:v>2.5450671232400021E-11</c:v>
                </c:pt>
                <c:pt idx="599">
                  <c:v>2.3673670389170858E-11</c:v>
                </c:pt>
                <c:pt idx="600">
                  <c:v>2.2020742187012835E-11</c:v>
                </c:pt>
                <c:pt idx="601">
                  <c:v>2.0483223703608824E-11</c:v>
                </c:pt>
                <c:pt idx="602">
                  <c:v>1.9053056873783643E-11</c:v>
                </c:pt>
                <c:pt idx="603">
                  <c:v>1.7722746257547139E-11</c:v>
                </c:pt>
                <c:pt idx="604">
                  <c:v>1.6485319756830525E-11</c:v>
                </c:pt>
                <c:pt idx="605">
                  <c:v>1.5334292075034183E-11</c:v>
                </c:pt>
                <c:pt idx="606">
                  <c:v>1.4263630727880063E-11</c:v>
                </c:pt>
                <c:pt idx="607">
                  <c:v>1.3267724427433068E-11</c:v>
                </c:pt>
                <c:pt idx="608">
                  <c:v>1.2341353673593528E-11</c:v>
                </c:pt>
                <c:pt idx="609">
                  <c:v>1.1479663398932079E-11</c:v>
                </c:pt>
                <c:pt idx="610">
                  <c:v>1.0678137523499771E-11</c:v>
                </c:pt>
                <c:pt idx="611">
                  <c:v>9.9325752862563055E-12</c:v>
                </c:pt>
                <c:pt idx="612">
                  <c:v>9.2390692290704751E-12</c:v>
                </c:pt>
                <c:pt idx="613">
                  <c:v>8.5939847179079521E-12</c:v>
                </c:pt>
                <c:pt idx="614">
                  <c:v>7.9939408938778988E-12</c:v>
                </c:pt>
                <c:pt idx="615">
                  <c:v>7.4357929543036723E-12</c:v>
                </c:pt>
                <c:pt idx="616">
                  <c:v>6.9166156709535286E-12</c:v>
                </c:pt>
                <c:pt idx="617">
                  <c:v>6.4336880590511124E-12</c:v>
                </c:pt>
                <c:pt idx="618">
                  <c:v>5.9844791167167021E-12</c:v>
                </c:pt>
                <c:pt idx="619">
                  <c:v>5.5666345601002653E-12</c:v>
                </c:pt>
                <c:pt idx="620">
                  <c:v>5.1779644846857571E-12</c:v>
                </c:pt>
                <c:pt idx="621">
                  <c:v>4.8164318881001088E-12</c:v>
                </c:pt>
                <c:pt idx="622">
                  <c:v>4.4801419942754649E-12</c:v>
                </c:pt>
                <c:pt idx="623">
                  <c:v>4.1673323230130878E-12</c:v>
                </c:pt>
                <c:pt idx="624">
                  <c:v>3.8763634529039563E-12</c:v>
                </c:pt>
                <c:pt idx="625">
                  <c:v>3.6057104291949441E-12</c:v>
                </c:pt>
                <c:pt idx="626">
                  <c:v>3.3539547715695881E-12</c:v>
                </c:pt>
                <c:pt idx="627">
                  <c:v>3.1197770399565897E-12</c:v>
                </c:pt>
                <c:pt idx="628">
                  <c:v>2.9019499194037832E-12</c:v>
                </c:pt>
                <c:pt idx="629">
                  <c:v>2.699331787775707E-12</c:v>
                </c:pt>
                <c:pt idx="630">
                  <c:v>2.5108607325633696E-12</c:v>
                </c:pt>
                <c:pt idx="631">
                  <c:v>2.3355489854485823E-12</c:v>
                </c:pt>
                <c:pt idx="632">
                  <c:v>2.1724777454546591E-12</c:v>
                </c:pt>
                <c:pt idx="633">
                  <c:v>2.0207923635518466E-12</c:v>
                </c:pt>
                <c:pt idx="634">
                  <c:v>1.8796978634802249E-12</c:v>
                </c:pt>
                <c:pt idx="635">
                  <c:v>1.7484547753149062E-12</c:v>
                </c:pt>
                <c:pt idx="636">
                  <c:v>1.6263752599374388E-12</c:v>
                </c:pt>
                <c:pt idx="637">
                  <c:v>1.5128195041019435E-12</c:v>
                </c:pt>
                <c:pt idx="638">
                  <c:v>1.4071923672026873E-12</c:v>
                </c:pt>
                <c:pt idx="639">
                  <c:v>1.3089402621689527E-12</c:v>
                </c:pt>
                <c:pt idx="640">
                  <c:v>1.2175482541401143E-12</c:v>
                </c:pt>
                <c:pt idx="641">
                  <c:v>1.1325373617152094E-12</c:v>
                </c:pt>
                <c:pt idx="642">
                  <c:v>1.0534620466329724E-12</c:v>
                </c:pt>
                <c:pt idx="643">
                  <c:v>9.7990787872585836E-13</c:v>
                </c:pt>
                <c:pt idx="644">
                  <c:v>9.1148936391018666E-13</c:v>
                </c:pt>
                <c:pt idx="645">
                  <c:v>8.4784792382899809E-13</c:v>
                </c:pt>
                <c:pt idx="646">
                  <c:v>7.8865001655902362E-13</c:v>
                </c:pt>
                <c:pt idx="647">
                  <c:v>7.3358538853247546E-13</c:v>
                </c:pt>
                <c:pt idx="648">
                  <c:v>6.8236544851206156E-13</c:v>
                </c:pt>
                <c:pt idx="649">
                  <c:v>6.3472175509729923E-13</c:v>
                </c:pt>
                <c:pt idx="650">
                  <c:v>5.9040460983521597E-13</c:v>
                </c:pt>
                <c:pt idx="651">
                  <c:v>5.4918174856199577E-13</c:v>
                </c:pt>
                <c:pt idx="652">
                  <c:v>5.1083712411694908E-13</c:v>
                </c:pt>
                <c:pt idx="653">
                  <c:v>4.7516977404906739E-13</c:v>
                </c:pt>
                <c:pt idx="654">
                  <c:v>4.4199276738186139E-13</c:v>
                </c:pt>
                <c:pt idx="655">
                  <c:v>4.1113222491652646E-13</c:v>
                </c:pt>
                <c:pt idx="656">
                  <c:v>3.8242640793888699E-13</c:v>
                </c:pt>
                <c:pt idx="657">
                  <c:v>3.5572487055407446E-13</c:v>
                </c:pt>
                <c:pt idx="658">
                  <c:v>3.308876712063634E-13</c:v>
                </c:pt>
                <c:pt idx="659">
                  <c:v>3.0778463925177576E-13</c:v>
                </c:pt>
                <c:pt idx="660">
                  <c:v>2.8629469273959441E-13</c:v>
                </c:pt>
                <c:pt idx="661">
                  <c:v>2.6630520382730851E-13</c:v>
                </c:pt>
                <c:pt idx="662">
                  <c:v>2.4771140850315998E-13</c:v>
                </c:pt>
                <c:pt idx="663">
                  <c:v>2.3041585752267258E-13</c:v>
                </c:pt>
                <c:pt idx="664">
                  <c:v>2.1432790568154747E-13</c:v>
                </c:pt>
                <c:pt idx="665">
                  <c:v>1.9936323674822696E-13</c:v>
                </c:pt>
                <c:pt idx="666">
                  <c:v>1.8544342156631961E-13</c:v>
                </c:pt>
                <c:pt idx="667">
                  <c:v>1.7249550701092122E-13</c:v>
                </c:pt>
                <c:pt idx="668">
                  <c:v>1.6045163364457059E-13</c:v>
                </c:pt>
                <c:pt idx="669">
                  <c:v>1.4924868006899171E-13</c:v>
                </c:pt>
                <c:pt idx="670">
                  <c:v>1.3882793210868625E-13</c:v>
                </c:pt>
                <c:pt idx="671">
                  <c:v>1.2913477509258216E-13</c:v>
                </c:pt>
                <c:pt idx="672">
                  <c:v>1.2011840762100066E-13</c:v>
                </c:pt>
                <c:pt idx="673">
                  <c:v>1.1173157531780667E-13</c:v>
                </c:pt>
                <c:pt idx="674">
                  <c:v>1.0393032317235031E-13</c:v>
                </c:pt>
                <c:pt idx="675">
                  <c:v>9.6673765173234224E-14</c:v>
                </c:pt>
                <c:pt idx="676">
                  <c:v>8.9923870026567971E-14</c:v>
                </c:pt>
                <c:pt idx="677">
                  <c:v>8.3645261835668317E-14</c:v>
                </c:pt>
                <c:pt idx="678">
                  <c:v>7.7805034697576846E-14</c:v>
                </c:pt>
                <c:pt idx="679">
                  <c:v>7.2372580244703455E-14</c:v>
                </c:pt>
                <c:pt idx="680">
                  <c:v>6.7319427227749387E-14</c:v>
                </c:pt>
                <c:pt idx="681">
                  <c:v>6.2619092299171007E-14</c:v>
                </c:pt>
                <c:pt idx="682">
                  <c:v>5.8246941215147189E-14</c:v>
                </c:pt>
                <c:pt idx="683">
                  <c:v>5.4180059728616139E-14</c:v>
                </c:pt>
                <c:pt idx="684">
                  <c:v>5.0397133496737808E-14</c:v>
                </c:pt>
                <c:pt idx="685">
                  <c:v>4.6878336373382307E-14</c:v>
                </c:pt>
                <c:pt idx="686">
                  <c:v>4.3605226501190335E-14</c:v>
                </c:pt>
                <c:pt idx="687">
                  <c:v>4.0560649658628732E-14</c:v>
                </c:pt>
                <c:pt idx="688">
                  <c:v>3.7728649355487454E-14</c:v>
                </c:pt>
                <c:pt idx="689">
                  <c:v>3.5094383205632503E-14</c:v>
                </c:pt>
                <c:pt idx="690">
                  <c:v>3.2644045138728187E-14</c:v>
                </c:pt>
                <c:pt idx="691">
                  <c:v>3.0364793043243845E-14</c:v>
                </c:pt>
                <c:pt idx="692">
                  <c:v>2.8244681461525257E-14</c:v>
                </c:pt>
                <c:pt idx="693">
                  <c:v>2.6272598984188707E-14</c:v>
                </c:pt>
                <c:pt idx="694">
                  <c:v>2.4438210015724461E-14</c:v>
                </c:pt>
                <c:pt idx="695">
                  <c:v>2.2731900606105853E-14</c:v>
                </c:pt>
                <c:pt idx="696">
                  <c:v>2.1144728064509889E-14</c:v>
                </c:pt>
                <c:pt idx="697">
                  <c:v>1.9668374091077099E-14</c:v>
                </c:pt>
                <c:pt idx="698">
                  <c:v>1.8295101181076338E-14</c:v>
                </c:pt>
                <c:pt idx="699">
                  <c:v>1.7017712072990729E-14</c:v>
                </c:pt>
                <c:pt idx="700">
                  <c:v>1.5829512027993963E-14</c:v>
                </c:pt>
                <c:pt idx="701">
                  <c:v>1.47242737431254E-14</c:v>
                </c:pt>
                <c:pt idx="702">
                  <c:v>1.3696204714275529E-14</c:v>
                </c:pt>
                <c:pt idx="703">
                  <c:v>1.2739916877932607E-14</c:v>
                </c:pt>
                <c:pt idx="704">
                  <c:v>1.1850398372584298E-14</c:v>
                </c:pt>
                <c:pt idx="705">
                  <c:v>1.1022987271777037E-14</c:v>
                </c:pt>
                <c:pt idx="706">
                  <c:v>1.0253347151169304E-14</c:v>
                </c:pt>
                <c:pt idx="707">
                  <c:v>9.5374443615268078E-15</c:v>
                </c:pt>
                <c:pt idx="708">
                  <c:v>8.8715268885483892E-15</c:v>
                </c:pt>
                <c:pt idx="709">
                  <c:v>8.2521046887279232E-15</c:v>
                </c:pt>
                <c:pt idx="710">
                  <c:v>7.6759313981933766E-15</c:v>
                </c:pt>
                <c:pt idx="711">
                  <c:v>7.1399873186598586E-15</c:v>
                </c:pt>
                <c:pt idx="712">
                  <c:v>6.6414635913268086E-15</c:v>
                </c:pt>
                <c:pt idx="713">
                  <c:v>6.1777474757754387E-15</c:v>
                </c:pt>
                <c:pt idx="714">
                  <c:v>5.7464086567137866E-15</c:v>
                </c:pt>
                <c:pt idx="715">
                  <c:v>5.3451865068036439E-15</c:v>
                </c:pt>
                <c:pt idx="716">
                  <c:v>4.9719782388144181E-15</c:v>
                </c:pt>
                <c:pt idx="717">
                  <c:v>4.6248278850098949E-15</c:v>
                </c:pt>
                <c:pt idx="718">
                  <c:v>4.3019160460093588E-15</c:v>
                </c:pt>
                <c:pt idx="719">
                  <c:v>4.0015503553973236E-15</c:v>
                </c:pt>
                <c:pt idx="720">
                  <c:v>3.7221566101073122E-15</c:v>
                </c:pt>
                <c:pt idx="721">
                  <c:v>3.4622705200944334E-15</c:v>
                </c:pt>
                <c:pt idx="722">
                  <c:v>3.2205300340571581E-15</c:v>
                </c:pt>
                <c:pt idx="723">
                  <c:v>2.9956682009877465E-15</c:v>
                </c:pt>
                <c:pt idx="724">
                  <c:v>2.7865065301390354E-15</c:v>
                </c:pt>
                <c:pt idx="725">
                  <c:v>2.5919488146074715E-15</c:v>
                </c:pt>
                <c:pt idx="726">
                  <c:v>2.4109753861620651E-15</c:v>
                </c:pt>
                <c:pt idx="727">
                  <c:v>2.2426377712090809E-15</c:v>
                </c:pt>
                <c:pt idx="728">
                  <c:v>2.0860537198846198E-15</c:v>
                </c:pt>
                <c:pt idx="729">
                  <c:v>1.9404025822227888E-15</c:v>
                </c:pt>
                <c:pt idx="730">
                  <c:v>1.8049210071661619E-15</c:v>
                </c:pt>
                <c:pt idx="731">
                  <c:v>1.6788989418772441E-15</c:v>
                </c:pt>
                <c:pt idx="732">
                  <c:v>1.5616759103835056E-15</c:v>
                </c:pt>
                <c:pt idx="733">
                  <c:v>1.4526375520525349E-15</c:v>
                </c:pt>
                <c:pt idx="734">
                  <c:v>1.3512124017556138E-15</c:v>
                </c:pt>
                <c:pt idx="735">
                  <c:v>1.256868894844696E-15</c:v>
                </c:pt>
                <c:pt idx="736">
                  <c:v>1.1691125812460108E-15</c:v>
                </c:pt>
                <c:pt idx="737">
                  <c:v>1.087483534069479E-15</c:v>
                </c:pt>
                <c:pt idx="738">
                  <c:v>1.0115539391525807E-15</c:v>
                </c:pt>
                <c:pt idx="739">
                  <c:v>9.4092585290558361E-16</c:v>
                </c:pt>
                <c:pt idx="740">
                  <c:v>8.7522911670709913E-16</c:v>
                </c:pt>
                <c:pt idx="741">
                  <c:v>8.1411941691940647E-16</c:v>
                </c:pt>
                <c:pt idx="742">
                  <c:v>7.5727648035617326E-16</c:v>
                </c:pt>
                <c:pt idx="743">
                  <c:v>7.0440239574509976E-16</c:v>
                </c:pt>
                <c:pt idx="744">
                  <c:v>6.5522005238834869E-16</c:v>
                </c:pt>
                <c:pt idx="745">
                  <c:v>6.0947168783784902E-16</c:v>
                </c:pt>
                <c:pt idx="746">
                  <c:v>5.669175369739063E-16</c:v>
                </c:pt>
                <c:pt idx="747">
                  <c:v>5.2733457540700105E-16</c:v>
                </c:pt>
                <c:pt idx="748">
                  <c:v>4.9051535061700063E-16</c:v>
                </c:pt>
                <c:pt idx="749">
                  <c:v>4.5626689470383764E-16</c:v>
                </c:pt>
                <c:pt idx="750">
                  <c:v>4.2440971305143007E-16</c:v>
                </c:pt>
                <c:pt idx="751">
                  <c:v>3.9477684360447686E-16</c:v>
                </c:pt>
                <c:pt idx="752">
                  <c:v>3.6721298182783998E-16</c:v>
                </c:pt>
                <c:pt idx="753">
                  <c:v>3.4157366676246552E-16</c:v>
                </c:pt>
                <c:pt idx="754">
                  <c:v>3.1772452391199854E-16</c:v>
                </c:pt>
                <c:pt idx="755">
                  <c:v>2.955405609920955E-16</c:v>
                </c:pt>
                <c:pt idx="756">
                  <c:v>2.7490551285148702E-16</c:v>
                </c:pt>
                <c:pt idx="757">
                  <c:v>2.5571123213155289E-16</c:v>
                </c:pt>
                <c:pt idx="758">
                  <c:v>2.3785712247088256E-16</c:v>
                </c:pt>
                <c:pt idx="759">
                  <c:v>2.2124961128427242E-16</c:v>
                </c:pt>
                <c:pt idx="760">
                  <c:v>2.0580165935301796E-16</c:v>
                </c:pt>
                <c:pt idx="761">
                  <c:v>1.9143230465628578E-16</c:v>
                </c:pt>
                <c:pt idx="762">
                  <c:v>1.7806623805280615E-16</c:v>
                </c:pt>
                <c:pt idx="763">
                  <c:v>1.6563340858905287E-16</c:v>
                </c:pt>
                <c:pt idx="764">
                  <c:v>1.5406865636534848E-16</c:v>
                </c:pt>
                <c:pt idx="765">
                  <c:v>1.4331137103576266E-16</c:v>
                </c:pt>
                <c:pt idx="766">
                  <c:v>1.3330517415201695E-16</c:v>
                </c:pt>
                <c:pt idx="767">
                  <c:v>1.2399762368657462E-16</c:v>
                </c:pt>
                <c:pt idx="768">
                  <c:v>1.1533993918633455E-16</c:v>
                </c:pt>
                <c:pt idx="769">
                  <c:v>1.0728674611647189E-16</c:v>
                </c:pt>
                <c:pt idx="770">
                  <c:v>9.9795838054543134E-17</c:v>
                </c:pt>
                <c:pt idx="771">
                  <c:v>9.2827955488525604E-17</c:v>
                </c:pt>
                <c:pt idx="772">
                  <c:v>8.6346580059481813E-17</c:v>
                </c:pt>
                <c:pt idx="773">
                  <c:v>8.0317743170483813E-17</c:v>
                </c:pt>
                <c:pt idx="774">
                  <c:v>7.4709847958725427E-17</c:v>
                </c:pt>
                <c:pt idx="775">
                  <c:v>6.9493503697786326E-17</c:v>
                </c:pt>
                <c:pt idx="776">
                  <c:v>6.4641371762157614E-17</c:v>
                </c:pt>
                <c:pt idx="777">
                  <c:v>6.0128022346735865E-17</c:v>
                </c:pt>
                <c:pt idx="778">
                  <c:v>5.5929801190359086E-17</c:v>
                </c:pt>
                <c:pt idx="779">
                  <c:v>5.2024705604888542E-17</c:v>
                </c:pt>
                <c:pt idx="780">
                  <c:v>4.8392269160110426E-17</c:v>
                </c:pt>
                <c:pt idx="781">
                  <c:v>4.5013454420096217E-17</c:v>
                </c:pt>
                <c:pt idx="782">
                  <c:v>4.1870553168857766E-17</c:v>
                </c:pt>
                <c:pt idx="783">
                  <c:v>3.8947093602384264E-17</c:v>
                </c:pt>
                <c:pt idx="784">
                  <c:v>3.6227754000658737E-17</c:v>
                </c:pt>
                <c:pt idx="785">
                  <c:v>3.3698282427212993E-17</c:v>
                </c:pt>
                <c:pt idx="786">
                  <c:v>3.1345422035369997E-17</c:v>
                </c:pt>
                <c:pt idx="787">
                  <c:v>2.9156841589707077E-17</c:v>
                </c:pt>
                <c:pt idx="788">
                  <c:v>2.7121070838606038E-17</c:v>
                </c:pt>
                <c:pt idx="789">
                  <c:v>2.522744039918065E-17</c:v>
                </c:pt>
                <c:pt idx="790">
                  <c:v>2.3466025839521115E-17</c:v>
                </c:pt>
                <c:pt idx="791">
                  <c:v>2.1827595665193092E-17</c:v>
                </c:pt>
                <c:pt idx="792">
                  <c:v>2.0303562937390823E-17</c:v>
                </c:pt>
                <c:pt idx="793">
                  <c:v>1.8885940269177307E-17</c:v>
                </c:pt>
                <c:pt idx="794">
                  <c:v>1.7567297963948845E-17</c:v>
                </c:pt>
                <c:pt idx="795">
                  <c:v>1.6340725076729508E-17</c:v>
                </c:pt>
                <c:pt idx="796">
                  <c:v>1.5199793194219549E-17</c:v>
                </c:pt>
                <c:pt idx="797">
                  <c:v>1.4138522743770609E-17</c:v>
                </c:pt>
                <c:pt idx="798">
                  <c:v>1.3151351654714588E-17</c:v>
                </c:pt>
                <c:pt idx="799">
                  <c:v>1.2233106207801584E-17</c:v>
                </c:pt>
                <c:pt idx="800">
                  <c:v>1.1378973919970156E-17</c:v>
                </c:pt>
                <c:pt idx="801">
                  <c:v>1.0584478322340184E-17</c:v>
                </c:pt>
                <c:pt idx="802">
                  <c:v>9.8454554992409277E-18</c:v>
                </c:pt>
                <c:pt idx="803">
                  <c:v>9.1580322653164018E-18</c:v>
                </c:pt>
                <c:pt idx="804">
                  <c:v>8.5186058663352345E-18</c:v>
                </c:pt>
                <c:pt idx="805">
                  <c:v>7.9238250973178852E-18</c:v>
                </c:pt>
                <c:pt idx="806">
                  <c:v>7.3705727390221675E-18</c:v>
                </c:pt>
                <c:pt idx="807">
                  <c:v>6.8559492207374922E-18</c:v>
                </c:pt>
                <c:pt idx="808">
                  <c:v>6.3772574237652686E-18</c:v>
                </c:pt>
                <c:pt idx="809">
                  <c:v>5.9319885459411898E-18</c:v>
                </c:pt>
                <c:pt idx="810">
                  <c:v>5.5178089531159991E-18</c:v>
                </c:pt>
                <c:pt idx="811">
                  <c:v>5.1325479486839394E-18</c:v>
                </c:pt>
                <c:pt idx="812">
                  <c:v>4.7741863970595345E-18</c:v>
                </c:pt>
                <c:pt idx="813">
                  <c:v>4.4408461414788578E-18</c:v>
                </c:pt>
                <c:pt idx="814">
                  <c:v>4.1307801606644596E-18</c:v>
                </c:pt>
                <c:pt idx="815">
                  <c:v>3.842363412765476E-18</c:v>
                </c:pt>
                <c:pt idx="816">
                  <c:v>3.5740843185864241E-18</c:v>
                </c:pt>
                <c:pt idx="817">
                  <c:v>3.3245368394686685E-18</c:v>
                </c:pt>
                <c:pt idx="818">
                  <c:v>3.0924131083050903E-18</c:v>
                </c:pt>
                <c:pt idx="819">
                  <c:v>2.8764965750674381E-18</c:v>
                </c:pt>
                <c:pt idx="820">
                  <c:v>2.6756556309223823E-18</c:v>
                </c:pt>
                <c:pt idx="821">
                  <c:v>2.4888376775205473E-18</c:v>
                </c:pt>
                <c:pt idx="822">
                  <c:v>2.3150636103759355E-18</c:v>
                </c:pt>
                <c:pt idx="823">
                  <c:v>2.1534226874233804E-18</c:v>
                </c:pt>
                <c:pt idx="824">
                  <c:v>2.0030677558603711E-18</c:v>
                </c:pt>
                <c:pt idx="825">
                  <c:v>1.8632108122573414E-18</c:v>
                </c:pt>
                <c:pt idx="826">
                  <c:v>1.7331188726671585E-18</c:v>
                </c:pt>
                <c:pt idx="827">
                  <c:v>1.6121101310892456E-18</c:v>
                </c:pt>
                <c:pt idx="828">
                  <c:v>1.4995503861550165E-18</c:v>
                </c:pt>
                <c:pt idx="829">
                  <c:v>1.3948497173070461E-18</c:v>
                </c:pt>
                <c:pt idx="830">
                  <c:v>1.2974593930519777E-18</c:v>
                </c:pt>
                <c:pt idx="831">
                  <c:v>1.2068689950834624E-18</c:v>
                </c:pt>
                <c:pt idx="832">
                  <c:v>1.1226037432027871E-18</c:v>
                </c:pt>
                <c:pt idx="833">
                  <c:v>1.0442220070172206E-18</c:v>
                </c:pt>
                <c:pt idx="834">
                  <c:v>9.7131299137500065E-19</c:v>
                </c:pt>
                <c:pt idx="835">
                  <c:v>9.0349458340643206E-19</c:v>
                </c:pt>
                <c:pt idx="836">
                  <c:v>8.404113498875333E-19</c:v>
                </c:pt>
                <c:pt idx="837">
                  <c:v>7.8173267443050591E-19</c:v>
                </c:pt>
                <c:pt idx="838">
                  <c:v>7.2715102473812564E-19</c:v>
                </c:pt>
                <c:pt idx="839">
                  <c:v>6.7638034084081342E-19</c:v>
                </c:pt>
                <c:pt idx="840">
                  <c:v>6.2915453586920873E-19</c:v>
                </c:pt>
                <c:pt idx="841">
                  <c:v>5.8522610150486265E-19</c:v>
                </c:pt>
                <c:pt idx="842">
                  <c:v>5.4436481080027997E-19</c:v>
                </c:pt>
                <c:pt idx="843">
                  <c:v>5.0635651156984899E-19</c:v>
                </c:pt>
                <c:pt idx="844">
                  <c:v>4.710020040278745E-19</c:v>
                </c:pt>
                <c:pt idx="845">
                  <c:v>4.3811599679146609E-19</c:v>
                </c:pt>
                <c:pt idx="846">
                  <c:v>4.0752613577673938E-19</c:v>
                </c:pt>
                <c:pt idx="847">
                  <c:v>3.7907210089881927E-19</c:v>
                </c:pt>
                <c:pt idx="848">
                  <c:v>3.5260476584149043E-19</c:v>
                </c:pt>
                <c:pt idx="849">
                  <c:v>3.2798541649288532E-19</c:v>
                </c:pt>
                <c:pt idx="850">
                  <c:v>3.0508502395106694E-19</c:v>
                </c:pt>
                <c:pt idx="851">
                  <c:v>2.8378356828936055E-19</c:v>
                </c:pt>
                <c:pt idx="852">
                  <c:v>2.6396940953731966E-19</c:v>
                </c:pt>
                <c:pt idx="853">
                  <c:v>2.4553870258066519E-19</c:v>
                </c:pt>
                <c:pt idx="854">
                  <c:v>2.2839485291371511E-19</c:v>
                </c:pt>
                <c:pt idx="855">
                  <c:v>2.1244801039192753E-19</c:v>
                </c:pt>
                <c:pt idx="856">
                  <c:v>1.9761459833133676E-19</c:v>
                </c:pt>
                <c:pt idx="857">
                  <c:v>1.8381687548691405E-19</c:v>
                </c:pt>
                <c:pt idx="858">
                  <c:v>1.7098252861420119E-19</c:v>
                </c:pt>
                <c:pt idx="859">
                  <c:v>1.5904429347885079E-19</c:v>
                </c:pt>
                <c:pt idx="860">
                  <c:v>1.4793960232780123E-19</c:v>
                </c:pt>
                <c:pt idx="861">
                  <c:v>1.3761025597449883E-19</c:v>
                </c:pt>
                <c:pt idx="862">
                  <c:v>1.2800211877958032E-19</c:v>
                </c:pt>
                <c:pt idx="863">
                  <c:v>1.1906483492842335E-19</c:v>
                </c:pt>
                <c:pt idx="864">
                  <c:v>1.1075156451858838E-19</c:v>
                </c:pt>
                <c:pt idx="865">
                  <c:v>1.0301873807399793E-19</c:v>
                </c:pt>
                <c:pt idx="866">
                  <c:v>9.5825828199273364E-20</c:v>
                </c:pt>
                <c:pt idx="867">
                  <c:v>8.9135137177479684E-20</c:v>
                </c:pt>
                <c:pt idx="868">
                  <c:v>8.2911599398087617E-20</c:v>
                </c:pt>
                <c:pt idx="869">
                  <c:v>7.7122597579686986E-20</c:v>
                </c:pt>
                <c:pt idx="870">
                  <c:v>7.1737791824282807E-20</c:v>
                </c:pt>
                <c:pt idx="871">
                  <c:v>6.672896060725532E-20</c:v>
                </c:pt>
                <c:pt idx="872">
                  <c:v>6.2069852869619577E-20</c:v>
                </c:pt>
                <c:pt idx="873">
                  <c:v>5.7736050437406764E-20</c:v>
                </c:pt>
                <c:pt idx="874">
                  <c:v>5.3704840047113328E-20</c:v>
                </c:pt>
                <c:pt idx="875">
                  <c:v>4.9955094306509214E-20</c:v>
                </c:pt>
                <c:pt idx="876">
                  <c:v>4.6467160966926006E-20</c:v>
                </c:pt>
                <c:pt idx="877">
                  <c:v>4.3222759926706125E-20</c:v>
                </c:pt>
                <c:pt idx="878">
                  <c:v>4.0204887426012734E-20</c:v>
                </c:pt>
                <c:pt idx="879">
                  <c:v>3.7397726930889675E-20</c:v>
                </c:pt>
                <c:pt idx="880">
                  <c:v>3.478656623951886E-20</c:v>
                </c:pt>
                <c:pt idx="881">
                  <c:v>3.2357720376232647E-20</c:v>
                </c:pt>
                <c:pt idx="882">
                  <c:v>3.0098459869172275E-20</c:v>
                </c:pt>
                <c:pt idx="883">
                  <c:v>2.7996944035698732E-20</c:v>
                </c:pt>
                <c:pt idx="884">
                  <c:v>2.6042158925907943E-20</c:v>
                </c:pt>
                <c:pt idx="885">
                  <c:v>2.4223859599015009E-20</c:v>
                </c:pt>
                <c:pt idx="886">
                  <c:v>2.2532516430080628E-20</c:v>
                </c:pt>
                <c:pt idx="887">
                  <c:v>2.0959265165675669E-20</c:v>
                </c:pt>
                <c:pt idx="888">
                  <c:v>1.949586046672789E-20</c:v>
                </c:pt>
                <c:pt idx="889">
                  <c:v>1.8134632695070939E-20</c:v>
                </c:pt>
                <c:pt idx="890">
                  <c:v>1.6868447717215904E-20</c:v>
                </c:pt>
                <c:pt idx="891">
                  <c:v>1.5690669514678767E-20</c:v>
                </c:pt>
                <c:pt idx="892">
                  <c:v>1.4595125404906187E-20</c:v>
                </c:pt>
                <c:pt idx="893">
                  <c:v>1.357607369052404E-20</c:v>
                </c:pt>
                <c:pt idx="894">
                  <c:v>1.2628173567359883E-20</c:v>
                </c:pt>
                <c:pt idx="895">
                  <c:v>1.1746457133528656E-20</c:v>
                </c:pt>
                <c:pt idx="896">
                  <c:v>1.0926303352882485E-20</c:v>
                </c:pt>
                <c:pt idx="897">
                  <c:v>1.0163413836368194E-20</c:v>
                </c:pt>
                <c:pt idx="898">
                  <c:v>9.4537903143637371E-21</c:v>
                </c:pt>
                <c:pt idx="899">
                  <c:v>8.7937136819270426E-21</c:v>
                </c:pt>
                <c:pt idx="900">
                  <c:v>8.179724507134399E-21</c:v>
                </c:pt>
                <c:pt idx="901">
                  <c:v>7.6086049003534275E-21</c:v>
                </c:pt>
                <c:pt idx="902">
                  <c:v>7.0773616494283484E-21</c:v>
                </c:pt>
                <c:pt idx="903">
                  <c:v>6.5832105323897768E-21</c:v>
                </c:pt>
                <c:pt idx="904">
                  <c:v>6.1235617254726885E-21</c:v>
                </c:pt>
                <c:pt idx="905">
                  <c:v>5.6960062299666216E-21</c:v>
                </c:pt>
                <c:pt idx="906">
                  <c:v>5.2983032467618542E-21</c:v>
                </c:pt>
                <c:pt idx="907">
                  <c:v>4.9283684324221154E-21</c:v>
                </c:pt>
                <c:pt idx="908">
                  <c:v>4.5842629752344459E-21</c:v>
                </c:pt>
                <c:pt idx="909">
                  <c:v>4.2641834339842622E-21</c:v>
                </c:pt>
                <c:pt idx="910">
                  <c:v>3.9664522862011198E-21</c:v>
                </c:pt>
                <c:pt idx="911">
                  <c:v>3.6895091363389399E-21</c:v>
                </c:pt>
                <c:pt idx="912">
                  <c:v>3.4319025378131795E-21</c:v>
                </c:pt>
                <c:pt idx="913">
                  <c:v>3.1922823860346038E-21</c:v>
                </c:pt>
                <c:pt idx="914">
                  <c:v>2.9693928425718967E-21</c:v>
                </c:pt>
                <c:pt idx="915">
                  <c:v>2.7620657533589606E-21</c:v>
                </c:pt>
                <c:pt idx="916">
                  <c:v>2.56921452645203E-21</c:v>
                </c:pt>
                <c:pt idx="917">
                  <c:v>2.3898284372501955E-21</c:v>
                </c:pt>
                <c:pt idx="918">
                  <c:v>2.2229673313332591E-21</c:v>
                </c:pt>
                <c:pt idx="919">
                  <c:v>2.0677566971547289E-21</c:v>
                </c:pt>
                <c:pt idx="920">
                  <c:v>1.9233830827661624E-21</c:v>
                </c:pt>
                <c:pt idx="921">
                  <c:v>1.7890898325521142E-21</c:v>
                </c:pt>
                <c:pt idx="922">
                  <c:v>1.664173121632108E-21</c:v>
                </c:pt>
                <c:pt idx="923">
                  <c:v>1.5479782671461152E-21</c:v>
                </c:pt>
                <c:pt idx="924">
                  <c:v>1.4398962970911484E-21</c:v>
                </c:pt>
                <c:pt idx="925">
                  <c:v>1.3393607587264012E-21</c:v>
                </c:pt>
                <c:pt idx="926">
                  <c:v>1.245844749819927E-21</c:v>
                </c:pt>
                <c:pt idx="927">
                  <c:v>1.1588581571777546E-21</c:v>
                </c:pt>
                <c:pt idx="928">
                  <c:v>1.0779450879826963E-21</c:v>
                </c:pt>
                <c:pt idx="929">
                  <c:v>1.0026814804806104E-21</c:v>
                </c:pt>
                <c:pt idx="930">
                  <c:v>9.3267288149183278E-22</c:v>
                </c:pt>
                <c:pt idx="931">
                  <c:v>8.6755237909981509E-22</c:v>
                </c:pt>
                <c:pt idx="932">
                  <c:v>8.069786796822827E-22</c:v>
                </c:pt>
                <c:pt idx="933">
                  <c:v>7.5063431920672031E-22</c:v>
                </c:pt>
                <c:pt idx="934">
                  <c:v>6.9822399941566526E-22</c:v>
                </c:pt>
                <c:pt idx="935">
                  <c:v>6.4947304018183008E-22</c:v>
                </c:pt>
                <c:pt idx="936">
                  <c:v>6.0412593992191739E-22</c:v>
                </c:pt>
                <c:pt idx="937">
                  <c:v>5.6194503652432077E-22</c:v>
                </c:pt>
                <c:pt idx="938">
                  <c:v>5.2270926177269373E-22</c:v>
                </c:pt>
                <c:pt idx="939">
                  <c:v>4.8621298273737735E-22</c:v>
                </c:pt>
                <c:pt idx="940">
                  <c:v>4.5226492406247025E-22</c:v>
                </c:pt>
                <c:pt idx="941">
                  <c:v>4.2068716550029673E-22</c:v>
                </c:pt>
                <c:pt idx="942">
                  <c:v>3.9131420943939607E-22</c:v>
                </c:pt>
                <c:pt idx="943">
                  <c:v>3.6399211353898918E-22</c:v>
                </c:pt>
                <c:pt idx="944">
                  <c:v>3.3857768392409869E-22</c:v>
                </c:pt>
                <c:pt idx="945">
                  <c:v>3.1493772471289468E-22</c:v>
                </c:pt>
                <c:pt idx="946">
                  <c:v>2.9294833994307252E-22</c:v>
                </c:pt>
                <c:pt idx="947">
                  <c:v>2.7249428423869049E-22</c:v>
                </c:pt>
                <c:pt idx="948">
                  <c:v>2.5346835881434098E-22</c:v>
                </c:pt>
                <c:pt idx="949">
                  <c:v>2.3577084965114076E-22</c:v>
                </c:pt>
                <c:pt idx="950">
                  <c:v>2.1930900490004558E-22</c:v>
                </c:pt>
                <c:pt idx="951">
                  <c:v>2.0399654877358375E-22</c:v>
                </c:pt>
                <c:pt idx="952">
                  <c:v>1.8975322937833677E-22</c:v>
                </c:pt>
                <c:pt idx="953">
                  <c:v>1.7650439811837774E-22</c:v>
                </c:pt>
                <c:pt idx="954">
                  <c:v>1.6418061846533965E-22</c:v>
                </c:pt>
                <c:pt idx="955">
                  <c:v>1.5271730204469523E-22</c:v>
                </c:pt>
                <c:pt idx="956">
                  <c:v>1.4205437013099281E-22</c:v>
                </c:pt>
                <c:pt idx="957">
                  <c:v>1.3213593877796019E-22</c:v>
                </c:pt>
                <c:pt idx="958">
                  <c:v>1.229100259332572E-22</c:v>
                </c:pt>
                <c:pt idx="959">
                  <c:v>1.143282790028789E-22</c:v>
                </c:pt>
                <c:pt idx="960">
                  <c:v>1.063457214373865E-22</c:v>
                </c:pt>
                <c:pt idx="961">
                  <c:v>9.8920517011835926E-23</c:v>
                </c:pt>
                <c:pt idx="962">
                  <c:v>9.2013750564005747E-23</c:v>
                </c:pt>
                <c:pt idx="963">
                  <c:v>8.5589224041783369E-23</c:v>
                </c:pt>
                <c:pt idx="964">
                  <c:v>7.961326679080299E-23</c:v>
                </c:pt>
                <c:pt idx="965">
                  <c:v>7.4054559088061425E-23</c:v>
                </c:pt>
                <c:pt idx="966">
                  <c:v>6.8883967996659411E-23</c:v>
                </c:pt>
                <c:pt idx="967">
                  <c:v>6.4074394681390459E-23</c:v>
                </c:pt>
                <c:pt idx="968">
                  <c:v>5.9600632384965083E-23</c:v>
                </c:pt>
                <c:pt idx="969">
                  <c:v>5.5439234320530347E-23</c:v>
                </c:pt>
                <c:pt idx="970">
                  <c:v>5.1568390788115131E-23</c:v>
                </c:pt>
                <c:pt idx="971">
                  <c:v>4.7967814870974179E-23</c:v>
                </c:pt>
                <c:pt idx="972">
                  <c:v>4.4618636112770427E-23</c:v>
                </c:pt>
                <c:pt idx="973">
                  <c:v>4.1503301618362619E-23</c:v>
                </c:pt>
                <c:pt idx="974">
                  <c:v>3.860548405987185E-23</c:v>
                </c:pt>
                <c:pt idx="975">
                  <c:v>3.5909996105890957E-23</c:v>
                </c:pt>
                <c:pt idx="976">
                  <c:v>3.340271082536413E-23</c:v>
                </c:pt>
                <c:pt idx="977">
                  <c:v>3.1070487648977023E-23</c:v>
                </c:pt>
                <c:pt idx="978">
                  <c:v>2.8901103500024389E-23</c:v>
                </c:pt>
                <c:pt idx="979">
                  <c:v>2.688318873381515E-23</c:v>
                </c:pt>
                <c:pt idx="980">
                  <c:v>2.5006167549876289E-23</c:v>
                </c:pt>
                <c:pt idx="981">
                  <c:v>2.3260202564658507E-23</c:v>
                </c:pt>
                <c:pt idx="982">
                  <c:v>2.1636143254251804E-23</c:v>
                </c:pt>
                <c:pt idx="983">
                  <c:v>2.0125477996901465E-23</c:v>
                </c:pt>
                <c:pt idx="984">
                  <c:v>1.8720289463981526E-23</c:v>
                </c:pt>
                <c:pt idx="985">
                  <c:v>1.7413213125631759E-23</c:v>
                </c:pt>
                <c:pt idx="986">
                  <c:v>1.6197398653588116E-23</c:v>
                </c:pt>
                <c:pt idx="987">
                  <c:v>1.5066474018920603E-23</c:v>
                </c:pt>
                <c:pt idx="988">
                  <c:v>1.4014512096516426E-23</c:v>
                </c:pt>
                <c:pt idx="989">
                  <c:v>1.3035999601284035E-23</c:v>
                </c:pt>
                <c:pt idx="990">
                  <c:v>1.2125808193274074E-23</c:v>
                </c:pt>
                <c:pt idx="991">
                  <c:v>1.1279167600280522E-23</c:v>
                </c:pt>
                <c:pt idx="992">
                  <c:v>1.0491640617058733E-23</c:v>
                </c:pt>
                <c:pt idx="993">
                  <c:v>9.759099850132462E-24</c:v>
                </c:pt>
                <c:pt idx="994">
                  <c:v>9.0777060863103976E-24</c:v>
                </c:pt>
                <c:pt idx="995">
                  <c:v>8.4438881715426185E-24</c:v>
                </c:pt>
                <c:pt idx="996">
                  <c:v>7.8543242946629349E-24</c:v>
                </c:pt>
                <c:pt idx="997">
                  <c:v>7.3059245779260673E-24</c:v>
                </c:pt>
                <c:pt idx="998">
                  <c:v>6.7958148830974412E-24</c:v>
                </c:pt>
                <c:pt idx="999">
                  <c:v>6.3213217482240526E-24</c:v>
                </c:pt>
                <c:pt idx="1000">
                  <c:v>5.8799583761406943E-24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6-47A8-BFCC-8280E381B9DE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'SIR-Modell'!$B$8:$B$1007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'SIR-Modell'!$G$8:$G$1007</c:f>
              <c:numCache>
                <c:formatCode>0</c:formatCode>
                <c:ptCount val="1000"/>
                <c:pt idx="0">
                  <c:v>0.35000000000000003</c:v>
                </c:pt>
                <c:pt idx="1">
                  <c:v>0.85049989805529114</c:v>
                </c:pt>
                <c:pt idx="2">
                  <c:v>1.566214533603044</c:v>
                </c:pt>
                <c:pt idx="3">
                  <c:v>2.5896860006829683</c:v>
                </c:pt>
                <c:pt idx="4">
                  <c:v>4.0532492335011483</c:v>
                </c:pt>
                <c:pt idx="5">
                  <c:v>6.1461426530476952</c:v>
                </c:pt>
                <c:pt idx="6">
                  <c:v>9.1389761036161801</c:v>
                </c:pt>
                <c:pt idx="7">
                  <c:v>13.418719412306626</c:v>
                </c:pt>
                <c:pt idx="8">
                  <c:v>19.538734822496163</c:v>
                </c:pt>
                <c:pt idx="9">
                  <c:v>28.290320905305052</c:v>
                </c:pt>
                <c:pt idx="10">
                  <c:v>40.805015304019165</c:v>
                </c:pt>
                <c:pt idx="11">
                  <c:v>58.700877332203163</c:v>
                </c:pt>
                <c:pt idx="12">
                  <c:v>84.291650970483474</c:v>
                </c:pt>
                <c:pt idx="13">
                  <c:v>120.88582476517885</c:v>
                </c:pt>
                <c:pt idx="14">
                  <c:v>173.21419917267906</c:v>
                </c:pt>
                <c:pt idx="15">
                  <c:v>248.04112729028515</c:v>
                </c:pt>
                <c:pt idx="16">
                  <c:v>355.03821990687209</c:v>
                </c:pt>
                <c:pt idx="17">
                  <c:v>508.03298894338178</c:v>
                </c:pt>
                <c:pt idx="18">
                  <c:v>726.7928646829746</c:v>
                </c:pt>
                <c:pt idx="19">
                  <c:v>1039.5731870412792</c:v>
                </c:pt>
                <c:pt idx="20">
                  <c:v>1486.7543897420478</c:v>
                </c:pt>
                <c:pt idx="21">
                  <c:v>2126.0300123390498</c:v>
                </c:pt>
                <c:pt idx="22">
                  <c:v>3039.7986866321926</c:v>
                </c:pt>
                <c:pt idx="23">
                  <c:v>4345.6798545026313</c:v>
                </c:pt>
                <c:pt idx="24">
                  <c:v>6211.439503188064</c:v>
                </c:pt>
                <c:pt idx="25">
                  <c:v>8876.1065334588347</c:v>
                </c:pt>
                <c:pt idx="26">
                  <c:v>12679.707191545172</c:v>
                </c:pt>
                <c:pt idx="27">
                  <c:v>18104.849629075616</c:v>
                </c:pt>
                <c:pt idx="28">
                  <c:v>25834.302556992778</c:v>
                </c:pt>
                <c:pt idx="29">
                  <c:v>36829.548701493426</c:v>
                </c:pt>
                <c:pt idx="30">
                  <c:v>52435.593952966869</c:v>
                </c:pt>
                <c:pt idx="31">
                  <c:v>74516.074714439805</c:v>
                </c:pt>
                <c:pt idx="32">
                  <c:v>105617.97743224583</c:v>
                </c:pt>
                <c:pt idx="33">
                  <c:v>149153.67674992472</c:v>
                </c:pt>
                <c:pt idx="34">
                  <c:v>209564.54602545305</c:v>
                </c:pt>
                <c:pt idx="35">
                  <c:v>292390.09239640157</c:v>
                </c:pt>
                <c:pt idx="36">
                  <c:v>404110.5267002976</c:v>
                </c:pt>
                <c:pt idx="37">
                  <c:v>551580.7332094321</c:v>
                </c:pt>
                <c:pt idx="38">
                  <c:v>740893.24241062487</c:v>
                </c:pt>
                <c:pt idx="39">
                  <c:v>975701.70432615501</c:v>
                </c:pt>
                <c:pt idx="40">
                  <c:v>1255459.9995639117</c:v>
                </c:pt>
                <c:pt idx="41">
                  <c:v>1574481.2597853474</c:v>
                </c:pt>
                <c:pt idx="42">
                  <c:v>1922652.8472686666</c:v>
                </c:pt>
                <c:pt idx="43">
                  <c:v>2287721.5472208746</c:v>
                </c:pt>
                <c:pt idx="44">
                  <c:v>2657969.3880335968</c:v>
                </c:pt>
                <c:pt idx="45">
                  <c:v>3024000.07310247</c:v>
                </c:pt>
                <c:pt idx="46">
                  <c:v>3379251.5108611314</c:v>
                </c:pt>
                <c:pt idx="47">
                  <c:v>3719652.9718500795</c:v>
                </c:pt>
                <c:pt idx="48">
                  <c:v>4042987.3853040012</c:v>
                </c:pt>
                <c:pt idx="49">
                  <c:v>4348291.1979148965</c:v>
                </c:pt>
                <c:pt idx="50">
                  <c:v>4635400.4226877363</c:v>
                </c:pt>
                <c:pt idx="51">
                  <c:v>4904640.3537333822</c:v>
                </c:pt>
                <c:pt idx="52">
                  <c:v>5156623.8631165391</c:v>
                </c:pt>
                <c:pt idx="53">
                  <c:v>5392123.4653015248</c:v>
                </c:pt>
                <c:pt idx="54">
                  <c:v>5611991.1331314528</c:v>
                </c:pt>
                <c:pt idx="55">
                  <c:v>5817108.3953294782</c:v>
                </c:pt>
                <c:pt idx="56">
                  <c:v>6008355.5181387616</c:v>
                </c:pt>
                <c:pt idx="57">
                  <c:v>6186592.7286381423</c:v>
                </c:pt>
                <c:pt idx="58">
                  <c:v>6352649.070894599</c:v>
                </c:pt>
                <c:pt idx="59">
                  <c:v>6507316.1262984034</c:v>
                </c:pt>
                <c:pt idx="60">
                  <c:v>6651344.8468313077</c:v>
                </c:pt>
                <c:pt idx="61">
                  <c:v>6785444.3833050439</c:v>
                </c:pt>
                <c:pt idx="62">
                  <c:v>6910282.1878215009</c:v>
                </c:pt>
                <c:pt idx="63">
                  <c:v>7026484.9213281972</c:v>
                </c:pt>
                <c:pt idx="64">
                  <c:v>7134639.8583004931</c:v>
                </c:pt>
                <c:pt idx="65">
                  <c:v>7235296.5849783067</c:v>
                </c:pt>
                <c:pt idx="66">
                  <c:v>7328968.8559736963</c:v>
                </c:pt>
                <c:pt idx="67">
                  <c:v>7416136.5193472765</c:v>
                </c:pt>
                <c:pt idx="68">
                  <c:v>7497247.4505307851</c:v>
                </c:pt>
                <c:pt idx="69">
                  <c:v>7572719.4558996782</c:v>
                </c:pt>
                <c:pt idx="70">
                  <c:v>7642942.1206827639</c:v>
                </c:pt>
                <c:pt idx="71">
                  <c:v>7708278.5853871619</c:v>
                </c:pt>
                <c:pt idx="72">
                  <c:v>7769067.2414307315</c:v>
                </c:pt>
                <c:pt idx="73">
                  <c:v>7825623.3411508203</c:v>
                </c:pt>
                <c:pt idx="74">
                  <c:v>7878240.5204293234</c:v>
                </c:pt>
                <c:pt idx="75">
                  <c:v>7927192.2342682332</c:v>
                </c:pt>
                <c:pt idx="76">
                  <c:v>7972733.1070607034</c:v>
                </c:pt>
                <c:pt idx="77">
                  <c:v>8015100.2002331419</c:v>
                </c:pt>
                <c:pt idx="78">
                  <c:v>8054514.2005255362</c:v>
                </c:pt>
                <c:pt idx="79">
                  <c:v>8091180.5325294835</c:v>
                </c:pt>
                <c:pt idx="80">
                  <c:v>8125290.3992866287</c:v>
                </c:pt>
                <c:pt idx="81">
                  <c:v>8157021.7548144879</c:v>
                </c:pt>
                <c:pt idx="82">
                  <c:v>8186540.2124078237</c:v>
                </c:pt>
                <c:pt idx="83">
                  <c:v>8213999.8924876135</c:v>
                </c:pt>
                <c:pt idx="84">
                  <c:v>8239544.2136548087</c:v>
                </c:pt>
                <c:pt idx="85">
                  <c:v>8263306.6304660114</c:v>
                </c:pt>
                <c:pt idx="86">
                  <c:v>8285411.3212925643</c:v>
                </c:pt>
                <c:pt idx="87">
                  <c:v>8305973.8294604234</c:v>
                </c:pt>
                <c:pt idx="88">
                  <c:v>8325101.6607006127</c:v>
                </c:pt>
                <c:pt idx="89">
                  <c:v>8342894.8397726277</c:v>
                </c:pt>
                <c:pt idx="90">
                  <c:v>8359446.4289584449</c:v>
                </c:pt>
                <c:pt idx="91">
                  <c:v>8374843.0109645426</c:v>
                </c:pt>
                <c:pt idx="92">
                  <c:v>8389165.1386147607</c:v>
                </c:pt>
                <c:pt idx="93">
                  <c:v>8402487.7535686679</c:v>
                </c:pt>
                <c:pt idx="94">
                  <c:v>8414880.5761588365</c:v>
                </c:pt>
                <c:pt idx="95">
                  <c:v>8426408.4683062509</c:v>
                </c:pt>
                <c:pt idx="96">
                  <c:v>8437131.771346055</c:v>
                </c:pt>
                <c:pt idx="97">
                  <c:v>8447106.6204759479</c:v>
                </c:pt>
                <c:pt idx="98">
                  <c:v>8456385.2374265306</c:v>
                </c:pt>
                <c:pt idx="99">
                  <c:v>8465016.2028466761</c:v>
                </c:pt>
                <c:pt idx="100">
                  <c:v>8473044.7097972091</c:v>
                </c:pt>
                <c:pt idx="101">
                  <c:v>8480512.7996526174</c:v>
                </c:pt>
                <c:pt idx="102">
                  <c:v>8487459.5816228352</c:v>
                </c:pt>
                <c:pt idx="103">
                  <c:v>8493921.4370250832</c:v>
                </c:pt>
                <c:pt idx="104">
                  <c:v>8499932.2093589902</c:v>
                </c:pt>
                <c:pt idx="105">
                  <c:v>8505523.3811664619</c:v>
                </c:pt>
                <c:pt idx="106">
                  <c:v>8510724.2385907546</c:v>
                </c:pt>
                <c:pt idx="107">
                  <c:v>8515562.0244865902</c:v>
                </c:pt>
                <c:pt idx="108">
                  <c:v>8520062.0808747709</c:v>
                </c:pt>
                <c:pt idx="109">
                  <c:v>8524247.9814802036</c:v>
                </c:pt>
                <c:pt idx="110">
                  <c:v>8528141.6550414395</c:v>
                </c:pt>
                <c:pt idx="111">
                  <c:v>8531763.5000324026</c:v>
                </c:pt>
                <c:pt idx="112">
                  <c:v>8535132.4913927969</c:v>
                </c:pt>
                <c:pt idx="113">
                  <c:v>8538266.2798225004</c:v>
                </c:pt>
                <c:pt idx="114">
                  <c:v>8541181.2841568496</c:v>
                </c:pt>
                <c:pt idx="115">
                  <c:v>8543892.7773039807</c:v>
                </c:pt>
                <c:pt idx="116">
                  <c:v>8546414.9661920518</c:v>
                </c:pt>
                <c:pt idx="117">
                  <c:v>8548761.0661431719</c:v>
                </c:pt>
                <c:pt idx="118">
                  <c:v>8550943.370061947</c:v>
                </c:pt>
                <c:pt idx="119">
                  <c:v>8552973.312799627</c:v>
                </c:pt>
                <c:pt idx="120">
                  <c:v>8554861.5310298298</c:v>
                </c:pt>
                <c:pt idx="121">
                  <c:v>8556617.9189484268</c:v>
                </c:pt>
                <c:pt idx="122">
                  <c:v>8558251.6800885145</c:v>
                </c:pt>
                <c:pt idx="123">
                  <c:v>8559771.3755211309</c:v>
                </c:pt>
                <c:pt idx="124">
                  <c:v>8561184.9686935991</c:v>
                </c:pt>
                <c:pt idx="125">
                  <c:v>8562499.86713982</c:v>
                </c:pt>
                <c:pt idx="126">
                  <c:v>8563722.9612805694</c:v>
                </c:pt>
                <c:pt idx="127">
                  <c:v>8564860.6605166718</c:v>
                </c:pt>
                <c:pt idx="128">
                  <c:v>8565918.9268037789</c:v>
                </c:pt>
                <c:pt idx="129">
                  <c:v>8566903.3058843706</c:v>
                </c:pt>
                <c:pt idx="130">
                  <c:v>8567818.9563403577</c:v>
                </c:pt>
                <c:pt idx="131">
                  <c:v>8568670.6766182762</c:v>
                </c:pt>
                <c:pt idx="132">
                  <c:v>8569462.9301684797</c:v>
                </c:pt>
                <c:pt idx="133">
                  <c:v>8570199.8688298874</c:v>
                </c:pt>
                <c:pt idx="134">
                  <c:v>8570885.3545826823</c:v>
                </c:pt>
                <c:pt idx="135">
                  <c:v>8571522.9797828048</c:v>
                </c:pt>
                <c:pt idx="136">
                  <c:v>8572116.0859841648</c:v>
                </c:pt>
                <c:pt idx="137">
                  <c:v>8572667.7814471181</c:v>
                </c:pt>
                <c:pt idx="138">
                  <c:v>8573180.9574248642</c:v>
                </c:pt>
                <c:pt idx="139">
                  <c:v>8573658.3033130337</c:v>
                </c:pt>
                <c:pt idx="140">
                  <c:v>8574102.3207418155</c:v>
                </c:pt>
                <c:pt idx="141">
                  <c:v>8574515.3366843909</c:v>
                </c:pt>
                <c:pt idx="142">
                  <c:v>8574899.5156503394</c:v>
                </c:pt>
                <c:pt idx="143">
                  <c:v>8575256.8710278757</c:v>
                </c:pt>
                <c:pt idx="144">
                  <c:v>8575589.275634313</c:v>
                </c:pt>
                <c:pt idx="145">
                  <c:v>8575898.4715300221</c:v>
                </c:pt>
                <c:pt idx="146">
                  <c:v>8576186.0791472849</c:v>
                </c:pt>
                <c:pt idx="147">
                  <c:v>8576453.6057818644</c:v>
                </c:pt>
                <c:pt idx="148">
                  <c:v>8576702.4534917753</c:v>
                </c:pt>
                <c:pt idx="149">
                  <c:v>8576933.9264446236</c:v>
                </c:pt>
                <c:pt idx="150">
                  <c:v>8577149.2377520204</c:v>
                </c:pt>
                <c:pt idx="151">
                  <c:v>8577349.5158268567</c:v>
                </c:pt>
                <c:pt idx="152">
                  <c:v>8577535.8102967627</c:v>
                </c:pt>
                <c:pt idx="153">
                  <c:v>8577709.0975047238</c:v>
                </c:pt>
                <c:pt idx="154">
                  <c:v>8577870.2856256701</c:v>
                </c:pt>
                <c:pt idx="155">
                  <c:v>8578020.2194258571</c:v>
                </c:pt>
                <c:pt idx="156">
                  <c:v>8578159.6846899614</c:v>
                </c:pt>
                <c:pt idx="157">
                  <c:v>8578289.4123391006</c:v>
                </c:pt>
                <c:pt idx="158">
                  <c:v>8578410.0822613463</c:v>
                </c:pt>
                <c:pt idx="159">
                  <c:v>8578522.3268748038</c:v>
                </c:pt>
                <c:pt idx="160">
                  <c:v>8578626.7344419304</c:v>
                </c:pt>
                <c:pt idx="161">
                  <c:v>8578723.8521524519</c:v>
                </c:pt>
                <c:pt idx="162">
                  <c:v>8578814.1889910456</c:v>
                </c:pt>
                <c:pt idx="163">
                  <c:v>8578898.2184047997</c:v>
                </c:pt>
                <c:pt idx="164">
                  <c:v>8578976.3807844426</c:v>
                </c:pt>
                <c:pt idx="165">
                  <c:v>8579049.0857723299</c:v>
                </c:pt>
                <c:pt idx="166">
                  <c:v>8579116.7144093011</c:v>
                </c:pt>
                <c:pt idx="167">
                  <c:v>8579179.6211316362</c:v>
                </c:pt>
                <c:pt idx="168">
                  <c:v>8579238.1356285904</c:v>
                </c:pt>
                <c:pt idx="169">
                  <c:v>8579292.5645702425</c:v>
                </c:pt>
                <c:pt idx="170">
                  <c:v>8579343.193214694</c:v>
                </c:pt>
                <c:pt idx="171">
                  <c:v>8579390.2869030684</c:v>
                </c:pt>
                <c:pt idx="172">
                  <c:v>8579434.0924501196</c:v>
                </c:pt>
                <c:pt idx="173">
                  <c:v>8579474.8394377586</c:v>
                </c:pt>
                <c:pt idx="174">
                  <c:v>8579512.7414182574</c:v>
                </c:pt>
                <c:pt idx="175">
                  <c:v>8579547.997033447</c:v>
                </c:pt>
                <c:pt idx="176">
                  <c:v>8579580.791055778</c:v>
                </c:pt>
                <c:pt idx="177">
                  <c:v>8579611.295356689</c:v>
                </c:pt>
                <c:pt idx="178">
                  <c:v>8579639.6698073689</c:v>
                </c:pt>
                <c:pt idx="179">
                  <c:v>8579666.0631166212</c:v>
                </c:pt>
                <c:pt idx="180">
                  <c:v>8579690.6136102322</c:v>
                </c:pt>
                <c:pt idx="181">
                  <c:v>8579713.4499559216</c:v>
                </c:pt>
                <c:pt idx="182">
                  <c:v>8579734.6918376796</c:v>
                </c:pt>
                <c:pt idx="183">
                  <c:v>8579754.4505830221</c:v>
                </c:pt>
                <c:pt idx="184">
                  <c:v>8579772.8297464401</c:v>
                </c:pt>
                <c:pt idx="185">
                  <c:v>8579789.9256521277</c:v>
                </c:pt>
                <c:pt idx="186">
                  <c:v>8579805.8278988078</c:v>
                </c:pt>
                <c:pt idx="187">
                  <c:v>8579820.6198293082</c:v>
                </c:pt>
                <c:pt idx="188">
                  <c:v>8579834.3789673578</c:v>
                </c:pt>
                <c:pt idx="189">
                  <c:v>8579847.1774238814</c:v>
                </c:pt>
                <c:pt idx="190">
                  <c:v>8579859.0822749306</c:v>
                </c:pt>
                <c:pt idx="191">
                  <c:v>8579870.1559132207</c:v>
                </c:pt>
                <c:pt idx="192">
                  <c:v>8579880.4563751277</c:v>
                </c:pt>
                <c:pt idx="193">
                  <c:v>8579890.0376448538</c:v>
                </c:pt>
                <c:pt idx="194">
                  <c:v>8579898.9499373548</c:v>
                </c:pt>
                <c:pt idx="195">
                  <c:v>8579907.2399615142</c:v>
                </c:pt>
                <c:pt idx="196">
                  <c:v>8579914.9511649404</c:v>
                </c:pt>
                <c:pt idx="197">
                  <c:v>8579922.1239616722</c:v>
                </c:pt>
                <c:pt idx="198">
                  <c:v>8579928.7959439866</c:v>
                </c:pt>
                <c:pt idx="199">
                  <c:v>8579935.0020794217</c:v>
                </c:pt>
                <c:pt idx="200">
                  <c:v>8579940.7748940326</c:v>
                </c:pt>
                <c:pt idx="201">
                  <c:v>8579946.1446428653</c:v>
                </c:pt>
                <c:pt idx="202">
                  <c:v>8579951.1394685153</c:v>
                </c:pt>
                <c:pt idx="203">
                  <c:v>8579955.7855486274</c:v>
                </c:pt>
                <c:pt idx="204">
                  <c:v>8579960.1072330866</c:v>
                </c:pt>
                <c:pt idx="205">
                  <c:v>8579964.1271716375</c:v>
                </c:pt>
                <c:pt idx="206">
                  <c:v>8579967.8664325885</c:v>
                </c:pt>
                <c:pt idx="207">
                  <c:v>8579971.3446132299</c:v>
                </c:pt>
                <c:pt idx="208">
                  <c:v>8579974.5799425449</c:v>
                </c:pt>
                <c:pt idx="209">
                  <c:v>8579977.5893767439</c:v>
                </c:pt>
                <c:pt idx="210">
                  <c:v>8579980.3886881303</c:v>
                </c:pt>
                <c:pt idx="211">
                  <c:v>8579982.9925477654</c:v>
                </c:pt>
                <c:pt idx="212">
                  <c:v>8579985.414602356</c:v>
                </c:pt>
                <c:pt idx="213">
                  <c:v>8579987.6675457787</c:v>
                </c:pt>
                <c:pt idx="214">
                  <c:v>8579989.7631856054</c:v>
                </c:pt>
                <c:pt idx="215">
                  <c:v>8579991.7125049885</c:v>
                </c:pt>
                <c:pt idx="216">
                  <c:v>8579993.5257202219</c:v>
                </c:pt>
                <c:pt idx="217">
                  <c:v>8579995.2123342827</c:v>
                </c:pt>
                <c:pt idx="218">
                  <c:v>8579996.7811866384</c:v>
                </c:pt>
                <c:pt idx="219">
                  <c:v>8579998.240499571</c:v>
                </c:pt>
                <c:pt idx="220">
                  <c:v>8579999.5979212746</c:v>
                </c:pt>
                <c:pt idx="221">
                  <c:v>8580000.8605659325</c:v>
                </c:pt>
                <c:pt idx="222">
                  <c:v>8580002.0350510087</c:v>
                </c:pt>
                <c:pt idx="223">
                  <c:v>8580003.1275319252</c:v>
                </c:pt>
                <c:pt idx="224">
                  <c:v>8580004.1437343266</c:v>
                </c:pt>
                <c:pt idx="225">
                  <c:v>8580005.0889840815</c:v>
                </c:pt>
                <c:pt idx="226">
                  <c:v>8580005.9682352003</c:v>
                </c:pt>
                <c:pt idx="227">
                  <c:v>8580006.7860957999</c:v>
                </c:pt>
                <c:pt idx="228">
                  <c:v>8580007.5468522497</c:v>
                </c:pt>
                <c:pt idx="229">
                  <c:v>8580008.2544916403</c:v>
                </c:pt>
                <c:pt idx="230">
                  <c:v>8580008.912722677</c:v>
                </c:pt>
                <c:pt idx="231">
                  <c:v>8580009.5249951184</c:v>
                </c:pt>
                <c:pt idx="232">
                  <c:v>8580010.0945178568</c:v>
                </c:pt>
                <c:pt idx="233">
                  <c:v>8580010.6242757365</c:v>
                </c:pt>
                <c:pt idx="234">
                  <c:v>8580011.1170451939</c:v>
                </c:pt>
                <c:pt idx="235">
                  <c:v>8580011.5754088107</c:v>
                </c:pt>
                <c:pt idx="236">
                  <c:v>8580012.0017688498</c:v>
                </c:pt>
                <c:pt idx="237">
                  <c:v>8580012.3983598463</c:v>
                </c:pt>
                <c:pt idx="238">
                  <c:v>8580012.7672603149</c:v>
                </c:pt>
                <c:pt idx="239">
                  <c:v>8580013.1104036458</c:v>
                </c:pt>
                <c:pt idx="240">
                  <c:v>8580013.4295882378</c:v>
                </c:pt>
                <c:pt idx="241">
                  <c:v>8580013.7264869232</c:v>
                </c:pt>
                <c:pt idx="242">
                  <c:v>8580014.0026557352</c:v>
                </c:pt>
                <c:pt idx="243">
                  <c:v>8580014.259542061</c:v>
                </c:pt>
                <c:pt idx="244">
                  <c:v>8580014.4984922297</c:v>
                </c:pt>
                <c:pt idx="245">
                  <c:v>8580014.7207585704</c:v>
                </c:pt>
                <c:pt idx="246">
                  <c:v>8580014.92750597</c:v>
                </c:pt>
                <c:pt idx="247">
                  <c:v>8580015.1198179815</c:v>
                </c:pt>
                <c:pt idx="248">
                  <c:v>8580015.2987025045</c:v>
                </c:pt>
                <c:pt idx="249">
                  <c:v>8580015.4650970642</c:v>
                </c:pt>
                <c:pt idx="250">
                  <c:v>8580015.6198737267</c:v>
                </c:pt>
                <c:pt idx="251">
                  <c:v>8580015.7638436705</c:v>
                </c:pt>
                <c:pt idx="252">
                  <c:v>8580015.8977614343</c:v>
                </c:pt>
                <c:pt idx="253">
                  <c:v>8580016.022328876</c:v>
                </c:pt>
                <c:pt idx="254">
                  <c:v>8580016.138198847</c:v>
                </c:pt>
                <c:pt idx="255">
                  <c:v>8580016.245978618</c:v>
                </c:pt>
                <c:pt idx="256">
                  <c:v>8580016.3462330569</c:v>
                </c:pt>
                <c:pt idx="257">
                  <c:v>8580016.4394875932</c:v>
                </c:pt>
                <c:pt idx="258">
                  <c:v>8580016.5262309704</c:v>
                </c:pt>
                <c:pt idx="259">
                  <c:v>8580016.606917806</c:v>
                </c:pt>
                <c:pt idx="260">
                  <c:v>8580016.6819709763</c:v>
                </c:pt>
                <c:pt idx="261">
                  <c:v>8580016.751783831</c:v>
                </c:pt>
                <c:pt idx="262">
                  <c:v>8580016.8167222552</c:v>
                </c:pt>
                <c:pt idx="263">
                  <c:v>8580016.8771265894</c:v>
                </c:pt>
                <c:pt idx="264">
                  <c:v>8580016.9333134107</c:v>
                </c:pt>
                <c:pt idx="265">
                  <c:v>8580016.9855771903</c:v>
                </c:pt>
                <c:pt idx="266">
                  <c:v>8580017.0341918413</c:v>
                </c:pt>
                <c:pt idx="267">
                  <c:v>8580017.0794121511</c:v>
                </c:pt>
                <c:pt idx="268">
                  <c:v>8580017.1214751154</c:v>
                </c:pt>
                <c:pt idx="269">
                  <c:v>8580017.1606011856</c:v>
                </c:pt>
                <c:pt idx="270">
                  <c:v>8580017.1969954204</c:v>
                </c:pt>
                <c:pt idx="271">
                  <c:v>8580017.2308485601</c:v>
                </c:pt>
                <c:pt idx="272">
                  <c:v>8580017.2623380274</c:v>
                </c:pt>
                <c:pt idx="273">
                  <c:v>8580017.2916288562</c:v>
                </c:pt>
                <c:pt idx="274">
                  <c:v>8580017.3188745584</c:v>
                </c:pt>
                <c:pt idx="275">
                  <c:v>8580017.3442179281</c:v>
                </c:pt>
                <c:pt idx="276">
                  <c:v>8580017.3677917905</c:v>
                </c:pt>
                <c:pt idx="277">
                  <c:v>8580017.389719693</c:v>
                </c:pt>
                <c:pt idx="278">
                  <c:v>8580017.4101165589</c:v>
                </c:pt>
                <c:pt idx="279">
                  <c:v>8580017.4290892873</c:v>
                </c:pt>
                <c:pt idx="280">
                  <c:v>8580017.4467373136</c:v>
                </c:pt>
                <c:pt idx="281">
                  <c:v>8580017.4631531313</c:v>
                </c:pt>
                <c:pt idx="282">
                  <c:v>8580017.478422774</c:v>
                </c:pt>
                <c:pt idx="283">
                  <c:v>8580017.4926262684</c:v>
                </c:pt>
                <c:pt idx="284">
                  <c:v>8580017.5058380552</c:v>
                </c:pt>
                <c:pt idx="285">
                  <c:v>8580017.5181273781</c:v>
                </c:pt>
                <c:pt idx="286">
                  <c:v>8580017.5295586437</c:v>
                </c:pt>
                <c:pt idx="287">
                  <c:v>8580017.5401917621</c:v>
                </c:pt>
                <c:pt idx="288">
                  <c:v>8580017.5500824619</c:v>
                </c:pt>
                <c:pt idx="289">
                  <c:v>8580017.5592825785</c:v>
                </c:pt>
                <c:pt idx="290">
                  <c:v>8580017.5678403303</c:v>
                </c:pt>
                <c:pt idx="291">
                  <c:v>8580017.5758005679</c:v>
                </c:pt>
                <c:pt idx="292">
                  <c:v>8580017.5832050107</c:v>
                </c:pt>
                <c:pt idx="293">
                  <c:v>8580017.5900924653</c:v>
                </c:pt>
                <c:pt idx="294">
                  <c:v>8580017.5964990295</c:v>
                </c:pt>
                <c:pt idx="295">
                  <c:v>8580017.6024582777</c:v>
                </c:pt>
                <c:pt idx="296">
                  <c:v>8580017.6080014426</c:v>
                </c:pt>
                <c:pt idx="297">
                  <c:v>8580017.613157576</c:v>
                </c:pt>
                <c:pt idx="298">
                  <c:v>8580017.6179537009</c:v>
                </c:pt>
                <c:pt idx="299">
                  <c:v>8580017.622414954</c:v>
                </c:pt>
                <c:pt idx="300">
                  <c:v>8580017.6265647169</c:v>
                </c:pt>
                <c:pt idx="301">
                  <c:v>8580017.6304247379</c:v>
                </c:pt>
                <c:pt idx="302">
                  <c:v>8580017.6340152472</c:v>
                </c:pt>
                <c:pt idx="303">
                  <c:v>8580017.6373550612</c:v>
                </c:pt>
                <c:pt idx="304">
                  <c:v>8580017.6404616851</c:v>
                </c:pt>
                <c:pt idx="305">
                  <c:v>8580017.6433514003</c:v>
                </c:pt>
                <c:pt idx="306">
                  <c:v>8580017.6460393518</c:v>
                </c:pt>
                <c:pt idx="307">
                  <c:v>8580017.648539627</c:v>
                </c:pt>
                <c:pt idx="308">
                  <c:v>8580017.6508653294</c:v>
                </c:pt>
                <c:pt idx="309">
                  <c:v>8580017.6530286483</c:v>
                </c:pt>
                <c:pt idx="310">
                  <c:v>8580017.6550409216</c:v>
                </c:pt>
                <c:pt idx="311">
                  <c:v>8580017.6569126938</c:v>
                </c:pt>
                <c:pt idx="312">
                  <c:v>8580017.6586537771</c:v>
                </c:pt>
                <c:pt idx="313">
                  <c:v>8580017.6602732949</c:v>
                </c:pt>
                <c:pt idx="314">
                  <c:v>8580017.6617797371</c:v>
                </c:pt>
                <c:pt idx="315">
                  <c:v>8580017.6631809976</c:v>
                </c:pt>
                <c:pt idx="316">
                  <c:v>8580017.6644844189</c:v>
                </c:pt>
                <c:pt idx="317">
                  <c:v>8580017.6656968333</c:v>
                </c:pt>
                <c:pt idx="318">
                  <c:v>8580017.666824596</c:v>
                </c:pt>
                <c:pt idx="319">
                  <c:v>8580017.6678736173</c:v>
                </c:pt>
                <c:pt idx="320">
                  <c:v>8580017.6688493937</c:v>
                </c:pt>
                <c:pt idx="321">
                  <c:v>8580017.6697570402</c:v>
                </c:pt>
                <c:pt idx="322">
                  <c:v>8580017.6706013139</c:v>
                </c:pt>
                <c:pt idx="323">
                  <c:v>8580017.6713866387</c:v>
                </c:pt>
                <c:pt idx="324">
                  <c:v>8580017.6721171308</c:v>
                </c:pt>
                <c:pt idx="325">
                  <c:v>8580017.6727966201</c:v>
                </c:pt>
                <c:pt idx="326">
                  <c:v>8580017.6734286658</c:v>
                </c:pt>
                <c:pt idx="327">
                  <c:v>8580017.6740165818</c:v>
                </c:pt>
                <c:pt idx="328">
                  <c:v>8580017.6745634489</c:v>
                </c:pt>
                <c:pt idx="329">
                  <c:v>8580017.6750721317</c:v>
                </c:pt>
                <c:pt idx="330">
                  <c:v>8580017.6755452976</c:v>
                </c:pt>
                <c:pt idx="331">
                  <c:v>8580017.6759854276</c:v>
                </c:pt>
                <c:pt idx="332">
                  <c:v>8580017.6763948258</c:v>
                </c:pt>
                <c:pt idx="333">
                  <c:v>8580017.6767756399</c:v>
                </c:pt>
                <c:pt idx="334">
                  <c:v>8580017.6771298647</c:v>
                </c:pt>
                <c:pt idx="335">
                  <c:v>8580017.6774593573</c:v>
                </c:pt>
                <c:pt idx="336">
                  <c:v>8580017.6777658444</c:v>
                </c:pt>
                <c:pt idx="337">
                  <c:v>8580017.6780509315</c:v>
                </c:pt>
                <c:pt idx="338">
                  <c:v>8580017.6783161145</c:v>
                </c:pt>
                <c:pt idx="339">
                  <c:v>8580017.6785627808</c:v>
                </c:pt>
                <c:pt idx="340">
                  <c:v>8580017.6787922252</c:v>
                </c:pt>
                <c:pt idx="341">
                  <c:v>8580017.6790056489</c:v>
                </c:pt>
                <c:pt idx="342">
                  <c:v>8580017.6792041715</c:v>
                </c:pt>
                <c:pt idx="343">
                  <c:v>8580017.6793888323</c:v>
                </c:pt>
                <c:pt idx="344">
                  <c:v>8580017.6795605998</c:v>
                </c:pt>
                <c:pt idx="345">
                  <c:v>8580017.6797203757</c:v>
                </c:pt>
                <c:pt idx="346">
                  <c:v>8580017.6798689943</c:v>
                </c:pt>
                <c:pt idx="347">
                  <c:v>8580017.6800072361</c:v>
                </c:pt>
                <c:pt idx="348">
                  <c:v>8580017.6801358256</c:v>
                </c:pt>
                <c:pt idx="349">
                  <c:v>8580017.6802554373</c:v>
                </c:pt>
                <c:pt idx="350">
                  <c:v>8580017.6803666987</c:v>
                </c:pt>
                <c:pt idx="351">
                  <c:v>8580017.6804701909</c:v>
                </c:pt>
                <c:pt idx="352">
                  <c:v>8580017.680566458</c:v>
                </c:pt>
                <c:pt idx="353">
                  <c:v>8580017.6806560028</c:v>
                </c:pt>
                <c:pt idx="354">
                  <c:v>8580017.6807392947</c:v>
                </c:pt>
                <c:pt idx="355">
                  <c:v>8580017.6808167715</c:v>
                </c:pt>
                <c:pt idx="356">
                  <c:v>8580017.6808888391</c:v>
                </c:pt>
                <c:pt idx="357">
                  <c:v>8580017.6809558738</c:v>
                </c:pt>
                <c:pt idx="358">
                  <c:v>8580017.6810182296</c:v>
                </c:pt>
                <c:pt idx="359">
                  <c:v>8580017.6810762305</c:v>
                </c:pt>
                <c:pt idx="360">
                  <c:v>8580017.681130182</c:v>
                </c:pt>
                <c:pt idx="361">
                  <c:v>8580017.6811803672</c:v>
                </c:pt>
                <c:pt idx="362">
                  <c:v>8580017.6812270489</c:v>
                </c:pt>
                <c:pt idx="363">
                  <c:v>8580017.6812704708</c:v>
                </c:pt>
                <c:pt idx="364">
                  <c:v>8580017.6813108604</c:v>
                </c:pt>
                <c:pt idx="365">
                  <c:v>8580017.68134843</c:v>
                </c:pt>
                <c:pt idx="366">
                  <c:v>8580017.6813833769</c:v>
                </c:pt>
                <c:pt idx="367">
                  <c:v>8580017.6814158838</c:v>
                </c:pt>
                <c:pt idx="368">
                  <c:v>8580017.6814461201</c:v>
                </c:pt>
                <c:pt idx="369">
                  <c:v>8580017.6814742461</c:v>
                </c:pt>
                <c:pt idx="370">
                  <c:v>8580017.6815004088</c:v>
                </c:pt>
                <c:pt idx="371">
                  <c:v>8580017.6815247443</c:v>
                </c:pt>
                <c:pt idx="372">
                  <c:v>8580017.681547381</c:v>
                </c:pt>
                <c:pt idx="373">
                  <c:v>8580017.6815684363</c:v>
                </c:pt>
                <c:pt idx="374">
                  <c:v>8580017.681588022</c:v>
                </c:pt>
                <c:pt idx="375">
                  <c:v>8580017.6816062406</c:v>
                </c:pt>
                <c:pt idx="376">
                  <c:v>8580017.6816231869</c:v>
                </c:pt>
                <c:pt idx="377">
                  <c:v>8580017.6816389505</c:v>
                </c:pt>
                <c:pt idx="378">
                  <c:v>8580017.6816536132</c:v>
                </c:pt>
                <c:pt idx="379">
                  <c:v>8580017.6816672515</c:v>
                </c:pt>
                <c:pt idx="380">
                  <c:v>8580017.681679938</c:v>
                </c:pt>
                <c:pt idx="381">
                  <c:v>8580017.6816917378</c:v>
                </c:pt>
                <c:pt idx="382">
                  <c:v>8580017.6817027144</c:v>
                </c:pt>
                <c:pt idx="383">
                  <c:v>8580017.6817129254</c:v>
                </c:pt>
                <c:pt idx="384">
                  <c:v>8580017.6817224231</c:v>
                </c:pt>
                <c:pt idx="385">
                  <c:v>8580017.6817312576</c:v>
                </c:pt>
                <c:pt idx="386">
                  <c:v>8580017.6817394756</c:v>
                </c:pt>
                <c:pt idx="387">
                  <c:v>8580017.6817471199</c:v>
                </c:pt>
                <c:pt idx="388">
                  <c:v>8580017.6817542296</c:v>
                </c:pt>
                <c:pt idx="389">
                  <c:v>8580017.6817608438</c:v>
                </c:pt>
                <c:pt idx="390">
                  <c:v>8580017.6817669962</c:v>
                </c:pt>
                <c:pt idx="391">
                  <c:v>8580017.6817727182</c:v>
                </c:pt>
                <c:pt idx="392">
                  <c:v>8580017.6817780416</c:v>
                </c:pt>
                <c:pt idx="393">
                  <c:v>8580017.6817829926</c:v>
                </c:pt>
                <c:pt idx="394">
                  <c:v>8580017.681787597</c:v>
                </c:pt>
                <c:pt idx="395">
                  <c:v>8580017.6817918811</c:v>
                </c:pt>
                <c:pt idx="396">
                  <c:v>8580017.6817958653</c:v>
                </c:pt>
                <c:pt idx="397">
                  <c:v>8580017.681799572</c:v>
                </c:pt>
                <c:pt idx="398">
                  <c:v>8580017.6818030197</c:v>
                </c:pt>
                <c:pt idx="399">
                  <c:v>8580017.6818062272</c:v>
                </c:pt>
                <c:pt idx="400">
                  <c:v>8580017.6818092111</c:v>
                </c:pt>
                <c:pt idx="401">
                  <c:v>8580017.6818119865</c:v>
                </c:pt>
                <c:pt idx="402">
                  <c:v>8580017.6818145681</c:v>
                </c:pt>
                <c:pt idx="403">
                  <c:v>8580017.6818169691</c:v>
                </c:pt>
                <c:pt idx="404">
                  <c:v>8580017.6818192024</c:v>
                </c:pt>
                <c:pt idx="405">
                  <c:v>8580017.6818212792</c:v>
                </c:pt>
                <c:pt idx="406">
                  <c:v>8580017.6818232108</c:v>
                </c:pt>
                <c:pt idx="407">
                  <c:v>8580017.6818250082</c:v>
                </c:pt>
                <c:pt idx="408">
                  <c:v>8580017.6818266809</c:v>
                </c:pt>
                <c:pt idx="409">
                  <c:v>8580017.6818282362</c:v>
                </c:pt>
                <c:pt idx="410">
                  <c:v>8580017.6818296835</c:v>
                </c:pt>
                <c:pt idx="411">
                  <c:v>8580017.6818310283</c:v>
                </c:pt>
                <c:pt idx="412">
                  <c:v>8580017.68183228</c:v>
                </c:pt>
                <c:pt idx="413">
                  <c:v>8580017.6818334442</c:v>
                </c:pt>
                <c:pt idx="414">
                  <c:v>8580017.6818345264</c:v>
                </c:pt>
                <c:pt idx="415">
                  <c:v>8580017.6818355341</c:v>
                </c:pt>
                <c:pt idx="416">
                  <c:v>8580017.681836471</c:v>
                </c:pt>
                <c:pt idx="417">
                  <c:v>8580017.6818373427</c:v>
                </c:pt>
                <c:pt idx="418">
                  <c:v>8580017.6818381529</c:v>
                </c:pt>
                <c:pt idx="419">
                  <c:v>8580017.6818389073</c:v>
                </c:pt>
                <c:pt idx="420">
                  <c:v>8580017.6818396095</c:v>
                </c:pt>
                <c:pt idx="421">
                  <c:v>8580017.6818402614</c:v>
                </c:pt>
                <c:pt idx="422">
                  <c:v>8580017.6818408687</c:v>
                </c:pt>
                <c:pt idx="423">
                  <c:v>8580017.681841433</c:v>
                </c:pt>
                <c:pt idx="424">
                  <c:v>8580017.6818419583</c:v>
                </c:pt>
                <c:pt idx="425">
                  <c:v>8580017.6818424463</c:v>
                </c:pt>
                <c:pt idx="426">
                  <c:v>8580017.6818429008</c:v>
                </c:pt>
                <c:pt idx="427">
                  <c:v>8580017.6818433236</c:v>
                </c:pt>
                <c:pt idx="428">
                  <c:v>8580017.6818437167</c:v>
                </c:pt>
                <c:pt idx="429">
                  <c:v>8580017.6818440817</c:v>
                </c:pt>
                <c:pt idx="430">
                  <c:v>8580017.6818444226</c:v>
                </c:pt>
                <c:pt idx="431">
                  <c:v>8580017.6818447392</c:v>
                </c:pt>
                <c:pt idx="432">
                  <c:v>8580017.6818450335</c:v>
                </c:pt>
                <c:pt idx="433">
                  <c:v>8580017.6818453074</c:v>
                </c:pt>
                <c:pt idx="434">
                  <c:v>8580017.6818455625</c:v>
                </c:pt>
                <c:pt idx="435">
                  <c:v>8580017.6818457991</c:v>
                </c:pt>
                <c:pt idx="436">
                  <c:v>8580017.6818460189</c:v>
                </c:pt>
                <c:pt idx="437">
                  <c:v>8580017.6818462238</c:v>
                </c:pt>
                <c:pt idx="438">
                  <c:v>8580017.6818464138</c:v>
                </c:pt>
                <c:pt idx="439">
                  <c:v>8580017.6818465907</c:v>
                </c:pt>
                <c:pt idx="440">
                  <c:v>8580017.6818467565</c:v>
                </c:pt>
                <c:pt idx="441">
                  <c:v>8580017.6818469092</c:v>
                </c:pt>
                <c:pt idx="442">
                  <c:v>8580017.6818470526</c:v>
                </c:pt>
                <c:pt idx="443">
                  <c:v>8580017.6818471849</c:v>
                </c:pt>
                <c:pt idx="444">
                  <c:v>8580017.6818473078</c:v>
                </c:pt>
                <c:pt idx="445">
                  <c:v>8580017.6818474233</c:v>
                </c:pt>
                <c:pt idx="446">
                  <c:v>8580017.6818475295</c:v>
                </c:pt>
                <c:pt idx="447">
                  <c:v>8580017.6818476282</c:v>
                </c:pt>
                <c:pt idx="448">
                  <c:v>8580017.6818477213</c:v>
                </c:pt>
                <c:pt idx="449">
                  <c:v>8580017.681847807</c:v>
                </c:pt>
                <c:pt idx="450">
                  <c:v>8580017.6818478871</c:v>
                </c:pt>
                <c:pt idx="451">
                  <c:v>8580017.6818479616</c:v>
                </c:pt>
                <c:pt idx="452">
                  <c:v>8580017.6818480305</c:v>
                </c:pt>
                <c:pt idx="453">
                  <c:v>8580017.6818480957</c:v>
                </c:pt>
                <c:pt idx="454">
                  <c:v>8580017.6818481553</c:v>
                </c:pt>
                <c:pt idx="455">
                  <c:v>8580017.6818482112</c:v>
                </c:pt>
                <c:pt idx="456">
                  <c:v>8580017.6818482634</c:v>
                </c:pt>
                <c:pt idx="457">
                  <c:v>8580017.6818483118</c:v>
                </c:pt>
                <c:pt idx="458">
                  <c:v>8580017.6818483565</c:v>
                </c:pt>
                <c:pt idx="459">
                  <c:v>8580017.6818483975</c:v>
                </c:pt>
                <c:pt idx="460">
                  <c:v>8580017.6818484366</c:v>
                </c:pt>
                <c:pt idx="461">
                  <c:v>8580017.681848472</c:v>
                </c:pt>
                <c:pt idx="462">
                  <c:v>8580017.6818485055</c:v>
                </c:pt>
                <c:pt idx="463">
                  <c:v>8580017.6818485372</c:v>
                </c:pt>
                <c:pt idx="464">
                  <c:v>8580017.681848567</c:v>
                </c:pt>
                <c:pt idx="465">
                  <c:v>8580017.6818485931</c:v>
                </c:pt>
                <c:pt idx="466">
                  <c:v>8580017.6818486173</c:v>
                </c:pt>
                <c:pt idx="467">
                  <c:v>8580017.6818486415</c:v>
                </c:pt>
                <c:pt idx="468">
                  <c:v>8580017.6818486638</c:v>
                </c:pt>
                <c:pt idx="469">
                  <c:v>8580017.6818486843</c:v>
                </c:pt>
                <c:pt idx="470">
                  <c:v>8580017.681848703</c:v>
                </c:pt>
                <c:pt idx="471">
                  <c:v>8580017.6818487197</c:v>
                </c:pt>
                <c:pt idx="472">
                  <c:v>8580017.6818487365</c:v>
                </c:pt>
                <c:pt idx="473">
                  <c:v>8580017.6818487514</c:v>
                </c:pt>
                <c:pt idx="474">
                  <c:v>8580017.6818487663</c:v>
                </c:pt>
                <c:pt idx="475">
                  <c:v>8580017.6818487793</c:v>
                </c:pt>
                <c:pt idx="476">
                  <c:v>8580017.6818487924</c:v>
                </c:pt>
                <c:pt idx="477">
                  <c:v>8580017.6818488035</c:v>
                </c:pt>
                <c:pt idx="478">
                  <c:v>8580017.6818488147</c:v>
                </c:pt>
                <c:pt idx="479">
                  <c:v>8580017.681848824</c:v>
                </c:pt>
                <c:pt idx="480">
                  <c:v>8580017.6818488333</c:v>
                </c:pt>
                <c:pt idx="481">
                  <c:v>8580017.6818488427</c:v>
                </c:pt>
                <c:pt idx="482">
                  <c:v>8580017.6818488501</c:v>
                </c:pt>
                <c:pt idx="483">
                  <c:v>8580017.6818488576</c:v>
                </c:pt>
                <c:pt idx="484">
                  <c:v>8580017.681848865</c:v>
                </c:pt>
                <c:pt idx="485">
                  <c:v>8580017.6818488706</c:v>
                </c:pt>
                <c:pt idx="486">
                  <c:v>8580017.6818488762</c:v>
                </c:pt>
                <c:pt idx="487">
                  <c:v>8580017.6818488818</c:v>
                </c:pt>
                <c:pt idx="488">
                  <c:v>8580017.6818488874</c:v>
                </c:pt>
                <c:pt idx="489">
                  <c:v>8580017.6818488929</c:v>
                </c:pt>
                <c:pt idx="490">
                  <c:v>8580017.6818488967</c:v>
                </c:pt>
                <c:pt idx="491">
                  <c:v>8580017.6818489004</c:v>
                </c:pt>
                <c:pt idx="492">
                  <c:v>8580017.6818489041</c:v>
                </c:pt>
                <c:pt idx="493">
                  <c:v>8580017.6818489078</c:v>
                </c:pt>
                <c:pt idx="494">
                  <c:v>8580017.6818489116</c:v>
                </c:pt>
                <c:pt idx="495">
                  <c:v>8580017.6818489153</c:v>
                </c:pt>
                <c:pt idx="496">
                  <c:v>8580017.681848919</c:v>
                </c:pt>
                <c:pt idx="497">
                  <c:v>8580017.6818489209</c:v>
                </c:pt>
                <c:pt idx="498">
                  <c:v>8580017.6818489227</c:v>
                </c:pt>
                <c:pt idx="499">
                  <c:v>8580017.6818489246</c:v>
                </c:pt>
                <c:pt idx="500">
                  <c:v>8580017.6818489265</c:v>
                </c:pt>
                <c:pt idx="501">
                  <c:v>8580017.6818489283</c:v>
                </c:pt>
                <c:pt idx="502">
                  <c:v>8580017.6818489302</c:v>
                </c:pt>
                <c:pt idx="503">
                  <c:v>8580017.6818489321</c:v>
                </c:pt>
                <c:pt idx="504">
                  <c:v>8580017.6818489339</c:v>
                </c:pt>
                <c:pt idx="505">
                  <c:v>8580017.6818489358</c:v>
                </c:pt>
                <c:pt idx="506">
                  <c:v>8580017.6818489376</c:v>
                </c:pt>
                <c:pt idx="507">
                  <c:v>8580017.6818489395</c:v>
                </c:pt>
                <c:pt idx="508">
                  <c:v>8580017.6818489414</c:v>
                </c:pt>
                <c:pt idx="509">
                  <c:v>8580017.6818489432</c:v>
                </c:pt>
                <c:pt idx="510">
                  <c:v>8580017.6818489451</c:v>
                </c:pt>
                <c:pt idx="511">
                  <c:v>8580017.681848947</c:v>
                </c:pt>
                <c:pt idx="512">
                  <c:v>8580017.681848947</c:v>
                </c:pt>
                <c:pt idx="513">
                  <c:v>8580017.681848947</c:v>
                </c:pt>
                <c:pt idx="514">
                  <c:v>8580017.681848947</c:v>
                </c:pt>
                <c:pt idx="515">
                  <c:v>8580017.681848947</c:v>
                </c:pt>
                <c:pt idx="516">
                  <c:v>8580017.681848947</c:v>
                </c:pt>
                <c:pt idx="517">
                  <c:v>8580017.681848947</c:v>
                </c:pt>
                <c:pt idx="518">
                  <c:v>8580017.681848947</c:v>
                </c:pt>
                <c:pt idx="519">
                  <c:v>8580017.681848947</c:v>
                </c:pt>
                <c:pt idx="520">
                  <c:v>8580017.681848947</c:v>
                </c:pt>
                <c:pt idx="521">
                  <c:v>8580017.681848947</c:v>
                </c:pt>
                <c:pt idx="522">
                  <c:v>8580017.681848947</c:v>
                </c:pt>
                <c:pt idx="523">
                  <c:v>8580017.681848947</c:v>
                </c:pt>
                <c:pt idx="524">
                  <c:v>8580017.681848947</c:v>
                </c:pt>
                <c:pt idx="525">
                  <c:v>8580017.681848947</c:v>
                </c:pt>
                <c:pt idx="526">
                  <c:v>8580017.681848947</c:v>
                </c:pt>
                <c:pt idx="527">
                  <c:v>8580017.681848947</c:v>
                </c:pt>
                <c:pt idx="528">
                  <c:v>8580017.681848947</c:v>
                </c:pt>
                <c:pt idx="529">
                  <c:v>8580017.681848947</c:v>
                </c:pt>
                <c:pt idx="530">
                  <c:v>8580017.681848947</c:v>
                </c:pt>
                <c:pt idx="531">
                  <c:v>8580017.681848947</c:v>
                </c:pt>
                <c:pt idx="532">
                  <c:v>8580017.681848947</c:v>
                </c:pt>
                <c:pt idx="533">
                  <c:v>8580017.681848947</c:v>
                </c:pt>
                <c:pt idx="534">
                  <c:v>8580017.681848947</c:v>
                </c:pt>
                <c:pt idx="535">
                  <c:v>8580017.681848947</c:v>
                </c:pt>
                <c:pt idx="536">
                  <c:v>8580017.681848947</c:v>
                </c:pt>
                <c:pt idx="537">
                  <c:v>8580017.681848947</c:v>
                </c:pt>
                <c:pt idx="538">
                  <c:v>8580017.681848947</c:v>
                </c:pt>
                <c:pt idx="539">
                  <c:v>8580017.681848947</c:v>
                </c:pt>
                <c:pt idx="540">
                  <c:v>8580017.681848947</c:v>
                </c:pt>
                <c:pt idx="541">
                  <c:v>8580017.681848947</c:v>
                </c:pt>
                <c:pt idx="542">
                  <c:v>8580017.681848947</c:v>
                </c:pt>
                <c:pt idx="543">
                  <c:v>8580017.681848947</c:v>
                </c:pt>
                <c:pt idx="544">
                  <c:v>8580017.681848947</c:v>
                </c:pt>
                <c:pt idx="545">
                  <c:v>8580017.681848947</c:v>
                </c:pt>
                <c:pt idx="546">
                  <c:v>8580017.681848947</c:v>
                </c:pt>
                <c:pt idx="547">
                  <c:v>8580017.681848947</c:v>
                </c:pt>
                <c:pt idx="548">
                  <c:v>8580017.681848947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6-47A8-BFCC-8280E381B9DE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'SIR-Modell'!$I$7:$I$1007</c:f>
              <c:numCache>
                <c:formatCode>0.00</c:formatCode>
                <c:ptCount val="1001"/>
                <c:pt idx="0">
                  <c:v>5</c:v>
                </c:pt>
                <c:pt idx="1">
                  <c:v>7.4999985436470151</c:v>
                </c:pt>
                <c:pt idx="2">
                  <c:v>11.074994691594615</c:v>
                </c:pt>
                <c:pt idx="3">
                  <c:v>16.187235491887677</c:v>
                </c:pt>
                <c:pt idx="4">
                  <c:v>23.497732183799819</c:v>
                </c:pt>
                <c:pt idx="5">
                  <c:v>33.951726655594669</c:v>
                </c:pt>
                <c:pt idx="6">
                  <c:v>48.900906232597485</c:v>
                </c:pt>
                <c:pt idx="7">
                  <c:v>70.278166227765411</c:v>
                </c:pt>
                <c:pt idx="8">
                  <c:v>100.84751098644287</c:v>
                </c:pt>
                <c:pt idx="9">
                  <c:v>144.5613931483374</c:v>
                </c:pt>
                <c:pt idx="10">
                  <c:v>207.07166945836371</c:v>
                </c:pt>
                <c:pt idx="11">
                  <c:v>296.46018713521903</c:v>
                </c:pt>
                <c:pt idx="12">
                  <c:v>424.28335787906468</c:v>
                </c:pt>
                <c:pt idx="13">
                  <c:v>607.06556232327443</c:v>
                </c:pt>
                <c:pt idx="14">
                  <c:v>868.43403058661056</c:v>
                </c:pt>
                <c:pt idx="15">
                  <c:v>1242.17031513848</c:v>
                </c:pt>
                <c:pt idx="16">
                  <c:v>1776.5710218129559</c:v>
                </c:pt>
                <c:pt idx="17">
                  <c:v>2540.6777775712962</c:v>
                </c:pt>
                <c:pt idx="18">
                  <c:v>3633.1740709375649</c:v>
                </c:pt>
                <c:pt idx="19">
                  <c:v>5195.083184087327</c:v>
                </c:pt>
                <c:pt idx="20">
                  <c:v>7427.8760827665456</c:v>
                </c:pt>
                <c:pt idx="21">
                  <c:v>10619.263283984928</c:v>
                </c:pt>
                <c:pt idx="22">
                  <c:v>15179.868216526802</c:v>
                </c:pt>
                <c:pt idx="23">
                  <c:v>21695.243941924175</c:v>
                </c:pt>
                <c:pt idx="24">
                  <c:v>30999.38912143738</c:v>
                </c:pt>
                <c:pt idx="25">
                  <c:v>44278.111364199074</c:v>
                </c:pt>
                <c:pt idx="26">
                  <c:v>63213.258791835084</c:v>
                </c:pt>
                <c:pt idx="27">
                  <c:v>90181.742013408642</c:v>
                </c:pt>
                <c:pt idx="28">
                  <c:v>128525.60574217793</c:v>
                </c:pt>
                <c:pt idx="29">
                  <c:v>182909.2474784306</c:v>
                </c:pt>
                <c:pt idx="30">
                  <c:v>259773.05229397118</c:v>
                </c:pt>
                <c:pt idx="31">
                  <c:v>367871.03340258019</c:v>
                </c:pt>
                <c:pt idx="32">
                  <c:v>518828.97068309726</c:v>
                </c:pt>
                <c:pt idx="33">
                  <c:v>727556.53911337268</c:v>
                </c:pt>
                <c:pt idx="34">
                  <c:v>1012166.0949717578</c:v>
                </c:pt>
                <c:pt idx="35">
                  <c:v>1392786.6370390032</c:v>
                </c:pt>
                <c:pt idx="36">
                  <c:v>1888396.2967377738</c:v>
                </c:pt>
                <c:pt idx="37">
                  <c:v>2510827.7625450762</c:v>
                </c:pt>
                <c:pt idx="38">
                  <c:v>3256045.1503693275</c:v>
                </c:pt>
                <c:pt idx="39">
                  <c:v>4095299.8412039122</c:v>
                </c:pt>
                <c:pt idx="40">
                  <c:v>4972248.7791512506</c:v>
                </c:pt>
                <c:pt idx="41">
                  <c:v>5812906.5741558494</c:v>
                </c:pt>
                <c:pt idx="42">
                  <c:v>6548361.080975621</c:v>
                </c:pt>
                <c:pt idx="43">
                  <c:v>7137919.9894430637</c:v>
                </c:pt>
                <c:pt idx="44">
                  <c:v>7576976.4159740498</c:v>
                </c:pt>
                <c:pt idx="45">
                  <c:v>7886979.1747317854</c:v>
                </c:pt>
                <c:pt idx="46">
                  <c:v>8099020.6125119198</c:v>
                </c:pt>
                <c:pt idx="47">
                  <c:v>8242129.5249889577</c:v>
                </c:pt>
                <c:pt idx="48">
                  <c:v>8338716.0211918205</c:v>
                </c:pt>
                <c:pt idx="49">
                  <c:v>8404470.4226025008</c:v>
                </c:pt>
                <c:pt idx="50">
                  <c:v>8449851.5518126078</c:v>
                </c:pt>
                <c:pt idx="51">
                  <c:v>8481685.1519112531</c:v>
                </c:pt>
                <c:pt idx="52">
                  <c:v>8504404.773492761</c:v>
                </c:pt>
                <c:pt idx="53">
                  <c:v>8520903.8943306189</c:v>
                </c:pt>
                <c:pt idx="54">
                  <c:v>8533090.1485862155</c:v>
                </c:pt>
                <c:pt idx="55">
                  <c:v>8542237.7359603904</c:v>
                </c:pt>
                <c:pt idx="56">
                  <c:v>8549210.1497478075</c:v>
                </c:pt>
                <c:pt idx="57">
                  <c:v>8554601.3824156299</c:v>
                </c:pt>
                <c:pt idx="58">
                  <c:v>8558826.1894446649</c:v>
                </c:pt>
                <c:pt idx="59">
                  <c:v>8562178.4338060897</c:v>
                </c:pt>
                <c:pt idx="60">
                  <c:v>8564869.2767684646</c:v>
                </c:pt>
                <c:pt idx="61">
                  <c:v>8567052.5107418243</c:v>
                </c:pt>
                <c:pt idx="62">
                  <c:v>8568841.5906830076</c:v>
                </c:pt>
                <c:pt idx="63">
                  <c:v>8570321.2379171625</c:v>
                </c:pt>
                <c:pt idx="64">
                  <c:v>8571555.4495038483</c:v>
                </c:pt>
                <c:pt idx="65">
                  <c:v>8572593.0965549666</c:v>
                </c:pt>
                <c:pt idx="66">
                  <c:v>8573471.8849124499</c:v>
                </c:pt>
                <c:pt idx="67">
                  <c:v>8574221.189881986</c:v>
                </c:pt>
                <c:pt idx="68">
                  <c:v>8574864.1076831184</c:v>
                </c:pt>
                <c:pt idx="69">
                  <c:v>8575418.9558006898</c:v>
                </c:pt>
                <c:pt idx="70">
                  <c:v>8575900.3813723326</c:v>
                </c:pt>
                <c:pt idx="71">
                  <c:v>8576320.1878884491</c:v>
                </c:pt>
                <c:pt idx="72">
                  <c:v>8576687.9574381597</c:v>
                </c:pt>
                <c:pt idx="73">
                  <c:v>8577011.5231462866</c:v>
                </c:pt>
                <c:pt idx="74">
                  <c:v>8577297.3308437187</c:v>
                </c:pt>
                <c:pt idx="75">
                  <c:v>8577550.7181280404</c:v>
                </c:pt>
                <c:pt idx="76">
                  <c:v>8577776.1313035265</c:v>
                </c:pt>
                <c:pt idx="77">
                  <c:v>8577977.2952383943</c:v>
                </c:pt>
                <c:pt idx="78">
                  <c:v>8578157.3472673446</c:v>
                </c:pt>
                <c:pt idx="79">
                  <c:v>8578318.9434390757</c:v>
                </c:pt>
                <c:pt idx="80">
                  <c:v>8578464.3433458488</c:v>
                </c:pt>
                <c:pt idx="81">
                  <c:v>8578595.4782560449</c:v>
                </c:pt>
                <c:pt idx="82">
                  <c:v>8578714.0061478615</c:v>
                </c:pt>
                <c:pt idx="83">
                  <c:v>8578821.3564048205</c:v>
                </c:pt>
                <c:pt idx="84">
                  <c:v>8578918.7663046867</c:v>
                </c:pt>
                <c:pt idx="85">
                  <c:v>8579007.3109577093</c:v>
                </c:pt>
                <c:pt idx="86">
                  <c:v>8579087.9279881977</c:v>
                </c:pt>
                <c:pt idx="87">
                  <c:v>8579161.4379762672</c:v>
                </c:pt>
                <c:pt idx="88">
                  <c:v>8579228.5614631269</c:v>
                </c:pt>
                <c:pt idx="89">
                  <c:v>8579289.9331579711</c:v>
                </c:pt>
                <c:pt idx="90">
                  <c:v>8579346.1138557345</c:v>
                </c:pt>
                <c:pt idx="91">
                  <c:v>8579397.6004741322</c:v>
                </c:pt>
                <c:pt idx="92">
                  <c:v>8579444.8345390894</c:v>
                </c:pt>
                <c:pt idx="93">
                  <c:v>8579488.2093848679</c:v>
                </c:pt>
                <c:pt idx="94">
                  <c:v>8579528.0762853734</c:v>
                </c:pt>
                <c:pt idx="95">
                  <c:v>8579564.7496933211</c:v>
                </c:pt>
                <c:pt idx="96">
                  <c:v>8579598.5117320139</c:v>
                </c:pt>
                <c:pt idx="97">
                  <c:v>8579629.6160588004</c:v>
                </c:pt>
                <c:pt idx="98">
                  <c:v>8579658.2911985554</c:v>
                </c:pt>
                <c:pt idx="99">
                  <c:v>8579684.7434286065</c:v>
                </c:pt>
                <c:pt idx="100">
                  <c:v>8579709.1592828631</c:v>
                </c:pt>
                <c:pt idx="101">
                  <c:v>8579731.707731612</c:v>
                </c:pt>
                <c:pt idx="102">
                  <c:v>8579752.5420842934</c:v>
                </c:pt>
                <c:pt idx="103">
                  <c:v>8579771.8016549498</c:v>
                </c:pt>
                <c:pt idx="104">
                  <c:v>8579789.613223752</c:v>
                </c:pt>
                <c:pt idx="105">
                  <c:v>8579806.0923228841</c:v>
                </c:pt>
                <c:pt idx="106">
                  <c:v>8579821.3443706408</c:v>
                </c:pt>
                <c:pt idx="107">
                  <c:v>8579835.4656741209</c:v>
                </c:pt>
                <c:pt idx="108">
                  <c:v>8579848.5443177335</c:v>
                </c:pt>
                <c:pt idx="109">
                  <c:v>8579860.6609523781</c:v>
                </c:pt>
                <c:pt idx="110">
                  <c:v>8579871.8894978613</c:v>
                </c:pt>
                <c:pt idx="111">
                  <c:v>8579882.2977694739</c:v>
                </c:pt>
                <c:pt idx="112">
                  <c:v>8579891.9480380286</c:v>
                </c:pt>
                <c:pt idx="113">
                  <c:v>8579900.8975314088</c:v>
                </c:pt>
                <c:pt idx="114">
                  <c:v>8579909.1988846362</c:v>
                </c:pt>
                <c:pt idx="115">
                  <c:v>8579916.9005444292</c:v>
                </c:pt>
                <c:pt idx="116">
                  <c:v>8579924.0471335556</c:v>
                </c:pt>
                <c:pt idx="117">
                  <c:v>8579930.6797794905</c:v>
                </c:pt>
                <c:pt idx="118">
                  <c:v>8579936.8364113811</c:v>
                </c:pt>
                <c:pt idx="119">
                  <c:v>8579942.5520288125</c:v>
                </c:pt>
                <c:pt idx="120">
                  <c:v>8579947.858945379</c:v>
                </c:pt>
                <c:pt idx="121">
                  <c:v>8579952.7870097905</c:v>
                </c:pt>
                <c:pt idx="122">
                  <c:v>8579957.3638068158</c:v>
                </c:pt>
                <c:pt idx="123">
                  <c:v>8579961.6148401871</c:v>
                </c:pt>
                <c:pt idx="124">
                  <c:v>8579965.563699251</c:v>
                </c:pt>
                <c:pt idx="125">
                  <c:v>8579969.2322110273</c:v>
                </c:pt>
                <c:pt idx="126">
                  <c:v>8579972.6405791007</c:v>
                </c:pt>
                <c:pt idx="127">
                  <c:v>8579975.8075106051</c:v>
                </c:pt>
                <c:pt idx="128">
                  <c:v>8579978.7503324728</c:v>
                </c:pt>
                <c:pt idx="129">
                  <c:v>8579981.4850979373</c:v>
                </c:pt>
                <c:pt idx="130">
                  <c:v>8579984.0266841948</c:v>
                </c:pt>
                <c:pt idx="131">
                  <c:v>8579986.3888820615</c:v>
                </c:pt>
                <c:pt idx="132">
                  <c:v>8579988.5844783243</c:v>
                </c:pt>
                <c:pt idx="133">
                  <c:v>8579990.6253314521</c:v>
                </c:pt>
                <c:pt idx="134">
                  <c:v>8579992.5224412512</c:v>
                </c:pt>
                <c:pt idx="135">
                  <c:v>8579994.2860129979</c:v>
                </c:pt>
                <c:pt idx="136">
                  <c:v>8579995.925516516</c:v>
                </c:pt>
                <c:pt idx="137">
                  <c:v>8579997.4497406483</c:v>
                </c:pt>
                <c:pt idx="138">
                  <c:v>8579998.8668434843</c:v>
                </c:pt>
                <c:pt idx="139">
                  <c:v>8580000.1843987256</c:v>
                </c:pt>
                <c:pt idx="140">
                  <c:v>8580001.4094384965</c:v>
                </c:pt>
                <c:pt idx="141">
                  <c:v>8580002.5484928899</c:v>
                </c:pt>
                <c:pt idx="142">
                  <c:v>8580003.6076265126</c:v>
                </c:pt>
                <c:pt idx="143">
                  <c:v>8580004.5924722832</c:v>
                </c:pt>
                <c:pt idx="144">
                  <c:v>8580005.5082626902</c:v>
                </c:pt>
                <c:pt idx="145">
                  <c:v>8580006.3598587196</c:v>
                </c:pt>
                <c:pt idx="146">
                  <c:v>8580007.1517766211</c:v>
                </c:pt>
                <c:pt idx="147">
                  <c:v>8580007.8882127032</c:v>
                </c:pt>
                <c:pt idx="148">
                  <c:v>8580008.5730663016</c:v>
                </c:pt>
                <c:pt idx="149">
                  <c:v>8580009.2099610437</c:v>
                </c:pt>
                <c:pt idx="150">
                  <c:v>8580009.8022645712</c:v>
                </c:pt>
                <c:pt idx="151">
                  <c:v>8580010.3531068135</c:v>
                </c:pt>
                <c:pt idx="152">
                  <c:v>8580010.8653969374</c:v>
                </c:pt>
                <c:pt idx="153">
                  <c:v>8580011.3418390565</c:v>
                </c:pt>
                <c:pt idx="154">
                  <c:v>8580011.7849468142</c:v>
                </c:pt>
                <c:pt idx="155">
                  <c:v>8580012.1970569026</c:v>
                </c:pt>
                <c:pt idx="156">
                  <c:v>8580012.5803416204</c:v>
                </c:pt>
                <c:pt idx="157">
                  <c:v>8580012.9368205089</c:v>
                </c:pt>
                <c:pt idx="158">
                  <c:v>8580013.2683711741</c:v>
                </c:pt>
                <c:pt idx="159">
                  <c:v>8580013.5767393112</c:v>
                </c:pt>
                <c:pt idx="160">
                  <c:v>8580013.8635480348</c:v>
                </c:pt>
                <c:pt idx="161">
                  <c:v>8580014.1303065289</c:v>
                </c:pt>
                <c:pt idx="162">
                  <c:v>8580014.3784180768</c:v>
                </c:pt>
                <c:pt idx="163">
                  <c:v>8580014.6091875341</c:v>
                </c:pt>
                <c:pt idx="164">
                  <c:v>8580014.8238282576</c:v>
                </c:pt>
                <c:pt idx="165">
                  <c:v>8580015.0234685484</c:v>
                </c:pt>
                <c:pt idx="166">
                  <c:v>8580015.2091576327</c:v>
                </c:pt>
                <c:pt idx="167">
                  <c:v>8580015.381871229</c:v>
                </c:pt>
                <c:pt idx="168">
                  <c:v>8580015.5425167065</c:v>
                </c:pt>
                <c:pt idx="169">
                  <c:v>8580015.6919378955</c:v>
                </c:pt>
                <c:pt idx="170">
                  <c:v>8580015.8309195414</c:v>
                </c:pt>
                <c:pt idx="171">
                  <c:v>8580015.9601914603</c:v>
                </c:pt>
                <c:pt idx="172">
                  <c:v>8580016.0804323833</c:v>
                </c:pt>
                <c:pt idx="173">
                  <c:v>8580016.192273546</c:v>
                </c:pt>
                <c:pt idx="174">
                  <c:v>8580016.2963020243</c:v>
                </c:pt>
                <c:pt idx="175">
                  <c:v>8580016.393063819</c:v>
                </c:pt>
                <c:pt idx="176">
                  <c:v>8580016.4830667414</c:v>
                </c:pt>
                <c:pt idx="177">
                  <c:v>8580016.5667830855</c:v>
                </c:pt>
                <c:pt idx="178">
                  <c:v>8580016.6446521208</c:v>
                </c:pt>
                <c:pt idx="179">
                  <c:v>8580016.7170823999</c:v>
                </c:pt>
                <c:pt idx="180">
                  <c:v>8580016.7844539098</c:v>
                </c:pt>
                <c:pt idx="181">
                  <c:v>8580016.8471200764</c:v>
                </c:pt>
                <c:pt idx="182">
                  <c:v>8580016.9054096173</c:v>
                </c:pt>
                <c:pt idx="183">
                  <c:v>8580016.9596282747</c:v>
                </c:pt>
                <c:pt idx="184">
                  <c:v>8580017.0100604221</c:v>
                </c:pt>
                <c:pt idx="185">
                  <c:v>8580017.0569705591</c:v>
                </c:pt>
                <c:pt idx="186">
                  <c:v>8580017.1006046981</c:v>
                </c:pt>
                <c:pt idx="187">
                  <c:v>8580017.1411916669</c:v>
                </c:pt>
                <c:pt idx="188">
                  <c:v>8580017.178944299</c:v>
                </c:pt>
                <c:pt idx="189">
                  <c:v>8580017.2140605599</c:v>
                </c:pt>
                <c:pt idx="190">
                  <c:v>8580017.2467245832</c:v>
                </c:pt>
                <c:pt idx="191">
                  <c:v>8580017.2771076355</c:v>
                </c:pt>
                <c:pt idx="192">
                  <c:v>8580017.3053690232</c:v>
                </c:pt>
                <c:pt idx="193">
                  <c:v>8580017.3316569198</c:v>
                </c:pt>
                <c:pt idx="194">
                  <c:v>8580017.3561091516</c:v>
                </c:pt>
                <c:pt idx="195">
                  <c:v>8580017.3788539115</c:v>
                </c:pt>
                <c:pt idx="196">
                  <c:v>8580017.4000104461</c:v>
                </c:pt>
                <c:pt idx="197">
                  <c:v>8580017.4196896683</c:v>
                </c:pt>
                <c:pt idx="198">
                  <c:v>8580017.4379947428</c:v>
                </c:pt>
                <c:pt idx="199">
                  <c:v>8580017.4550216272</c:v>
                </c:pt>
                <c:pt idx="200">
                  <c:v>8580017.4708595872</c:v>
                </c:pt>
                <c:pt idx="201">
                  <c:v>8580017.4855916407</c:v>
                </c:pt>
                <c:pt idx="202">
                  <c:v>8580017.4992950168</c:v>
                </c:pt>
                <c:pt idx="203">
                  <c:v>8580017.5120415464</c:v>
                </c:pt>
                <c:pt idx="204">
                  <c:v>8580017.5238980483</c:v>
                </c:pt>
                <c:pt idx="205">
                  <c:v>8580017.5349266697</c:v>
                </c:pt>
                <c:pt idx="206">
                  <c:v>8580017.5451852214</c:v>
                </c:pt>
                <c:pt idx="207">
                  <c:v>8580017.5547274742</c:v>
                </c:pt>
                <c:pt idx="208">
                  <c:v>8580017.5636034459</c:v>
                </c:pt>
                <c:pt idx="209">
                  <c:v>8580017.5718596634</c:v>
                </c:pt>
                <c:pt idx="210">
                  <c:v>8580017.5795393977</c:v>
                </c:pt>
                <c:pt idx="211">
                  <c:v>8580017.5866829064</c:v>
                </c:pt>
                <c:pt idx="212">
                  <c:v>8580017.5933276303</c:v>
                </c:pt>
                <c:pt idx="213">
                  <c:v>8580017.5995083954</c:v>
                </c:pt>
                <c:pt idx="214">
                  <c:v>8580017.6052576005</c:v>
                </c:pt>
                <c:pt idx="215">
                  <c:v>8580017.6106053777</c:v>
                </c:pt>
                <c:pt idx="216">
                  <c:v>8580017.615579756</c:v>
                </c:pt>
                <c:pt idx="217">
                  <c:v>8580017.6202068087</c:v>
                </c:pt>
                <c:pt idx="218">
                  <c:v>8580017.6245107893</c:v>
                </c:pt>
                <c:pt idx="219">
                  <c:v>8580017.6285142545</c:v>
                </c:pt>
                <c:pt idx="220">
                  <c:v>8580017.632238185</c:v>
                </c:pt>
                <c:pt idx="221">
                  <c:v>8580017.6357021052</c:v>
                </c:pt>
                <c:pt idx="222">
                  <c:v>8580017.6389241628</c:v>
                </c:pt>
                <c:pt idx="223">
                  <c:v>8580017.6419212501</c:v>
                </c:pt>
                <c:pt idx="224">
                  <c:v>8580017.6447090749</c:v>
                </c:pt>
                <c:pt idx="225">
                  <c:v>8580017.6473022476</c:v>
                </c:pt>
                <c:pt idx="226">
                  <c:v>8580017.6497143582</c:v>
                </c:pt>
                <c:pt idx="227">
                  <c:v>8580017.6519580502</c:v>
                </c:pt>
                <c:pt idx="228">
                  <c:v>8580017.6540450826</c:v>
                </c:pt>
                <c:pt idx="229">
                  <c:v>8580017.6559863947</c:v>
                </c:pt>
                <c:pt idx="230">
                  <c:v>8580017.6577921622</c:v>
                </c:pt>
                <c:pt idx="231">
                  <c:v>8580017.6594718471</c:v>
                </c:pt>
                <c:pt idx="232">
                  <c:v>8580017.6610342506</c:v>
                </c:pt>
                <c:pt idx="233">
                  <c:v>8580017.6624875646</c:v>
                </c:pt>
                <c:pt idx="234">
                  <c:v>8580017.6638394073</c:v>
                </c:pt>
                <c:pt idx="235">
                  <c:v>8580017.6650968622</c:v>
                </c:pt>
                <c:pt idx="236">
                  <c:v>8580017.6662665196</c:v>
                </c:pt>
                <c:pt idx="237">
                  <c:v>8580017.6673545074</c:v>
                </c:pt>
                <c:pt idx="238">
                  <c:v>8580017.6683665309</c:v>
                </c:pt>
                <c:pt idx="239">
                  <c:v>8580017.669307895</c:v>
                </c:pt>
                <c:pt idx="240">
                  <c:v>8580017.6701835301</c:v>
                </c:pt>
                <c:pt idx="241">
                  <c:v>8580017.6709980275</c:v>
                </c:pt>
                <c:pt idx="242">
                  <c:v>8580017.6717556547</c:v>
                </c:pt>
                <c:pt idx="243">
                  <c:v>8580017.6724603847</c:v>
                </c:pt>
                <c:pt idx="244">
                  <c:v>8580017.6731159072</c:v>
                </c:pt>
                <c:pt idx="245">
                  <c:v>8580017.6737256609</c:v>
                </c:pt>
                <c:pt idx="246">
                  <c:v>8580017.6742928401</c:v>
                </c:pt>
                <c:pt idx="247">
                  <c:v>8580017.6748204194</c:v>
                </c:pt>
                <c:pt idx="248">
                  <c:v>8580017.6753111612</c:v>
                </c:pt>
                <c:pt idx="249">
                  <c:v>8580017.6757676397</c:v>
                </c:pt>
                <c:pt idx="250">
                  <c:v>8580017.6761922464</c:v>
                </c:pt>
                <c:pt idx="251">
                  <c:v>8580017.6765872054</c:v>
                </c:pt>
                <c:pt idx="252">
                  <c:v>8580017.6769545879</c:v>
                </c:pt>
                <c:pt idx="253">
                  <c:v>8580017.6772963181</c:v>
                </c:pt>
                <c:pt idx="254">
                  <c:v>8580017.6776141897</c:v>
                </c:pt>
                <c:pt idx="255">
                  <c:v>8580017.677909866</c:v>
                </c:pt>
                <c:pt idx="256">
                  <c:v>8580017.6781848967</c:v>
                </c:pt>
                <c:pt idx="257">
                  <c:v>8580017.6784407254</c:v>
                </c:pt>
                <c:pt idx="258">
                  <c:v>8580017.6786786914</c:v>
                </c:pt>
                <c:pt idx="259">
                  <c:v>8580017.6789000444</c:v>
                </c:pt>
                <c:pt idx="260">
                  <c:v>8580017.6791059412</c:v>
                </c:pt>
                <c:pt idx="261">
                  <c:v>8580017.6792974621</c:v>
                </c:pt>
                <c:pt idx="262">
                  <c:v>8580017.6794756111</c:v>
                </c:pt>
                <c:pt idx="263">
                  <c:v>8580017.6796413194</c:v>
                </c:pt>
                <c:pt idx="264">
                  <c:v>8580017.6797954589</c:v>
                </c:pt>
                <c:pt idx="265">
                  <c:v>8580017.6799388379</c:v>
                </c:pt>
                <c:pt idx="266">
                  <c:v>8580017.6800722033</c:v>
                </c:pt>
                <c:pt idx="267">
                  <c:v>8580017.6801962592</c:v>
                </c:pt>
                <c:pt idx="268">
                  <c:v>8580017.6803116519</c:v>
                </c:pt>
                <c:pt idx="269">
                  <c:v>8580017.6804189868</c:v>
                </c:pt>
                <c:pt idx="270">
                  <c:v>8580017.6805188283</c:v>
                </c:pt>
                <c:pt idx="271">
                  <c:v>8580017.680611698</c:v>
                </c:pt>
                <c:pt idx="272">
                  <c:v>8580017.6806980856</c:v>
                </c:pt>
                <c:pt idx="273">
                  <c:v>8580017.6807784401</c:v>
                </c:pt>
                <c:pt idx="274">
                  <c:v>8580017.6808531843</c:v>
                </c:pt>
                <c:pt idx="275">
                  <c:v>8580017.6809227094</c:v>
                </c:pt>
                <c:pt idx="276">
                  <c:v>8580017.6809873804</c:v>
                </c:pt>
                <c:pt idx="277">
                  <c:v>8580017.6810475364</c:v>
                </c:pt>
                <c:pt idx="278">
                  <c:v>8580017.6811034922</c:v>
                </c:pt>
                <c:pt idx="279">
                  <c:v>8580017.68115554</c:v>
                </c:pt>
                <c:pt idx="280">
                  <c:v>8580017.6812039539</c:v>
                </c:pt>
                <c:pt idx="281">
                  <c:v>8580017.681248989</c:v>
                </c:pt>
                <c:pt idx="282">
                  <c:v>8580017.681290878</c:v>
                </c:pt>
                <c:pt idx="283">
                  <c:v>8580017.6813298445</c:v>
                </c:pt>
                <c:pt idx="284">
                  <c:v>8580017.6813660879</c:v>
                </c:pt>
                <c:pt idx="285">
                  <c:v>8580017.6813998017</c:v>
                </c:pt>
                <c:pt idx="286">
                  <c:v>8580017.6814311612</c:v>
                </c:pt>
                <c:pt idx="287">
                  <c:v>8580017.6814603321</c:v>
                </c:pt>
                <c:pt idx="288">
                  <c:v>8580017.6814874671</c:v>
                </c:pt>
                <c:pt idx="289">
                  <c:v>8580017.681512706</c:v>
                </c:pt>
                <c:pt idx="290">
                  <c:v>8580017.6815361828</c:v>
                </c:pt>
                <c:pt idx="291">
                  <c:v>8580017.6815580186</c:v>
                </c:pt>
                <c:pt idx="292">
                  <c:v>8580017.6815783326</c:v>
                </c:pt>
                <c:pt idx="293">
                  <c:v>8580017.6815972254</c:v>
                </c:pt>
                <c:pt idx="294">
                  <c:v>8580017.6816148013</c:v>
                </c:pt>
                <c:pt idx="295">
                  <c:v>8580017.6816311497</c:v>
                </c:pt>
                <c:pt idx="296">
                  <c:v>8580017.6816463564</c:v>
                </c:pt>
                <c:pt idx="297">
                  <c:v>8580017.6816605013</c:v>
                </c:pt>
                <c:pt idx="298">
                  <c:v>8580017.6816736571</c:v>
                </c:pt>
                <c:pt idx="299">
                  <c:v>8580017.6816858947</c:v>
                </c:pt>
                <c:pt idx="300">
                  <c:v>8580017.6816972792</c:v>
                </c:pt>
                <c:pt idx="301">
                  <c:v>8580017.6817078684</c:v>
                </c:pt>
                <c:pt idx="302">
                  <c:v>8580017.681717718</c:v>
                </c:pt>
                <c:pt idx="303">
                  <c:v>8580017.6817268822</c:v>
                </c:pt>
                <c:pt idx="304">
                  <c:v>8580017.6817354038</c:v>
                </c:pt>
                <c:pt idx="305">
                  <c:v>8580017.6817433313</c:v>
                </c:pt>
                <c:pt idx="306">
                  <c:v>8580017.6817507055</c:v>
                </c:pt>
                <c:pt idx="307">
                  <c:v>8580017.6817575637</c:v>
                </c:pt>
                <c:pt idx="308">
                  <c:v>8580017.6817639451</c:v>
                </c:pt>
                <c:pt idx="309">
                  <c:v>8580017.6817698795</c:v>
                </c:pt>
                <c:pt idx="310">
                  <c:v>8580017.6817754004</c:v>
                </c:pt>
                <c:pt idx="311">
                  <c:v>8580017.6817805357</c:v>
                </c:pt>
                <c:pt idx="312">
                  <c:v>8580017.6817853115</c:v>
                </c:pt>
                <c:pt idx="313">
                  <c:v>8580017.681789754</c:v>
                </c:pt>
                <c:pt idx="314">
                  <c:v>8580017.6817938872</c:v>
                </c:pt>
                <c:pt idx="315">
                  <c:v>8580017.6817977317</c:v>
                </c:pt>
                <c:pt idx="316">
                  <c:v>8580017.6818013079</c:v>
                </c:pt>
                <c:pt idx="317">
                  <c:v>8580017.6818046346</c:v>
                </c:pt>
                <c:pt idx="318">
                  <c:v>8580017.6818077266</c:v>
                </c:pt>
                <c:pt idx="319">
                  <c:v>8580017.6818106044</c:v>
                </c:pt>
                <c:pt idx="320">
                  <c:v>8580017.6818132829</c:v>
                </c:pt>
                <c:pt idx="321">
                  <c:v>8580017.6818157732</c:v>
                </c:pt>
                <c:pt idx="322">
                  <c:v>8580017.6818180885</c:v>
                </c:pt>
                <c:pt idx="323">
                  <c:v>8580017.6818202436</c:v>
                </c:pt>
                <c:pt idx="324">
                  <c:v>8580017.6818222459</c:v>
                </c:pt>
                <c:pt idx="325">
                  <c:v>8580017.6818241104</c:v>
                </c:pt>
                <c:pt idx="326">
                  <c:v>8580017.6818258446</c:v>
                </c:pt>
                <c:pt idx="327">
                  <c:v>8580017.6818274576</c:v>
                </c:pt>
                <c:pt idx="328">
                  <c:v>8580017.6818289589</c:v>
                </c:pt>
                <c:pt idx="329">
                  <c:v>8580017.681830354</c:v>
                </c:pt>
                <c:pt idx="330">
                  <c:v>8580017.6818316523</c:v>
                </c:pt>
                <c:pt idx="331">
                  <c:v>8580017.6818328593</c:v>
                </c:pt>
                <c:pt idx="332">
                  <c:v>8580017.6818339825</c:v>
                </c:pt>
                <c:pt idx="333">
                  <c:v>8580017.6818350274</c:v>
                </c:pt>
                <c:pt idx="334">
                  <c:v>8580017.6818359997</c:v>
                </c:pt>
                <c:pt idx="335">
                  <c:v>8580017.6818369031</c:v>
                </c:pt>
                <c:pt idx="336">
                  <c:v>8580017.6818377431</c:v>
                </c:pt>
                <c:pt idx="337">
                  <c:v>8580017.6818385255</c:v>
                </c:pt>
                <c:pt idx="338">
                  <c:v>8580017.6818392519</c:v>
                </c:pt>
                <c:pt idx="339">
                  <c:v>8580017.6818399299</c:v>
                </c:pt>
                <c:pt idx="340">
                  <c:v>8580017.6818405576</c:v>
                </c:pt>
                <c:pt idx="341">
                  <c:v>8580017.6818411443</c:v>
                </c:pt>
                <c:pt idx="342">
                  <c:v>8580017.6818416882</c:v>
                </c:pt>
                <c:pt idx="343">
                  <c:v>8580017.6818421949</c:v>
                </c:pt>
                <c:pt idx="344">
                  <c:v>8580017.6818426643</c:v>
                </c:pt>
                <c:pt idx="345">
                  <c:v>8580017.681843102</c:v>
                </c:pt>
                <c:pt idx="346">
                  <c:v>8580017.6818435099</c:v>
                </c:pt>
                <c:pt idx="347">
                  <c:v>8580017.6818438899</c:v>
                </c:pt>
                <c:pt idx="348">
                  <c:v>8580017.6818442401</c:v>
                </c:pt>
                <c:pt idx="349">
                  <c:v>8580017.6818445679</c:v>
                </c:pt>
                <c:pt idx="350">
                  <c:v>8580017.6818448734</c:v>
                </c:pt>
                <c:pt idx="351">
                  <c:v>8580017.6818451583</c:v>
                </c:pt>
                <c:pt idx="352">
                  <c:v>8580017.6818454228</c:v>
                </c:pt>
                <c:pt idx="353">
                  <c:v>8580017.6818456687</c:v>
                </c:pt>
                <c:pt idx="354">
                  <c:v>8580017.6818458978</c:v>
                </c:pt>
                <c:pt idx="355">
                  <c:v>8580017.6818461083</c:v>
                </c:pt>
                <c:pt idx="356">
                  <c:v>8580017.6818463057</c:v>
                </c:pt>
                <c:pt idx="357">
                  <c:v>8580017.6818464901</c:v>
                </c:pt>
                <c:pt idx="358">
                  <c:v>8580017.6818466615</c:v>
                </c:pt>
                <c:pt idx="359">
                  <c:v>8580017.6818468198</c:v>
                </c:pt>
                <c:pt idx="360">
                  <c:v>8580017.6818469688</c:v>
                </c:pt>
                <c:pt idx="361">
                  <c:v>8580017.6818471048</c:v>
                </c:pt>
                <c:pt idx="362">
                  <c:v>8580017.6818472352</c:v>
                </c:pt>
                <c:pt idx="363">
                  <c:v>8580017.6818473544</c:v>
                </c:pt>
                <c:pt idx="364">
                  <c:v>8580017.6818474662</c:v>
                </c:pt>
                <c:pt idx="365">
                  <c:v>8580017.6818475686</c:v>
                </c:pt>
                <c:pt idx="366">
                  <c:v>8580017.6818476655</c:v>
                </c:pt>
                <c:pt idx="367">
                  <c:v>8580017.6818477549</c:v>
                </c:pt>
                <c:pt idx="368">
                  <c:v>8580017.6818478368</c:v>
                </c:pt>
                <c:pt idx="369">
                  <c:v>8580017.6818479151</c:v>
                </c:pt>
                <c:pt idx="370">
                  <c:v>8580017.6818479858</c:v>
                </c:pt>
                <c:pt idx="371">
                  <c:v>8580017.6818480548</c:v>
                </c:pt>
                <c:pt idx="372">
                  <c:v>8580017.6818481162</c:v>
                </c:pt>
                <c:pt idx="373">
                  <c:v>8580017.6818481758</c:v>
                </c:pt>
                <c:pt idx="374">
                  <c:v>8580017.681848228</c:v>
                </c:pt>
                <c:pt idx="375">
                  <c:v>8580017.6818482783</c:v>
                </c:pt>
                <c:pt idx="376">
                  <c:v>8580017.6818483267</c:v>
                </c:pt>
                <c:pt idx="377">
                  <c:v>8580017.6818483695</c:v>
                </c:pt>
                <c:pt idx="378">
                  <c:v>8580017.6818484105</c:v>
                </c:pt>
                <c:pt idx="379">
                  <c:v>8580017.6818484478</c:v>
                </c:pt>
                <c:pt idx="380">
                  <c:v>8580017.6818484832</c:v>
                </c:pt>
                <c:pt idx="381">
                  <c:v>8580017.6818485148</c:v>
                </c:pt>
                <c:pt idx="382">
                  <c:v>8580017.6818485446</c:v>
                </c:pt>
                <c:pt idx="383">
                  <c:v>8580017.6818485726</c:v>
                </c:pt>
                <c:pt idx="384">
                  <c:v>8580017.6818486005</c:v>
                </c:pt>
                <c:pt idx="385">
                  <c:v>8580017.6818486247</c:v>
                </c:pt>
                <c:pt idx="386">
                  <c:v>8580017.6818486471</c:v>
                </c:pt>
                <c:pt idx="387">
                  <c:v>8580017.6818486694</c:v>
                </c:pt>
                <c:pt idx="388">
                  <c:v>8580017.6818486899</c:v>
                </c:pt>
                <c:pt idx="389">
                  <c:v>8580017.6818487085</c:v>
                </c:pt>
                <c:pt idx="390">
                  <c:v>8580017.6818487253</c:v>
                </c:pt>
                <c:pt idx="391">
                  <c:v>8580017.6818487421</c:v>
                </c:pt>
                <c:pt idx="392">
                  <c:v>8580017.681848757</c:v>
                </c:pt>
                <c:pt idx="393">
                  <c:v>8580017.68184877</c:v>
                </c:pt>
                <c:pt idx="394">
                  <c:v>8580017.681848783</c:v>
                </c:pt>
                <c:pt idx="395">
                  <c:v>8580017.6818487942</c:v>
                </c:pt>
                <c:pt idx="396">
                  <c:v>8580017.6818488054</c:v>
                </c:pt>
                <c:pt idx="397">
                  <c:v>8580017.6818488147</c:v>
                </c:pt>
                <c:pt idx="398">
                  <c:v>8580017.681848824</c:v>
                </c:pt>
                <c:pt idx="399">
                  <c:v>8580017.6818488333</c:v>
                </c:pt>
                <c:pt idx="400">
                  <c:v>8580017.6818488427</c:v>
                </c:pt>
                <c:pt idx="401">
                  <c:v>8580017.6818488501</c:v>
                </c:pt>
                <c:pt idx="402">
                  <c:v>8580017.6818488576</c:v>
                </c:pt>
                <c:pt idx="403">
                  <c:v>8580017.681848865</c:v>
                </c:pt>
                <c:pt idx="404">
                  <c:v>8580017.6818488725</c:v>
                </c:pt>
                <c:pt idx="405">
                  <c:v>8580017.681848878</c:v>
                </c:pt>
                <c:pt idx="406">
                  <c:v>8580017.6818488818</c:v>
                </c:pt>
                <c:pt idx="407">
                  <c:v>8580017.6818488874</c:v>
                </c:pt>
                <c:pt idx="408">
                  <c:v>8580017.6818488911</c:v>
                </c:pt>
                <c:pt idx="409">
                  <c:v>8580017.6818488967</c:v>
                </c:pt>
                <c:pt idx="410">
                  <c:v>8580017.6818489004</c:v>
                </c:pt>
                <c:pt idx="411">
                  <c:v>8580017.681848906</c:v>
                </c:pt>
                <c:pt idx="412">
                  <c:v>8580017.6818489078</c:v>
                </c:pt>
                <c:pt idx="413">
                  <c:v>8580017.6818489116</c:v>
                </c:pt>
                <c:pt idx="414">
                  <c:v>8580017.6818489134</c:v>
                </c:pt>
                <c:pt idx="415">
                  <c:v>8580017.6818489153</c:v>
                </c:pt>
                <c:pt idx="416">
                  <c:v>8580017.681848919</c:v>
                </c:pt>
                <c:pt idx="417">
                  <c:v>8580017.6818489209</c:v>
                </c:pt>
                <c:pt idx="418">
                  <c:v>8580017.6818489246</c:v>
                </c:pt>
                <c:pt idx="419">
                  <c:v>8580017.6818489265</c:v>
                </c:pt>
                <c:pt idx="420">
                  <c:v>8580017.6818489283</c:v>
                </c:pt>
                <c:pt idx="421">
                  <c:v>8580017.6818489302</c:v>
                </c:pt>
                <c:pt idx="422">
                  <c:v>8580017.6818489321</c:v>
                </c:pt>
                <c:pt idx="423">
                  <c:v>8580017.6818489339</c:v>
                </c:pt>
                <c:pt idx="424">
                  <c:v>8580017.6818489339</c:v>
                </c:pt>
                <c:pt idx="425">
                  <c:v>8580017.6818489358</c:v>
                </c:pt>
                <c:pt idx="426">
                  <c:v>8580017.6818489376</c:v>
                </c:pt>
                <c:pt idx="427">
                  <c:v>8580017.6818489376</c:v>
                </c:pt>
                <c:pt idx="428">
                  <c:v>8580017.6818489395</c:v>
                </c:pt>
                <c:pt idx="429">
                  <c:v>8580017.6818489395</c:v>
                </c:pt>
                <c:pt idx="430">
                  <c:v>8580017.6818489414</c:v>
                </c:pt>
                <c:pt idx="431">
                  <c:v>8580017.6818489432</c:v>
                </c:pt>
                <c:pt idx="432">
                  <c:v>8580017.6818489432</c:v>
                </c:pt>
                <c:pt idx="433">
                  <c:v>8580017.6818489451</c:v>
                </c:pt>
                <c:pt idx="434">
                  <c:v>8580017.6818489451</c:v>
                </c:pt>
                <c:pt idx="435">
                  <c:v>8580017.681848947</c:v>
                </c:pt>
                <c:pt idx="436">
                  <c:v>8580017.681848947</c:v>
                </c:pt>
                <c:pt idx="437">
                  <c:v>8580017.681848947</c:v>
                </c:pt>
                <c:pt idx="438">
                  <c:v>8580017.681848947</c:v>
                </c:pt>
                <c:pt idx="439">
                  <c:v>8580017.681848947</c:v>
                </c:pt>
                <c:pt idx="440">
                  <c:v>8580017.681848947</c:v>
                </c:pt>
                <c:pt idx="441">
                  <c:v>8580017.6818489488</c:v>
                </c:pt>
                <c:pt idx="442">
                  <c:v>8580017.6818489488</c:v>
                </c:pt>
                <c:pt idx="443">
                  <c:v>8580017.6818489488</c:v>
                </c:pt>
                <c:pt idx="444">
                  <c:v>8580017.6818489488</c:v>
                </c:pt>
                <c:pt idx="445">
                  <c:v>8580017.6818489488</c:v>
                </c:pt>
                <c:pt idx="446">
                  <c:v>8580017.6818489488</c:v>
                </c:pt>
                <c:pt idx="447">
                  <c:v>8580017.6818489488</c:v>
                </c:pt>
                <c:pt idx="448">
                  <c:v>8580017.6818489488</c:v>
                </c:pt>
                <c:pt idx="449">
                  <c:v>8580017.6818489488</c:v>
                </c:pt>
                <c:pt idx="450">
                  <c:v>8580017.6818489488</c:v>
                </c:pt>
                <c:pt idx="451">
                  <c:v>8580017.6818489507</c:v>
                </c:pt>
                <c:pt idx="452">
                  <c:v>8580017.6818489507</c:v>
                </c:pt>
                <c:pt idx="453">
                  <c:v>8580017.6818489507</c:v>
                </c:pt>
                <c:pt idx="454">
                  <c:v>8580017.6818489507</c:v>
                </c:pt>
                <c:pt idx="455">
                  <c:v>8580017.6818489507</c:v>
                </c:pt>
                <c:pt idx="456">
                  <c:v>8580017.6818489507</c:v>
                </c:pt>
                <c:pt idx="457">
                  <c:v>8580017.6818489525</c:v>
                </c:pt>
                <c:pt idx="458">
                  <c:v>8580017.6818489525</c:v>
                </c:pt>
                <c:pt idx="459">
                  <c:v>8580017.6818489525</c:v>
                </c:pt>
                <c:pt idx="460">
                  <c:v>8580017.6818489507</c:v>
                </c:pt>
                <c:pt idx="461">
                  <c:v>8580017.6818489525</c:v>
                </c:pt>
                <c:pt idx="462">
                  <c:v>8580017.6818489507</c:v>
                </c:pt>
                <c:pt idx="463">
                  <c:v>8580017.6818489507</c:v>
                </c:pt>
                <c:pt idx="464">
                  <c:v>8580017.6818489525</c:v>
                </c:pt>
                <c:pt idx="465">
                  <c:v>8580017.6818489525</c:v>
                </c:pt>
                <c:pt idx="466">
                  <c:v>8580017.6818489525</c:v>
                </c:pt>
                <c:pt idx="467">
                  <c:v>8580017.6818489507</c:v>
                </c:pt>
                <c:pt idx="468">
                  <c:v>8580017.6818489525</c:v>
                </c:pt>
                <c:pt idx="469">
                  <c:v>8580017.6818489525</c:v>
                </c:pt>
                <c:pt idx="470">
                  <c:v>8580017.6818489525</c:v>
                </c:pt>
                <c:pt idx="471">
                  <c:v>8580017.6818489525</c:v>
                </c:pt>
                <c:pt idx="472">
                  <c:v>8580017.6818489525</c:v>
                </c:pt>
                <c:pt idx="473">
                  <c:v>8580017.6818489525</c:v>
                </c:pt>
                <c:pt idx="474">
                  <c:v>8580017.6818489525</c:v>
                </c:pt>
                <c:pt idx="475">
                  <c:v>8580017.6818489525</c:v>
                </c:pt>
                <c:pt idx="476">
                  <c:v>8580017.6818489525</c:v>
                </c:pt>
                <c:pt idx="477">
                  <c:v>8580017.6818489544</c:v>
                </c:pt>
                <c:pt idx="478">
                  <c:v>8580017.6818489544</c:v>
                </c:pt>
                <c:pt idx="479">
                  <c:v>8580017.6818489544</c:v>
                </c:pt>
                <c:pt idx="480">
                  <c:v>8580017.6818489544</c:v>
                </c:pt>
                <c:pt idx="481">
                  <c:v>8580017.6818489544</c:v>
                </c:pt>
                <c:pt idx="482">
                  <c:v>8580017.6818489563</c:v>
                </c:pt>
                <c:pt idx="483">
                  <c:v>8580017.6818489544</c:v>
                </c:pt>
                <c:pt idx="484">
                  <c:v>8580017.6818489544</c:v>
                </c:pt>
                <c:pt idx="485">
                  <c:v>8580017.6818489563</c:v>
                </c:pt>
                <c:pt idx="486">
                  <c:v>8580017.6818489544</c:v>
                </c:pt>
                <c:pt idx="487">
                  <c:v>8580017.6818489544</c:v>
                </c:pt>
                <c:pt idx="488">
                  <c:v>8580017.6818489544</c:v>
                </c:pt>
                <c:pt idx="489">
                  <c:v>8580017.6818489544</c:v>
                </c:pt>
                <c:pt idx="490">
                  <c:v>8580017.6818489563</c:v>
                </c:pt>
                <c:pt idx="491">
                  <c:v>8580017.6818489563</c:v>
                </c:pt>
                <c:pt idx="492">
                  <c:v>8580017.6818489544</c:v>
                </c:pt>
                <c:pt idx="493">
                  <c:v>8580017.6818489544</c:v>
                </c:pt>
                <c:pt idx="494">
                  <c:v>8580017.6818489544</c:v>
                </c:pt>
                <c:pt idx="495">
                  <c:v>8580017.6818489563</c:v>
                </c:pt>
                <c:pt idx="496">
                  <c:v>8580017.6818489563</c:v>
                </c:pt>
                <c:pt idx="497">
                  <c:v>8580017.6818489563</c:v>
                </c:pt>
                <c:pt idx="498">
                  <c:v>8580017.6818489563</c:v>
                </c:pt>
                <c:pt idx="499">
                  <c:v>8580017.6818489563</c:v>
                </c:pt>
                <c:pt idx="500">
                  <c:v>8580017.6818489544</c:v>
                </c:pt>
                <c:pt idx="501">
                  <c:v>8580017.6818489544</c:v>
                </c:pt>
                <c:pt idx="502">
                  <c:v>8580017.6818489544</c:v>
                </c:pt>
                <c:pt idx="503">
                  <c:v>8580017.6818489544</c:v>
                </c:pt>
                <c:pt idx="504">
                  <c:v>8580017.6818489544</c:v>
                </c:pt>
                <c:pt idx="505">
                  <c:v>8580017.6818489544</c:v>
                </c:pt>
                <c:pt idx="506">
                  <c:v>8580017.6818489563</c:v>
                </c:pt>
                <c:pt idx="507">
                  <c:v>8580017.6818489563</c:v>
                </c:pt>
                <c:pt idx="508">
                  <c:v>8580017.6818489563</c:v>
                </c:pt>
                <c:pt idx="509">
                  <c:v>8580017.6818489581</c:v>
                </c:pt>
                <c:pt idx="510">
                  <c:v>8580017.6818489581</c:v>
                </c:pt>
                <c:pt idx="511">
                  <c:v>8580017.6818489581</c:v>
                </c:pt>
                <c:pt idx="512">
                  <c:v>8580017.68184896</c:v>
                </c:pt>
                <c:pt idx="513">
                  <c:v>8580017.6818489581</c:v>
                </c:pt>
                <c:pt idx="514">
                  <c:v>8580017.6818489581</c:v>
                </c:pt>
                <c:pt idx="515">
                  <c:v>8580017.6818489581</c:v>
                </c:pt>
                <c:pt idx="516">
                  <c:v>8580017.6818489563</c:v>
                </c:pt>
                <c:pt idx="517">
                  <c:v>8580017.6818489563</c:v>
                </c:pt>
                <c:pt idx="518">
                  <c:v>8580017.6818489544</c:v>
                </c:pt>
                <c:pt idx="519">
                  <c:v>8580017.6818489544</c:v>
                </c:pt>
                <c:pt idx="520">
                  <c:v>8580017.6818489544</c:v>
                </c:pt>
                <c:pt idx="521">
                  <c:v>8580017.6818489544</c:v>
                </c:pt>
                <c:pt idx="522">
                  <c:v>8580017.6818489525</c:v>
                </c:pt>
                <c:pt idx="523">
                  <c:v>8580017.6818489525</c:v>
                </c:pt>
                <c:pt idx="524">
                  <c:v>8580017.6818489525</c:v>
                </c:pt>
                <c:pt idx="525">
                  <c:v>8580017.6818489525</c:v>
                </c:pt>
                <c:pt idx="526">
                  <c:v>8580017.6818489525</c:v>
                </c:pt>
                <c:pt idx="527">
                  <c:v>8580017.6818489507</c:v>
                </c:pt>
                <c:pt idx="528">
                  <c:v>8580017.6818489507</c:v>
                </c:pt>
                <c:pt idx="529">
                  <c:v>8580017.6818489507</c:v>
                </c:pt>
                <c:pt idx="530">
                  <c:v>8580017.6818489507</c:v>
                </c:pt>
                <c:pt idx="531">
                  <c:v>8580017.6818489507</c:v>
                </c:pt>
                <c:pt idx="532">
                  <c:v>8580017.6818489507</c:v>
                </c:pt>
                <c:pt idx="533">
                  <c:v>8580017.6818489507</c:v>
                </c:pt>
                <c:pt idx="534">
                  <c:v>8580017.6818489488</c:v>
                </c:pt>
                <c:pt idx="535">
                  <c:v>8580017.6818489488</c:v>
                </c:pt>
                <c:pt idx="536">
                  <c:v>8580017.6818489488</c:v>
                </c:pt>
                <c:pt idx="537">
                  <c:v>8580017.6818489488</c:v>
                </c:pt>
                <c:pt idx="538">
                  <c:v>8580017.6818489488</c:v>
                </c:pt>
                <c:pt idx="539">
                  <c:v>8580017.6818489488</c:v>
                </c:pt>
                <c:pt idx="540">
                  <c:v>8580017.6818489488</c:v>
                </c:pt>
                <c:pt idx="541">
                  <c:v>8580017.6818489488</c:v>
                </c:pt>
                <c:pt idx="542">
                  <c:v>8580017.6818489488</c:v>
                </c:pt>
                <c:pt idx="543">
                  <c:v>8580017.6818489488</c:v>
                </c:pt>
                <c:pt idx="544">
                  <c:v>8580017.6818489488</c:v>
                </c:pt>
                <c:pt idx="545">
                  <c:v>8580017.6818489488</c:v>
                </c:pt>
                <c:pt idx="546">
                  <c:v>8580017.6818489488</c:v>
                </c:pt>
                <c:pt idx="547">
                  <c:v>8580017.6818489488</c:v>
                </c:pt>
                <c:pt idx="548">
                  <c:v>8580017.6818489488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  <c:pt idx="1000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6-47A8-BFCC-8280E381B9DE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'SIR-Modell'!$B$7:$B$65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27</c:v>
                </c:pt>
                <c:pt idx="5">
                  <c:v>35</c:v>
                </c:pt>
                <c:pt idx="6">
                  <c:v>51</c:v>
                </c:pt>
                <c:pt idx="7">
                  <c:v>76</c:v>
                </c:pt>
                <c:pt idx="8">
                  <c:v>92</c:v>
                </c:pt>
                <c:pt idx="9">
                  <c:v>154</c:v>
                </c:pt>
                <c:pt idx="10">
                  <c:v>215</c:v>
                </c:pt>
                <c:pt idx="11">
                  <c:v>284</c:v>
                </c:pt>
                <c:pt idx="12">
                  <c:v>351</c:v>
                </c:pt>
                <c:pt idx="13">
                  <c:v>430</c:v>
                </c:pt>
                <c:pt idx="14">
                  <c:v>630</c:v>
                </c:pt>
                <c:pt idx="15">
                  <c:v>866</c:v>
                </c:pt>
                <c:pt idx="16">
                  <c:v>1158</c:v>
                </c:pt>
                <c:pt idx="17">
                  <c:v>1546</c:v>
                </c:pt>
                <c:pt idx="18">
                  <c:v>1932</c:v>
                </c:pt>
                <c:pt idx="19">
                  <c:v>2292</c:v>
                </c:pt>
                <c:pt idx="20">
                  <c:v>2934</c:v>
                </c:pt>
                <c:pt idx="21">
                  <c:v>3778</c:v>
                </c:pt>
                <c:pt idx="22">
                  <c:v>4831</c:v>
                </c:pt>
                <c:pt idx="23">
                  <c:v>5902</c:v>
                </c:pt>
                <c:pt idx="24">
                  <c:v>7020</c:v>
                </c:pt>
                <c:pt idx="25">
                  <c:v>7816</c:v>
                </c:pt>
                <c:pt idx="26">
                  <c:v>8451</c:v>
                </c:pt>
                <c:pt idx="27">
                  <c:v>9846</c:v>
                </c:pt>
                <c:pt idx="28">
                  <c:v>10851</c:v>
                </c:pt>
                <c:pt idx="29">
                  <c:v>11957</c:v>
                </c:pt>
                <c:pt idx="30">
                  <c:v>13084</c:v>
                </c:pt>
                <c:pt idx="31">
                  <c:v>14409</c:v>
                </c:pt>
                <c:pt idx="32">
                  <c:v>15267</c:v>
                </c:pt>
                <c:pt idx="33">
                  <c:v>15908</c:v>
                </c:pt>
                <c:pt idx="34">
                  <c:v>16941</c:v>
                </c:pt>
                <c:pt idx="35">
                  <c:v>17876</c:v>
                </c:pt>
                <c:pt idx="36">
                  <c:v>18906</c:v>
                </c:pt>
                <c:pt idx="37">
                  <c:v>19948</c:v>
                </c:pt>
                <c:pt idx="38">
                  <c:v>20877</c:v>
                </c:pt>
                <c:pt idx="39">
                  <c:v>21479</c:v>
                </c:pt>
                <c:pt idx="40">
                  <c:v>21897</c:v>
                </c:pt>
                <c:pt idx="41">
                  <c:v>22569</c:v>
                </c:pt>
                <c:pt idx="42">
                  <c:v>23221</c:v>
                </c:pt>
                <c:pt idx="43">
                  <c:v>23891</c:v>
                </c:pt>
                <c:pt idx="44">
                  <c:v>24560</c:v>
                </c:pt>
                <c:pt idx="45">
                  <c:v>25009</c:v>
                </c:pt>
                <c:pt idx="46">
                  <c:v>25473</c:v>
                </c:pt>
                <c:pt idx="47">
                  <c:v>25747</c:v>
                </c:pt>
                <c:pt idx="48">
                  <c:v>25998</c:v>
                </c:pt>
                <c:pt idx="49">
                  <c:v>26318</c:v>
                </c:pt>
                <c:pt idx="50">
                  <c:v>26636</c:v>
                </c:pt>
                <c:pt idx="51">
                  <c:v>26935</c:v>
                </c:pt>
                <c:pt idx="52">
                  <c:v>27250</c:v>
                </c:pt>
                <c:pt idx="53">
                  <c:v>27544</c:v>
                </c:pt>
                <c:pt idx="54">
                  <c:v>27724</c:v>
                </c:pt>
                <c:pt idx="55">
                  <c:v>27923</c:v>
                </c:pt>
                <c:pt idx="56">
                  <c:v>28082</c:v>
                </c:pt>
                <c:pt idx="57">
                  <c:v>28279</c:v>
                </c:pt>
                <c:pt idx="58">
                  <c:v>28496</c:v>
                </c:pt>
                <c:pt idx="59">
                  <c:v>28686</c:v>
                </c:pt>
                <c:pt idx="60">
                  <c:v>28840</c:v>
                </c:pt>
                <c:pt idx="61">
                  <c:v>28936</c:v>
                </c:pt>
                <c:pt idx="62">
                  <c:v>29024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6-47A8-BFCC-8280E381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'SIR-Modell'!$C$7:$C$1007</c:f>
              <c:numCache>
                <c:formatCode>0</c:formatCode>
                <c:ptCount val="1001"/>
                <c:pt idx="0">
                  <c:v>8583079</c:v>
                </c:pt>
                <c:pt idx="1">
                  <c:v>8583076.5000014566</c:v>
                </c:pt>
                <c:pt idx="2">
                  <c:v>8583072.9250053093</c:v>
                </c:pt>
                <c:pt idx="3">
                  <c:v>8583067.8127645086</c:v>
                </c:pt>
                <c:pt idx="4">
                  <c:v>8583060.502267817</c:v>
                </c:pt>
                <c:pt idx="5">
                  <c:v>8583050.0482733455</c:v>
                </c:pt>
                <c:pt idx="6">
                  <c:v>8583035.0990937687</c:v>
                </c:pt>
                <c:pt idx="7">
                  <c:v>8583013.721833773</c:v>
                </c:pt>
                <c:pt idx="8">
                  <c:v>8582983.152489014</c:v>
                </c:pt>
                <c:pt idx="9">
                  <c:v>8582939.4386068527</c:v>
                </c:pt>
                <c:pt idx="10">
                  <c:v>8582876.9283305425</c:v>
                </c:pt>
                <c:pt idx="11">
                  <c:v>8582787.5398128647</c:v>
                </c:pt>
                <c:pt idx="12">
                  <c:v>8582659.7166421209</c:v>
                </c:pt>
                <c:pt idx="13">
                  <c:v>8582476.9344376773</c:v>
                </c:pt>
                <c:pt idx="14">
                  <c:v>8582215.5659694131</c:v>
                </c:pt>
                <c:pt idx="15">
                  <c:v>8581841.829684861</c:v>
                </c:pt>
                <c:pt idx="16">
                  <c:v>8581307.4289781861</c:v>
                </c:pt>
                <c:pt idx="17">
                  <c:v>8580543.3222224284</c:v>
                </c:pt>
                <c:pt idx="18">
                  <c:v>8579450.8259290624</c:v>
                </c:pt>
                <c:pt idx="19">
                  <c:v>8577888.9168159124</c:v>
                </c:pt>
                <c:pt idx="20">
                  <c:v>8575656.1239172332</c:v>
                </c:pt>
                <c:pt idx="21">
                  <c:v>8572464.7367160153</c:v>
                </c:pt>
                <c:pt idx="22">
                  <c:v>8567904.1317834742</c:v>
                </c:pt>
                <c:pt idx="23">
                  <c:v>8561388.7560580764</c:v>
                </c:pt>
                <c:pt idx="24">
                  <c:v>8552084.6108785626</c:v>
                </c:pt>
                <c:pt idx="25">
                  <c:v>8538805.8886358012</c:v>
                </c:pt>
                <c:pt idx="26">
                  <c:v>8519870.7412081659</c:v>
                </c:pt>
                <c:pt idx="27">
                  <c:v>8492902.2579865921</c:v>
                </c:pt>
                <c:pt idx="28">
                  <c:v>8454558.394257823</c:v>
                </c:pt>
                <c:pt idx="29">
                  <c:v>8400174.7525215708</c:v>
                </c:pt>
                <c:pt idx="30">
                  <c:v>8323310.9477060298</c:v>
                </c:pt>
                <c:pt idx="31">
                  <c:v>8215212.9665974211</c:v>
                </c:pt>
                <c:pt idx="32">
                  <c:v>8064255.029316904</c:v>
                </c:pt>
                <c:pt idx="33">
                  <c:v>7855527.4608866284</c:v>
                </c:pt>
                <c:pt idx="34">
                  <c:v>7570917.9050282435</c:v>
                </c:pt>
                <c:pt idx="35">
                  <c:v>7190297.362960998</c:v>
                </c:pt>
                <c:pt idx="36">
                  <c:v>6694687.7032622276</c:v>
                </c:pt>
                <c:pt idx="37">
                  <c:v>6072256.2374549257</c:v>
                </c:pt>
                <c:pt idx="38">
                  <c:v>5327038.8496306743</c:v>
                </c:pt>
                <c:pt idx="39">
                  <c:v>4487784.1587960897</c:v>
                </c:pt>
                <c:pt idx="40">
                  <c:v>3610835.2208487513</c:v>
                </c:pt>
                <c:pt idx="41">
                  <c:v>2770177.4258441525</c:v>
                </c:pt>
                <c:pt idx="42">
                  <c:v>2034722.9190243809</c:v>
                </c:pt>
                <c:pt idx="43">
                  <c:v>1445164.0105569386</c:v>
                </c:pt>
                <c:pt idx="44">
                  <c:v>1006107.5840259518</c:v>
                </c:pt>
                <c:pt idx="45">
                  <c:v>696104.8252682162</c:v>
                </c:pt>
                <c:pt idx="46">
                  <c:v>484063.38748808176</c:v>
                </c:pt>
                <c:pt idx="47">
                  <c:v>340954.47501104377</c:v>
                </c:pt>
                <c:pt idx="48">
                  <c:v>244367.97880818124</c:v>
                </c:pt>
                <c:pt idx="49">
                  <c:v>178613.57739749976</c:v>
                </c:pt>
                <c:pt idx="50">
                  <c:v>133232.44818739311</c:v>
                </c:pt>
                <c:pt idx="51">
                  <c:v>101398.84808874893</c:v>
                </c:pt>
                <c:pt idx="52">
                  <c:v>78679.226507239873</c:v>
                </c:pt>
                <c:pt idx="53">
                  <c:v>62180.105669383047</c:v>
                </c:pt>
                <c:pt idx="54">
                  <c:v>49993.851413786411</c:v>
                </c:pt>
                <c:pt idx="55">
                  <c:v>40846.264039610163</c:v>
                </c:pt>
                <c:pt idx="56">
                  <c:v>33873.850252192875</c:v>
                </c:pt>
                <c:pt idx="57">
                  <c:v>28482.617584370913</c:v>
                </c:pt>
                <c:pt idx="58">
                  <c:v>24257.810555336589</c:v>
                </c:pt>
                <c:pt idx="59">
                  <c:v>20905.566193911542</c:v>
                </c:pt>
                <c:pt idx="60">
                  <c:v>18214.7232315371</c:v>
                </c:pt>
                <c:pt idx="61">
                  <c:v>16031.489258178028</c:v>
                </c:pt>
                <c:pt idx="62">
                  <c:v>14242.409316994255</c:v>
                </c:pt>
                <c:pt idx="63">
                  <c:v>12762.76208283801</c:v>
                </c:pt>
                <c:pt idx="64">
                  <c:v>11528.550496152422</c:v>
                </c:pt>
                <c:pt idx="65">
                  <c:v>10490.903445034788</c:v>
                </c:pt>
                <c:pt idx="66">
                  <c:v>9612.115087551465</c:v>
                </c:pt>
                <c:pt idx="67">
                  <c:v>8862.8101180157082</c:v>
                </c:pt>
                <c:pt idx="68">
                  <c:v>8219.8923168823931</c:v>
                </c:pt>
                <c:pt idx="69">
                  <c:v>7665.0441993105824</c:v>
                </c:pt>
                <c:pt idx="70">
                  <c:v>7183.6186276669259</c:v>
                </c:pt>
                <c:pt idx="71">
                  <c:v>6763.8121115507192</c:v>
                </c:pt>
                <c:pt idx="72">
                  <c:v>6396.0425618398222</c:v>
                </c:pt>
                <c:pt idx="73">
                  <c:v>6072.4768537133041</c:v>
                </c:pt>
                <c:pt idx="74">
                  <c:v>5786.6691562814876</c:v>
                </c:pt>
                <c:pt idx="75">
                  <c:v>5533.2818719595034</c:v>
                </c:pt>
                <c:pt idx="76">
                  <c:v>5307.8686964737035</c:v>
                </c:pt>
                <c:pt idx="77">
                  <c:v>5106.7047616046339</c:v>
                </c:pt>
                <c:pt idx="78">
                  <c:v>4926.6527326544019</c:v>
                </c:pt>
                <c:pt idx="79">
                  <c:v>4765.0565609242494</c:v>
                </c:pt>
                <c:pt idx="80">
                  <c:v>4619.656654150449</c:v>
                </c:pt>
                <c:pt idx="81">
                  <c:v>4488.5217439539738</c:v>
                </c:pt>
                <c:pt idx="82">
                  <c:v>4369.99385213799</c:v>
                </c:pt>
                <c:pt idx="83">
                  <c:v>4262.6435951778421</c:v>
                </c:pt>
                <c:pt idx="84">
                  <c:v>4165.2336953115564</c:v>
                </c:pt>
                <c:pt idx="85">
                  <c:v>4076.6890422895181</c:v>
                </c:pt>
                <c:pt idx="86">
                  <c:v>3996.0720118004542</c:v>
                </c:pt>
                <c:pt idx="87">
                  <c:v>3922.5620237309886</c:v>
                </c:pt>
                <c:pt idx="88">
                  <c:v>3855.438536871834</c:v>
                </c:pt>
                <c:pt idx="89">
                  <c:v>3794.0668420273114</c:v>
                </c:pt>
                <c:pt idx="90">
                  <c:v>3737.8861442639745</c:v>
                </c:pt>
                <c:pt idx="91">
                  <c:v>3686.3995258649929</c:v>
                </c:pt>
                <c:pt idx="92">
                  <c:v>3639.1654609071711</c:v>
                </c:pt>
                <c:pt idx="93">
                  <c:v>3595.7906151296443</c:v>
                </c:pt>
                <c:pt idx="94">
                  <c:v>3555.9237146240798</c:v>
                </c:pt>
                <c:pt idx="95">
                  <c:v>3519.2503066746158</c:v>
                </c:pt>
                <c:pt idx="96">
                  <c:v>3485.4882679822476</c:v>
                </c:pt>
                <c:pt idx="97">
                  <c:v>3454.3839411964332</c:v>
                </c:pt>
                <c:pt idx="98">
                  <c:v>3425.708801443006</c:v>
                </c:pt>
                <c:pt idx="99">
                  <c:v>3399.2565713914064</c:v>
                </c:pt>
                <c:pt idx="100">
                  <c:v>3374.8407171351232</c:v>
                </c:pt>
                <c:pt idx="101">
                  <c:v>3352.2922683870129</c:v>
                </c:pt>
                <c:pt idx="102">
                  <c:v>3331.4579157048697</c:v>
                </c:pt>
                <c:pt idx="103">
                  <c:v>3312.1983450495832</c:v>
                </c:pt>
                <c:pt idx="104">
                  <c:v>3294.3867762464456</c:v>
                </c:pt>
                <c:pt idx="105">
                  <c:v>3277.9076771155683</c:v>
                </c:pt>
                <c:pt idx="106">
                  <c:v>3262.6556293569552</c:v>
                </c:pt>
                <c:pt idx="107">
                  <c:v>3248.5343258780499</c:v>
                </c:pt>
                <c:pt idx="108">
                  <c:v>3235.4556822644104</c:v>
                </c:pt>
                <c:pt idx="109">
                  <c:v>3223.3390476211589</c:v>
                </c:pt>
                <c:pt idx="110">
                  <c:v>3212.1105021381804</c:v>
                </c:pt>
                <c:pt idx="111">
                  <c:v>3201.7022305243008</c:v>
                </c:pt>
                <c:pt idx="112">
                  <c:v>3192.051961970998</c:v>
                </c:pt>
                <c:pt idx="113">
                  <c:v>3183.1024685905895</c:v>
                </c:pt>
                <c:pt idx="114">
                  <c:v>3174.8011153651823</c:v>
                </c:pt>
                <c:pt idx="115">
                  <c:v>3167.0994555721795</c:v>
                </c:pt>
                <c:pt idx="116">
                  <c:v>3159.9528664456866</c:v>
                </c:pt>
                <c:pt idx="117">
                  <c:v>3153.3202205121479</c:v>
                </c:pt>
                <c:pt idx="118">
                  <c:v>3147.163588620851</c:v>
                </c:pt>
                <c:pt idx="119">
                  <c:v>3141.4479711903728</c:v>
                </c:pt>
                <c:pt idx="120">
                  <c:v>3136.1410546230882</c:v>
                </c:pt>
                <c:pt idx="121">
                  <c:v>3131.2129902118859</c:v>
                </c:pt>
                <c:pt idx="122">
                  <c:v>3126.6361931850142</c:v>
                </c:pt>
                <c:pt idx="123">
                  <c:v>3122.3851598138458</c:v>
                </c:pt>
                <c:pt idx="124">
                  <c:v>3118.4363007505331</c:v>
                </c:pt>
                <c:pt idx="125">
                  <c:v>3114.767788973249</c:v>
                </c:pt>
                <c:pt idx="126">
                  <c:v>3111.3594209004405</c:v>
                </c:pt>
                <c:pt idx="127">
                  <c:v>3108.1924893960086</c:v>
                </c:pt>
                <c:pt idx="128">
                  <c:v>3105.2496675278139</c:v>
                </c:pt>
                <c:pt idx="129">
                  <c:v>3102.5149020650633</c:v>
                </c:pt>
                <c:pt idx="130">
                  <c:v>3099.9733158083759</c:v>
                </c:pt>
                <c:pt idx="131">
                  <c:v>3097.6111179415607</c:v>
                </c:pt>
                <c:pt idx="132">
                  <c:v>3095.4155216781442</c:v>
                </c:pt>
                <c:pt idx="133">
                  <c:v>3093.3746685498913</c:v>
                </c:pt>
                <c:pt idx="134">
                  <c:v>3091.4775587502345</c:v>
                </c:pt>
                <c:pt idx="135">
                  <c:v>3089.7139870037536</c:v>
                </c:pt>
                <c:pt idx="136">
                  <c:v>3088.0744834845696</c:v>
                </c:pt>
                <c:pt idx="137">
                  <c:v>3086.5502593525312</c:v>
                </c:pt>
                <c:pt idx="138">
                  <c:v>3085.1331565170804</c:v>
                </c:pt>
                <c:pt idx="139">
                  <c:v>3083.8156012753057</c:v>
                </c:pt>
                <c:pt idx="140">
                  <c:v>3082.5905615034339</c:v>
                </c:pt>
                <c:pt idx="141">
                  <c:v>3081.451507110341</c:v>
                </c:pt>
                <c:pt idx="142">
                  <c:v>3080.3923734879831</c:v>
                </c:pt>
                <c:pt idx="143">
                  <c:v>3079.4075277172938</c:v>
                </c:pt>
                <c:pt idx="144">
                  <c:v>3078.4917373093781</c:v>
                </c:pt>
                <c:pt idx="145">
                  <c:v>3077.6401412810242</c:v>
                </c:pt>
                <c:pt idx="146">
                  <c:v>3076.8482233808586</c:v>
                </c:pt>
                <c:pt idx="147">
                  <c:v>3076.1117872981413</c:v>
                </c:pt>
                <c:pt idx="148">
                  <c:v>3075.4269337003589</c:v>
                </c:pt>
                <c:pt idx="149">
                  <c:v>3074.7900389586212</c:v>
                </c:pt>
                <c:pt idx="150">
                  <c:v>3074.1977354315341</c:v>
                </c:pt>
                <c:pt idx="151">
                  <c:v>3073.6468931888071</c:v>
                </c:pt>
                <c:pt idx="152">
                  <c:v>3073.1346030655068</c:v>
                </c:pt>
                <c:pt idx="153">
                  <c:v>3072.6581609466443</c:v>
                </c:pt>
                <c:pt idx="154">
                  <c:v>3072.2150531897987</c:v>
                </c:pt>
                <c:pt idx="155">
                  <c:v>3071.8029431007922</c:v>
                </c:pt>
                <c:pt idx="156">
                  <c:v>3071.4196583841144</c:v>
                </c:pt>
                <c:pt idx="157">
                  <c:v>3071.0631794959158</c:v>
                </c:pt>
                <c:pt idx="158">
                  <c:v>3070.7316288329812</c:v>
                </c:pt>
                <c:pt idx="159">
                  <c:v>3070.4232606962346</c:v>
                </c:pt>
                <c:pt idx="160">
                  <c:v>3070.1364519720314</c:v>
                </c:pt>
                <c:pt idx="161">
                  <c:v>3069.8696934788172</c:v>
                </c:pt>
                <c:pt idx="162">
                  <c:v>3069.6215819307076</c:v>
                </c:pt>
                <c:pt idx="163">
                  <c:v>3069.3908124731906</c:v>
                </c:pt>
                <c:pt idx="164">
                  <c:v>3069.1761717495178</c:v>
                </c:pt>
                <c:pt idx="165">
                  <c:v>3068.976531459447</c:v>
                </c:pt>
                <c:pt idx="166">
                  <c:v>3068.7908423748422</c:v>
                </c:pt>
                <c:pt idx="167">
                  <c:v>3068.6181287792733</c:v>
                </c:pt>
                <c:pt idx="168">
                  <c:v>3068.4574833011784</c:v>
                </c:pt>
                <c:pt idx="169">
                  <c:v>3068.3080621123918</c:v>
                </c:pt>
                <c:pt idx="170">
                  <c:v>3068.1690804659006</c:v>
                </c:pt>
                <c:pt idx="171">
                  <c:v>3068.0398085486117</c:v>
                </c:pt>
                <c:pt idx="172">
                  <c:v>3067.9195676266659</c:v>
                </c:pt>
                <c:pt idx="173">
                  <c:v>3067.8077264624712</c:v>
                </c:pt>
                <c:pt idx="174">
                  <c:v>3067.7036979841364</c:v>
                </c:pt>
                <c:pt idx="175">
                  <c:v>3067.6069361893778</c:v>
                </c:pt>
                <c:pt idx="176">
                  <c:v>3067.5169332672726</c:v>
                </c:pt>
                <c:pt idx="177">
                  <c:v>3067.4332169224176</c:v>
                </c:pt>
                <c:pt idx="178">
                  <c:v>3067.355347887169</c:v>
                </c:pt>
                <c:pt idx="179">
                  <c:v>3067.2829176086639</c:v>
                </c:pt>
                <c:pt idx="180">
                  <c:v>3067.2155460982704</c:v>
                </c:pt>
                <c:pt idx="181">
                  <c:v>3067.1528799320017</c:v>
                </c:pt>
                <c:pt idx="182">
                  <c:v>3067.0945903912461</c:v>
                </c:pt>
                <c:pt idx="183">
                  <c:v>3067.0403717339163</c:v>
                </c:pt>
                <c:pt idx="184">
                  <c:v>3066.9899395868351</c:v>
                </c:pt>
                <c:pt idx="185">
                  <c:v>3066.9430294508206</c:v>
                </c:pt>
                <c:pt idx="186">
                  <c:v>3066.8993953105387</c:v>
                </c:pt>
                <c:pt idx="187">
                  <c:v>3066.8588083417599</c:v>
                </c:pt>
                <c:pt idx="188">
                  <c:v>3066.8210557091675</c:v>
                </c:pt>
                <c:pt idx="189">
                  <c:v>3066.7859394483603</c:v>
                </c:pt>
                <c:pt idx="190">
                  <c:v>3066.7532754261351</c:v>
                </c:pt>
                <c:pt idx="191">
                  <c:v>3066.7228923735533</c:v>
                </c:pt>
                <c:pt idx="192">
                  <c:v>3066.6946309866839</c:v>
                </c:pt>
                <c:pt idx="193">
                  <c:v>3066.6683430902785</c:v>
                </c:pt>
                <c:pt idx="194">
                  <c:v>3066.6438908599598</c:v>
                </c:pt>
                <c:pt idx="195">
                  <c:v>3066.6211460988266</c:v>
                </c:pt>
                <c:pt idx="196">
                  <c:v>3066.5999895646587</c:v>
                </c:pt>
                <c:pt idx="197">
                  <c:v>3066.5803103441763</c:v>
                </c:pt>
                <c:pt idx="198">
                  <c:v>3066.5620052710601</c:v>
                </c:pt>
                <c:pt idx="199">
                  <c:v>3066.5449783846648</c:v>
                </c:pt>
                <c:pt idx="200">
                  <c:v>3066.5291404265759</c:v>
                </c:pt>
                <c:pt idx="201">
                  <c:v>3066.5144083723662</c:v>
                </c:pt>
                <c:pt idx="202">
                  <c:v>3066.5007049960805</c:v>
                </c:pt>
                <c:pt idx="203">
                  <c:v>3066.487958465164</c:v>
                </c:pt>
                <c:pt idx="204">
                  <c:v>3066.4761019637031</c:v>
                </c:pt>
                <c:pt idx="205">
                  <c:v>3066.4650733419935</c:v>
                </c:pt>
                <c:pt idx="206">
                  <c:v>3066.4548147906025</c:v>
                </c:pt>
                <c:pt idx="207">
                  <c:v>3066.4452725372034</c:v>
                </c:pt>
                <c:pt idx="208">
                  <c:v>3066.4363965645953</c:v>
                </c:pt>
                <c:pt idx="209">
                  <c:v>3066.4281403484256</c:v>
                </c:pt>
                <c:pt idx="210">
                  <c:v>3066.4204606132362</c:v>
                </c:pt>
                <c:pt idx="211">
                  <c:v>3066.4133171055537</c:v>
                </c:pt>
                <c:pt idx="212">
                  <c:v>3066.4066723828323</c:v>
                </c:pt>
                <c:pt idx="213">
                  <c:v>3066.4004916171398</c:v>
                </c:pt>
                <c:pt idx="214">
                  <c:v>3066.3947424125586</c:v>
                </c:pt>
                <c:pt idx="215">
                  <c:v>3066.3893946353419</c:v>
                </c:pt>
                <c:pt idx="216">
                  <c:v>3066.3844202559317</c:v>
                </c:pt>
                <c:pt idx="217">
                  <c:v>3066.3797932020138</c:v>
                </c:pt>
                <c:pt idx="218">
                  <c:v>3066.3754892218362</c:v>
                </c:pt>
                <c:pt idx="219">
                  <c:v>3066.3714857570735</c:v>
                </c:pt>
                <c:pt idx="220">
                  <c:v>3066.3677618245711</c:v>
                </c:pt>
                <c:pt idx="221">
                  <c:v>3066.3642979063493</c:v>
                </c:pt>
                <c:pt idx="222">
                  <c:v>3066.3610758472882</c:v>
                </c:pt>
                <c:pt idx="223">
                  <c:v>3066.3580787599594</c:v>
                </c:pt>
                <c:pt idx="224">
                  <c:v>3066.3552909361042</c:v>
                </c:pt>
                <c:pt idx="225">
                  <c:v>3066.3526977642932</c:v>
                </c:pt>
                <c:pt idx="226">
                  <c:v>3066.3502856533364</c:v>
                </c:pt>
                <c:pt idx="227">
                  <c:v>3066.3480419610414</c:v>
                </c:pt>
                <c:pt idx="228">
                  <c:v>3066.3459549279492</c:v>
                </c:pt>
                <c:pt idx="229">
                  <c:v>3066.3440136156933</c:v>
                </c:pt>
                <c:pt idx="230">
                  <c:v>3066.3422078496674</c:v>
                </c:pt>
                <c:pt idx="231">
                  <c:v>3066.3405281656933</c:v>
                </c:pt>
                <c:pt idx="232">
                  <c:v>3066.3389657604166</c:v>
                </c:pt>
                <c:pt idx="233">
                  <c:v>3066.3375124451618</c:v>
                </c:pt>
                <c:pt idx="234">
                  <c:v>3066.3361606030144</c:v>
                </c:pt>
                <c:pt idx="235">
                  <c:v>3066.3349031488965</c:v>
                </c:pt>
                <c:pt idx="236">
                  <c:v>3066.3337334924317</c:v>
                </c:pt>
                <c:pt idx="237">
                  <c:v>3066.3326455034025</c:v>
                </c:pt>
                <c:pt idx="238">
                  <c:v>3066.3316334796209</c:v>
                </c:pt>
                <c:pt idx="239">
                  <c:v>3066.3306921170401</c:v>
                </c:pt>
                <c:pt idx="240">
                  <c:v>3066.3298164819566</c:v>
                </c:pt>
                <c:pt idx="241">
                  <c:v>3066.3290019851502</c:v>
                </c:pt>
                <c:pt idx="242">
                  <c:v>3066.328244357831</c:v>
                </c:pt>
                <c:pt idx="243">
                  <c:v>3066.3275396292661</c:v>
                </c:pt>
                <c:pt idx="244">
                  <c:v>3066.326884105968</c:v>
                </c:pt>
                <c:pt idx="245">
                  <c:v>3066.3262743523378</c:v>
                </c:pt>
                <c:pt idx="246">
                  <c:v>3066.3257071726566</c:v>
                </c:pt>
                <c:pt idx="247">
                  <c:v>3066.3251795943374</c:v>
                </c:pt>
                <c:pt idx="248">
                  <c:v>3066.3246888523458</c:v>
                </c:pt>
                <c:pt idx="249">
                  <c:v>3066.3242323747072</c:v>
                </c:pt>
                <c:pt idx="250">
                  <c:v>3066.323807769028</c:v>
                </c:pt>
                <c:pt idx="251">
                  <c:v>3066.3234128099552</c:v>
                </c:pt>
                <c:pt idx="252">
                  <c:v>3066.3230454275149</c:v>
                </c:pt>
                <c:pt idx="253">
                  <c:v>3066.3227036962621</c:v>
                </c:pt>
                <c:pt idx="254">
                  <c:v>3066.3223858251904</c:v>
                </c:pt>
                <c:pt idx="255">
                  <c:v>3066.3220901483446</c:v>
                </c:pt>
                <c:pt idx="256">
                  <c:v>3066.3218151160891</c:v>
                </c:pt>
                <c:pt idx="257">
                  <c:v>3066.3215592869865</c:v>
                </c:pt>
                <c:pt idx="258">
                  <c:v>3066.321321320243</c:v>
                </c:pt>
                <c:pt idx="259">
                  <c:v>3066.3210999686817</c:v>
                </c:pt>
                <c:pt idx="260">
                  <c:v>3066.3208940722056</c:v>
                </c:pt>
                <c:pt idx="261">
                  <c:v>3066.3207025517172</c:v>
                </c:pt>
                <c:pt idx="262">
                  <c:v>3066.3205244034634</c:v>
                </c:pt>
                <c:pt idx="263">
                  <c:v>3066.3203586937752</c:v>
                </c:pt>
                <c:pt idx="264">
                  <c:v>3066.3202045541734</c:v>
                </c:pt>
                <c:pt idx="265">
                  <c:v>3066.3200611768179</c:v>
                </c:pt>
                <c:pt idx="266">
                  <c:v>3066.3199278102725</c:v>
                </c:pt>
                <c:pt idx="267">
                  <c:v>3066.319803755568</c:v>
                </c:pt>
                <c:pt idx="268">
                  <c:v>3066.3196883625383</c:v>
                </c:pt>
                <c:pt idx="269">
                  <c:v>3066.3195810264124</c:v>
                </c:pt>
                <c:pt idx="270">
                  <c:v>3066.3194811846456</c:v>
                </c:pt>
                <c:pt idx="271">
                  <c:v>3066.3193883139716</c:v>
                </c:pt>
                <c:pt idx="272">
                  <c:v>3066.3193019276582</c:v>
                </c:pt>
                <c:pt idx="273">
                  <c:v>3066.3192215729582</c:v>
                </c:pt>
                <c:pt idx="274">
                  <c:v>3066.3191468287355</c:v>
                </c:pt>
                <c:pt idx="275">
                  <c:v>3066.3190773032588</c:v>
                </c:pt>
                <c:pt idx="276">
                  <c:v>3066.3190126321479</c:v>
                </c:pt>
                <c:pt idx="277">
                  <c:v>3066.3189524764643</c:v>
                </c:pt>
                <c:pt idx="278">
                  <c:v>3066.3188965209342</c:v>
                </c:pt>
                <c:pt idx="279">
                  <c:v>3066.3188444722973</c:v>
                </c:pt>
                <c:pt idx="280">
                  <c:v>3066.3187960577684</c:v>
                </c:pt>
                <c:pt idx="281">
                  <c:v>3066.3187510236094</c:v>
                </c:pt>
                <c:pt idx="282">
                  <c:v>3066.3187091337977</c:v>
                </c:pt>
                <c:pt idx="283">
                  <c:v>3066.3186701687905</c:v>
                </c:pt>
                <c:pt idx="284">
                  <c:v>3066.3186339243744</c:v>
                </c:pt>
                <c:pt idx="285">
                  <c:v>3066.3186002105936</c:v>
                </c:pt>
                <c:pt idx="286">
                  <c:v>3066.3185688507556</c:v>
                </c:pt>
                <c:pt idx="287">
                  <c:v>3066.3185396805047</c:v>
                </c:pt>
                <c:pt idx="288">
                  <c:v>3066.3185125469613</c:v>
                </c:pt>
                <c:pt idx="289">
                  <c:v>3066.3184873079194</c:v>
                </c:pt>
                <c:pt idx="290">
                  <c:v>3066.3184638311022</c:v>
                </c:pt>
                <c:pt idx="291">
                  <c:v>3066.3184419934687</c:v>
                </c:pt>
                <c:pt idx="292">
                  <c:v>3066.3184216805689</c:v>
                </c:pt>
                <c:pt idx="293">
                  <c:v>3066.3184027859438</c:v>
                </c:pt>
                <c:pt idx="294">
                  <c:v>3066.3183852105676</c:v>
                </c:pt>
                <c:pt idx="295">
                  <c:v>3066.3183688623285</c:v>
                </c:pt>
                <c:pt idx="296">
                  <c:v>3066.3183536555462</c:v>
                </c:pt>
                <c:pt idx="297">
                  <c:v>3066.318339510522</c:v>
                </c:pt>
                <c:pt idx="298">
                  <c:v>3066.3183263531232</c:v>
                </c:pt>
                <c:pt idx="299">
                  <c:v>3066.3183141143918</c:v>
                </c:pt>
                <c:pt idx="300">
                  <c:v>3066.3183027301857</c:v>
                </c:pt>
                <c:pt idx="301">
                  <c:v>3066.3182921408406</c:v>
                </c:pt>
                <c:pt idx="302">
                  <c:v>3066.318282290858</c:v>
                </c:pt>
                <c:pt idx="303">
                  <c:v>3066.3182731286147</c:v>
                </c:pt>
                <c:pt idx="304">
                  <c:v>3066.3182646060918</c:v>
                </c:pt>
                <c:pt idx="305">
                  <c:v>3066.3182566786236</c:v>
                </c:pt>
                <c:pt idx="306">
                  <c:v>3066.318249304662</c:v>
                </c:pt>
                <c:pt idx="307">
                  <c:v>3066.3182424455604</c:v>
                </c:pt>
                <c:pt idx="308">
                  <c:v>3066.3182360653709</c:v>
                </c:pt>
                <c:pt idx="309">
                  <c:v>3066.3182301306551</c:v>
                </c:pt>
                <c:pt idx="310">
                  <c:v>3066.3182246103092</c:v>
                </c:pt>
                <c:pt idx="311">
                  <c:v>3066.3182194754013</c:v>
                </c:pt>
                <c:pt idx="312">
                  <c:v>3066.3182146990198</c:v>
                </c:pt>
                <c:pt idx="313">
                  <c:v>3066.3182102561318</c:v>
                </c:pt>
                <c:pt idx="314">
                  <c:v>3066.3182061234525</c:v>
                </c:pt>
                <c:pt idx="315">
                  <c:v>3066.3182022793226</c:v>
                </c:pt>
                <c:pt idx="316">
                  <c:v>3066.318198703595</c:v>
                </c:pt>
                <c:pt idx="317">
                  <c:v>3066.3181953775297</c:v>
                </c:pt>
                <c:pt idx="318">
                  <c:v>3066.3181922836948</c:v>
                </c:pt>
                <c:pt idx="319">
                  <c:v>3066.3181894058757</c:v>
                </c:pt>
                <c:pt idx="320">
                  <c:v>3066.31818672899</c:v>
                </c:pt>
                <c:pt idx="321">
                  <c:v>3066.3181842390081</c:v>
                </c:pt>
                <c:pt idx="322">
                  <c:v>3066.3181819228803</c:v>
                </c:pt>
                <c:pt idx="323">
                  <c:v>3066.3181797684674</c:v>
                </c:pt>
                <c:pt idx="324">
                  <c:v>3066.3181777644786</c:v>
                </c:pt>
                <c:pt idx="325">
                  <c:v>3066.318175900411</c:v>
                </c:pt>
                <c:pt idx="326">
                  <c:v>3066.3181741664953</c:v>
                </c:pt>
                <c:pt idx="327">
                  <c:v>3066.3181725536438</c:v>
                </c:pt>
                <c:pt idx="328">
                  <c:v>3066.3181710534041</c:v>
                </c:pt>
                <c:pt idx="329">
                  <c:v>3066.3181696579131</c:v>
                </c:pt>
                <c:pt idx="330">
                  <c:v>3066.3181683598573</c:v>
                </c:pt>
                <c:pt idx="331">
                  <c:v>3066.3181671524335</c:v>
                </c:pt>
                <c:pt idx="332">
                  <c:v>3066.3181660293135</c:v>
                </c:pt>
                <c:pt idx="333">
                  <c:v>3066.3181649846115</c:v>
                </c:pt>
                <c:pt idx="334">
                  <c:v>3066.3181640128519</c:v>
                </c:pt>
                <c:pt idx="335">
                  <c:v>3066.3181631089419</c:v>
                </c:pt>
                <c:pt idx="336">
                  <c:v>3066.3181622681441</c:v>
                </c:pt>
                <c:pt idx="337">
                  <c:v>3066.3181614860518</c:v>
                </c:pt>
                <c:pt idx="338">
                  <c:v>3066.3181607585666</c:v>
                </c:pt>
                <c:pt idx="339">
                  <c:v>3066.3181600818752</c:v>
                </c:pt>
                <c:pt idx="340">
                  <c:v>3066.3181594524312</c:v>
                </c:pt>
                <c:pt idx="341">
                  <c:v>3066.3181588669363</c:v>
                </c:pt>
                <c:pt idx="342">
                  <c:v>3066.3181583223213</c:v>
                </c:pt>
                <c:pt idx="343">
                  <c:v>3066.3181578157319</c:v>
                </c:pt>
                <c:pt idx="344">
                  <c:v>3066.3181573445131</c:v>
                </c:pt>
                <c:pt idx="345">
                  <c:v>3066.3181569061958</c:v>
                </c:pt>
                <c:pt idx="346">
                  <c:v>3066.3181564984825</c:v>
                </c:pt>
                <c:pt idx="347">
                  <c:v>3066.3181561192359</c:v>
                </c:pt>
                <c:pt idx="348">
                  <c:v>3066.3181557664689</c:v>
                </c:pt>
                <c:pt idx="349">
                  <c:v>3066.3181554383327</c:v>
                </c:pt>
                <c:pt idx="350">
                  <c:v>3066.3181551331072</c:v>
                </c:pt>
                <c:pt idx="351">
                  <c:v>3066.318154849193</c:v>
                </c:pt>
                <c:pt idx="352">
                  <c:v>3066.3181545851021</c:v>
                </c:pt>
                <c:pt idx="353">
                  <c:v>3066.3181543394503</c:v>
                </c:pt>
                <c:pt idx="354">
                  <c:v>3066.3181541109502</c:v>
                </c:pt>
                <c:pt idx="355">
                  <c:v>3066.3181538984045</c:v>
                </c:pt>
                <c:pt idx="356">
                  <c:v>3066.318153700699</c:v>
                </c:pt>
                <c:pt idx="357">
                  <c:v>3066.3181535167978</c:v>
                </c:pt>
                <c:pt idx="358">
                  <c:v>3066.3181533457368</c:v>
                </c:pt>
                <c:pt idx="359">
                  <c:v>3066.3181531866194</c:v>
                </c:pt>
                <c:pt idx="360">
                  <c:v>3066.3181530386119</c:v>
                </c:pt>
                <c:pt idx="361">
                  <c:v>3066.3181529009385</c:v>
                </c:pt>
                <c:pt idx="362">
                  <c:v>3066.3181527728775</c:v>
                </c:pt>
                <c:pt idx="363">
                  <c:v>3066.3181526537578</c:v>
                </c:pt>
                <c:pt idx="364">
                  <c:v>3066.3181525429554</c:v>
                </c:pt>
                <c:pt idx="365">
                  <c:v>3066.3181524398892</c:v>
                </c:pt>
                <c:pt idx="366">
                  <c:v>3066.3181523440194</c:v>
                </c:pt>
                <c:pt idx="367">
                  <c:v>3066.3181522548434</c:v>
                </c:pt>
                <c:pt idx="368">
                  <c:v>3066.3181521718939</c:v>
                </c:pt>
                <c:pt idx="369">
                  <c:v>3066.318152094736</c:v>
                </c:pt>
                <c:pt idx="370">
                  <c:v>3066.318152022965</c:v>
                </c:pt>
                <c:pt idx="371">
                  <c:v>3066.3181519562054</c:v>
                </c:pt>
                <c:pt idx="372">
                  <c:v>3066.3181518941069</c:v>
                </c:pt>
                <c:pt idx="373">
                  <c:v>3066.3181518363444</c:v>
                </c:pt>
                <c:pt idx="374">
                  <c:v>3066.3181517826151</c:v>
                </c:pt>
                <c:pt idx="375">
                  <c:v>3066.318151732637</c:v>
                </c:pt>
                <c:pt idx="376">
                  <c:v>3066.3181516861487</c:v>
                </c:pt>
                <c:pt idx="377">
                  <c:v>3066.3181516429058</c:v>
                </c:pt>
                <c:pt idx="378">
                  <c:v>3066.3181516026825</c:v>
                </c:pt>
                <c:pt idx="379">
                  <c:v>3066.3181515652677</c:v>
                </c:pt>
                <c:pt idx="380">
                  <c:v>3066.318151530465</c:v>
                </c:pt>
                <c:pt idx="381">
                  <c:v>3066.3181514980924</c:v>
                </c:pt>
                <c:pt idx="382">
                  <c:v>3066.31815146798</c:v>
                </c:pt>
                <c:pt idx="383">
                  <c:v>3066.3181514399703</c:v>
                </c:pt>
                <c:pt idx="384">
                  <c:v>3066.318151413916</c:v>
                </c:pt>
                <c:pt idx="385">
                  <c:v>3066.3181513896811</c:v>
                </c:pt>
                <c:pt idx="386">
                  <c:v>3066.3181513671384</c:v>
                </c:pt>
                <c:pt idx="387">
                  <c:v>3066.3181513461695</c:v>
                </c:pt>
                <c:pt idx="388">
                  <c:v>3066.3181513266645</c:v>
                </c:pt>
                <c:pt idx="389">
                  <c:v>3066.3181513085215</c:v>
                </c:pt>
                <c:pt idx="390">
                  <c:v>3066.3181512916453</c:v>
                </c:pt>
                <c:pt idx="391">
                  <c:v>3066.3181512759475</c:v>
                </c:pt>
                <c:pt idx="392">
                  <c:v>3066.3181512613455</c:v>
                </c:pt>
                <c:pt idx="393">
                  <c:v>3066.3181512477631</c:v>
                </c:pt>
                <c:pt idx="394">
                  <c:v>3066.3181512351293</c:v>
                </c:pt>
                <c:pt idx="395">
                  <c:v>3066.3181512233773</c:v>
                </c:pt>
                <c:pt idx="396">
                  <c:v>3066.3181512124461</c:v>
                </c:pt>
                <c:pt idx="397">
                  <c:v>3066.3181512022779</c:v>
                </c:pt>
                <c:pt idx="398">
                  <c:v>3066.3181511928196</c:v>
                </c:pt>
                <c:pt idx="399">
                  <c:v>3066.3181511840221</c:v>
                </c:pt>
                <c:pt idx="400">
                  <c:v>3066.3181511758385</c:v>
                </c:pt>
                <c:pt idx="401">
                  <c:v>3066.3181511682264</c:v>
                </c:pt>
                <c:pt idx="402">
                  <c:v>3066.318151161146</c:v>
                </c:pt>
                <c:pt idx="403">
                  <c:v>3066.3181511545599</c:v>
                </c:pt>
                <c:pt idx="404">
                  <c:v>3066.3181511484336</c:v>
                </c:pt>
                <c:pt idx="405">
                  <c:v>3066.3181511427351</c:v>
                </c:pt>
                <c:pt idx="406">
                  <c:v>3066.3181511374346</c:v>
                </c:pt>
                <c:pt idx="407">
                  <c:v>3066.3181511325038</c:v>
                </c:pt>
                <c:pt idx="408">
                  <c:v>3066.3181511279172</c:v>
                </c:pt>
                <c:pt idx="409">
                  <c:v>3066.3181511236512</c:v>
                </c:pt>
                <c:pt idx="410">
                  <c:v>3066.3181511196831</c:v>
                </c:pt>
                <c:pt idx="411">
                  <c:v>3066.3181511159919</c:v>
                </c:pt>
                <c:pt idx="412">
                  <c:v>3066.3181511125586</c:v>
                </c:pt>
                <c:pt idx="413">
                  <c:v>3066.3181511093649</c:v>
                </c:pt>
                <c:pt idx="414">
                  <c:v>3066.318151106394</c:v>
                </c:pt>
                <c:pt idx="415">
                  <c:v>3066.3181511036305</c:v>
                </c:pt>
                <c:pt idx="416">
                  <c:v>3066.3181511010603</c:v>
                </c:pt>
                <c:pt idx="417">
                  <c:v>3066.3181510986692</c:v>
                </c:pt>
                <c:pt idx="418">
                  <c:v>3066.318151096445</c:v>
                </c:pt>
                <c:pt idx="419">
                  <c:v>3066.3181510943764</c:v>
                </c:pt>
                <c:pt idx="420">
                  <c:v>3066.3181510924519</c:v>
                </c:pt>
                <c:pt idx="421">
                  <c:v>3066.318151090662</c:v>
                </c:pt>
                <c:pt idx="422">
                  <c:v>3066.3181510889972</c:v>
                </c:pt>
                <c:pt idx="423">
                  <c:v>3066.3181510874483</c:v>
                </c:pt>
                <c:pt idx="424">
                  <c:v>3066.3181510860077</c:v>
                </c:pt>
                <c:pt idx="425">
                  <c:v>3066.3181510846675</c:v>
                </c:pt>
                <c:pt idx="426">
                  <c:v>3066.3181510834211</c:v>
                </c:pt>
                <c:pt idx="427">
                  <c:v>3066.3181510822615</c:v>
                </c:pt>
                <c:pt idx="428">
                  <c:v>3066.3181510811828</c:v>
                </c:pt>
                <c:pt idx="429">
                  <c:v>3066.3181510801796</c:v>
                </c:pt>
                <c:pt idx="430">
                  <c:v>3066.3181510792465</c:v>
                </c:pt>
                <c:pt idx="431">
                  <c:v>3066.3181510783784</c:v>
                </c:pt>
                <c:pt idx="432">
                  <c:v>3066.3181510775712</c:v>
                </c:pt>
                <c:pt idx="433">
                  <c:v>3066.3181510768204</c:v>
                </c:pt>
                <c:pt idx="434">
                  <c:v>3066.3181510761219</c:v>
                </c:pt>
                <c:pt idx="435">
                  <c:v>3066.3181510754721</c:v>
                </c:pt>
                <c:pt idx="436">
                  <c:v>3066.3181510748677</c:v>
                </c:pt>
                <c:pt idx="437">
                  <c:v>3066.3181510743057</c:v>
                </c:pt>
                <c:pt idx="438">
                  <c:v>3066.3181510737827</c:v>
                </c:pt>
                <c:pt idx="439">
                  <c:v>3066.3181510732961</c:v>
                </c:pt>
                <c:pt idx="440">
                  <c:v>3066.3181510728436</c:v>
                </c:pt>
                <c:pt idx="441">
                  <c:v>3066.3181510724226</c:v>
                </c:pt>
                <c:pt idx="442">
                  <c:v>3066.318151072031</c:v>
                </c:pt>
                <c:pt idx="443">
                  <c:v>3066.3181510716668</c:v>
                </c:pt>
                <c:pt idx="444">
                  <c:v>3066.318151071328</c:v>
                </c:pt>
                <c:pt idx="445">
                  <c:v>3066.3181510710128</c:v>
                </c:pt>
                <c:pt idx="446">
                  <c:v>3066.31815107072</c:v>
                </c:pt>
                <c:pt idx="447">
                  <c:v>3066.3181510704476</c:v>
                </c:pt>
                <c:pt idx="448">
                  <c:v>3066.3181510701938</c:v>
                </c:pt>
                <c:pt idx="449">
                  <c:v>3066.3181510699578</c:v>
                </c:pt>
                <c:pt idx="450">
                  <c:v>3066.3181510697386</c:v>
                </c:pt>
                <c:pt idx="451">
                  <c:v>3066.3181510695345</c:v>
                </c:pt>
                <c:pt idx="452">
                  <c:v>3066.3181510693448</c:v>
                </c:pt>
                <c:pt idx="453">
                  <c:v>3066.3181510691684</c:v>
                </c:pt>
                <c:pt idx="454">
                  <c:v>3066.3181510690042</c:v>
                </c:pt>
                <c:pt idx="455">
                  <c:v>3066.3181510688514</c:v>
                </c:pt>
                <c:pt idx="456">
                  <c:v>3066.3181510687091</c:v>
                </c:pt>
                <c:pt idx="457">
                  <c:v>3066.3181510685768</c:v>
                </c:pt>
                <c:pt idx="458">
                  <c:v>3066.318151068454</c:v>
                </c:pt>
                <c:pt idx="459">
                  <c:v>3066.3181510683394</c:v>
                </c:pt>
                <c:pt idx="460">
                  <c:v>3066.318151068233</c:v>
                </c:pt>
                <c:pt idx="461">
                  <c:v>3066.3181510681338</c:v>
                </c:pt>
                <c:pt idx="462">
                  <c:v>3066.318151068042</c:v>
                </c:pt>
                <c:pt idx="463">
                  <c:v>3066.3181510679565</c:v>
                </c:pt>
                <c:pt idx="464">
                  <c:v>3066.3181510678769</c:v>
                </c:pt>
                <c:pt idx="465">
                  <c:v>3066.3181510678028</c:v>
                </c:pt>
                <c:pt idx="466">
                  <c:v>3066.3181510677337</c:v>
                </c:pt>
                <c:pt idx="467">
                  <c:v>3066.3181510676695</c:v>
                </c:pt>
                <c:pt idx="468">
                  <c:v>3066.31815106761</c:v>
                </c:pt>
                <c:pt idx="469">
                  <c:v>3066.3181510675545</c:v>
                </c:pt>
                <c:pt idx="470">
                  <c:v>3066.3181510675031</c:v>
                </c:pt>
                <c:pt idx="471">
                  <c:v>3066.3181510674549</c:v>
                </c:pt>
                <c:pt idx="472">
                  <c:v>3066.3181510674103</c:v>
                </c:pt>
                <c:pt idx="473">
                  <c:v>3066.3181510673689</c:v>
                </c:pt>
                <c:pt idx="474">
                  <c:v>3066.3181510673303</c:v>
                </c:pt>
                <c:pt idx="475">
                  <c:v>3066.3181510672944</c:v>
                </c:pt>
                <c:pt idx="476">
                  <c:v>3066.3181510672612</c:v>
                </c:pt>
                <c:pt idx="477">
                  <c:v>3066.3181510672302</c:v>
                </c:pt>
                <c:pt idx="478">
                  <c:v>3066.3181510672011</c:v>
                </c:pt>
                <c:pt idx="479">
                  <c:v>3066.3181510671743</c:v>
                </c:pt>
                <c:pt idx="480">
                  <c:v>3066.3181510671493</c:v>
                </c:pt>
                <c:pt idx="481">
                  <c:v>3066.3181510671261</c:v>
                </c:pt>
                <c:pt idx="482">
                  <c:v>3066.3181510671043</c:v>
                </c:pt>
                <c:pt idx="483">
                  <c:v>3066.3181510670843</c:v>
                </c:pt>
                <c:pt idx="484">
                  <c:v>3066.3181510670656</c:v>
                </c:pt>
                <c:pt idx="485">
                  <c:v>3066.3181510670483</c:v>
                </c:pt>
                <c:pt idx="486">
                  <c:v>3066.318151067032</c:v>
                </c:pt>
                <c:pt idx="487">
                  <c:v>3066.318151067017</c:v>
                </c:pt>
                <c:pt idx="488">
                  <c:v>3066.3181510670029</c:v>
                </c:pt>
                <c:pt idx="489">
                  <c:v>3066.3181510669897</c:v>
                </c:pt>
                <c:pt idx="490">
                  <c:v>3066.3181510669774</c:v>
                </c:pt>
                <c:pt idx="491">
                  <c:v>3066.318151066966</c:v>
                </c:pt>
                <c:pt idx="492">
                  <c:v>3066.3181510669556</c:v>
                </c:pt>
                <c:pt idx="493">
                  <c:v>3066.318151066946</c:v>
                </c:pt>
                <c:pt idx="494">
                  <c:v>3066.3181510669369</c:v>
                </c:pt>
                <c:pt idx="495">
                  <c:v>3066.3181510669283</c:v>
                </c:pt>
                <c:pt idx="496">
                  <c:v>3066.3181510669206</c:v>
                </c:pt>
                <c:pt idx="497">
                  <c:v>3066.3181510669133</c:v>
                </c:pt>
                <c:pt idx="498">
                  <c:v>3066.3181510669065</c:v>
                </c:pt>
                <c:pt idx="499">
                  <c:v>3066.3181510669001</c:v>
                </c:pt>
                <c:pt idx="500">
                  <c:v>3066.3181510668942</c:v>
                </c:pt>
                <c:pt idx="501">
                  <c:v>3066.3181510668887</c:v>
                </c:pt>
                <c:pt idx="502">
                  <c:v>3066.3181510668837</c:v>
                </c:pt>
                <c:pt idx="503">
                  <c:v>3066.3181510668792</c:v>
                </c:pt>
                <c:pt idx="504">
                  <c:v>3066.3181510668746</c:v>
                </c:pt>
                <c:pt idx="505">
                  <c:v>3066.3181510668705</c:v>
                </c:pt>
                <c:pt idx="506">
                  <c:v>3066.3181510668669</c:v>
                </c:pt>
                <c:pt idx="507">
                  <c:v>3066.3181510668633</c:v>
                </c:pt>
                <c:pt idx="508">
                  <c:v>3066.3181510668601</c:v>
                </c:pt>
                <c:pt idx="509">
                  <c:v>3066.3181510668569</c:v>
                </c:pt>
                <c:pt idx="510">
                  <c:v>3066.3181510668542</c:v>
                </c:pt>
                <c:pt idx="511">
                  <c:v>3066.3181510668514</c:v>
                </c:pt>
                <c:pt idx="512">
                  <c:v>3066.3181510668492</c:v>
                </c:pt>
                <c:pt idx="513">
                  <c:v>3066.3181510668469</c:v>
                </c:pt>
                <c:pt idx="514">
                  <c:v>3066.3181510668446</c:v>
                </c:pt>
                <c:pt idx="515">
                  <c:v>3066.3181510668428</c:v>
                </c:pt>
                <c:pt idx="516">
                  <c:v>3066.318151066841</c:v>
                </c:pt>
                <c:pt idx="517">
                  <c:v>3066.3181510668392</c:v>
                </c:pt>
                <c:pt idx="518">
                  <c:v>3066.3181510668373</c:v>
                </c:pt>
                <c:pt idx="519">
                  <c:v>3066.318151066836</c:v>
                </c:pt>
                <c:pt idx="520">
                  <c:v>3066.3181510668346</c:v>
                </c:pt>
                <c:pt idx="521">
                  <c:v>3066.3181510668333</c:v>
                </c:pt>
                <c:pt idx="522">
                  <c:v>3066.3181510668319</c:v>
                </c:pt>
                <c:pt idx="523">
                  <c:v>3066.318151066831</c:v>
                </c:pt>
                <c:pt idx="524">
                  <c:v>3066.3181510668301</c:v>
                </c:pt>
                <c:pt idx="525">
                  <c:v>3066.3181510668292</c:v>
                </c:pt>
                <c:pt idx="526">
                  <c:v>3066.3181510668282</c:v>
                </c:pt>
                <c:pt idx="527">
                  <c:v>3066.3181510668273</c:v>
                </c:pt>
                <c:pt idx="528">
                  <c:v>3066.3181510668264</c:v>
                </c:pt>
                <c:pt idx="529">
                  <c:v>3066.3181510668255</c:v>
                </c:pt>
                <c:pt idx="530">
                  <c:v>3066.3181510668251</c:v>
                </c:pt>
                <c:pt idx="531">
                  <c:v>3066.3181510668246</c:v>
                </c:pt>
                <c:pt idx="532">
                  <c:v>3066.3181510668242</c:v>
                </c:pt>
                <c:pt idx="533">
                  <c:v>3066.3181510668237</c:v>
                </c:pt>
                <c:pt idx="534">
                  <c:v>3066.3181510668232</c:v>
                </c:pt>
                <c:pt idx="535">
                  <c:v>3066.3181510668228</c:v>
                </c:pt>
                <c:pt idx="536">
                  <c:v>3066.3181510668223</c:v>
                </c:pt>
                <c:pt idx="537">
                  <c:v>3066.3181510668219</c:v>
                </c:pt>
                <c:pt idx="538">
                  <c:v>3066.3181510668214</c:v>
                </c:pt>
                <c:pt idx="539">
                  <c:v>3066.318151066821</c:v>
                </c:pt>
                <c:pt idx="540">
                  <c:v>3066.3181510668205</c:v>
                </c:pt>
                <c:pt idx="541">
                  <c:v>3066.3181510668201</c:v>
                </c:pt>
                <c:pt idx="542">
                  <c:v>3066.3181510668196</c:v>
                </c:pt>
                <c:pt idx="543">
                  <c:v>3066.3181510668192</c:v>
                </c:pt>
                <c:pt idx="544">
                  <c:v>3066.3181510668187</c:v>
                </c:pt>
                <c:pt idx="545">
                  <c:v>3066.3181510668187</c:v>
                </c:pt>
                <c:pt idx="546">
                  <c:v>3066.3181510668187</c:v>
                </c:pt>
                <c:pt idx="547">
                  <c:v>3066.3181510668187</c:v>
                </c:pt>
                <c:pt idx="548">
                  <c:v>3066.3181510668187</c:v>
                </c:pt>
                <c:pt idx="549">
                  <c:v>3066.3181510668187</c:v>
                </c:pt>
                <c:pt idx="550">
                  <c:v>3066.3181510668187</c:v>
                </c:pt>
                <c:pt idx="551">
                  <c:v>3066.3181510668187</c:v>
                </c:pt>
                <c:pt idx="552">
                  <c:v>3066.3181510668187</c:v>
                </c:pt>
                <c:pt idx="553">
                  <c:v>3066.3181510668187</c:v>
                </c:pt>
                <c:pt idx="554">
                  <c:v>3066.3181510668187</c:v>
                </c:pt>
                <c:pt idx="555">
                  <c:v>3066.3181510668187</c:v>
                </c:pt>
                <c:pt idx="556">
                  <c:v>3066.3181510668187</c:v>
                </c:pt>
                <c:pt idx="557">
                  <c:v>3066.3181510668187</c:v>
                </c:pt>
                <c:pt idx="558">
                  <c:v>3066.3181510668187</c:v>
                </c:pt>
                <c:pt idx="559">
                  <c:v>3066.3181510668187</c:v>
                </c:pt>
                <c:pt idx="560">
                  <c:v>3066.3181510668187</c:v>
                </c:pt>
                <c:pt idx="561">
                  <c:v>3066.3181510668187</c:v>
                </c:pt>
                <c:pt idx="562">
                  <c:v>3066.3181510668187</c:v>
                </c:pt>
                <c:pt idx="563">
                  <c:v>3066.3181510668187</c:v>
                </c:pt>
                <c:pt idx="564">
                  <c:v>3066.3181510668187</c:v>
                </c:pt>
                <c:pt idx="565">
                  <c:v>3066.3181510668187</c:v>
                </c:pt>
                <c:pt idx="566">
                  <c:v>3066.3181510668187</c:v>
                </c:pt>
                <c:pt idx="567">
                  <c:v>3066.3181510668187</c:v>
                </c:pt>
                <c:pt idx="568">
                  <c:v>3066.3181510668187</c:v>
                </c:pt>
                <c:pt idx="569">
                  <c:v>3066.3181510668187</c:v>
                </c:pt>
                <c:pt idx="570">
                  <c:v>3066.3181510668187</c:v>
                </c:pt>
                <c:pt idx="571">
                  <c:v>3066.3181510668187</c:v>
                </c:pt>
                <c:pt idx="572">
                  <c:v>3066.3181510668187</c:v>
                </c:pt>
                <c:pt idx="573">
                  <c:v>3066.3181510668187</c:v>
                </c:pt>
                <c:pt idx="574">
                  <c:v>3066.3181510668187</c:v>
                </c:pt>
                <c:pt idx="575">
                  <c:v>3066.3181510668187</c:v>
                </c:pt>
                <c:pt idx="576">
                  <c:v>3066.3181510668187</c:v>
                </c:pt>
                <c:pt idx="577">
                  <c:v>3066.3181510668187</c:v>
                </c:pt>
                <c:pt idx="578">
                  <c:v>3066.3181510668187</c:v>
                </c:pt>
                <c:pt idx="579">
                  <c:v>3066.3181510668187</c:v>
                </c:pt>
                <c:pt idx="580">
                  <c:v>3066.3181510668187</c:v>
                </c:pt>
                <c:pt idx="581">
                  <c:v>3066.3181510668187</c:v>
                </c:pt>
                <c:pt idx="582">
                  <c:v>3066.3181510668187</c:v>
                </c:pt>
                <c:pt idx="583">
                  <c:v>3066.3181510668187</c:v>
                </c:pt>
                <c:pt idx="584">
                  <c:v>3066.3181510668187</c:v>
                </c:pt>
                <c:pt idx="585">
                  <c:v>3066.3181510668187</c:v>
                </c:pt>
                <c:pt idx="586">
                  <c:v>3066.3181510668187</c:v>
                </c:pt>
                <c:pt idx="587">
                  <c:v>3066.3181510668187</c:v>
                </c:pt>
                <c:pt idx="588">
                  <c:v>3066.3181510668187</c:v>
                </c:pt>
                <c:pt idx="589">
                  <c:v>3066.3181510668187</c:v>
                </c:pt>
                <c:pt idx="590">
                  <c:v>3066.3181510668187</c:v>
                </c:pt>
                <c:pt idx="591">
                  <c:v>3066.3181510668187</c:v>
                </c:pt>
                <c:pt idx="592">
                  <c:v>3066.3181510668187</c:v>
                </c:pt>
                <c:pt idx="593">
                  <c:v>3066.3181510668187</c:v>
                </c:pt>
                <c:pt idx="594">
                  <c:v>3066.3181510668187</c:v>
                </c:pt>
                <c:pt idx="595">
                  <c:v>3066.3181510668187</c:v>
                </c:pt>
                <c:pt idx="596">
                  <c:v>3066.3181510668187</c:v>
                </c:pt>
                <c:pt idx="597">
                  <c:v>3066.3181510668187</c:v>
                </c:pt>
                <c:pt idx="598">
                  <c:v>3066.3181510668187</c:v>
                </c:pt>
                <c:pt idx="599">
                  <c:v>3066.3181510668187</c:v>
                </c:pt>
                <c:pt idx="600">
                  <c:v>3066.3181510668187</c:v>
                </c:pt>
                <c:pt idx="601">
                  <c:v>3066.3181510668187</c:v>
                </c:pt>
                <c:pt idx="602">
                  <c:v>3066.3181510668187</c:v>
                </c:pt>
                <c:pt idx="603">
                  <c:v>3066.3181510668187</c:v>
                </c:pt>
                <c:pt idx="604">
                  <c:v>3066.3181510668187</c:v>
                </c:pt>
                <c:pt idx="605">
                  <c:v>3066.3181510668187</c:v>
                </c:pt>
                <c:pt idx="606">
                  <c:v>3066.3181510668187</c:v>
                </c:pt>
                <c:pt idx="607">
                  <c:v>3066.3181510668187</c:v>
                </c:pt>
                <c:pt idx="608">
                  <c:v>3066.3181510668187</c:v>
                </c:pt>
                <c:pt idx="609">
                  <c:v>3066.3181510668187</c:v>
                </c:pt>
                <c:pt idx="610">
                  <c:v>3066.3181510668187</c:v>
                </c:pt>
                <c:pt idx="611">
                  <c:v>3066.3181510668187</c:v>
                </c:pt>
                <c:pt idx="612">
                  <c:v>3066.3181510668187</c:v>
                </c:pt>
                <c:pt idx="613">
                  <c:v>3066.3181510668187</c:v>
                </c:pt>
                <c:pt idx="614">
                  <c:v>3066.3181510668187</c:v>
                </c:pt>
                <c:pt idx="615">
                  <c:v>3066.3181510668187</c:v>
                </c:pt>
                <c:pt idx="616">
                  <c:v>3066.3181510668187</c:v>
                </c:pt>
                <c:pt idx="617">
                  <c:v>3066.3181510668187</c:v>
                </c:pt>
                <c:pt idx="618">
                  <c:v>3066.3181510668187</c:v>
                </c:pt>
                <c:pt idx="619">
                  <c:v>3066.3181510668187</c:v>
                </c:pt>
                <c:pt idx="620">
                  <c:v>3066.3181510668187</c:v>
                </c:pt>
                <c:pt idx="621">
                  <c:v>3066.3181510668187</c:v>
                </c:pt>
                <c:pt idx="622">
                  <c:v>3066.3181510668187</c:v>
                </c:pt>
                <c:pt idx="623">
                  <c:v>3066.3181510668187</c:v>
                </c:pt>
                <c:pt idx="624">
                  <c:v>3066.3181510668187</c:v>
                </c:pt>
                <c:pt idx="625">
                  <c:v>3066.3181510668187</c:v>
                </c:pt>
                <c:pt idx="626">
                  <c:v>3066.3181510668187</c:v>
                </c:pt>
                <c:pt idx="627">
                  <c:v>3066.3181510668187</c:v>
                </c:pt>
                <c:pt idx="628">
                  <c:v>3066.3181510668187</c:v>
                </c:pt>
                <c:pt idx="629">
                  <c:v>3066.3181510668187</c:v>
                </c:pt>
                <c:pt idx="630">
                  <c:v>3066.3181510668187</c:v>
                </c:pt>
                <c:pt idx="631">
                  <c:v>3066.3181510668187</c:v>
                </c:pt>
                <c:pt idx="632">
                  <c:v>3066.3181510668187</c:v>
                </c:pt>
                <c:pt idx="633">
                  <c:v>3066.3181510668187</c:v>
                </c:pt>
                <c:pt idx="634">
                  <c:v>3066.3181510668187</c:v>
                </c:pt>
                <c:pt idx="635">
                  <c:v>3066.3181510668187</c:v>
                </c:pt>
                <c:pt idx="636">
                  <c:v>3066.3181510668187</c:v>
                </c:pt>
                <c:pt idx="637">
                  <c:v>3066.3181510668187</c:v>
                </c:pt>
                <c:pt idx="638">
                  <c:v>3066.3181510668187</c:v>
                </c:pt>
                <c:pt idx="639">
                  <c:v>3066.3181510668187</c:v>
                </c:pt>
                <c:pt idx="640">
                  <c:v>3066.3181510668187</c:v>
                </c:pt>
                <c:pt idx="641">
                  <c:v>3066.3181510668187</c:v>
                </c:pt>
                <c:pt idx="642">
                  <c:v>3066.3181510668187</c:v>
                </c:pt>
                <c:pt idx="643">
                  <c:v>3066.3181510668187</c:v>
                </c:pt>
                <c:pt idx="644">
                  <c:v>3066.3181510668187</c:v>
                </c:pt>
                <c:pt idx="645">
                  <c:v>3066.3181510668187</c:v>
                </c:pt>
                <c:pt idx="646">
                  <c:v>3066.3181510668187</c:v>
                </c:pt>
                <c:pt idx="647">
                  <c:v>3066.3181510668187</c:v>
                </c:pt>
                <c:pt idx="648">
                  <c:v>3066.3181510668187</c:v>
                </c:pt>
                <c:pt idx="649">
                  <c:v>3066.3181510668187</c:v>
                </c:pt>
                <c:pt idx="650">
                  <c:v>3066.3181510668187</c:v>
                </c:pt>
                <c:pt idx="651">
                  <c:v>3066.3181510668187</c:v>
                </c:pt>
                <c:pt idx="652">
                  <c:v>3066.3181510668187</c:v>
                </c:pt>
                <c:pt idx="653">
                  <c:v>3066.3181510668187</c:v>
                </c:pt>
                <c:pt idx="654">
                  <c:v>3066.3181510668187</c:v>
                </c:pt>
                <c:pt idx="655">
                  <c:v>3066.3181510668187</c:v>
                </c:pt>
                <c:pt idx="656">
                  <c:v>3066.3181510668187</c:v>
                </c:pt>
                <c:pt idx="657">
                  <c:v>3066.3181510668187</c:v>
                </c:pt>
                <c:pt idx="658">
                  <c:v>3066.3181510668187</c:v>
                </c:pt>
                <c:pt idx="659">
                  <c:v>3066.3181510668187</c:v>
                </c:pt>
                <c:pt idx="660">
                  <c:v>3066.3181510668187</c:v>
                </c:pt>
                <c:pt idx="661">
                  <c:v>3066.3181510668187</c:v>
                </c:pt>
                <c:pt idx="662">
                  <c:v>3066.3181510668187</c:v>
                </c:pt>
                <c:pt idx="663">
                  <c:v>3066.3181510668187</c:v>
                </c:pt>
                <c:pt idx="664">
                  <c:v>3066.3181510668187</c:v>
                </c:pt>
                <c:pt idx="665">
                  <c:v>3066.3181510668187</c:v>
                </c:pt>
                <c:pt idx="666">
                  <c:v>3066.3181510668187</c:v>
                </c:pt>
                <c:pt idx="667">
                  <c:v>3066.3181510668187</c:v>
                </c:pt>
                <c:pt idx="668">
                  <c:v>3066.3181510668187</c:v>
                </c:pt>
                <c:pt idx="669">
                  <c:v>3066.3181510668187</c:v>
                </c:pt>
                <c:pt idx="670">
                  <c:v>3066.3181510668187</c:v>
                </c:pt>
                <c:pt idx="671">
                  <c:v>3066.3181510668187</c:v>
                </c:pt>
                <c:pt idx="672">
                  <c:v>3066.3181510668187</c:v>
                </c:pt>
                <c:pt idx="673">
                  <c:v>3066.3181510668187</c:v>
                </c:pt>
                <c:pt idx="674">
                  <c:v>3066.3181510668187</c:v>
                </c:pt>
                <c:pt idx="675">
                  <c:v>3066.3181510668187</c:v>
                </c:pt>
                <c:pt idx="676">
                  <c:v>3066.3181510668187</c:v>
                </c:pt>
                <c:pt idx="677">
                  <c:v>3066.3181510668187</c:v>
                </c:pt>
                <c:pt idx="678">
                  <c:v>3066.3181510668187</c:v>
                </c:pt>
                <c:pt idx="679">
                  <c:v>3066.3181510668187</c:v>
                </c:pt>
                <c:pt idx="680">
                  <c:v>3066.3181510668187</c:v>
                </c:pt>
                <c:pt idx="681">
                  <c:v>3066.3181510668187</c:v>
                </c:pt>
                <c:pt idx="682">
                  <c:v>3066.3181510668187</c:v>
                </c:pt>
                <c:pt idx="683">
                  <c:v>3066.3181510668187</c:v>
                </c:pt>
                <c:pt idx="684">
                  <c:v>3066.3181510668187</c:v>
                </c:pt>
                <c:pt idx="685">
                  <c:v>3066.3181510668187</c:v>
                </c:pt>
                <c:pt idx="686">
                  <c:v>3066.3181510668187</c:v>
                </c:pt>
                <c:pt idx="687">
                  <c:v>3066.3181510668187</c:v>
                </c:pt>
                <c:pt idx="688">
                  <c:v>3066.3181510668187</c:v>
                </c:pt>
                <c:pt idx="689">
                  <c:v>3066.3181510668187</c:v>
                </c:pt>
                <c:pt idx="690">
                  <c:v>3066.3181510668187</c:v>
                </c:pt>
                <c:pt idx="691">
                  <c:v>3066.3181510668187</c:v>
                </c:pt>
                <c:pt idx="692">
                  <c:v>3066.3181510668187</c:v>
                </c:pt>
                <c:pt idx="693">
                  <c:v>3066.3181510668187</c:v>
                </c:pt>
                <c:pt idx="694">
                  <c:v>3066.3181510668187</c:v>
                </c:pt>
                <c:pt idx="695">
                  <c:v>3066.3181510668187</c:v>
                </c:pt>
                <c:pt idx="696">
                  <c:v>3066.3181510668187</c:v>
                </c:pt>
                <c:pt idx="697">
                  <c:v>3066.3181510668187</c:v>
                </c:pt>
                <c:pt idx="698">
                  <c:v>3066.3181510668187</c:v>
                </c:pt>
                <c:pt idx="699">
                  <c:v>3066.3181510668187</c:v>
                </c:pt>
                <c:pt idx="700">
                  <c:v>3066.3181510668187</c:v>
                </c:pt>
                <c:pt idx="701">
                  <c:v>3066.3181510668187</c:v>
                </c:pt>
                <c:pt idx="702">
                  <c:v>3066.3181510668187</c:v>
                </c:pt>
                <c:pt idx="703">
                  <c:v>3066.3181510668187</c:v>
                </c:pt>
                <c:pt idx="704">
                  <c:v>3066.3181510668187</c:v>
                </c:pt>
                <c:pt idx="705">
                  <c:v>3066.3181510668187</c:v>
                </c:pt>
                <c:pt idx="706">
                  <c:v>3066.3181510668187</c:v>
                </c:pt>
                <c:pt idx="707">
                  <c:v>3066.3181510668187</c:v>
                </c:pt>
                <c:pt idx="708">
                  <c:v>3066.3181510668187</c:v>
                </c:pt>
                <c:pt idx="709">
                  <c:v>3066.3181510668187</c:v>
                </c:pt>
                <c:pt idx="710">
                  <c:v>3066.3181510668187</c:v>
                </c:pt>
                <c:pt idx="711">
                  <c:v>3066.3181510668187</c:v>
                </c:pt>
                <c:pt idx="712">
                  <c:v>3066.3181510668187</c:v>
                </c:pt>
                <c:pt idx="713">
                  <c:v>3066.3181510668187</c:v>
                </c:pt>
                <c:pt idx="714">
                  <c:v>3066.3181510668187</c:v>
                </c:pt>
                <c:pt idx="715">
                  <c:v>3066.3181510668187</c:v>
                </c:pt>
                <c:pt idx="716">
                  <c:v>3066.3181510668187</c:v>
                </c:pt>
                <c:pt idx="717">
                  <c:v>3066.3181510668187</c:v>
                </c:pt>
                <c:pt idx="718">
                  <c:v>3066.3181510668187</c:v>
                </c:pt>
                <c:pt idx="719">
                  <c:v>3066.3181510668187</c:v>
                </c:pt>
                <c:pt idx="720">
                  <c:v>3066.3181510668187</c:v>
                </c:pt>
                <c:pt idx="721">
                  <c:v>3066.3181510668187</c:v>
                </c:pt>
                <c:pt idx="722">
                  <c:v>3066.3181510668187</c:v>
                </c:pt>
                <c:pt idx="723">
                  <c:v>3066.3181510668187</c:v>
                </c:pt>
                <c:pt idx="724">
                  <c:v>3066.3181510668187</c:v>
                </c:pt>
                <c:pt idx="725">
                  <c:v>3066.3181510668187</c:v>
                </c:pt>
                <c:pt idx="726">
                  <c:v>3066.3181510668187</c:v>
                </c:pt>
                <c:pt idx="727">
                  <c:v>3066.3181510668187</c:v>
                </c:pt>
                <c:pt idx="728">
                  <c:v>3066.3181510668187</c:v>
                </c:pt>
                <c:pt idx="729">
                  <c:v>3066.3181510668187</c:v>
                </c:pt>
                <c:pt idx="730">
                  <c:v>3066.3181510668187</c:v>
                </c:pt>
                <c:pt idx="731">
                  <c:v>3066.3181510668187</c:v>
                </c:pt>
                <c:pt idx="732">
                  <c:v>3066.3181510668187</c:v>
                </c:pt>
                <c:pt idx="733">
                  <c:v>3066.3181510668187</c:v>
                </c:pt>
                <c:pt idx="734">
                  <c:v>3066.3181510668187</c:v>
                </c:pt>
                <c:pt idx="735">
                  <c:v>3066.3181510668187</c:v>
                </c:pt>
                <c:pt idx="736">
                  <c:v>3066.3181510668187</c:v>
                </c:pt>
                <c:pt idx="737">
                  <c:v>3066.3181510668187</c:v>
                </c:pt>
                <c:pt idx="738">
                  <c:v>3066.3181510668187</c:v>
                </c:pt>
                <c:pt idx="739">
                  <c:v>3066.3181510668187</c:v>
                </c:pt>
                <c:pt idx="740">
                  <c:v>3066.3181510668187</c:v>
                </c:pt>
                <c:pt idx="741">
                  <c:v>3066.3181510668187</c:v>
                </c:pt>
                <c:pt idx="742">
                  <c:v>3066.3181510668187</c:v>
                </c:pt>
                <c:pt idx="743">
                  <c:v>3066.3181510668187</c:v>
                </c:pt>
                <c:pt idx="744">
                  <c:v>3066.3181510668187</c:v>
                </c:pt>
                <c:pt idx="745">
                  <c:v>3066.3181510668187</c:v>
                </c:pt>
                <c:pt idx="746">
                  <c:v>3066.3181510668187</c:v>
                </c:pt>
                <c:pt idx="747">
                  <c:v>3066.3181510668187</c:v>
                </c:pt>
                <c:pt idx="748">
                  <c:v>3066.3181510668187</c:v>
                </c:pt>
                <c:pt idx="749">
                  <c:v>3066.3181510668187</c:v>
                </c:pt>
                <c:pt idx="750">
                  <c:v>3066.3181510668187</c:v>
                </c:pt>
                <c:pt idx="751">
                  <c:v>3066.3181510668187</c:v>
                </c:pt>
                <c:pt idx="752">
                  <c:v>3066.3181510668187</c:v>
                </c:pt>
                <c:pt idx="753">
                  <c:v>3066.3181510668187</c:v>
                </c:pt>
                <c:pt idx="754">
                  <c:v>3066.3181510668187</c:v>
                </c:pt>
                <c:pt idx="755">
                  <c:v>3066.3181510668187</c:v>
                </c:pt>
                <c:pt idx="756">
                  <c:v>3066.3181510668187</c:v>
                </c:pt>
                <c:pt idx="757">
                  <c:v>3066.3181510668187</c:v>
                </c:pt>
                <c:pt idx="758">
                  <c:v>3066.3181510668187</c:v>
                </c:pt>
                <c:pt idx="759">
                  <c:v>3066.3181510668187</c:v>
                </c:pt>
                <c:pt idx="760">
                  <c:v>3066.3181510668187</c:v>
                </c:pt>
                <c:pt idx="761">
                  <c:v>3066.3181510668187</c:v>
                </c:pt>
                <c:pt idx="762">
                  <c:v>3066.3181510668187</c:v>
                </c:pt>
                <c:pt idx="763">
                  <c:v>3066.3181510668187</c:v>
                </c:pt>
                <c:pt idx="764">
                  <c:v>3066.3181510668187</c:v>
                </c:pt>
                <c:pt idx="765">
                  <c:v>3066.3181510668187</c:v>
                </c:pt>
                <c:pt idx="766">
                  <c:v>3066.3181510668187</c:v>
                </c:pt>
                <c:pt idx="767">
                  <c:v>3066.3181510668187</c:v>
                </c:pt>
                <c:pt idx="768">
                  <c:v>3066.3181510668187</c:v>
                </c:pt>
                <c:pt idx="769">
                  <c:v>3066.3181510668187</c:v>
                </c:pt>
                <c:pt idx="770">
                  <c:v>3066.3181510668187</c:v>
                </c:pt>
                <c:pt idx="771">
                  <c:v>3066.3181510668187</c:v>
                </c:pt>
                <c:pt idx="772">
                  <c:v>3066.3181510668187</c:v>
                </c:pt>
                <c:pt idx="773">
                  <c:v>3066.3181510668187</c:v>
                </c:pt>
                <c:pt idx="774">
                  <c:v>3066.3181510668187</c:v>
                </c:pt>
                <c:pt idx="775">
                  <c:v>3066.3181510668187</c:v>
                </c:pt>
                <c:pt idx="776">
                  <c:v>3066.3181510668187</c:v>
                </c:pt>
                <c:pt idx="777">
                  <c:v>3066.3181510668187</c:v>
                </c:pt>
                <c:pt idx="778">
                  <c:v>3066.3181510668187</c:v>
                </c:pt>
                <c:pt idx="779">
                  <c:v>3066.3181510668187</c:v>
                </c:pt>
                <c:pt idx="780">
                  <c:v>3066.3181510668187</c:v>
                </c:pt>
                <c:pt idx="781">
                  <c:v>3066.3181510668187</c:v>
                </c:pt>
                <c:pt idx="782">
                  <c:v>3066.3181510668187</c:v>
                </c:pt>
                <c:pt idx="783">
                  <c:v>3066.3181510668187</c:v>
                </c:pt>
                <c:pt idx="784">
                  <c:v>3066.3181510668187</c:v>
                </c:pt>
                <c:pt idx="785">
                  <c:v>3066.3181510668187</c:v>
                </c:pt>
                <c:pt idx="786">
                  <c:v>3066.3181510668187</c:v>
                </c:pt>
                <c:pt idx="787">
                  <c:v>3066.3181510668187</c:v>
                </c:pt>
                <c:pt idx="788">
                  <c:v>3066.3181510668187</c:v>
                </c:pt>
                <c:pt idx="789">
                  <c:v>3066.3181510668187</c:v>
                </c:pt>
                <c:pt idx="790">
                  <c:v>3066.3181510668187</c:v>
                </c:pt>
                <c:pt idx="791">
                  <c:v>3066.3181510668187</c:v>
                </c:pt>
                <c:pt idx="792">
                  <c:v>3066.3181510668187</c:v>
                </c:pt>
                <c:pt idx="793">
                  <c:v>3066.3181510668187</c:v>
                </c:pt>
                <c:pt idx="794">
                  <c:v>3066.3181510668187</c:v>
                </c:pt>
                <c:pt idx="795">
                  <c:v>3066.3181510668187</c:v>
                </c:pt>
                <c:pt idx="796">
                  <c:v>3066.3181510668187</c:v>
                </c:pt>
                <c:pt idx="797">
                  <c:v>3066.3181510668187</c:v>
                </c:pt>
                <c:pt idx="798">
                  <c:v>3066.3181510668187</c:v>
                </c:pt>
                <c:pt idx="799">
                  <c:v>3066.3181510668187</c:v>
                </c:pt>
                <c:pt idx="800">
                  <c:v>3066.3181510668187</c:v>
                </c:pt>
                <c:pt idx="801">
                  <c:v>3066.3181510668187</c:v>
                </c:pt>
                <c:pt idx="802">
                  <c:v>3066.3181510668187</c:v>
                </c:pt>
                <c:pt idx="803">
                  <c:v>3066.3181510668187</c:v>
                </c:pt>
                <c:pt idx="804">
                  <c:v>3066.3181510668187</c:v>
                </c:pt>
                <c:pt idx="805">
                  <c:v>3066.3181510668187</c:v>
                </c:pt>
                <c:pt idx="806">
                  <c:v>3066.3181510668187</c:v>
                </c:pt>
                <c:pt idx="807">
                  <c:v>3066.3181510668187</c:v>
                </c:pt>
                <c:pt idx="808">
                  <c:v>3066.3181510668187</c:v>
                </c:pt>
                <c:pt idx="809">
                  <c:v>3066.3181510668187</c:v>
                </c:pt>
                <c:pt idx="810">
                  <c:v>3066.3181510668187</c:v>
                </c:pt>
                <c:pt idx="811">
                  <c:v>3066.3181510668187</c:v>
                </c:pt>
                <c:pt idx="812">
                  <c:v>3066.3181510668187</c:v>
                </c:pt>
                <c:pt idx="813">
                  <c:v>3066.3181510668187</c:v>
                </c:pt>
                <c:pt idx="814">
                  <c:v>3066.3181510668187</c:v>
                </c:pt>
                <c:pt idx="815">
                  <c:v>3066.3181510668187</c:v>
                </c:pt>
                <c:pt idx="816">
                  <c:v>3066.3181510668187</c:v>
                </c:pt>
                <c:pt idx="817">
                  <c:v>3066.3181510668187</c:v>
                </c:pt>
                <c:pt idx="818">
                  <c:v>3066.3181510668187</c:v>
                </c:pt>
                <c:pt idx="819">
                  <c:v>3066.3181510668187</c:v>
                </c:pt>
                <c:pt idx="820">
                  <c:v>3066.3181510668187</c:v>
                </c:pt>
                <c:pt idx="821">
                  <c:v>3066.3181510668187</c:v>
                </c:pt>
                <c:pt idx="822">
                  <c:v>3066.3181510668187</c:v>
                </c:pt>
                <c:pt idx="823">
                  <c:v>3066.3181510668187</c:v>
                </c:pt>
                <c:pt idx="824">
                  <c:v>3066.3181510668187</c:v>
                </c:pt>
                <c:pt idx="825">
                  <c:v>3066.3181510668187</c:v>
                </c:pt>
                <c:pt idx="826">
                  <c:v>3066.3181510668187</c:v>
                </c:pt>
                <c:pt idx="827">
                  <c:v>3066.3181510668187</c:v>
                </c:pt>
                <c:pt idx="828">
                  <c:v>3066.3181510668187</c:v>
                </c:pt>
                <c:pt idx="829">
                  <c:v>3066.3181510668187</c:v>
                </c:pt>
                <c:pt idx="830">
                  <c:v>3066.3181510668187</c:v>
                </c:pt>
                <c:pt idx="831">
                  <c:v>3066.3181510668187</c:v>
                </c:pt>
                <c:pt idx="832">
                  <c:v>3066.3181510668187</c:v>
                </c:pt>
                <c:pt idx="833">
                  <c:v>3066.3181510668187</c:v>
                </c:pt>
                <c:pt idx="834">
                  <c:v>3066.3181510668187</c:v>
                </c:pt>
                <c:pt idx="835">
                  <c:v>3066.3181510668187</c:v>
                </c:pt>
                <c:pt idx="836">
                  <c:v>3066.3181510668187</c:v>
                </c:pt>
                <c:pt idx="837">
                  <c:v>3066.3181510668187</c:v>
                </c:pt>
                <c:pt idx="838">
                  <c:v>3066.3181510668187</c:v>
                </c:pt>
                <c:pt idx="839">
                  <c:v>3066.3181510668187</c:v>
                </c:pt>
                <c:pt idx="840">
                  <c:v>3066.3181510668187</c:v>
                </c:pt>
                <c:pt idx="841">
                  <c:v>3066.3181510668187</c:v>
                </c:pt>
                <c:pt idx="842">
                  <c:v>3066.3181510668187</c:v>
                </c:pt>
                <c:pt idx="843">
                  <c:v>3066.3181510668187</c:v>
                </c:pt>
                <c:pt idx="844">
                  <c:v>3066.3181510668187</c:v>
                </c:pt>
                <c:pt idx="845">
                  <c:v>3066.3181510668187</c:v>
                </c:pt>
                <c:pt idx="846">
                  <c:v>3066.3181510668187</c:v>
                </c:pt>
                <c:pt idx="847">
                  <c:v>3066.3181510668187</c:v>
                </c:pt>
                <c:pt idx="848">
                  <c:v>3066.3181510668187</c:v>
                </c:pt>
                <c:pt idx="849">
                  <c:v>3066.3181510668187</c:v>
                </c:pt>
                <c:pt idx="850">
                  <c:v>3066.3181510668187</c:v>
                </c:pt>
                <c:pt idx="851">
                  <c:v>3066.3181510668187</c:v>
                </c:pt>
                <c:pt idx="852">
                  <c:v>3066.3181510668187</c:v>
                </c:pt>
                <c:pt idx="853">
                  <c:v>3066.3181510668187</c:v>
                </c:pt>
                <c:pt idx="854">
                  <c:v>3066.3181510668187</c:v>
                </c:pt>
                <c:pt idx="855">
                  <c:v>3066.3181510668187</c:v>
                </c:pt>
                <c:pt idx="856">
                  <c:v>3066.3181510668187</c:v>
                </c:pt>
                <c:pt idx="857">
                  <c:v>3066.3181510668187</c:v>
                </c:pt>
                <c:pt idx="858">
                  <c:v>3066.3181510668187</c:v>
                </c:pt>
                <c:pt idx="859">
                  <c:v>3066.3181510668187</c:v>
                </c:pt>
                <c:pt idx="860">
                  <c:v>3066.3181510668187</c:v>
                </c:pt>
                <c:pt idx="861">
                  <c:v>3066.3181510668187</c:v>
                </c:pt>
                <c:pt idx="862">
                  <c:v>3066.3181510668187</c:v>
                </c:pt>
                <c:pt idx="863">
                  <c:v>3066.3181510668187</c:v>
                </c:pt>
                <c:pt idx="864">
                  <c:v>3066.3181510668187</c:v>
                </c:pt>
                <c:pt idx="865">
                  <c:v>3066.3181510668187</c:v>
                </c:pt>
                <c:pt idx="866">
                  <c:v>3066.3181510668187</c:v>
                </c:pt>
                <c:pt idx="867">
                  <c:v>3066.3181510668187</c:v>
                </c:pt>
                <c:pt idx="868">
                  <c:v>3066.3181510668187</c:v>
                </c:pt>
                <c:pt idx="869">
                  <c:v>3066.3181510668187</c:v>
                </c:pt>
                <c:pt idx="870">
                  <c:v>3066.3181510668187</c:v>
                </c:pt>
                <c:pt idx="871">
                  <c:v>3066.3181510668187</c:v>
                </c:pt>
                <c:pt idx="872">
                  <c:v>3066.3181510668187</c:v>
                </c:pt>
                <c:pt idx="873">
                  <c:v>3066.3181510668187</c:v>
                </c:pt>
                <c:pt idx="874">
                  <c:v>3066.3181510668187</c:v>
                </c:pt>
                <c:pt idx="875">
                  <c:v>3066.3181510668187</c:v>
                </c:pt>
                <c:pt idx="876">
                  <c:v>3066.3181510668187</c:v>
                </c:pt>
                <c:pt idx="877">
                  <c:v>3066.3181510668187</c:v>
                </c:pt>
                <c:pt idx="878">
                  <c:v>3066.3181510668187</c:v>
                </c:pt>
                <c:pt idx="879">
                  <c:v>3066.3181510668187</c:v>
                </c:pt>
                <c:pt idx="880">
                  <c:v>3066.3181510668187</c:v>
                </c:pt>
                <c:pt idx="881">
                  <c:v>3066.3181510668187</c:v>
                </c:pt>
                <c:pt idx="882">
                  <c:v>3066.3181510668187</c:v>
                </c:pt>
                <c:pt idx="883">
                  <c:v>3066.3181510668187</c:v>
                </c:pt>
                <c:pt idx="884">
                  <c:v>3066.3181510668187</c:v>
                </c:pt>
                <c:pt idx="885">
                  <c:v>3066.3181510668187</c:v>
                </c:pt>
                <c:pt idx="886">
                  <c:v>3066.3181510668187</c:v>
                </c:pt>
                <c:pt idx="887">
                  <c:v>3066.3181510668187</c:v>
                </c:pt>
                <c:pt idx="888">
                  <c:v>3066.3181510668187</c:v>
                </c:pt>
                <c:pt idx="889">
                  <c:v>3066.3181510668187</c:v>
                </c:pt>
                <c:pt idx="890">
                  <c:v>3066.3181510668187</c:v>
                </c:pt>
                <c:pt idx="891">
                  <c:v>3066.3181510668187</c:v>
                </c:pt>
                <c:pt idx="892">
                  <c:v>3066.3181510668187</c:v>
                </c:pt>
                <c:pt idx="893">
                  <c:v>3066.3181510668187</c:v>
                </c:pt>
                <c:pt idx="894">
                  <c:v>3066.3181510668187</c:v>
                </c:pt>
                <c:pt idx="895">
                  <c:v>3066.3181510668187</c:v>
                </c:pt>
                <c:pt idx="896">
                  <c:v>3066.3181510668187</c:v>
                </c:pt>
                <c:pt idx="897">
                  <c:v>3066.3181510668187</c:v>
                </c:pt>
                <c:pt idx="898">
                  <c:v>3066.3181510668187</c:v>
                </c:pt>
                <c:pt idx="899">
                  <c:v>3066.3181510668187</c:v>
                </c:pt>
                <c:pt idx="900">
                  <c:v>3066.3181510668187</c:v>
                </c:pt>
                <c:pt idx="901">
                  <c:v>3066.3181510668187</c:v>
                </c:pt>
                <c:pt idx="902">
                  <c:v>3066.3181510668187</c:v>
                </c:pt>
                <c:pt idx="903">
                  <c:v>3066.3181510668187</c:v>
                </c:pt>
                <c:pt idx="904">
                  <c:v>3066.3181510668187</c:v>
                </c:pt>
                <c:pt idx="905">
                  <c:v>3066.3181510668187</c:v>
                </c:pt>
                <c:pt idx="906">
                  <c:v>3066.3181510668187</c:v>
                </c:pt>
                <c:pt idx="907">
                  <c:v>3066.3181510668187</c:v>
                </c:pt>
                <c:pt idx="908">
                  <c:v>3066.3181510668187</c:v>
                </c:pt>
                <c:pt idx="909">
                  <c:v>3066.3181510668187</c:v>
                </c:pt>
                <c:pt idx="910">
                  <c:v>3066.3181510668187</c:v>
                </c:pt>
                <c:pt idx="911">
                  <c:v>3066.3181510668187</c:v>
                </c:pt>
                <c:pt idx="912">
                  <c:v>3066.3181510668187</c:v>
                </c:pt>
                <c:pt idx="913">
                  <c:v>3066.3181510668187</c:v>
                </c:pt>
                <c:pt idx="914">
                  <c:v>3066.3181510668187</c:v>
                </c:pt>
                <c:pt idx="915">
                  <c:v>3066.3181510668187</c:v>
                </c:pt>
                <c:pt idx="916">
                  <c:v>3066.3181510668187</c:v>
                </c:pt>
                <c:pt idx="917">
                  <c:v>3066.3181510668187</c:v>
                </c:pt>
                <c:pt idx="918">
                  <c:v>3066.3181510668187</c:v>
                </c:pt>
                <c:pt idx="919">
                  <c:v>3066.3181510668187</c:v>
                </c:pt>
                <c:pt idx="920">
                  <c:v>3066.3181510668187</c:v>
                </c:pt>
                <c:pt idx="921">
                  <c:v>3066.3181510668187</c:v>
                </c:pt>
                <c:pt idx="922">
                  <c:v>3066.3181510668187</c:v>
                </c:pt>
                <c:pt idx="923">
                  <c:v>3066.3181510668187</c:v>
                </c:pt>
                <c:pt idx="924">
                  <c:v>3066.3181510668187</c:v>
                </c:pt>
                <c:pt idx="925">
                  <c:v>3066.3181510668187</c:v>
                </c:pt>
                <c:pt idx="926">
                  <c:v>3066.3181510668187</c:v>
                </c:pt>
                <c:pt idx="927">
                  <c:v>3066.3181510668187</c:v>
                </c:pt>
                <c:pt idx="928">
                  <c:v>3066.3181510668187</c:v>
                </c:pt>
                <c:pt idx="929">
                  <c:v>3066.3181510668187</c:v>
                </c:pt>
                <c:pt idx="930">
                  <c:v>3066.3181510668187</c:v>
                </c:pt>
                <c:pt idx="931">
                  <c:v>3066.3181510668187</c:v>
                </c:pt>
                <c:pt idx="932">
                  <c:v>3066.3181510668187</c:v>
                </c:pt>
                <c:pt idx="933">
                  <c:v>3066.3181510668187</c:v>
                </c:pt>
                <c:pt idx="934">
                  <c:v>3066.3181510668187</c:v>
                </c:pt>
                <c:pt idx="935">
                  <c:v>3066.3181510668187</c:v>
                </c:pt>
                <c:pt idx="936">
                  <c:v>3066.3181510668187</c:v>
                </c:pt>
                <c:pt idx="937">
                  <c:v>3066.3181510668187</c:v>
                </c:pt>
                <c:pt idx="938">
                  <c:v>3066.3181510668187</c:v>
                </c:pt>
                <c:pt idx="939">
                  <c:v>3066.3181510668187</c:v>
                </c:pt>
                <c:pt idx="940">
                  <c:v>3066.3181510668187</c:v>
                </c:pt>
                <c:pt idx="941">
                  <c:v>3066.3181510668187</c:v>
                </c:pt>
                <c:pt idx="942">
                  <c:v>3066.3181510668187</c:v>
                </c:pt>
                <c:pt idx="943">
                  <c:v>3066.3181510668187</c:v>
                </c:pt>
                <c:pt idx="944">
                  <c:v>3066.3181510668187</c:v>
                </c:pt>
                <c:pt idx="945">
                  <c:v>3066.3181510668187</c:v>
                </c:pt>
                <c:pt idx="946">
                  <c:v>3066.3181510668187</c:v>
                </c:pt>
                <c:pt idx="947">
                  <c:v>3066.3181510668187</c:v>
                </c:pt>
                <c:pt idx="948">
                  <c:v>3066.3181510668187</c:v>
                </c:pt>
                <c:pt idx="949">
                  <c:v>3066.3181510668187</c:v>
                </c:pt>
                <c:pt idx="950">
                  <c:v>3066.3181510668187</c:v>
                </c:pt>
                <c:pt idx="951">
                  <c:v>3066.3181510668187</c:v>
                </c:pt>
                <c:pt idx="952">
                  <c:v>3066.3181510668187</c:v>
                </c:pt>
                <c:pt idx="953">
                  <c:v>3066.3181510668187</c:v>
                </c:pt>
                <c:pt idx="954">
                  <c:v>3066.3181510668187</c:v>
                </c:pt>
                <c:pt idx="955">
                  <c:v>3066.3181510668187</c:v>
                </c:pt>
                <c:pt idx="956">
                  <c:v>3066.3181510668187</c:v>
                </c:pt>
                <c:pt idx="957">
                  <c:v>3066.3181510668187</c:v>
                </c:pt>
                <c:pt idx="958">
                  <c:v>3066.3181510668187</c:v>
                </c:pt>
                <c:pt idx="959">
                  <c:v>3066.3181510668187</c:v>
                </c:pt>
                <c:pt idx="960">
                  <c:v>3066.3181510668187</c:v>
                </c:pt>
                <c:pt idx="961">
                  <c:v>3066.3181510668187</c:v>
                </c:pt>
                <c:pt idx="962">
                  <c:v>3066.3181510668187</c:v>
                </c:pt>
                <c:pt idx="963">
                  <c:v>3066.3181510668187</c:v>
                </c:pt>
                <c:pt idx="964">
                  <c:v>3066.3181510668187</c:v>
                </c:pt>
                <c:pt idx="965">
                  <c:v>3066.3181510668187</c:v>
                </c:pt>
                <c:pt idx="966">
                  <c:v>3066.3181510668187</c:v>
                </c:pt>
                <c:pt idx="967">
                  <c:v>3066.3181510668187</c:v>
                </c:pt>
                <c:pt idx="968">
                  <c:v>3066.3181510668187</c:v>
                </c:pt>
                <c:pt idx="969">
                  <c:v>3066.3181510668187</c:v>
                </c:pt>
                <c:pt idx="970">
                  <c:v>3066.3181510668187</c:v>
                </c:pt>
                <c:pt idx="971">
                  <c:v>3066.3181510668187</c:v>
                </c:pt>
                <c:pt idx="972">
                  <c:v>3066.3181510668187</c:v>
                </c:pt>
                <c:pt idx="973">
                  <c:v>3066.3181510668187</c:v>
                </c:pt>
                <c:pt idx="974">
                  <c:v>3066.3181510668187</c:v>
                </c:pt>
                <c:pt idx="975">
                  <c:v>3066.3181510668187</c:v>
                </c:pt>
                <c:pt idx="976">
                  <c:v>3066.3181510668187</c:v>
                </c:pt>
                <c:pt idx="977">
                  <c:v>3066.3181510668187</c:v>
                </c:pt>
                <c:pt idx="978">
                  <c:v>3066.3181510668187</c:v>
                </c:pt>
                <c:pt idx="979">
                  <c:v>3066.3181510668187</c:v>
                </c:pt>
                <c:pt idx="980">
                  <c:v>3066.3181510668187</c:v>
                </c:pt>
                <c:pt idx="981">
                  <c:v>3066.3181510668187</c:v>
                </c:pt>
                <c:pt idx="982">
                  <c:v>3066.3181510668187</c:v>
                </c:pt>
                <c:pt idx="983">
                  <c:v>3066.3181510668187</c:v>
                </c:pt>
                <c:pt idx="984">
                  <c:v>3066.3181510668187</c:v>
                </c:pt>
                <c:pt idx="985">
                  <c:v>3066.3181510668187</c:v>
                </c:pt>
                <c:pt idx="986">
                  <c:v>3066.3181510668187</c:v>
                </c:pt>
                <c:pt idx="987">
                  <c:v>3066.3181510668187</c:v>
                </c:pt>
                <c:pt idx="988">
                  <c:v>3066.3181510668187</c:v>
                </c:pt>
                <c:pt idx="989">
                  <c:v>3066.3181510668187</c:v>
                </c:pt>
                <c:pt idx="990">
                  <c:v>3066.3181510668187</c:v>
                </c:pt>
                <c:pt idx="991">
                  <c:v>3066.3181510668187</c:v>
                </c:pt>
                <c:pt idx="992">
                  <c:v>3066.3181510668187</c:v>
                </c:pt>
                <c:pt idx="993">
                  <c:v>3066.3181510668187</c:v>
                </c:pt>
                <c:pt idx="994">
                  <c:v>3066.3181510668187</c:v>
                </c:pt>
                <c:pt idx="995">
                  <c:v>3066.3181510668187</c:v>
                </c:pt>
                <c:pt idx="996">
                  <c:v>3066.3181510668187</c:v>
                </c:pt>
                <c:pt idx="997">
                  <c:v>3066.3181510668187</c:v>
                </c:pt>
                <c:pt idx="998">
                  <c:v>3066.3181510668187</c:v>
                </c:pt>
                <c:pt idx="999">
                  <c:v>3066.3181510668187</c:v>
                </c:pt>
                <c:pt idx="1000">
                  <c:v>3066.3181510668187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A-4550-93E9-A469054C41D6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'SIR-Modell'!$E$7:$E$1007</c:f>
              <c:numCache>
                <c:formatCode>0</c:formatCode>
                <c:ptCount val="1001"/>
                <c:pt idx="0">
                  <c:v>5</c:v>
                </c:pt>
                <c:pt idx="1">
                  <c:v>7.1499985436470155</c:v>
                </c:pt>
                <c:pt idx="2">
                  <c:v>10.224494793539323</c:v>
                </c:pt>
                <c:pt idx="3">
                  <c:v>14.621020958284632</c:v>
                </c:pt>
                <c:pt idx="4">
                  <c:v>20.908046183116852</c:v>
                </c:pt>
                <c:pt idx="5">
                  <c:v>29.898477422093521</c:v>
                </c:pt>
                <c:pt idx="6">
                  <c:v>42.754763579549788</c:v>
                </c:pt>
                <c:pt idx="7">
                  <c:v>61.139190124149223</c:v>
                </c:pt>
                <c:pt idx="8">
                  <c:v>87.428791574136241</c:v>
                </c:pt>
                <c:pt idx="9">
                  <c:v>125.02265832584123</c:v>
                </c:pt>
                <c:pt idx="10">
                  <c:v>178.78134855305868</c:v>
                </c:pt>
                <c:pt idx="11">
                  <c:v>255.65517183119988</c:v>
                </c:pt>
                <c:pt idx="12">
                  <c:v>365.58248054686152</c:v>
                </c:pt>
                <c:pt idx="13">
                  <c:v>522.77391135279095</c:v>
                </c:pt>
                <c:pt idx="14">
                  <c:v>747.54820582143168</c:v>
                </c:pt>
                <c:pt idx="15">
                  <c:v>1068.956115965801</c:v>
                </c:pt>
                <c:pt idx="16">
                  <c:v>1528.5298945226707</c:v>
                </c:pt>
                <c:pt idx="17">
                  <c:v>2185.639557664424</c:v>
                </c:pt>
                <c:pt idx="18">
                  <c:v>3125.141081994183</c:v>
                </c:pt>
                <c:pt idx="19">
                  <c:v>4468.2903194043529</c:v>
                </c:pt>
                <c:pt idx="20">
                  <c:v>6388.3028957252664</c:v>
                </c:pt>
                <c:pt idx="21">
                  <c:v>9132.5088942428811</c:v>
                </c:pt>
                <c:pt idx="22">
                  <c:v>13053.838204187752</c:v>
                </c:pt>
                <c:pt idx="23">
                  <c:v>18655.445255291983</c:v>
                </c:pt>
                <c:pt idx="24">
                  <c:v>26653.709266934748</c:v>
                </c:pt>
                <c:pt idx="25">
                  <c:v>38066.671861011011</c:v>
                </c:pt>
                <c:pt idx="26">
                  <c:v>54337.152258376249</c:v>
                </c:pt>
                <c:pt idx="27">
                  <c:v>77502.034821863475</c:v>
                </c:pt>
                <c:pt idx="28">
                  <c:v>110420.75611310231</c:v>
                </c:pt>
                <c:pt idx="29">
                  <c:v>157074.94492143783</c:v>
                </c:pt>
                <c:pt idx="30">
                  <c:v>222943.50359247776</c:v>
                </c:pt>
                <c:pt idx="31">
                  <c:v>315435.43944961333</c:v>
                </c:pt>
                <c:pt idx="32">
                  <c:v>444312.89596865745</c:v>
                </c:pt>
                <c:pt idx="33">
                  <c:v>621938.56168112683</c:v>
                </c:pt>
                <c:pt idx="34">
                  <c:v>863012.41822183318</c:v>
                </c:pt>
                <c:pt idx="35">
                  <c:v>1183222.0910135501</c:v>
                </c:pt>
                <c:pt idx="36">
                  <c:v>1596006.2043413722</c:v>
                </c:pt>
                <c:pt idx="37">
                  <c:v>2106717.2358447784</c:v>
                </c:pt>
                <c:pt idx="38">
                  <c:v>2704464.4171598954</c:v>
                </c:pt>
                <c:pt idx="39">
                  <c:v>3354406.5987932873</c:v>
                </c:pt>
                <c:pt idx="40">
                  <c:v>3996547.0748250955</c:v>
                </c:pt>
                <c:pt idx="41">
                  <c:v>4557446.5745919375</c:v>
                </c:pt>
                <c:pt idx="42">
                  <c:v>4973879.8211902734</c:v>
                </c:pt>
                <c:pt idx="43">
                  <c:v>5215267.1421743967</c:v>
                </c:pt>
                <c:pt idx="44">
                  <c:v>5289254.8687531753</c:v>
                </c:pt>
                <c:pt idx="45">
                  <c:v>5229009.7866981886</c:v>
                </c:pt>
                <c:pt idx="46">
                  <c:v>5075020.5394094503</c:v>
                </c:pt>
                <c:pt idx="47">
                  <c:v>4862878.0141278263</c:v>
                </c:pt>
                <c:pt idx="48">
                  <c:v>4619063.049341741</c:v>
                </c:pt>
                <c:pt idx="49">
                  <c:v>4361483.0372985005</c:v>
                </c:pt>
                <c:pt idx="50">
                  <c:v>4101560.3538977122</c:v>
                </c:pt>
                <c:pt idx="51">
                  <c:v>3846284.7292235163</c:v>
                </c:pt>
                <c:pt idx="52">
                  <c:v>3599764.4197593792</c:v>
                </c:pt>
                <c:pt idx="53">
                  <c:v>3364280.0312140794</c:v>
                </c:pt>
                <c:pt idx="54">
                  <c:v>3140966.6832846906</c:v>
                </c:pt>
                <c:pt idx="55">
                  <c:v>2930246.6028289385</c:v>
                </c:pt>
                <c:pt idx="56">
                  <c:v>2732101.7544183303</c:v>
                </c:pt>
                <c:pt idx="57">
                  <c:v>2546245.8642768692</c:v>
                </c:pt>
                <c:pt idx="58">
                  <c:v>2372233.4608065225</c:v>
                </c:pt>
                <c:pt idx="59">
                  <c:v>2209529.3629114912</c:v>
                </c:pt>
                <c:pt idx="60">
                  <c:v>2057553.1504700612</c:v>
                </c:pt>
                <c:pt idx="61">
                  <c:v>1915707.6639105161</c:v>
                </c:pt>
                <c:pt idx="62">
                  <c:v>1783397.2073779637</c:v>
                </c:pt>
                <c:pt idx="63">
                  <c:v>1660039.0500956625</c:v>
                </c:pt>
                <c:pt idx="64">
                  <c:v>1545070.5281756516</c:v>
                </c:pt>
                <c:pt idx="65">
                  <c:v>1437953.2382544735</c:v>
                </c:pt>
                <c:pt idx="66">
                  <c:v>1338175.2999341437</c:v>
                </c:pt>
                <c:pt idx="67">
                  <c:v>1245252.3339082894</c:v>
                </c:pt>
                <c:pt idx="68">
                  <c:v>1158727.5883358424</c:v>
                </c:pt>
                <c:pt idx="69">
                  <c:v>1078171.5052699051</c:v>
                </c:pt>
                <c:pt idx="70">
                  <c:v>1003180.9254726553</c:v>
                </c:pt>
                <c:pt idx="71">
                  <c:v>933378.06720568566</c:v>
                </c:pt>
                <c:pt idx="72">
                  <c:v>868409.3720509985</c:v>
                </c:pt>
                <c:pt idx="73">
                  <c:v>807944.28171555512</c:v>
                </c:pt>
                <c:pt idx="74">
                  <c:v>751673.98969289812</c:v>
                </c:pt>
                <c:pt idx="75">
                  <c:v>699310.19769871724</c:v>
                </c:pt>
                <c:pt idx="76">
                  <c:v>650583.89703529282</c:v>
                </c:pt>
                <c:pt idx="77">
                  <c:v>605244.18817769142</c:v>
                </c:pt>
                <c:pt idx="78">
                  <c:v>563057.14703420328</c:v>
                </c:pt>
                <c:pt idx="79">
                  <c:v>523804.74291353923</c:v>
                </c:pt>
                <c:pt idx="80">
                  <c:v>487283.81081636529</c:v>
                </c:pt>
                <c:pt idx="81">
                  <c:v>453305.07896941621</c:v>
                </c:pt>
                <c:pt idx="82">
                  <c:v>421692.25133337307</c:v>
                </c:pt>
                <c:pt idx="83">
                  <c:v>392281.1439969971</c:v>
                </c:pt>
                <c:pt idx="84">
                  <c:v>364918.87381707359</c:v>
                </c:pt>
                <c:pt idx="85">
                  <c:v>339463.09730290045</c:v>
                </c:pt>
                <c:pt idx="86">
                  <c:v>315781.29752218648</c:v>
                </c:pt>
                <c:pt idx="87">
                  <c:v>293750.11668370292</c:v>
                </c:pt>
                <c:pt idx="88">
                  <c:v>273254.73200270289</c:v>
                </c:pt>
                <c:pt idx="89">
                  <c:v>254188.27245735819</c:v>
                </c:pt>
                <c:pt idx="90">
                  <c:v>236451.27408310646</c:v>
                </c:pt>
                <c:pt idx="91">
                  <c:v>219951.17151568798</c:v>
                </c:pt>
                <c:pt idx="92">
                  <c:v>204601.82357454766</c:v>
                </c:pt>
                <c:pt idx="93">
                  <c:v>190323.07077010686</c:v>
                </c:pt>
                <c:pt idx="94">
                  <c:v>177040.32271670495</c:v>
                </c:pt>
                <c:pt idx="95">
                  <c:v>164684.17353448507</c:v>
                </c:pt>
                <c:pt idx="96">
                  <c:v>153190.04342576349</c:v>
                </c:pt>
                <c:pt idx="97">
                  <c:v>142497.84471274586</c:v>
                </c:pt>
                <c:pt idx="98">
                  <c:v>132551.67072260709</c:v>
                </c:pt>
                <c:pt idx="99">
                  <c:v>123299.50600207619</c:v>
                </c:pt>
                <c:pt idx="100">
                  <c:v>114692.95643618715</c:v>
                </c:pt>
                <c:pt idx="101">
                  <c:v>106686.99793440216</c:v>
                </c:pt>
                <c:pt idx="102">
                  <c:v>99239.742431676146</c:v>
                </c:pt>
                <c:pt idx="103">
                  <c:v>92312.220032114099</c:v>
                </c:pt>
                <c:pt idx="104">
                  <c:v>85868.176198669244</c:v>
                </c:pt>
                <c:pt idx="105">
                  <c:v>79873.882963893266</c:v>
                </c:pt>
                <c:pt idx="106">
                  <c:v>74297.963204179352</c:v>
                </c:pt>
                <c:pt idx="107">
                  <c:v>69111.227083365695</c:v>
                </c:pt>
                <c:pt idx="108">
                  <c:v>64286.519831143734</c:v>
                </c:pt>
                <c:pt idx="109">
                  <c:v>59798.580077606923</c:v>
                </c:pt>
                <c:pt idx="110">
                  <c:v>55623.908017657421</c:v>
                </c:pt>
                <c:pt idx="111">
                  <c:v>51740.64272803528</c:v>
                </c:pt>
                <c:pt idx="112">
                  <c:v>48128.448005626109</c:v>
                </c:pt>
                <c:pt idx="113">
                  <c:v>44768.406138612692</c:v>
                </c:pt>
                <c:pt idx="114">
                  <c:v>41642.91906213521</c:v>
                </c:pt>
                <c:pt idx="115">
                  <c:v>38735.616387578746</c:v>
                </c:pt>
                <c:pt idx="116">
                  <c:v>36031.269829574725</c:v>
                </c:pt>
                <c:pt idx="117">
                  <c:v>33515.713587438033</c:v>
                </c:pt>
                <c:pt idx="118">
                  <c:v>31175.770268208667</c:v>
                </c:pt>
                <c:pt idx="119">
                  <c:v>28999.18196686454</c:v>
                </c:pt>
                <c:pt idx="120">
                  <c:v>26974.546145751308</c:v>
                </c:pt>
                <c:pt idx="121">
                  <c:v>25091.255979959918</c:v>
                </c:pt>
                <c:pt idx="122">
                  <c:v>23339.444858389597</c:v>
                </c:pt>
                <c:pt idx="123">
                  <c:v>21709.934751673492</c:v>
                </c:pt>
                <c:pt idx="124">
                  <c:v>20194.188178119661</c:v>
                </c:pt>
                <c:pt idx="125">
                  <c:v>18784.263517428568</c:v>
                </c:pt>
                <c:pt idx="126">
                  <c:v>17472.773439281376</c:v>
                </c:pt>
                <c:pt idx="127">
                  <c:v>16252.846230036112</c:v>
                </c:pt>
                <c:pt idx="128">
                  <c:v>15118.089815801779</c:v>
                </c:pt>
                <c:pt idx="129">
                  <c:v>14062.558294158405</c:v>
                </c:pt>
                <c:pt idx="130">
                  <c:v>13080.720799824005</c:v>
                </c:pt>
                <c:pt idx="131">
                  <c:v>12167.43254170314</c:v>
                </c:pt>
                <c:pt idx="132">
                  <c:v>11317.907860047337</c:v>
                </c:pt>
                <c:pt idx="133">
                  <c:v>10527.695162972275</c:v>
                </c:pt>
                <c:pt idx="134">
                  <c:v>9792.6536113638722</c:v>
                </c:pt>
                <c:pt idx="135">
                  <c:v>9108.9314303148822</c:v>
                </c:pt>
                <c:pt idx="136">
                  <c:v>8472.9457337120239</c:v>
                </c:pt>
                <c:pt idx="137">
                  <c:v>7881.3637564842202</c:v>
                </c:pt>
                <c:pt idx="138">
                  <c:v>7331.0853963657755</c:v>
                </c:pt>
                <c:pt idx="139">
                  <c:v>6819.2269738619461</c:v>
                </c:pt>
                <c:pt idx="140">
                  <c:v>6343.1061254634815</c:v>
                </c:pt>
                <c:pt idx="141">
                  <c:v>5900.2277510741305</c:v>
                </c:pt>
                <c:pt idx="142">
                  <c:v>5488.2709421212994</c:v>
                </c:pt>
                <c:pt idx="143">
                  <c:v>5105.0768219434976</c:v>
                </c:pt>
                <c:pt idx="144">
                  <c:v>4748.6372348153682</c:v>
                </c:pt>
                <c:pt idx="145">
                  <c:v>4417.0842244066462</c:v>
                </c:pt>
                <c:pt idx="146">
                  <c:v>4108.6802465983465</c:v>
                </c:pt>
                <c:pt idx="147">
                  <c:v>3821.8090654191792</c:v>
                </c:pt>
                <c:pt idx="148">
                  <c:v>3554.9672844376191</c:v>
                </c:pt>
                <c:pt idx="149">
                  <c:v>3306.7564692687233</c:v>
                </c:pt>
                <c:pt idx="150">
                  <c:v>3075.8758199469999</c:v>
                </c:pt>
                <c:pt idx="151">
                  <c:v>2861.1153547934368</c:v>
                </c:pt>
                <c:pt idx="152">
                  <c:v>2661.3495700811968</c:v>
                </c:pt>
                <c:pt idx="153">
                  <c:v>2475.5315422943754</c:v>
                </c:pt>
                <c:pt idx="154">
                  <c:v>2302.6874420906147</c:v>
                </c:pt>
                <c:pt idx="155">
                  <c:v>2141.9114312332781</c:v>
                </c:pt>
                <c:pt idx="156">
                  <c:v>1992.3609157636265</c:v>
                </c:pt>
                <c:pt idx="157">
                  <c:v>1853.2521305483713</c:v>
                </c:pt>
                <c:pt idx="158">
                  <c:v>1723.85603207292</c:v>
                </c:pt>
                <c:pt idx="159">
                  <c:v>1603.4944779645623</c:v>
                </c:pt>
                <c:pt idx="160">
                  <c:v>1491.5366732312464</c:v>
                </c:pt>
                <c:pt idx="161">
                  <c:v>1387.3958645982732</c:v>
                </c:pt>
                <c:pt idx="162">
                  <c:v>1290.5262656245036</c:v>
                </c:pt>
                <c:pt idx="163">
                  <c:v>1200.4201964883055</c:v>
                </c:pt>
                <c:pt idx="164">
                  <c:v>1116.6054234577969</c:v>
                </c:pt>
                <c:pt idx="165">
                  <c:v>1038.6426841058219</c:v>
                </c:pt>
                <c:pt idx="166">
                  <c:v>966.12338530301918</c:v>
                </c:pt>
                <c:pt idx="167">
                  <c:v>898.66746192737685</c:v>
                </c:pt>
                <c:pt idx="168">
                  <c:v>835.92138507055517</c:v>
                </c:pt>
                <c:pt idx="169">
                  <c:v>777.55630930440293</c:v>
                </c:pt>
                <c:pt idx="170">
                  <c:v>723.26634929958595</c:v>
                </c:pt>
                <c:pt idx="171">
                  <c:v>672.76697676590379</c:v>
                </c:pt>
                <c:pt idx="172">
                  <c:v>625.79352931423625</c:v>
                </c:pt>
                <c:pt idx="173">
                  <c:v>582.09982342643411</c:v>
                </c:pt>
                <c:pt idx="174">
                  <c:v>541.45686426491852</c:v>
                </c:pt>
                <c:pt idx="175">
                  <c:v>503.65164556113263</c:v>
                </c:pt>
                <c:pt idx="176">
                  <c:v>468.48603329395843</c:v>
                </c:pt>
                <c:pt idx="177">
                  <c:v>435.77572730823641</c:v>
                </c:pt>
                <c:pt idx="178">
                  <c:v>405.34929543190839</c:v>
                </c:pt>
                <c:pt idx="179">
                  <c:v>377.04727503017989</c:v>
                </c:pt>
                <c:pt idx="180">
                  <c:v>350.72133728846092</c:v>
                </c:pt>
                <c:pt idx="181">
                  <c:v>326.23350984453708</c:v>
                </c:pt>
                <c:pt idx="182">
                  <c:v>303.45545369617486</c:v>
                </c:pt>
                <c:pt idx="183">
                  <c:v>282.26779059477235</c:v>
                </c:pt>
                <c:pt idx="184">
                  <c:v>262.55947740021935</c:v>
                </c:pt>
                <c:pt idx="185">
                  <c:v>244.2272241182186</c:v>
                </c:pt>
                <c:pt idx="186">
                  <c:v>227.174952570225</c:v>
                </c:pt>
                <c:pt idx="187">
                  <c:v>211.31329285908802</c:v>
                </c:pt>
                <c:pt idx="188">
                  <c:v>196.55911499154433</c:v>
                </c:pt>
                <c:pt idx="189">
                  <c:v>182.8350932029434</c:v>
                </c:pt>
                <c:pt idx="190">
                  <c:v>170.06930070096251</c:v>
                </c:pt>
                <c:pt idx="191">
                  <c:v>158.19483270447705</c:v>
                </c:pt>
                <c:pt idx="192">
                  <c:v>147.14945580203289</c:v>
                </c:pt>
                <c:pt idx="193">
                  <c:v>136.87528179229594</c:v>
                </c:pt>
                <c:pt idx="194">
                  <c:v>127.31846429715384</c:v>
                </c:pt>
                <c:pt idx="195">
                  <c:v>118.42891655748616</c:v>
                </c:pt>
                <c:pt idx="196">
                  <c:v>110.16004893263008</c:v>
                </c:pt>
                <c:pt idx="197">
                  <c:v>102.46852472782821</c:v>
                </c:pt>
                <c:pt idx="198">
                  <c:v>95.314033069996171</c:v>
                </c:pt>
                <c:pt idx="199">
                  <c:v>88.659077641491905</c:v>
                </c:pt>
                <c:pt idx="200">
                  <c:v>82.468780164676303</c:v>
                </c:pt>
                <c:pt idx="201">
                  <c:v>76.710697607358753</c:v>
                </c:pt>
                <c:pt idx="202">
                  <c:v>71.354652151129443</c:v>
                </c:pt>
                <c:pt idx="203">
                  <c:v>66.372573031466672</c:v>
                </c:pt>
                <c:pt idx="204">
                  <c:v>61.738349420725093</c:v>
                </c:pt>
                <c:pt idx="205">
                  <c:v>57.427693582983814</c:v>
                </c:pt>
                <c:pt idx="206">
                  <c:v>53.418013583565966</c:v>
                </c:pt>
                <c:pt idx="207">
                  <c:v>49.688294886115585</c:v>
                </c:pt>
                <c:pt idx="208">
                  <c:v>46.218990216695587</c:v>
                </c:pt>
                <c:pt idx="209">
                  <c:v>42.991917117696573</c:v>
                </c:pt>
                <c:pt idx="210">
                  <c:v>39.990162654647243</c:v>
                </c:pt>
                <c:pt idx="211">
                  <c:v>37.197994776504459</c:v>
                </c:pt>
                <c:pt idx="212">
                  <c:v>34.600779864870738</c:v>
                </c:pt>
                <c:pt idx="213">
                  <c:v>32.184906040022355</c:v>
                </c:pt>
                <c:pt idx="214">
                  <c:v>29.937711821801788</c:v>
                </c:pt>
                <c:pt idx="215">
                  <c:v>27.847419771492468</c:v>
                </c:pt>
                <c:pt idx="216">
                  <c:v>25.903074766898431</c:v>
                </c:pt>
                <c:pt idx="217">
                  <c:v>24.09448658713357</c:v>
                </c:pt>
                <c:pt idx="218">
                  <c:v>22.412176506211878</c:v>
                </c:pt>
                <c:pt idx="219">
                  <c:v>20.847327615539758</c:v>
                </c:pt>
                <c:pt idx="220">
                  <c:v>19.391738614954239</c:v>
                </c:pt>
                <c:pt idx="221">
                  <c:v>18.037780830129297</c:v>
                </c:pt>
                <c:pt idx="222">
                  <c:v>16.778358231081473</c:v>
                </c:pt>
                <c:pt idx="223">
                  <c:v>15.606870242234544</c:v>
                </c:pt>
                <c:pt idx="224">
                  <c:v>14.517177149133248</c:v>
                </c:pt>
                <c:pt idx="225">
                  <c:v>13.503567920504933</c:v>
                </c:pt>
                <c:pt idx="226">
                  <c:v>12.560730277026586</c:v>
                </c:pt>
                <c:pt idx="227">
                  <c:v>11.683722849929532</c:v>
                </c:pt>
                <c:pt idx="228">
                  <c:v>10.867949283526748</c:v>
                </c:pt>
                <c:pt idx="229">
                  <c:v>10.109134145935698</c:v>
                </c:pt>
                <c:pt idx="230">
                  <c:v>9.4033005217462122</c:v>
                </c:pt>
                <c:pt idx="231">
                  <c:v>8.74674916919788</c:v>
                </c:pt>
                <c:pt idx="232">
                  <c:v>8.1360391326309198</c:v>
                </c:pt>
                <c:pt idx="233">
                  <c:v>7.567969708601467</c:v>
                </c:pt>
                <c:pt idx="234">
                  <c:v>7.0395636711466931</c:v>
                </c:pt>
                <c:pt idx="235">
                  <c:v>6.5480516682842982</c:v>
                </c:pt>
                <c:pt idx="236">
                  <c:v>6.0908577079692581</c:v>
                </c:pt>
                <c:pt idx="237">
                  <c:v>5.665585657440519</c:v>
                </c:pt>
                <c:pt idx="238">
                  <c:v>5.2700066852014205</c:v>
                </c:pt>
                <c:pt idx="239">
                  <c:v>4.9020475798179204</c:v>
                </c:pt>
                <c:pt idx="240">
                  <c:v>4.5597798843140591</c:v>
                </c:pt>
                <c:pt idx="241">
                  <c:v>4.2414097892185767</c:v>
                </c:pt>
                <c:pt idx="242">
                  <c:v>3.9452687312926633</c:v>
                </c:pt>
                <c:pt idx="243">
                  <c:v>3.669804648667244</c:v>
                </c:pt>
                <c:pt idx="244">
                  <c:v>3.4135738465584136</c:v>
                </c:pt>
                <c:pt idx="245">
                  <c:v>3.1752334309296386</c:v>
                </c:pt>
                <c:pt idx="246">
                  <c:v>2.9535342704459269</c:v>
                </c:pt>
                <c:pt idx="247">
                  <c:v>2.7473144498339086</c:v>
                </c:pt>
                <c:pt idx="248">
                  <c:v>2.5554931803372125</c:v>
                </c:pt>
                <c:pt idx="249">
                  <c:v>2.3770651353521268</c:v>
                </c:pt>
                <c:pt idx="250">
                  <c:v>2.2110951815568853</c:v>
                </c:pt>
                <c:pt idx="251">
                  <c:v>2.0567134779206824</c:v>
                </c:pt>
                <c:pt idx="252">
                  <c:v>1.913110916906555</c:v>
                </c:pt>
                <c:pt idx="253">
                  <c:v>1.7795348839756955</c:v>
                </c:pt>
                <c:pt idx="254">
                  <c:v>1.6552853131689576</c:v>
                </c:pt>
                <c:pt idx="255">
                  <c:v>1.5397110180930462</c:v>
                </c:pt>
                <c:pt idx="256">
                  <c:v>1.4322062790822596</c:v>
                </c:pt>
                <c:pt idx="257">
                  <c:v>1.332207668649263</c:v>
                </c:pt>
                <c:pt idx="258">
                  <c:v>1.2391910985872268</c:v>
                </c:pt>
                <c:pt idx="259">
                  <c:v>1.1526690732473306</c:v>
                </c:pt>
                <c:pt idx="260">
                  <c:v>1.0721881345961897</c:v>
                </c:pt>
                <c:pt idx="261">
                  <c:v>0.99732648566286641</c:v>
                </c:pt>
                <c:pt idx="262">
                  <c:v>0.92769177992006502</c:v>
                </c:pt>
                <c:pt idx="263">
                  <c:v>0.86291906501375681</c:v>
                </c:pt>
                <c:pt idx="264">
                  <c:v>0.80266887006441934</c:v>
                </c:pt>
                <c:pt idx="265">
                  <c:v>0.74662542651552277</c:v>
                </c:pt>
                <c:pt idx="266">
                  <c:v>0.69449501320481244</c:v>
                </c:pt>
                <c:pt idx="267">
                  <c:v>0.64600441698498245</c:v>
                </c:pt>
                <c:pt idx="268">
                  <c:v>0.60089950082592336</c:v>
                </c:pt>
                <c:pt idx="269">
                  <c:v>0.55894387189403438</c:v>
                </c:pt>
                <c:pt idx="270">
                  <c:v>0.51991764262806428</c:v>
                </c:pt>
                <c:pt idx="271">
                  <c:v>0.48361627831833542</c:v>
                </c:pt>
                <c:pt idx="272">
                  <c:v>0.44984952514956766</c:v>
                </c:pt>
                <c:pt idx="273">
                  <c:v>0.41844041308922258</c:v>
                </c:pt>
                <c:pt idx="274">
                  <c:v>0.38922432839555121</c:v>
                </c:pt>
                <c:pt idx="275">
                  <c:v>0.3620481508844029</c:v>
                </c:pt>
                <c:pt idx="276">
                  <c:v>0.33676945143324927</c:v>
                </c:pt>
                <c:pt idx="277">
                  <c:v>0.31325574551657837</c:v>
                </c:pt>
                <c:pt idx="278">
                  <c:v>0.29138379886047266</c:v>
                </c:pt>
                <c:pt idx="279">
                  <c:v>0.27103898157733702</c:v>
                </c:pt>
                <c:pt idx="280">
                  <c:v>0.25211466739582689</c:v>
                </c:pt>
                <c:pt idx="281">
                  <c:v>0.23451167483736746</c:v>
                </c:pt>
                <c:pt idx="282">
                  <c:v>0.21813774741049585</c:v>
                </c:pt>
                <c:pt idx="283">
                  <c:v>0.20290707009874773</c:v>
                </c:pt>
                <c:pt idx="284">
                  <c:v>0.18873981960802386</c:v>
                </c:pt>
                <c:pt idx="285">
                  <c:v>0.17556174601630295</c:v>
                </c:pt>
                <c:pt idx="286">
                  <c:v>0.16330378363314627</c:v>
                </c:pt>
                <c:pt idx="287">
                  <c:v>0.151901689029526</c:v>
                </c:pt>
                <c:pt idx="288">
                  <c:v>0.14129570434090813</c:v>
                </c:pt>
                <c:pt idx="289">
                  <c:v>0.13143024407897658</c:v>
                </c:pt>
                <c:pt idx="290">
                  <c:v>0.12225360381059289</c:v>
                </c:pt>
                <c:pt idx="291">
                  <c:v>0.11371768917719124</c:v>
                </c:pt>
                <c:pt idx="292">
                  <c:v>0.1057777638344114</c:v>
                </c:pt>
                <c:pt idx="293">
                  <c:v>9.8392214990932841E-2</c:v>
                </c:pt>
                <c:pt idx="294">
                  <c:v>9.1522335317709591E-2</c:v>
                </c:pt>
                <c:pt idx="295">
                  <c:v>8.5132120084601803E-2</c:v>
                </c:pt>
                <c:pt idx="296">
                  <c:v>7.918807846120654E-2</c:v>
                </c:pt>
                <c:pt idx="297">
                  <c:v>7.3659057992923729E-2</c:v>
                </c:pt>
                <c:pt idx="298">
                  <c:v>6.8516081332344367E-2</c:v>
                </c:pt>
                <c:pt idx="299">
                  <c:v>6.3732194370277537E-2</c:v>
                </c:pt>
                <c:pt idx="300">
                  <c:v>5.9282324970477744E-2</c:v>
                </c:pt>
                <c:pt idx="301">
                  <c:v>5.5143151567707729E-2</c:v>
                </c:pt>
                <c:pt idx="302">
                  <c:v>5.1292980940465062E-2</c:v>
                </c:pt>
                <c:pt idx="303">
                  <c:v>4.7711634517784908E-2</c:v>
                </c:pt>
                <c:pt idx="304">
                  <c:v>4.4380342624258065E-2</c:v>
                </c:pt>
                <c:pt idx="305">
                  <c:v>4.1281646109007135E-2</c:v>
                </c:pt>
                <c:pt idx="306">
                  <c:v>3.8399304843062775E-2</c:v>
                </c:pt>
                <c:pt idx="307">
                  <c:v>3.5718212605578836E-2</c:v>
                </c:pt>
                <c:pt idx="308">
                  <c:v>3.3224317912808971E-2</c:v>
                </c:pt>
                <c:pt idx="309">
                  <c:v>3.0904550374912843E-2</c:v>
                </c:pt>
                <c:pt idx="310">
                  <c:v>2.8746752194631339E-2</c:v>
                </c:pt>
                <c:pt idx="311">
                  <c:v>2.6739614448818415E-2</c:v>
                </c:pt>
                <c:pt idx="312">
                  <c:v>2.4872617818883946E-2</c:v>
                </c:pt>
                <c:pt idx="313">
                  <c:v>2.3135977459518502E-2</c:v>
                </c:pt>
                <c:pt idx="314">
                  <c:v>2.1520591716759525E-2</c:v>
                </c:pt>
                <c:pt idx="315">
                  <c:v>2.0017994426632602E-2</c:v>
                </c:pt>
                <c:pt idx="316">
                  <c:v>1.8620310544367136E-2</c:v>
                </c:pt>
                <c:pt idx="317">
                  <c:v>1.7320214871641183E-2</c:v>
                </c:pt>
                <c:pt idx="318">
                  <c:v>1.6110893665546754E-2</c:v>
                </c:pt>
                <c:pt idx="319">
                  <c:v>1.4986008928069923E-2</c:v>
                </c:pt>
                <c:pt idx="320">
                  <c:v>1.3939665188928512E-2</c:v>
                </c:pt>
                <c:pt idx="321">
                  <c:v>1.2966378607677695E-2</c:v>
                </c:pt>
                <c:pt idx="322">
                  <c:v>1.206104823314905E-2</c:v>
                </c:pt>
                <c:pt idx="323">
                  <c:v>1.1218929269595074E-2</c:v>
                </c:pt>
                <c:pt idx="324">
                  <c:v>1.0435608209428231E-2</c:v>
                </c:pt>
                <c:pt idx="325">
                  <c:v>9.7069797022263267E-3</c:v>
                </c:pt>
                <c:pt idx="326">
                  <c:v>9.0292250387757258E-3</c:v>
                </c:pt>
                <c:pt idx="327">
                  <c:v>8.3987921373882349E-3</c:v>
                </c:pt>
                <c:pt idx="328">
                  <c:v>7.8123769276008427E-3</c:v>
                </c:pt>
                <c:pt idx="329">
                  <c:v>7.2669060336911376E-3</c:v>
                </c:pt>
                <c:pt idx="330">
                  <c:v>6.7595206672534675E-3</c:v>
                </c:pt>
                <c:pt idx="331">
                  <c:v>6.2875616444175754E-3</c:v>
                </c:pt>
                <c:pt idx="332">
                  <c:v>5.8485554491856159E-3</c:v>
                </c:pt>
                <c:pt idx="333">
                  <c:v>5.4402012698461363E-3</c:v>
                </c:pt>
                <c:pt idx="334">
                  <c:v>5.0603589405234508E-3</c:v>
                </c:pt>
                <c:pt idx="335">
                  <c:v>4.7070377246646068E-3</c:v>
                </c:pt>
                <c:pt idx="336">
                  <c:v>4.3783858816787086E-3</c:v>
                </c:pt>
                <c:pt idx="337">
                  <c:v>4.0726809620478203E-3</c:v>
                </c:pt>
                <c:pt idx="338">
                  <c:v>3.7883207800465633E-3</c:v>
                </c:pt>
                <c:pt idx="339">
                  <c:v>3.52381501675884E-3</c:v>
                </c:pt>
                <c:pt idx="340">
                  <c:v>3.2777774093834667E-3</c:v>
                </c:pt>
                <c:pt idx="341">
                  <c:v>3.0489184858932235E-3</c:v>
                </c:pt>
                <c:pt idx="342">
                  <c:v>2.8360388069699942E-3</c:v>
                </c:pt>
                <c:pt idx="343">
                  <c:v>2.6380226797972826E-3</c:v>
                </c:pt>
                <c:pt idx="344">
                  <c:v>2.4538323107643725E-3</c:v>
                </c:pt>
                <c:pt idx="345">
                  <c:v>2.2825023664367226E-3</c:v>
                </c:pt>
                <c:pt idx="346">
                  <c:v>2.1231349142868811E-3</c:v>
                </c:pt>
                <c:pt idx="347">
                  <c:v>1.974894716670522E-3</c:v>
                </c:pt>
                <c:pt idx="348">
                  <c:v>1.8370048533835409E-3</c:v>
                </c:pt>
                <c:pt idx="349">
                  <c:v>1.708742649858232E-3</c:v>
                </c:pt>
                <c:pt idx="350">
                  <c:v>1.5894358896584029E-3</c:v>
                </c:pt>
                <c:pt idx="351">
                  <c:v>1.4784592914232864E-3</c:v>
                </c:pt>
                <c:pt idx="352">
                  <c:v>1.3752312317960697E-3</c:v>
                </c:pt>
                <c:pt idx="353">
                  <c:v>1.2792106971620575E-3</c:v>
                </c:pt>
                <c:pt idx="354">
                  <c:v>1.1898944482206667E-3</c:v>
                </c:pt>
                <c:pt idx="355">
                  <c:v>1.1068143825308998E-3</c:v>
                </c:pt>
                <c:pt idx="356">
                  <c:v>1.0295350812075195E-3</c:v>
                </c:pt>
                <c:pt idx="357">
                  <c:v>9.5765152691026706E-4</c:v>
                </c:pt>
                <c:pt idx="358">
                  <c:v>8.9078698116621031E-4</c:v>
                </c:pt>
                <c:pt idx="359">
                  <c:v>8.2859100990036194E-4</c:v>
                </c:pt>
                <c:pt idx="360">
                  <c:v>7.7073764682646421E-4</c:v>
                </c:pt>
                <c:pt idx="361">
                  <c:v>7.1692368507235297E-4</c:v>
                </c:pt>
                <c:pt idx="362">
                  <c:v>6.6686708808638641E-4</c:v>
                </c:pt>
                <c:pt idx="363">
                  <c:v>6.2030551149657126E-4</c:v>
                </c:pt>
                <c:pt idx="364">
                  <c:v>5.7699492817551599E-4</c:v>
                </c:pt>
                <c:pt idx="365">
                  <c:v>5.367083493052387E-4</c:v>
                </c:pt>
                <c:pt idx="366">
                  <c:v>4.9923463473898792E-4</c:v>
                </c:pt>
                <c:pt idx="367">
                  <c:v>4.6437738642523564E-4</c:v>
                </c:pt>
                <c:pt idx="368">
                  <c:v>4.3195391909432848E-4</c:v>
                </c:pt>
                <c:pt idx="369">
                  <c:v>4.0179430281321116E-4</c:v>
                </c:pt>
                <c:pt idx="370">
                  <c:v>3.7374047239029513E-4</c:v>
                </c:pt>
                <c:pt idx="371">
                  <c:v>3.4764539896290318E-4</c:v>
                </c:pt>
                <c:pt idx="372">
                  <c:v>3.233723194256173E-4</c:v>
                </c:pt>
                <c:pt idx="373">
                  <c:v>3.0079401966099821E-4</c:v>
                </c:pt>
                <c:pt idx="374">
                  <c:v>2.7979216781612114E-4</c:v>
                </c:pt>
                <c:pt idx="375">
                  <c:v>2.6025669413066028E-4</c:v>
                </c:pt>
                <c:pt idx="376">
                  <c:v>2.4208521406622865E-4</c:v>
                </c:pt>
                <c:pt idx="377">
                  <c:v>2.2518249171362014E-4</c:v>
                </c:pt>
                <c:pt idx="378">
                  <c:v>2.0945994066569557E-4</c:v>
                </c:pt>
                <c:pt idx="379">
                  <c:v>1.9483515974000974E-4</c:v>
                </c:pt>
                <c:pt idx="380">
                  <c:v>1.8123150111792267E-4</c:v>
                </c:pt>
                <c:pt idx="381">
                  <c:v>1.6857766863683169E-4</c:v>
                </c:pt>
                <c:pt idx="382">
                  <c:v>1.5680734413019197E-4</c:v>
                </c:pt>
                <c:pt idx="383">
                  <c:v>1.4585883985699028E-4</c:v>
                </c:pt>
                <c:pt idx="384">
                  <c:v>1.3567477519907059E-4</c:v>
                </c:pt>
                <c:pt idx="385">
                  <c:v>1.2620177593189683E-4</c:v>
                </c:pt>
                <c:pt idx="386">
                  <c:v>1.1739019449264414E-4</c:v>
                </c:pt>
                <c:pt idx="387">
                  <c:v>1.0919384977955657E-4</c:v>
                </c:pt>
                <c:pt idx="388">
                  <c:v>1.015697851188711E-4</c:v>
                </c:pt>
                <c:pt idx="389">
                  <c:v>9.4478043130823754E-5</c:v>
                </c:pt>
                <c:pt idx="390">
                  <c:v>8.7881456314820586E-5</c:v>
                </c:pt>
                <c:pt idx="391">
                  <c:v>8.1745452256239725E-5</c:v>
                </c:pt>
                <c:pt idx="392">
                  <c:v>7.6037872433962344E-5</c:v>
                </c:pt>
                <c:pt idx="393">
                  <c:v>7.0728803679010743E-5</c:v>
                </c:pt>
                <c:pt idx="394">
                  <c:v>6.5790421400975995E-5</c:v>
                </c:pt>
                <c:pt idx="395">
                  <c:v>6.1196843760591887E-5</c:v>
                </c:pt>
                <c:pt idx="396">
                  <c:v>5.6923996024180109E-5</c:v>
                </c:pt>
                <c:pt idx="397">
                  <c:v>5.2949484389054547E-5</c:v>
                </c:pt>
                <c:pt idx="398">
                  <c:v>4.9252478618609259E-5</c:v>
                </c:pt>
                <c:pt idx="399">
                  <c:v>4.5813602871985884E-5</c:v>
                </c:pt>
                <c:pt idx="400">
                  <c:v>4.2614834156163694E-5</c:v>
                </c:pt>
                <c:pt idx="401">
                  <c:v>3.9639407868264341E-5</c:v>
                </c:pt>
                <c:pt idx="402">
                  <c:v>3.6871729933022628E-5</c:v>
                </c:pt>
                <c:pt idx="403">
                  <c:v>3.4297295074939899E-5</c:v>
                </c:pt>
                <c:pt idx="404">
                  <c:v>3.1902610796787924E-5</c:v>
                </c:pt>
                <c:pt idx="405">
                  <c:v>2.9675126666038182E-5</c:v>
                </c:pt>
                <c:pt idx="406">
                  <c:v>2.7603168538609809E-5</c:v>
                </c:pt>
                <c:pt idx="407">
                  <c:v>2.5675877375205868E-5</c:v>
                </c:pt>
                <c:pt idx="408">
                  <c:v>2.3883152329577109E-5</c:v>
                </c:pt>
                <c:pt idx="409">
                  <c:v>2.2215597810441357E-5</c:v>
                </c:pt>
                <c:pt idx="410">
                  <c:v>2.0664474239612469E-5</c:v>
                </c:pt>
                <c:pt idx="411">
                  <c:v>1.9221652248264376E-5</c:v>
                </c:pt>
                <c:pt idx="412">
                  <c:v>1.7879570071274928E-5</c:v>
                </c:pt>
                <c:pt idx="413">
                  <c:v>1.6631193916355216E-5</c:v>
                </c:pt>
                <c:pt idx="414">
                  <c:v>1.5469981100260739E-5</c:v>
                </c:pt>
                <c:pt idx="415">
                  <c:v>1.4389845758882976E-5</c:v>
                </c:pt>
                <c:pt idx="416">
                  <c:v>1.3385126951509482E-5</c:v>
                </c:pt>
                <c:pt idx="417">
                  <c:v>1.2450558992088394E-5</c:v>
                </c:pt>
                <c:pt idx="418">
                  <c:v>1.1581243852004815E-5</c:v>
                </c:pt>
                <c:pt idx="419">
                  <c:v>1.0772625489733279E-5</c:v>
                </c:pt>
                <c:pt idx="420">
                  <c:v>1.0020465972829159E-5</c:v>
                </c:pt>
                <c:pt idx="421">
                  <c:v>9.3208232671154586E-6</c:v>
                </c:pt>
                <c:pt idx="422">
                  <c:v>8.6700305766591009E-6</c:v>
                </c:pt>
                <c:pt idx="423">
                  <c:v>8.0646771262584648E-6</c:v>
                </c:pt>
                <c:pt idx="424">
                  <c:v>7.5015902857240604E-6</c:v>
                </c:pt>
                <c:pt idx="425">
                  <c:v>6.9778189422664882E-6</c:v>
                </c:pt>
                <c:pt idx="426">
                  <c:v>6.4906180338471276E-6</c:v>
                </c:pt>
                <c:pt idx="427">
                  <c:v>6.0374341624315311E-6</c:v>
                </c:pt>
                <c:pt idx="428">
                  <c:v>5.6158922117452455E-6</c:v>
                </c:pt>
                <c:pt idx="429">
                  <c:v>5.2237828993963078E-6</c:v>
                </c:pt>
                <c:pt idx="430">
                  <c:v>4.859051198125659E-6</c:v>
                </c:pt>
                <c:pt idx="431">
                  <c:v>4.5197855655017674E-6</c:v>
                </c:pt>
                <c:pt idx="432">
                  <c:v>4.2042079256127718E-6</c:v>
                </c:pt>
                <c:pt idx="433">
                  <c:v>3.9106643502506516E-6</c:v>
                </c:pt>
                <c:pt idx="434">
                  <c:v>3.6376163907479247E-6</c:v>
                </c:pt>
                <c:pt idx="435">
                  <c:v>3.3836330150374182E-6</c:v>
                </c:pt>
                <c:pt idx="436">
                  <c:v>3.1473831076776085E-6</c:v>
                </c:pt>
                <c:pt idx="437">
                  <c:v>2.9276284935364993E-6</c:v>
                </c:pt>
                <c:pt idx="438">
                  <c:v>2.7232174485714798E-6</c:v>
                </c:pt>
                <c:pt idx="439">
                  <c:v>2.5330786636954502E-6</c:v>
                </c:pt>
                <c:pt idx="440">
                  <c:v>2.3562156300941114E-6</c:v>
                </c:pt>
                <c:pt idx="441">
                  <c:v>2.1917014165681166E-6</c:v>
                </c:pt>
                <c:pt idx="442">
                  <c:v>2.0386738115283728E-6</c:v>
                </c:pt>
                <c:pt idx="443">
                  <c:v>1.8963308041839066E-6</c:v>
                </c:pt>
                <c:pt idx="444">
                  <c:v>1.7639263812394023E-6</c:v>
                </c:pt>
                <c:pt idx="445">
                  <c:v>1.6407666170730964E-6</c:v>
                </c:pt>
                <c:pt idx="446">
                  <c:v>1.5262060369038246E-6</c:v>
                </c:pt>
                <c:pt idx="447">
                  <c:v>1.4196442338867427E-6</c:v>
                </c:pt>
                <c:pt idx="448">
                  <c:v>1.3205227224080744E-6</c:v>
                </c:pt>
                <c:pt idx="449">
                  <c:v>1.2283220110871445E-6</c:v>
                </c:pt>
                <c:pt idx="450">
                  <c:v>1.1425588801454324E-6</c:v>
                </c:pt>
                <c:pt idx="451">
                  <c:v>1.06278384887346E-6</c:v>
                </c:pt>
                <c:pt idx="452">
                  <c:v>9.8857881992262331E-7</c:v>
                </c:pt>
                <c:pt idx="453">
                  <c:v>9.1955488807580383E-7</c:v>
                </c:pt>
                <c:pt idx="454">
                  <c:v>8.5535030201262887E-7</c:v>
                </c:pt>
                <c:pt idx="455">
                  <c:v>7.9562856838708223E-7</c:v>
                </c:pt>
                <c:pt idx="456">
                  <c:v>7.4007668828102155E-7</c:v>
                </c:pt>
                <c:pt idx="457">
                  <c:v>6.8840351679093501E-7</c:v>
                </c:pt>
                <c:pt idx="458">
                  <c:v>6.4033823715060493E-7</c:v>
                </c:pt>
                <c:pt idx="459">
                  <c:v>5.9562894139262446E-7</c:v>
                </c:pt>
                <c:pt idx="460">
                  <c:v>5.5404131011007716E-7</c:v>
                </c:pt>
                <c:pt idx="461">
                  <c:v>5.1535738439907128E-7</c:v>
                </c:pt>
                <c:pt idx="462">
                  <c:v>4.7937442354593369E-7</c:v>
                </c:pt>
                <c:pt idx="463">
                  <c:v>4.459038424722538E-7</c:v>
                </c:pt>
                <c:pt idx="464">
                  <c:v>4.1477022336897498E-7</c:v>
                </c:pt>
                <c:pt idx="465">
                  <c:v>3.85810396339552E-7</c:v>
                </c:pt>
                <c:pt idx="466">
                  <c:v>3.5887258423386674E-7</c:v>
                </c:pt>
                <c:pt idx="467">
                  <c:v>3.338156071910152E-7</c:v>
                </c:pt>
                <c:pt idx="468">
                  <c:v>3.1050814272201028E-7</c:v>
                </c:pt>
                <c:pt idx="469">
                  <c:v>2.888280374545273E-7</c:v>
                </c:pt>
                <c:pt idx="470">
                  <c:v>2.6866166693257706E-7</c:v>
                </c:pt>
                <c:pt idx="471">
                  <c:v>2.4990334011584576E-7</c:v>
                </c:pt>
                <c:pt idx="472">
                  <c:v>2.3245474545770932E-7</c:v>
                </c:pt>
                <c:pt idx="473">
                  <c:v>2.1622443565884211E-7</c:v>
                </c:pt>
                <c:pt idx="474">
                  <c:v>2.0112734839603678E-7</c:v>
                </c:pt>
                <c:pt idx="475">
                  <c:v>1.8708436051439656E-7</c:v>
                </c:pt>
                <c:pt idx="476">
                  <c:v>1.7402187334644138E-7</c:v>
                </c:pt>
                <c:pt idx="477">
                  <c:v>1.6187142698480396E-7</c:v>
                </c:pt>
                <c:pt idx="478">
                  <c:v>1.5056934148693637E-7</c:v>
                </c:pt>
                <c:pt idx="479">
                  <c:v>1.40056383131397E-7</c:v>
                </c:pt>
                <c:pt idx="480">
                  <c:v>1.3027745397658235E-7</c:v>
                </c:pt>
                <c:pt idx="481">
                  <c:v>1.2118130309489481E-7</c:v>
                </c:pt>
                <c:pt idx="482">
                  <c:v>1.1272025796893764E-7</c:v>
                </c:pt>
                <c:pt idx="483">
                  <c:v>1.0484997464199679E-7</c:v>
                </c:pt>
                <c:pt idx="484">
                  <c:v>9.7529205313359536E-8</c:v>
                </c:pt>
                <c:pt idx="485">
                  <c:v>9.0719582160447244E-8</c:v>
                </c:pt>
                <c:pt idx="486">
                  <c:v>8.4385416254784014E-8</c:v>
                </c:pt>
                <c:pt idx="487">
                  <c:v>7.8493510517928748E-8</c:v>
                </c:pt>
                <c:pt idx="488">
                  <c:v>7.3012985737081022E-8</c:v>
                </c:pt>
                <c:pt idx="489">
                  <c:v>6.7915118728516601E-8</c:v>
                </c:pt>
                <c:pt idx="490">
                  <c:v>6.3173191800674156E-8</c:v>
                </c:pt>
                <c:pt idx="491">
                  <c:v>5.876235272793629E-8</c:v>
                </c:pt>
                <c:pt idx="492">
                  <c:v>5.4659484501233522E-8</c:v>
                </c:pt>
                <c:pt idx="493">
                  <c:v>5.0843084172840144E-8</c:v>
                </c:pt>
                <c:pt idx="494">
                  <c:v>4.7293150160392948E-8</c:v>
                </c:pt>
                <c:pt idx="495">
                  <c:v>4.3991077419498223E-8</c:v>
                </c:pt>
                <c:pt idx="496">
                  <c:v>4.091955993553142E-8</c:v>
                </c:pt>
                <c:pt idx="497">
                  <c:v>3.8062500023593349E-8</c:v>
                </c:pt>
                <c:pt idx="498">
                  <c:v>3.5404923961268129E-8</c:v>
                </c:pt>
                <c:pt idx="499">
                  <c:v>3.2932903512017884E-8</c:v>
                </c:pt>
                <c:pt idx="500">
                  <c:v>3.0633482927921889E-8</c:v>
                </c:pt>
                <c:pt idx="501">
                  <c:v>2.8494611049184804E-8</c:v>
                </c:pt>
                <c:pt idx="502">
                  <c:v>2.6505078144550543E-8</c:v>
                </c:pt>
                <c:pt idx="503">
                  <c:v>2.4654457161605267E-8</c:v>
                </c:pt>
                <c:pt idx="504">
                  <c:v>2.2933049079064947E-8</c:v>
                </c:pt>
                <c:pt idx="505">
                  <c:v>2.1331832074641319E-8</c:v>
                </c:pt>
                <c:pt idx="506">
                  <c:v>1.9842414242077304E-8</c:v>
                </c:pt>
                <c:pt idx="507">
                  <c:v>1.8456989609544001E-8</c:v>
                </c:pt>
                <c:pt idx="508">
                  <c:v>1.7168297228893628E-8</c:v>
                </c:pt>
                <c:pt idx="509">
                  <c:v>1.5969583121357063E-8</c:v>
                </c:pt>
                <c:pt idx="510">
                  <c:v>1.4854564880245092E-8</c:v>
                </c:pt>
                <c:pt idx="511">
                  <c:v>1.3817398745137676E-8</c:v>
                </c:pt>
                <c:pt idx="512">
                  <c:v>1.2852648974998597E-8</c:v>
                </c:pt>
                <c:pt idx="513">
                  <c:v>1.1955259359701319E-8</c:v>
                </c:pt>
                <c:pt idx="514">
                  <c:v>1.112052672065928E-8</c:v>
                </c:pt>
                <c:pt idx="515">
                  <c:v>1.0344076261678576E-8</c:v>
                </c:pt>
                <c:pt idx="516">
                  <c:v>9.6218386408480066E-9</c:v>
                </c:pt>
                <c:pt idx="517">
                  <c:v>8.9500286433012539E-9</c:v>
                </c:pt>
                <c:pt idx="518">
                  <c:v>8.3251253430761272E-9</c:v>
                </c:pt>
                <c:pt idx="519">
                  <c:v>7.7438536501000477E-9</c:v>
                </c:pt>
                <c:pt idx="520">
                  <c:v>7.2031671455903841E-9</c:v>
                </c:pt>
                <c:pt idx="521">
                  <c:v>6.7002321159107107E-9</c:v>
                </c:pt>
                <c:pt idx="522">
                  <c:v>6.2324127012051724E-9</c:v>
                </c:pt>
                <c:pt idx="523">
                  <c:v>5.7972570809756092E-9</c:v>
                </c:pt>
                <c:pt idx="524">
                  <c:v>5.3924846242006679E-9</c:v>
                </c:pt>
                <c:pt idx="525">
                  <c:v>5.0159739366512596E-9</c:v>
                </c:pt>
                <c:pt idx="526">
                  <c:v>4.6657517427588804E-9</c:v>
                </c:pt>
                <c:pt idx="527">
                  <c:v>4.339982543767164E-9</c:v>
                </c:pt>
                <c:pt idx="528">
                  <c:v>4.0369589979655065E-9</c:v>
                </c:pt>
                <c:pt idx="529">
                  <c:v>3.7550929725879991E-9</c:v>
                </c:pt>
                <c:pt idx="530">
                  <c:v>3.492907220481078E-9</c:v>
                </c:pt>
                <c:pt idx="531">
                  <c:v>3.2490276379176759E-9</c:v>
                </c:pt>
                <c:pt idx="532">
                  <c:v>3.0221760629814296E-9</c:v>
                </c:pt>
                <c:pt idx="533">
                  <c:v>2.8111635767776007E-9</c:v>
                </c:pt>
                <c:pt idx="534">
                  <c:v>2.6148842723626567E-9</c:v>
                </c:pt>
                <c:pt idx="535">
                  <c:v>2.4323094587357499E-9</c:v>
                </c:pt>
                <c:pt idx="536">
                  <c:v>2.2624822695154792E-9</c:v>
                </c:pt>
                <c:pt idx="537">
                  <c:v>2.1045126480462497E-9</c:v>
                </c:pt>
                <c:pt idx="538">
                  <c:v>1.9575726826513974E-9</c:v>
                </c:pt>
                <c:pt idx="539">
                  <c:v>1.8208922675853515E-9</c:v>
                </c:pt>
                <c:pt idx="540">
                  <c:v>1.6937550669440818E-9</c:v>
                </c:pt>
                <c:pt idx="541">
                  <c:v>1.5754947603808637E-9</c:v>
                </c:pt>
                <c:pt idx="542">
                  <c:v>1.4654915509513294E-9</c:v>
                </c:pt>
                <c:pt idx="543">
                  <c:v>1.3631689167855762E-9</c:v>
                </c:pt>
                <c:pt idx="544">
                  <c:v>1.2679905895629931E-9</c:v>
                </c:pt>
                <c:pt idx="545">
                  <c:v>1.1794577439541269E-9</c:v>
                </c:pt>
                <c:pt idx="546">
                  <c:v>1.097106383299581E-9</c:v>
                </c:pt>
                <c:pt idx="547">
                  <c:v>1.0205049078244053E-9</c:v>
                </c:pt>
                <c:pt idx="548">
                  <c:v>9.492518526430997E-10</c:v>
                </c:pt>
                <c:pt idx="549">
                  <c:v>8.8297378370021772E-10</c:v>
                </c:pt>
                <c:pt idx="550">
                  <c:v>8.213233406192881E-10</c:v>
                </c:pt>
                <c:pt idx="551">
                  <c:v>7.6397741620271487E-10</c:v>
                </c:pt>
                <c:pt idx="552">
                  <c:v>7.1063546304149604E-10</c:v>
                </c:pt>
                <c:pt idx="553">
                  <c:v>6.6101791835977953E-10</c:v>
                </c:pt>
                <c:pt idx="554">
                  <c:v>6.1486473883893652E-10</c:v>
                </c:pt>
                <c:pt idx="555">
                  <c:v>5.7193403774223173E-10</c:v>
                </c:pt>
                <c:pt idx="556">
                  <c:v>5.3200081719732251E-10</c:v>
                </c:pt>
                <c:pt idx="557">
                  <c:v>4.9485578899253604E-10</c:v>
                </c:pt>
                <c:pt idx="558">
                  <c:v>4.6030427770677084E-10</c:v>
                </c:pt>
                <c:pt idx="559">
                  <c:v>4.2816520042437617E-10</c:v>
                </c:pt>
                <c:pt idx="560">
                  <c:v>3.9827011768774096E-10</c:v>
                </c:pt>
                <c:pt idx="561">
                  <c:v>3.7046235071367696E-10</c:v>
                </c:pt>
                <c:pt idx="562">
                  <c:v>3.4459616024696753E-10</c:v>
                </c:pt>
                <c:pt idx="563">
                  <c:v>3.2053598274748991E-10</c:v>
                </c:pt>
                <c:pt idx="564">
                  <c:v>2.981557199078027E-10</c:v>
                </c:pt>
                <c:pt idx="565">
                  <c:v>2.7733807777759154E-10</c:v>
                </c:pt>
                <c:pt idx="566">
                  <c:v>2.5797395203135438E-10</c:v>
                </c:pt>
                <c:pt idx="567">
                  <c:v>2.3996185615754167E-10</c:v>
                </c:pt>
                <c:pt idx="568">
                  <c:v>2.2320738957231694E-10</c:v>
                </c:pt>
                <c:pt idx="569">
                  <c:v>2.076227428703453E-10</c:v>
                </c:pt>
                <c:pt idx="570">
                  <c:v>1.9312623761965201E-10</c:v>
                </c:pt>
                <c:pt idx="571">
                  <c:v>1.7964189828863646E-10</c:v>
                </c:pt>
                <c:pt idx="572">
                  <c:v>1.6709905406173032E-10</c:v>
                </c:pt>
                <c:pt idx="573">
                  <c:v>1.5543196845683373E-10</c:v>
                </c:pt>
                <c:pt idx="574">
                  <c:v>1.4457949480337103E-10</c:v>
                </c:pt>
                <c:pt idx="575">
                  <c:v>1.3448475577534231E-10</c:v>
                </c:pt>
                <c:pt idx="576">
                  <c:v>1.2509484529981748E-10</c:v>
                </c:pt>
                <c:pt idx="577">
                  <c:v>1.1636055127858924E-10</c:v>
                </c:pt>
                <c:pt idx="578">
                  <c:v>1.0823609766978104E-10</c:v>
                </c:pt>
                <c:pt idx="579">
                  <c:v>1.0067890457767186E-10</c:v>
                </c:pt>
                <c:pt idx="580">
                  <c:v>9.3649365093379046E-11</c:v>
                </c:pt>
                <c:pt idx="581">
                  <c:v>8.7110637716831303E-11</c:v>
                </c:pt>
                <c:pt idx="582">
                  <c:v>8.102845327212493E-11</c:v>
                </c:pt>
                <c:pt idx="583">
                  <c:v>7.5370935304315221E-11</c:v>
                </c:pt>
                <c:pt idx="584">
                  <c:v>7.010843301635067E-11</c:v>
                </c:pt>
                <c:pt idx="585">
                  <c:v>6.5213365870580063E-11</c:v>
                </c:pt>
                <c:pt idx="586">
                  <c:v>6.0660079040395948E-11</c:v>
                </c:pt>
                <c:pt idx="587">
                  <c:v>5.6424708954442965E-11</c:v>
                </c:pt>
                <c:pt idx="588">
                  <c:v>5.2485058228714349E-11</c:v>
                </c:pt>
                <c:pt idx="589">
                  <c:v>4.8820479331061363E-11</c:v>
                </c:pt>
                <c:pt idx="590">
                  <c:v>4.5411766368406547E-11</c:v>
                </c:pt>
                <c:pt idx="591">
                  <c:v>4.2241054429522472E-11</c:v>
                </c:pt>
                <c:pt idx="592">
                  <c:v>3.9291725955836008E-11</c:v>
                </c:pt>
                <c:pt idx="593">
                  <c:v>3.6548323649551706E-11</c:v>
                </c:pt>
                <c:pt idx="594">
                  <c:v>3.3996469462649725E-11</c:v>
                </c:pt>
                <c:pt idx="595">
                  <c:v>3.1622789242183249E-11</c:v>
                </c:pt>
                <c:pt idx="596">
                  <c:v>2.941484263694479E-11</c:v>
                </c:pt>
                <c:pt idx="597">
                  <c:v>2.7361057898145393E-11</c:v>
                </c:pt>
                <c:pt idx="598">
                  <c:v>2.5450671232400021E-11</c:v>
                </c:pt>
                <c:pt idx="599">
                  <c:v>2.3673670389170858E-11</c:v>
                </c:pt>
                <c:pt idx="600">
                  <c:v>2.2020742187012835E-11</c:v>
                </c:pt>
                <c:pt idx="601">
                  <c:v>2.0483223703608824E-11</c:v>
                </c:pt>
                <c:pt idx="602">
                  <c:v>1.9053056873783643E-11</c:v>
                </c:pt>
                <c:pt idx="603">
                  <c:v>1.7722746257547139E-11</c:v>
                </c:pt>
                <c:pt idx="604">
                  <c:v>1.6485319756830525E-11</c:v>
                </c:pt>
                <c:pt idx="605">
                  <c:v>1.5334292075034183E-11</c:v>
                </c:pt>
                <c:pt idx="606">
                  <c:v>1.4263630727880063E-11</c:v>
                </c:pt>
                <c:pt idx="607">
                  <c:v>1.3267724427433068E-11</c:v>
                </c:pt>
                <c:pt idx="608">
                  <c:v>1.2341353673593528E-11</c:v>
                </c:pt>
                <c:pt idx="609">
                  <c:v>1.1479663398932079E-11</c:v>
                </c:pt>
                <c:pt idx="610">
                  <c:v>1.0678137523499771E-11</c:v>
                </c:pt>
                <c:pt idx="611">
                  <c:v>9.9325752862563055E-12</c:v>
                </c:pt>
                <c:pt idx="612">
                  <c:v>9.2390692290704751E-12</c:v>
                </c:pt>
                <c:pt idx="613">
                  <c:v>8.5939847179079521E-12</c:v>
                </c:pt>
                <c:pt idx="614">
                  <c:v>7.9939408938778988E-12</c:v>
                </c:pt>
                <c:pt idx="615">
                  <c:v>7.4357929543036723E-12</c:v>
                </c:pt>
                <c:pt idx="616">
                  <c:v>6.9166156709535286E-12</c:v>
                </c:pt>
                <c:pt idx="617">
                  <c:v>6.4336880590511124E-12</c:v>
                </c:pt>
                <c:pt idx="618">
                  <c:v>5.9844791167167021E-12</c:v>
                </c:pt>
                <c:pt idx="619">
                  <c:v>5.5666345601002653E-12</c:v>
                </c:pt>
                <c:pt idx="620">
                  <c:v>5.1779644846857571E-12</c:v>
                </c:pt>
                <c:pt idx="621">
                  <c:v>4.8164318881001088E-12</c:v>
                </c:pt>
                <c:pt idx="622">
                  <c:v>4.4801419942754649E-12</c:v>
                </c:pt>
                <c:pt idx="623">
                  <c:v>4.1673323230130878E-12</c:v>
                </c:pt>
                <c:pt idx="624">
                  <c:v>3.8763634529039563E-12</c:v>
                </c:pt>
                <c:pt idx="625">
                  <c:v>3.6057104291949441E-12</c:v>
                </c:pt>
                <c:pt idx="626">
                  <c:v>3.3539547715695881E-12</c:v>
                </c:pt>
                <c:pt idx="627">
                  <c:v>3.1197770399565897E-12</c:v>
                </c:pt>
                <c:pt idx="628">
                  <c:v>2.9019499194037832E-12</c:v>
                </c:pt>
                <c:pt idx="629">
                  <c:v>2.699331787775707E-12</c:v>
                </c:pt>
                <c:pt idx="630">
                  <c:v>2.5108607325633696E-12</c:v>
                </c:pt>
                <c:pt idx="631">
                  <c:v>2.3355489854485823E-12</c:v>
                </c:pt>
                <c:pt idx="632">
                  <c:v>2.1724777454546591E-12</c:v>
                </c:pt>
                <c:pt idx="633">
                  <c:v>2.0207923635518466E-12</c:v>
                </c:pt>
                <c:pt idx="634">
                  <c:v>1.8796978634802249E-12</c:v>
                </c:pt>
                <c:pt idx="635">
                  <c:v>1.7484547753149062E-12</c:v>
                </c:pt>
                <c:pt idx="636">
                  <c:v>1.6263752599374388E-12</c:v>
                </c:pt>
                <c:pt idx="637">
                  <c:v>1.5128195041019435E-12</c:v>
                </c:pt>
                <c:pt idx="638">
                  <c:v>1.4071923672026873E-12</c:v>
                </c:pt>
                <c:pt idx="639">
                  <c:v>1.3089402621689527E-12</c:v>
                </c:pt>
                <c:pt idx="640">
                  <c:v>1.2175482541401143E-12</c:v>
                </c:pt>
                <c:pt idx="641">
                  <c:v>1.1325373617152094E-12</c:v>
                </c:pt>
                <c:pt idx="642">
                  <c:v>1.0534620466329724E-12</c:v>
                </c:pt>
                <c:pt idx="643">
                  <c:v>9.7990787872585836E-13</c:v>
                </c:pt>
                <c:pt idx="644">
                  <c:v>9.1148936391018666E-13</c:v>
                </c:pt>
                <c:pt idx="645">
                  <c:v>8.4784792382899809E-13</c:v>
                </c:pt>
                <c:pt idx="646">
                  <c:v>7.8865001655902362E-13</c:v>
                </c:pt>
                <c:pt idx="647">
                  <c:v>7.3358538853247546E-13</c:v>
                </c:pt>
                <c:pt idx="648">
                  <c:v>6.8236544851206156E-13</c:v>
                </c:pt>
                <c:pt idx="649">
                  <c:v>6.3472175509729923E-13</c:v>
                </c:pt>
                <c:pt idx="650">
                  <c:v>5.9040460983521597E-13</c:v>
                </c:pt>
                <c:pt idx="651">
                  <c:v>5.4918174856199577E-13</c:v>
                </c:pt>
                <c:pt idx="652">
                  <c:v>5.1083712411694908E-13</c:v>
                </c:pt>
                <c:pt idx="653">
                  <c:v>4.7516977404906739E-13</c:v>
                </c:pt>
                <c:pt idx="654">
                  <c:v>4.4199276738186139E-13</c:v>
                </c:pt>
                <c:pt idx="655">
                  <c:v>4.1113222491652646E-13</c:v>
                </c:pt>
                <c:pt idx="656">
                  <c:v>3.8242640793888699E-13</c:v>
                </c:pt>
                <c:pt idx="657">
                  <c:v>3.5572487055407446E-13</c:v>
                </c:pt>
                <c:pt idx="658">
                  <c:v>3.308876712063634E-13</c:v>
                </c:pt>
                <c:pt idx="659">
                  <c:v>3.0778463925177576E-13</c:v>
                </c:pt>
                <c:pt idx="660">
                  <c:v>2.8629469273959441E-13</c:v>
                </c:pt>
                <c:pt idx="661">
                  <c:v>2.6630520382730851E-13</c:v>
                </c:pt>
                <c:pt idx="662">
                  <c:v>2.4771140850315998E-13</c:v>
                </c:pt>
                <c:pt idx="663">
                  <c:v>2.3041585752267258E-13</c:v>
                </c:pt>
                <c:pt idx="664">
                  <c:v>2.1432790568154747E-13</c:v>
                </c:pt>
                <c:pt idx="665">
                  <c:v>1.9936323674822696E-13</c:v>
                </c:pt>
                <c:pt idx="666">
                  <c:v>1.8544342156631961E-13</c:v>
                </c:pt>
                <c:pt idx="667">
                  <c:v>1.7249550701092122E-13</c:v>
                </c:pt>
                <c:pt idx="668">
                  <c:v>1.6045163364457059E-13</c:v>
                </c:pt>
                <c:pt idx="669">
                  <c:v>1.4924868006899171E-13</c:v>
                </c:pt>
                <c:pt idx="670">
                  <c:v>1.3882793210868625E-13</c:v>
                </c:pt>
                <c:pt idx="671">
                  <c:v>1.2913477509258216E-13</c:v>
                </c:pt>
                <c:pt idx="672">
                  <c:v>1.2011840762100066E-13</c:v>
                </c:pt>
                <c:pt idx="673">
                  <c:v>1.1173157531780667E-13</c:v>
                </c:pt>
                <c:pt idx="674">
                  <c:v>1.0393032317235031E-13</c:v>
                </c:pt>
                <c:pt idx="675">
                  <c:v>9.6673765173234224E-14</c:v>
                </c:pt>
                <c:pt idx="676">
                  <c:v>8.9923870026567971E-14</c:v>
                </c:pt>
                <c:pt idx="677">
                  <c:v>8.3645261835668317E-14</c:v>
                </c:pt>
                <c:pt idx="678">
                  <c:v>7.7805034697576846E-14</c:v>
                </c:pt>
                <c:pt idx="679">
                  <c:v>7.2372580244703455E-14</c:v>
                </c:pt>
                <c:pt idx="680">
                  <c:v>6.7319427227749387E-14</c:v>
                </c:pt>
                <c:pt idx="681">
                  <c:v>6.2619092299171007E-14</c:v>
                </c:pt>
                <c:pt idx="682">
                  <c:v>5.8246941215147189E-14</c:v>
                </c:pt>
                <c:pt idx="683">
                  <c:v>5.4180059728616139E-14</c:v>
                </c:pt>
                <c:pt idx="684">
                  <c:v>5.0397133496737808E-14</c:v>
                </c:pt>
                <c:pt idx="685">
                  <c:v>4.6878336373382307E-14</c:v>
                </c:pt>
                <c:pt idx="686">
                  <c:v>4.3605226501190335E-14</c:v>
                </c:pt>
                <c:pt idx="687">
                  <c:v>4.0560649658628732E-14</c:v>
                </c:pt>
                <c:pt idx="688">
                  <c:v>3.7728649355487454E-14</c:v>
                </c:pt>
                <c:pt idx="689">
                  <c:v>3.5094383205632503E-14</c:v>
                </c:pt>
                <c:pt idx="690">
                  <c:v>3.2644045138728187E-14</c:v>
                </c:pt>
                <c:pt idx="691">
                  <c:v>3.0364793043243845E-14</c:v>
                </c:pt>
                <c:pt idx="692">
                  <c:v>2.8244681461525257E-14</c:v>
                </c:pt>
                <c:pt idx="693">
                  <c:v>2.6272598984188707E-14</c:v>
                </c:pt>
                <c:pt idx="694">
                  <c:v>2.4438210015724461E-14</c:v>
                </c:pt>
                <c:pt idx="695">
                  <c:v>2.2731900606105853E-14</c:v>
                </c:pt>
                <c:pt idx="696">
                  <c:v>2.1144728064509889E-14</c:v>
                </c:pt>
                <c:pt idx="697">
                  <c:v>1.9668374091077099E-14</c:v>
                </c:pt>
                <c:pt idx="698">
                  <c:v>1.8295101181076338E-14</c:v>
                </c:pt>
                <c:pt idx="699">
                  <c:v>1.7017712072990729E-14</c:v>
                </c:pt>
                <c:pt idx="700">
                  <c:v>1.5829512027993963E-14</c:v>
                </c:pt>
                <c:pt idx="701">
                  <c:v>1.47242737431254E-14</c:v>
                </c:pt>
                <c:pt idx="702">
                  <c:v>1.3696204714275529E-14</c:v>
                </c:pt>
                <c:pt idx="703">
                  <c:v>1.2739916877932607E-14</c:v>
                </c:pt>
                <c:pt idx="704">
                  <c:v>1.1850398372584298E-14</c:v>
                </c:pt>
                <c:pt idx="705">
                  <c:v>1.1022987271777037E-14</c:v>
                </c:pt>
                <c:pt idx="706">
                  <c:v>1.0253347151169304E-14</c:v>
                </c:pt>
                <c:pt idx="707">
                  <c:v>9.5374443615268078E-15</c:v>
                </c:pt>
                <c:pt idx="708">
                  <c:v>8.8715268885483892E-15</c:v>
                </c:pt>
                <c:pt idx="709">
                  <c:v>8.2521046887279232E-15</c:v>
                </c:pt>
                <c:pt idx="710">
                  <c:v>7.6759313981933766E-15</c:v>
                </c:pt>
                <c:pt idx="711">
                  <c:v>7.1399873186598586E-15</c:v>
                </c:pt>
                <c:pt idx="712">
                  <c:v>6.6414635913268086E-15</c:v>
                </c:pt>
                <c:pt idx="713">
                  <c:v>6.1777474757754387E-15</c:v>
                </c:pt>
                <c:pt idx="714">
                  <c:v>5.7464086567137866E-15</c:v>
                </c:pt>
                <c:pt idx="715">
                  <c:v>5.3451865068036439E-15</c:v>
                </c:pt>
                <c:pt idx="716">
                  <c:v>4.9719782388144181E-15</c:v>
                </c:pt>
                <c:pt idx="717">
                  <c:v>4.6248278850098949E-15</c:v>
                </c:pt>
                <c:pt idx="718">
                  <c:v>4.3019160460093588E-15</c:v>
                </c:pt>
                <c:pt idx="719">
                  <c:v>4.0015503553973236E-15</c:v>
                </c:pt>
                <c:pt idx="720">
                  <c:v>3.7221566101073122E-15</c:v>
                </c:pt>
                <c:pt idx="721">
                  <c:v>3.4622705200944334E-15</c:v>
                </c:pt>
                <c:pt idx="722">
                  <c:v>3.2205300340571581E-15</c:v>
                </c:pt>
                <c:pt idx="723">
                  <c:v>2.9956682009877465E-15</c:v>
                </c:pt>
                <c:pt idx="724">
                  <c:v>2.7865065301390354E-15</c:v>
                </c:pt>
                <c:pt idx="725">
                  <c:v>2.5919488146074715E-15</c:v>
                </c:pt>
                <c:pt idx="726">
                  <c:v>2.4109753861620651E-15</c:v>
                </c:pt>
                <c:pt idx="727">
                  <c:v>2.2426377712090809E-15</c:v>
                </c:pt>
                <c:pt idx="728">
                  <c:v>2.0860537198846198E-15</c:v>
                </c:pt>
                <c:pt idx="729">
                  <c:v>1.9404025822227888E-15</c:v>
                </c:pt>
                <c:pt idx="730">
                  <c:v>1.8049210071661619E-15</c:v>
                </c:pt>
                <c:pt idx="731">
                  <c:v>1.6788989418772441E-15</c:v>
                </c:pt>
                <c:pt idx="732">
                  <c:v>1.5616759103835056E-15</c:v>
                </c:pt>
                <c:pt idx="733">
                  <c:v>1.4526375520525349E-15</c:v>
                </c:pt>
                <c:pt idx="734">
                  <c:v>1.3512124017556138E-15</c:v>
                </c:pt>
                <c:pt idx="735">
                  <c:v>1.256868894844696E-15</c:v>
                </c:pt>
                <c:pt idx="736">
                  <c:v>1.1691125812460108E-15</c:v>
                </c:pt>
                <c:pt idx="737">
                  <c:v>1.087483534069479E-15</c:v>
                </c:pt>
                <c:pt idx="738">
                  <c:v>1.0115539391525807E-15</c:v>
                </c:pt>
                <c:pt idx="739">
                  <c:v>9.4092585290558361E-16</c:v>
                </c:pt>
                <c:pt idx="740">
                  <c:v>8.7522911670709913E-16</c:v>
                </c:pt>
                <c:pt idx="741">
                  <c:v>8.1411941691940647E-16</c:v>
                </c:pt>
                <c:pt idx="742">
                  <c:v>7.5727648035617326E-16</c:v>
                </c:pt>
                <c:pt idx="743">
                  <c:v>7.0440239574509976E-16</c:v>
                </c:pt>
                <c:pt idx="744">
                  <c:v>6.5522005238834869E-16</c:v>
                </c:pt>
                <c:pt idx="745">
                  <c:v>6.0947168783784902E-16</c:v>
                </c:pt>
                <c:pt idx="746">
                  <c:v>5.669175369739063E-16</c:v>
                </c:pt>
                <c:pt idx="747">
                  <c:v>5.2733457540700105E-16</c:v>
                </c:pt>
                <c:pt idx="748">
                  <c:v>4.9051535061700063E-16</c:v>
                </c:pt>
                <c:pt idx="749">
                  <c:v>4.5626689470383764E-16</c:v>
                </c:pt>
                <c:pt idx="750">
                  <c:v>4.2440971305143007E-16</c:v>
                </c:pt>
                <c:pt idx="751">
                  <c:v>3.9477684360447686E-16</c:v>
                </c:pt>
                <c:pt idx="752">
                  <c:v>3.6721298182783998E-16</c:v>
                </c:pt>
                <c:pt idx="753">
                  <c:v>3.4157366676246552E-16</c:v>
                </c:pt>
                <c:pt idx="754">
                  <c:v>3.1772452391199854E-16</c:v>
                </c:pt>
                <c:pt idx="755">
                  <c:v>2.955405609920955E-16</c:v>
                </c:pt>
                <c:pt idx="756">
                  <c:v>2.7490551285148702E-16</c:v>
                </c:pt>
                <c:pt idx="757">
                  <c:v>2.5571123213155289E-16</c:v>
                </c:pt>
                <c:pt idx="758">
                  <c:v>2.3785712247088256E-16</c:v>
                </c:pt>
                <c:pt idx="759">
                  <c:v>2.2124961128427242E-16</c:v>
                </c:pt>
                <c:pt idx="760">
                  <c:v>2.0580165935301796E-16</c:v>
                </c:pt>
                <c:pt idx="761">
                  <c:v>1.9143230465628578E-16</c:v>
                </c:pt>
                <c:pt idx="762">
                  <c:v>1.7806623805280615E-16</c:v>
                </c:pt>
                <c:pt idx="763">
                  <c:v>1.6563340858905287E-16</c:v>
                </c:pt>
                <c:pt idx="764">
                  <c:v>1.5406865636534848E-16</c:v>
                </c:pt>
                <c:pt idx="765">
                  <c:v>1.4331137103576266E-16</c:v>
                </c:pt>
                <c:pt idx="766">
                  <c:v>1.3330517415201695E-16</c:v>
                </c:pt>
                <c:pt idx="767">
                  <c:v>1.2399762368657462E-16</c:v>
                </c:pt>
                <c:pt idx="768">
                  <c:v>1.1533993918633455E-16</c:v>
                </c:pt>
                <c:pt idx="769">
                  <c:v>1.0728674611647189E-16</c:v>
                </c:pt>
                <c:pt idx="770">
                  <c:v>9.9795838054543134E-17</c:v>
                </c:pt>
                <c:pt idx="771">
                  <c:v>9.2827955488525604E-17</c:v>
                </c:pt>
                <c:pt idx="772">
                  <c:v>8.6346580059481813E-17</c:v>
                </c:pt>
                <c:pt idx="773">
                  <c:v>8.0317743170483813E-17</c:v>
                </c:pt>
                <c:pt idx="774">
                  <c:v>7.4709847958725427E-17</c:v>
                </c:pt>
                <c:pt idx="775">
                  <c:v>6.9493503697786326E-17</c:v>
                </c:pt>
                <c:pt idx="776">
                  <c:v>6.4641371762157614E-17</c:v>
                </c:pt>
                <c:pt idx="777">
                  <c:v>6.0128022346735865E-17</c:v>
                </c:pt>
                <c:pt idx="778">
                  <c:v>5.5929801190359086E-17</c:v>
                </c:pt>
                <c:pt idx="779">
                  <c:v>5.2024705604888542E-17</c:v>
                </c:pt>
                <c:pt idx="780">
                  <c:v>4.8392269160110426E-17</c:v>
                </c:pt>
                <c:pt idx="781">
                  <c:v>4.5013454420096217E-17</c:v>
                </c:pt>
                <c:pt idx="782">
                  <c:v>4.1870553168857766E-17</c:v>
                </c:pt>
                <c:pt idx="783">
                  <c:v>3.8947093602384264E-17</c:v>
                </c:pt>
                <c:pt idx="784">
                  <c:v>3.6227754000658737E-17</c:v>
                </c:pt>
                <c:pt idx="785">
                  <c:v>3.3698282427212993E-17</c:v>
                </c:pt>
                <c:pt idx="786">
                  <c:v>3.1345422035369997E-17</c:v>
                </c:pt>
                <c:pt idx="787">
                  <c:v>2.9156841589707077E-17</c:v>
                </c:pt>
                <c:pt idx="788">
                  <c:v>2.7121070838606038E-17</c:v>
                </c:pt>
                <c:pt idx="789">
                  <c:v>2.522744039918065E-17</c:v>
                </c:pt>
                <c:pt idx="790">
                  <c:v>2.3466025839521115E-17</c:v>
                </c:pt>
                <c:pt idx="791">
                  <c:v>2.1827595665193092E-17</c:v>
                </c:pt>
                <c:pt idx="792">
                  <c:v>2.0303562937390823E-17</c:v>
                </c:pt>
                <c:pt idx="793">
                  <c:v>1.8885940269177307E-17</c:v>
                </c:pt>
                <c:pt idx="794">
                  <c:v>1.7567297963948845E-17</c:v>
                </c:pt>
                <c:pt idx="795">
                  <c:v>1.6340725076729508E-17</c:v>
                </c:pt>
                <c:pt idx="796">
                  <c:v>1.5199793194219549E-17</c:v>
                </c:pt>
                <c:pt idx="797">
                  <c:v>1.4138522743770609E-17</c:v>
                </c:pt>
                <c:pt idx="798">
                  <c:v>1.3151351654714588E-17</c:v>
                </c:pt>
                <c:pt idx="799">
                  <c:v>1.2233106207801584E-17</c:v>
                </c:pt>
                <c:pt idx="800">
                  <c:v>1.1378973919970156E-17</c:v>
                </c:pt>
                <c:pt idx="801">
                  <c:v>1.0584478322340184E-17</c:v>
                </c:pt>
                <c:pt idx="802">
                  <c:v>9.8454554992409277E-18</c:v>
                </c:pt>
                <c:pt idx="803">
                  <c:v>9.1580322653164018E-18</c:v>
                </c:pt>
                <c:pt idx="804">
                  <c:v>8.5186058663352345E-18</c:v>
                </c:pt>
                <c:pt idx="805">
                  <c:v>7.9238250973178852E-18</c:v>
                </c:pt>
                <c:pt idx="806">
                  <c:v>7.3705727390221675E-18</c:v>
                </c:pt>
                <c:pt idx="807">
                  <c:v>6.8559492207374922E-18</c:v>
                </c:pt>
                <c:pt idx="808">
                  <c:v>6.3772574237652686E-18</c:v>
                </c:pt>
                <c:pt idx="809">
                  <c:v>5.9319885459411898E-18</c:v>
                </c:pt>
                <c:pt idx="810">
                  <c:v>5.5178089531159991E-18</c:v>
                </c:pt>
                <c:pt idx="811">
                  <c:v>5.1325479486839394E-18</c:v>
                </c:pt>
                <c:pt idx="812">
                  <c:v>4.7741863970595345E-18</c:v>
                </c:pt>
                <c:pt idx="813">
                  <c:v>4.4408461414788578E-18</c:v>
                </c:pt>
                <c:pt idx="814">
                  <c:v>4.1307801606644596E-18</c:v>
                </c:pt>
                <c:pt idx="815">
                  <c:v>3.842363412765476E-18</c:v>
                </c:pt>
                <c:pt idx="816">
                  <c:v>3.5740843185864241E-18</c:v>
                </c:pt>
                <c:pt idx="817">
                  <c:v>3.3245368394686685E-18</c:v>
                </c:pt>
                <c:pt idx="818">
                  <c:v>3.0924131083050903E-18</c:v>
                </c:pt>
                <c:pt idx="819">
                  <c:v>2.8764965750674381E-18</c:v>
                </c:pt>
                <c:pt idx="820">
                  <c:v>2.6756556309223823E-18</c:v>
                </c:pt>
                <c:pt idx="821">
                  <c:v>2.4888376775205473E-18</c:v>
                </c:pt>
                <c:pt idx="822">
                  <c:v>2.3150636103759355E-18</c:v>
                </c:pt>
                <c:pt idx="823">
                  <c:v>2.1534226874233804E-18</c:v>
                </c:pt>
                <c:pt idx="824">
                  <c:v>2.0030677558603711E-18</c:v>
                </c:pt>
                <c:pt idx="825">
                  <c:v>1.8632108122573414E-18</c:v>
                </c:pt>
                <c:pt idx="826">
                  <c:v>1.7331188726671585E-18</c:v>
                </c:pt>
                <c:pt idx="827">
                  <c:v>1.6121101310892456E-18</c:v>
                </c:pt>
                <c:pt idx="828">
                  <c:v>1.4995503861550165E-18</c:v>
                </c:pt>
                <c:pt idx="829">
                  <c:v>1.3948497173070461E-18</c:v>
                </c:pt>
                <c:pt idx="830">
                  <c:v>1.2974593930519777E-18</c:v>
                </c:pt>
                <c:pt idx="831">
                  <c:v>1.2068689950834624E-18</c:v>
                </c:pt>
                <c:pt idx="832">
                  <c:v>1.1226037432027871E-18</c:v>
                </c:pt>
                <c:pt idx="833">
                  <c:v>1.0442220070172206E-18</c:v>
                </c:pt>
                <c:pt idx="834">
                  <c:v>9.7131299137500065E-19</c:v>
                </c:pt>
                <c:pt idx="835">
                  <c:v>9.0349458340643206E-19</c:v>
                </c:pt>
                <c:pt idx="836">
                  <c:v>8.404113498875333E-19</c:v>
                </c:pt>
                <c:pt idx="837">
                  <c:v>7.8173267443050591E-19</c:v>
                </c:pt>
                <c:pt idx="838">
                  <c:v>7.2715102473812564E-19</c:v>
                </c:pt>
                <c:pt idx="839">
                  <c:v>6.7638034084081342E-19</c:v>
                </c:pt>
                <c:pt idx="840">
                  <c:v>6.2915453586920873E-19</c:v>
                </c:pt>
                <c:pt idx="841">
                  <c:v>5.8522610150486265E-19</c:v>
                </c:pt>
                <c:pt idx="842">
                  <c:v>5.4436481080027997E-19</c:v>
                </c:pt>
                <c:pt idx="843">
                  <c:v>5.0635651156984899E-19</c:v>
                </c:pt>
                <c:pt idx="844">
                  <c:v>4.710020040278745E-19</c:v>
                </c:pt>
                <c:pt idx="845">
                  <c:v>4.3811599679146609E-19</c:v>
                </c:pt>
                <c:pt idx="846">
                  <c:v>4.0752613577673938E-19</c:v>
                </c:pt>
                <c:pt idx="847">
                  <c:v>3.7907210089881927E-19</c:v>
                </c:pt>
                <c:pt idx="848">
                  <c:v>3.5260476584149043E-19</c:v>
                </c:pt>
                <c:pt idx="849">
                  <c:v>3.2798541649288532E-19</c:v>
                </c:pt>
                <c:pt idx="850">
                  <c:v>3.0508502395106694E-19</c:v>
                </c:pt>
                <c:pt idx="851">
                  <c:v>2.8378356828936055E-19</c:v>
                </c:pt>
                <c:pt idx="852">
                  <c:v>2.6396940953731966E-19</c:v>
                </c:pt>
                <c:pt idx="853">
                  <c:v>2.4553870258066519E-19</c:v>
                </c:pt>
                <c:pt idx="854">
                  <c:v>2.2839485291371511E-19</c:v>
                </c:pt>
                <c:pt idx="855">
                  <c:v>2.1244801039192753E-19</c:v>
                </c:pt>
                <c:pt idx="856">
                  <c:v>1.9761459833133676E-19</c:v>
                </c:pt>
                <c:pt idx="857">
                  <c:v>1.8381687548691405E-19</c:v>
                </c:pt>
                <c:pt idx="858">
                  <c:v>1.7098252861420119E-19</c:v>
                </c:pt>
                <c:pt idx="859">
                  <c:v>1.5904429347885079E-19</c:v>
                </c:pt>
                <c:pt idx="860">
                  <c:v>1.4793960232780123E-19</c:v>
                </c:pt>
                <c:pt idx="861">
                  <c:v>1.3761025597449883E-19</c:v>
                </c:pt>
                <c:pt idx="862">
                  <c:v>1.2800211877958032E-19</c:v>
                </c:pt>
                <c:pt idx="863">
                  <c:v>1.1906483492842335E-19</c:v>
                </c:pt>
                <c:pt idx="864">
                  <c:v>1.1075156451858838E-19</c:v>
                </c:pt>
                <c:pt idx="865">
                  <c:v>1.0301873807399793E-19</c:v>
                </c:pt>
                <c:pt idx="866">
                  <c:v>9.5825828199273364E-20</c:v>
                </c:pt>
                <c:pt idx="867">
                  <c:v>8.9135137177479684E-20</c:v>
                </c:pt>
                <c:pt idx="868">
                  <c:v>8.2911599398087617E-20</c:v>
                </c:pt>
                <c:pt idx="869">
                  <c:v>7.7122597579686986E-20</c:v>
                </c:pt>
                <c:pt idx="870">
                  <c:v>7.1737791824282807E-20</c:v>
                </c:pt>
                <c:pt idx="871">
                  <c:v>6.672896060725532E-20</c:v>
                </c:pt>
                <c:pt idx="872">
                  <c:v>6.2069852869619577E-20</c:v>
                </c:pt>
                <c:pt idx="873">
                  <c:v>5.7736050437406764E-20</c:v>
                </c:pt>
                <c:pt idx="874">
                  <c:v>5.3704840047113328E-20</c:v>
                </c:pt>
                <c:pt idx="875">
                  <c:v>4.9955094306509214E-20</c:v>
                </c:pt>
                <c:pt idx="876">
                  <c:v>4.6467160966926006E-20</c:v>
                </c:pt>
                <c:pt idx="877">
                  <c:v>4.3222759926706125E-20</c:v>
                </c:pt>
                <c:pt idx="878">
                  <c:v>4.0204887426012734E-20</c:v>
                </c:pt>
                <c:pt idx="879">
                  <c:v>3.7397726930889675E-20</c:v>
                </c:pt>
                <c:pt idx="880">
                  <c:v>3.478656623951886E-20</c:v>
                </c:pt>
                <c:pt idx="881">
                  <c:v>3.2357720376232647E-20</c:v>
                </c:pt>
                <c:pt idx="882">
                  <c:v>3.0098459869172275E-20</c:v>
                </c:pt>
                <c:pt idx="883">
                  <c:v>2.7996944035698732E-20</c:v>
                </c:pt>
                <c:pt idx="884">
                  <c:v>2.6042158925907943E-20</c:v>
                </c:pt>
                <c:pt idx="885">
                  <c:v>2.4223859599015009E-20</c:v>
                </c:pt>
                <c:pt idx="886">
                  <c:v>2.2532516430080628E-20</c:v>
                </c:pt>
                <c:pt idx="887">
                  <c:v>2.0959265165675669E-20</c:v>
                </c:pt>
                <c:pt idx="888">
                  <c:v>1.949586046672789E-20</c:v>
                </c:pt>
                <c:pt idx="889">
                  <c:v>1.8134632695070939E-20</c:v>
                </c:pt>
                <c:pt idx="890">
                  <c:v>1.6868447717215904E-20</c:v>
                </c:pt>
                <c:pt idx="891">
                  <c:v>1.5690669514678767E-20</c:v>
                </c:pt>
                <c:pt idx="892">
                  <c:v>1.4595125404906187E-20</c:v>
                </c:pt>
                <c:pt idx="893">
                  <c:v>1.357607369052404E-20</c:v>
                </c:pt>
                <c:pt idx="894">
                  <c:v>1.2628173567359883E-20</c:v>
                </c:pt>
                <c:pt idx="895">
                  <c:v>1.1746457133528656E-20</c:v>
                </c:pt>
                <c:pt idx="896">
                  <c:v>1.0926303352882485E-20</c:v>
                </c:pt>
                <c:pt idx="897">
                  <c:v>1.0163413836368194E-20</c:v>
                </c:pt>
                <c:pt idx="898">
                  <c:v>9.4537903143637371E-21</c:v>
                </c:pt>
                <c:pt idx="899">
                  <c:v>8.7937136819270426E-21</c:v>
                </c:pt>
                <c:pt idx="900">
                  <c:v>8.179724507134399E-21</c:v>
                </c:pt>
                <c:pt idx="901">
                  <c:v>7.6086049003534275E-21</c:v>
                </c:pt>
                <c:pt idx="902">
                  <c:v>7.0773616494283484E-21</c:v>
                </c:pt>
                <c:pt idx="903">
                  <c:v>6.5832105323897768E-21</c:v>
                </c:pt>
                <c:pt idx="904">
                  <c:v>6.1235617254726885E-21</c:v>
                </c:pt>
                <c:pt idx="905">
                  <c:v>5.6960062299666216E-21</c:v>
                </c:pt>
                <c:pt idx="906">
                  <c:v>5.2983032467618542E-21</c:v>
                </c:pt>
                <c:pt idx="907">
                  <c:v>4.9283684324221154E-21</c:v>
                </c:pt>
                <c:pt idx="908">
                  <c:v>4.5842629752344459E-21</c:v>
                </c:pt>
                <c:pt idx="909">
                  <c:v>4.2641834339842622E-21</c:v>
                </c:pt>
                <c:pt idx="910">
                  <c:v>3.9664522862011198E-21</c:v>
                </c:pt>
                <c:pt idx="911">
                  <c:v>3.6895091363389399E-21</c:v>
                </c:pt>
                <c:pt idx="912">
                  <c:v>3.4319025378131795E-21</c:v>
                </c:pt>
                <c:pt idx="913">
                  <c:v>3.1922823860346038E-21</c:v>
                </c:pt>
                <c:pt idx="914">
                  <c:v>2.9693928425718967E-21</c:v>
                </c:pt>
                <c:pt idx="915">
                  <c:v>2.7620657533589606E-21</c:v>
                </c:pt>
                <c:pt idx="916">
                  <c:v>2.56921452645203E-21</c:v>
                </c:pt>
                <c:pt idx="917">
                  <c:v>2.3898284372501955E-21</c:v>
                </c:pt>
                <c:pt idx="918">
                  <c:v>2.2229673313332591E-21</c:v>
                </c:pt>
                <c:pt idx="919">
                  <c:v>2.0677566971547289E-21</c:v>
                </c:pt>
                <c:pt idx="920">
                  <c:v>1.9233830827661624E-21</c:v>
                </c:pt>
                <c:pt idx="921">
                  <c:v>1.7890898325521142E-21</c:v>
                </c:pt>
                <c:pt idx="922">
                  <c:v>1.664173121632108E-21</c:v>
                </c:pt>
                <c:pt idx="923">
                  <c:v>1.5479782671461152E-21</c:v>
                </c:pt>
                <c:pt idx="924">
                  <c:v>1.4398962970911484E-21</c:v>
                </c:pt>
                <c:pt idx="925">
                  <c:v>1.3393607587264012E-21</c:v>
                </c:pt>
                <c:pt idx="926">
                  <c:v>1.245844749819927E-21</c:v>
                </c:pt>
                <c:pt idx="927">
                  <c:v>1.1588581571777546E-21</c:v>
                </c:pt>
                <c:pt idx="928">
                  <c:v>1.0779450879826963E-21</c:v>
                </c:pt>
                <c:pt idx="929">
                  <c:v>1.0026814804806104E-21</c:v>
                </c:pt>
                <c:pt idx="930">
                  <c:v>9.3267288149183278E-22</c:v>
                </c:pt>
                <c:pt idx="931">
                  <c:v>8.6755237909981509E-22</c:v>
                </c:pt>
                <c:pt idx="932">
                  <c:v>8.069786796822827E-22</c:v>
                </c:pt>
                <c:pt idx="933">
                  <c:v>7.5063431920672031E-22</c:v>
                </c:pt>
                <c:pt idx="934">
                  <c:v>6.9822399941566526E-22</c:v>
                </c:pt>
                <c:pt idx="935">
                  <c:v>6.4947304018183008E-22</c:v>
                </c:pt>
                <c:pt idx="936">
                  <c:v>6.0412593992191739E-22</c:v>
                </c:pt>
                <c:pt idx="937">
                  <c:v>5.6194503652432077E-22</c:v>
                </c:pt>
                <c:pt idx="938">
                  <c:v>5.2270926177269373E-22</c:v>
                </c:pt>
                <c:pt idx="939">
                  <c:v>4.8621298273737735E-22</c:v>
                </c:pt>
                <c:pt idx="940">
                  <c:v>4.5226492406247025E-22</c:v>
                </c:pt>
                <c:pt idx="941">
                  <c:v>4.2068716550029673E-22</c:v>
                </c:pt>
                <c:pt idx="942">
                  <c:v>3.9131420943939607E-22</c:v>
                </c:pt>
                <c:pt idx="943">
                  <c:v>3.6399211353898918E-22</c:v>
                </c:pt>
                <c:pt idx="944">
                  <c:v>3.3857768392409869E-22</c:v>
                </c:pt>
                <c:pt idx="945">
                  <c:v>3.1493772471289468E-22</c:v>
                </c:pt>
                <c:pt idx="946">
                  <c:v>2.9294833994307252E-22</c:v>
                </c:pt>
                <c:pt idx="947">
                  <c:v>2.7249428423869049E-22</c:v>
                </c:pt>
                <c:pt idx="948">
                  <c:v>2.5346835881434098E-22</c:v>
                </c:pt>
                <c:pt idx="949">
                  <c:v>2.3577084965114076E-22</c:v>
                </c:pt>
                <c:pt idx="950">
                  <c:v>2.1930900490004558E-22</c:v>
                </c:pt>
                <c:pt idx="951">
                  <c:v>2.0399654877358375E-22</c:v>
                </c:pt>
                <c:pt idx="952">
                  <c:v>1.8975322937833677E-22</c:v>
                </c:pt>
                <c:pt idx="953">
                  <c:v>1.7650439811837774E-22</c:v>
                </c:pt>
                <c:pt idx="954">
                  <c:v>1.6418061846533965E-22</c:v>
                </c:pt>
                <c:pt idx="955">
                  <c:v>1.5271730204469523E-22</c:v>
                </c:pt>
                <c:pt idx="956">
                  <c:v>1.4205437013099281E-22</c:v>
                </c:pt>
                <c:pt idx="957">
                  <c:v>1.3213593877796019E-22</c:v>
                </c:pt>
                <c:pt idx="958">
                  <c:v>1.229100259332572E-22</c:v>
                </c:pt>
                <c:pt idx="959">
                  <c:v>1.143282790028789E-22</c:v>
                </c:pt>
                <c:pt idx="960">
                  <c:v>1.063457214373865E-22</c:v>
                </c:pt>
                <c:pt idx="961">
                  <c:v>9.8920517011835926E-23</c:v>
                </c:pt>
                <c:pt idx="962">
                  <c:v>9.2013750564005747E-23</c:v>
                </c:pt>
                <c:pt idx="963">
                  <c:v>8.5589224041783369E-23</c:v>
                </c:pt>
                <c:pt idx="964">
                  <c:v>7.961326679080299E-23</c:v>
                </c:pt>
                <c:pt idx="965">
                  <c:v>7.4054559088061425E-23</c:v>
                </c:pt>
                <c:pt idx="966">
                  <c:v>6.8883967996659411E-23</c:v>
                </c:pt>
                <c:pt idx="967">
                  <c:v>6.4074394681390459E-23</c:v>
                </c:pt>
                <c:pt idx="968">
                  <c:v>5.9600632384965083E-23</c:v>
                </c:pt>
                <c:pt idx="969">
                  <c:v>5.5439234320530347E-23</c:v>
                </c:pt>
                <c:pt idx="970">
                  <c:v>5.1568390788115131E-23</c:v>
                </c:pt>
                <c:pt idx="971">
                  <c:v>4.7967814870974179E-23</c:v>
                </c:pt>
                <c:pt idx="972">
                  <c:v>4.4618636112770427E-23</c:v>
                </c:pt>
                <c:pt idx="973">
                  <c:v>4.1503301618362619E-23</c:v>
                </c:pt>
                <c:pt idx="974">
                  <c:v>3.860548405987185E-23</c:v>
                </c:pt>
                <c:pt idx="975">
                  <c:v>3.5909996105890957E-23</c:v>
                </c:pt>
                <c:pt idx="976">
                  <c:v>3.340271082536413E-23</c:v>
                </c:pt>
                <c:pt idx="977">
                  <c:v>3.1070487648977023E-23</c:v>
                </c:pt>
                <c:pt idx="978">
                  <c:v>2.8901103500024389E-23</c:v>
                </c:pt>
                <c:pt idx="979">
                  <c:v>2.688318873381515E-23</c:v>
                </c:pt>
                <c:pt idx="980">
                  <c:v>2.5006167549876289E-23</c:v>
                </c:pt>
                <c:pt idx="981">
                  <c:v>2.3260202564658507E-23</c:v>
                </c:pt>
                <c:pt idx="982">
                  <c:v>2.1636143254251804E-23</c:v>
                </c:pt>
                <c:pt idx="983">
                  <c:v>2.0125477996901465E-23</c:v>
                </c:pt>
                <c:pt idx="984">
                  <c:v>1.8720289463981526E-23</c:v>
                </c:pt>
                <c:pt idx="985">
                  <c:v>1.7413213125631759E-23</c:v>
                </c:pt>
                <c:pt idx="986">
                  <c:v>1.6197398653588116E-23</c:v>
                </c:pt>
                <c:pt idx="987">
                  <c:v>1.5066474018920603E-23</c:v>
                </c:pt>
                <c:pt idx="988">
                  <c:v>1.4014512096516426E-23</c:v>
                </c:pt>
                <c:pt idx="989">
                  <c:v>1.3035999601284035E-23</c:v>
                </c:pt>
                <c:pt idx="990">
                  <c:v>1.2125808193274074E-23</c:v>
                </c:pt>
                <c:pt idx="991">
                  <c:v>1.1279167600280522E-23</c:v>
                </c:pt>
                <c:pt idx="992">
                  <c:v>1.0491640617058733E-23</c:v>
                </c:pt>
                <c:pt idx="993">
                  <c:v>9.759099850132462E-24</c:v>
                </c:pt>
                <c:pt idx="994">
                  <c:v>9.0777060863103976E-24</c:v>
                </c:pt>
                <c:pt idx="995">
                  <c:v>8.4438881715426185E-24</c:v>
                </c:pt>
                <c:pt idx="996">
                  <c:v>7.8543242946629349E-24</c:v>
                </c:pt>
                <c:pt idx="997">
                  <c:v>7.3059245779260673E-24</c:v>
                </c:pt>
                <c:pt idx="998">
                  <c:v>6.7958148830974412E-24</c:v>
                </c:pt>
                <c:pt idx="999">
                  <c:v>6.3213217482240526E-24</c:v>
                </c:pt>
                <c:pt idx="1000">
                  <c:v>5.8799583761406943E-24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A-4550-93E9-A469054C41D6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'SIR-Modell'!$B$8:$B$1007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'SIR-Modell'!$G$8:$G$1007</c:f>
              <c:numCache>
                <c:formatCode>0</c:formatCode>
                <c:ptCount val="1000"/>
                <c:pt idx="0">
                  <c:v>0.35000000000000003</c:v>
                </c:pt>
                <c:pt idx="1">
                  <c:v>0.85049989805529114</c:v>
                </c:pt>
                <c:pt idx="2">
                  <c:v>1.566214533603044</c:v>
                </c:pt>
                <c:pt idx="3">
                  <c:v>2.5896860006829683</c:v>
                </c:pt>
                <c:pt idx="4">
                  <c:v>4.0532492335011483</c:v>
                </c:pt>
                <c:pt idx="5">
                  <c:v>6.1461426530476952</c:v>
                </c:pt>
                <c:pt idx="6">
                  <c:v>9.1389761036161801</c:v>
                </c:pt>
                <c:pt idx="7">
                  <c:v>13.418719412306626</c:v>
                </c:pt>
                <c:pt idx="8">
                  <c:v>19.538734822496163</c:v>
                </c:pt>
                <c:pt idx="9">
                  <c:v>28.290320905305052</c:v>
                </c:pt>
                <c:pt idx="10">
                  <c:v>40.805015304019165</c:v>
                </c:pt>
                <c:pt idx="11">
                  <c:v>58.700877332203163</c:v>
                </c:pt>
                <c:pt idx="12">
                  <c:v>84.291650970483474</c:v>
                </c:pt>
                <c:pt idx="13">
                  <c:v>120.88582476517885</c:v>
                </c:pt>
                <c:pt idx="14">
                  <c:v>173.21419917267906</c:v>
                </c:pt>
                <c:pt idx="15">
                  <c:v>248.04112729028515</c:v>
                </c:pt>
                <c:pt idx="16">
                  <c:v>355.03821990687209</c:v>
                </c:pt>
                <c:pt idx="17">
                  <c:v>508.03298894338178</c:v>
                </c:pt>
                <c:pt idx="18">
                  <c:v>726.7928646829746</c:v>
                </c:pt>
                <c:pt idx="19">
                  <c:v>1039.5731870412792</c:v>
                </c:pt>
                <c:pt idx="20">
                  <c:v>1486.7543897420478</c:v>
                </c:pt>
                <c:pt idx="21">
                  <c:v>2126.0300123390498</c:v>
                </c:pt>
                <c:pt idx="22">
                  <c:v>3039.7986866321926</c:v>
                </c:pt>
                <c:pt idx="23">
                  <c:v>4345.6798545026313</c:v>
                </c:pt>
                <c:pt idx="24">
                  <c:v>6211.439503188064</c:v>
                </c:pt>
                <c:pt idx="25">
                  <c:v>8876.1065334588347</c:v>
                </c:pt>
                <c:pt idx="26">
                  <c:v>12679.707191545172</c:v>
                </c:pt>
                <c:pt idx="27">
                  <c:v>18104.849629075616</c:v>
                </c:pt>
                <c:pt idx="28">
                  <c:v>25834.302556992778</c:v>
                </c:pt>
                <c:pt idx="29">
                  <c:v>36829.548701493426</c:v>
                </c:pt>
                <c:pt idx="30">
                  <c:v>52435.593952966869</c:v>
                </c:pt>
                <c:pt idx="31">
                  <c:v>74516.074714439805</c:v>
                </c:pt>
                <c:pt idx="32">
                  <c:v>105617.97743224583</c:v>
                </c:pt>
                <c:pt idx="33">
                  <c:v>149153.67674992472</c:v>
                </c:pt>
                <c:pt idx="34">
                  <c:v>209564.54602545305</c:v>
                </c:pt>
                <c:pt idx="35">
                  <c:v>292390.09239640157</c:v>
                </c:pt>
                <c:pt idx="36">
                  <c:v>404110.5267002976</c:v>
                </c:pt>
                <c:pt idx="37">
                  <c:v>551580.7332094321</c:v>
                </c:pt>
                <c:pt idx="38">
                  <c:v>740893.24241062487</c:v>
                </c:pt>
                <c:pt idx="39">
                  <c:v>975701.70432615501</c:v>
                </c:pt>
                <c:pt idx="40">
                  <c:v>1255459.9995639117</c:v>
                </c:pt>
                <c:pt idx="41">
                  <c:v>1574481.2597853474</c:v>
                </c:pt>
                <c:pt idx="42">
                  <c:v>1922652.8472686666</c:v>
                </c:pt>
                <c:pt idx="43">
                  <c:v>2287721.5472208746</c:v>
                </c:pt>
                <c:pt idx="44">
                  <c:v>2657969.3880335968</c:v>
                </c:pt>
                <c:pt idx="45">
                  <c:v>3024000.07310247</c:v>
                </c:pt>
                <c:pt idx="46">
                  <c:v>3379251.5108611314</c:v>
                </c:pt>
                <c:pt idx="47">
                  <c:v>3719652.9718500795</c:v>
                </c:pt>
                <c:pt idx="48">
                  <c:v>4042987.3853040012</c:v>
                </c:pt>
                <c:pt idx="49">
                  <c:v>4348291.1979148965</c:v>
                </c:pt>
                <c:pt idx="50">
                  <c:v>4635400.4226877363</c:v>
                </c:pt>
                <c:pt idx="51">
                  <c:v>4904640.3537333822</c:v>
                </c:pt>
                <c:pt idx="52">
                  <c:v>5156623.8631165391</c:v>
                </c:pt>
                <c:pt idx="53">
                  <c:v>5392123.4653015248</c:v>
                </c:pt>
                <c:pt idx="54">
                  <c:v>5611991.1331314528</c:v>
                </c:pt>
                <c:pt idx="55">
                  <c:v>5817108.3953294782</c:v>
                </c:pt>
                <c:pt idx="56">
                  <c:v>6008355.5181387616</c:v>
                </c:pt>
                <c:pt idx="57">
                  <c:v>6186592.7286381423</c:v>
                </c:pt>
                <c:pt idx="58">
                  <c:v>6352649.070894599</c:v>
                </c:pt>
                <c:pt idx="59">
                  <c:v>6507316.1262984034</c:v>
                </c:pt>
                <c:pt idx="60">
                  <c:v>6651344.8468313077</c:v>
                </c:pt>
                <c:pt idx="61">
                  <c:v>6785444.3833050439</c:v>
                </c:pt>
                <c:pt idx="62">
                  <c:v>6910282.1878215009</c:v>
                </c:pt>
                <c:pt idx="63">
                  <c:v>7026484.9213281972</c:v>
                </c:pt>
                <c:pt idx="64">
                  <c:v>7134639.8583004931</c:v>
                </c:pt>
                <c:pt idx="65">
                  <c:v>7235296.5849783067</c:v>
                </c:pt>
                <c:pt idx="66">
                  <c:v>7328968.8559736963</c:v>
                </c:pt>
                <c:pt idx="67">
                  <c:v>7416136.5193472765</c:v>
                </c:pt>
                <c:pt idx="68">
                  <c:v>7497247.4505307851</c:v>
                </c:pt>
                <c:pt idx="69">
                  <c:v>7572719.4558996782</c:v>
                </c:pt>
                <c:pt idx="70">
                  <c:v>7642942.1206827639</c:v>
                </c:pt>
                <c:pt idx="71">
                  <c:v>7708278.5853871619</c:v>
                </c:pt>
                <c:pt idx="72">
                  <c:v>7769067.2414307315</c:v>
                </c:pt>
                <c:pt idx="73">
                  <c:v>7825623.3411508203</c:v>
                </c:pt>
                <c:pt idx="74">
                  <c:v>7878240.5204293234</c:v>
                </c:pt>
                <c:pt idx="75">
                  <c:v>7927192.2342682332</c:v>
                </c:pt>
                <c:pt idx="76">
                  <c:v>7972733.1070607034</c:v>
                </c:pt>
                <c:pt idx="77">
                  <c:v>8015100.2002331419</c:v>
                </c:pt>
                <c:pt idx="78">
                  <c:v>8054514.2005255362</c:v>
                </c:pt>
                <c:pt idx="79">
                  <c:v>8091180.5325294835</c:v>
                </c:pt>
                <c:pt idx="80">
                  <c:v>8125290.3992866287</c:v>
                </c:pt>
                <c:pt idx="81">
                  <c:v>8157021.7548144879</c:v>
                </c:pt>
                <c:pt idx="82">
                  <c:v>8186540.2124078237</c:v>
                </c:pt>
                <c:pt idx="83">
                  <c:v>8213999.8924876135</c:v>
                </c:pt>
                <c:pt idx="84">
                  <c:v>8239544.2136548087</c:v>
                </c:pt>
                <c:pt idx="85">
                  <c:v>8263306.6304660114</c:v>
                </c:pt>
                <c:pt idx="86">
                  <c:v>8285411.3212925643</c:v>
                </c:pt>
                <c:pt idx="87">
                  <c:v>8305973.8294604234</c:v>
                </c:pt>
                <c:pt idx="88">
                  <c:v>8325101.6607006127</c:v>
                </c:pt>
                <c:pt idx="89">
                  <c:v>8342894.8397726277</c:v>
                </c:pt>
                <c:pt idx="90">
                  <c:v>8359446.4289584449</c:v>
                </c:pt>
                <c:pt idx="91">
                  <c:v>8374843.0109645426</c:v>
                </c:pt>
                <c:pt idx="92">
                  <c:v>8389165.1386147607</c:v>
                </c:pt>
                <c:pt idx="93">
                  <c:v>8402487.7535686679</c:v>
                </c:pt>
                <c:pt idx="94">
                  <c:v>8414880.5761588365</c:v>
                </c:pt>
                <c:pt idx="95">
                  <c:v>8426408.4683062509</c:v>
                </c:pt>
                <c:pt idx="96">
                  <c:v>8437131.771346055</c:v>
                </c:pt>
                <c:pt idx="97">
                  <c:v>8447106.6204759479</c:v>
                </c:pt>
                <c:pt idx="98">
                  <c:v>8456385.2374265306</c:v>
                </c:pt>
                <c:pt idx="99">
                  <c:v>8465016.2028466761</c:v>
                </c:pt>
                <c:pt idx="100">
                  <c:v>8473044.7097972091</c:v>
                </c:pt>
                <c:pt idx="101">
                  <c:v>8480512.7996526174</c:v>
                </c:pt>
                <c:pt idx="102">
                  <c:v>8487459.5816228352</c:v>
                </c:pt>
                <c:pt idx="103">
                  <c:v>8493921.4370250832</c:v>
                </c:pt>
                <c:pt idx="104">
                  <c:v>8499932.2093589902</c:v>
                </c:pt>
                <c:pt idx="105">
                  <c:v>8505523.3811664619</c:v>
                </c:pt>
                <c:pt idx="106">
                  <c:v>8510724.2385907546</c:v>
                </c:pt>
                <c:pt idx="107">
                  <c:v>8515562.0244865902</c:v>
                </c:pt>
                <c:pt idx="108">
                  <c:v>8520062.0808747709</c:v>
                </c:pt>
                <c:pt idx="109">
                  <c:v>8524247.9814802036</c:v>
                </c:pt>
                <c:pt idx="110">
                  <c:v>8528141.6550414395</c:v>
                </c:pt>
                <c:pt idx="111">
                  <c:v>8531763.5000324026</c:v>
                </c:pt>
                <c:pt idx="112">
                  <c:v>8535132.4913927969</c:v>
                </c:pt>
                <c:pt idx="113">
                  <c:v>8538266.2798225004</c:v>
                </c:pt>
                <c:pt idx="114">
                  <c:v>8541181.2841568496</c:v>
                </c:pt>
                <c:pt idx="115">
                  <c:v>8543892.7773039807</c:v>
                </c:pt>
                <c:pt idx="116">
                  <c:v>8546414.9661920518</c:v>
                </c:pt>
                <c:pt idx="117">
                  <c:v>8548761.0661431719</c:v>
                </c:pt>
                <c:pt idx="118">
                  <c:v>8550943.370061947</c:v>
                </c:pt>
                <c:pt idx="119">
                  <c:v>8552973.312799627</c:v>
                </c:pt>
                <c:pt idx="120">
                  <c:v>8554861.5310298298</c:v>
                </c:pt>
                <c:pt idx="121">
                  <c:v>8556617.9189484268</c:v>
                </c:pt>
                <c:pt idx="122">
                  <c:v>8558251.6800885145</c:v>
                </c:pt>
                <c:pt idx="123">
                  <c:v>8559771.3755211309</c:v>
                </c:pt>
                <c:pt idx="124">
                  <c:v>8561184.9686935991</c:v>
                </c:pt>
                <c:pt idx="125">
                  <c:v>8562499.86713982</c:v>
                </c:pt>
                <c:pt idx="126">
                  <c:v>8563722.9612805694</c:v>
                </c:pt>
                <c:pt idx="127">
                  <c:v>8564860.6605166718</c:v>
                </c:pt>
                <c:pt idx="128">
                  <c:v>8565918.9268037789</c:v>
                </c:pt>
                <c:pt idx="129">
                  <c:v>8566903.3058843706</c:v>
                </c:pt>
                <c:pt idx="130">
                  <c:v>8567818.9563403577</c:v>
                </c:pt>
                <c:pt idx="131">
                  <c:v>8568670.6766182762</c:v>
                </c:pt>
                <c:pt idx="132">
                  <c:v>8569462.9301684797</c:v>
                </c:pt>
                <c:pt idx="133">
                  <c:v>8570199.8688298874</c:v>
                </c:pt>
                <c:pt idx="134">
                  <c:v>8570885.3545826823</c:v>
                </c:pt>
                <c:pt idx="135">
                  <c:v>8571522.9797828048</c:v>
                </c:pt>
                <c:pt idx="136">
                  <c:v>8572116.0859841648</c:v>
                </c:pt>
                <c:pt idx="137">
                  <c:v>8572667.7814471181</c:v>
                </c:pt>
                <c:pt idx="138">
                  <c:v>8573180.9574248642</c:v>
                </c:pt>
                <c:pt idx="139">
                  <c:v>8573658.3033130337</c:v>
                </c:pt>
                <c:pt idx="140">
                  <c:v>8574102.3207418155</c:v>
                </c:pt>
                <c:pt idx="141">
                  <c:v>8574515.3366843909</c:v>
                </c:pt>
                <c:pt idx="142">
                  <c:v>8574899.5156503394</c:v>
                </c:pt>
                <c:pt idx="143">
                  <c:v>8575256.8710278757</c:v>
                </c:pt>
                <c:pt idx="144">
                  <c:v>8575589.275634313</c:v>
                </c:pt>
                <c:pt idx="145">
                  <c:v>8575898.4715300221</c:v>
                </c:pt>
                <c:pt idx="146">
                  <c:v>8576186.0791472849</c:v>
                </c:pt>
                <c:pt idx="147">
                  <c:v>8576453.6057818644</c:v>
                </c:pt>
                <c:pt idx="148">
                  <c:v>8576702.4534917753</c:v>
                </c:pt>
                <c:pt idx="149">
                  <c:v>8576933.9264446236</c:v>
                </c:pt>
                <c:pt idx="150">
                  <c:v>8577149.2377520204</c:v>
                </c:pt>
                <c:pt idx="151">
                  <c:v>8577349.5158268567</c:v>
                </c:pt>
                <c:pt idx="152">
                  <c:v>8577535.8102967627</c:v>
                </c:pt>
                <c:pt idx="153">
                  <c:v>8577709.0975047238</c:v>
                </c:pt>
                <c:pt idx="154">
                  <c:v>8577870.2856256701</c:v>
                </c:pt>
                <c:pt idx="155">
                  <c:v>8578020.2194258571</c:v>
                </c:pt>
                <c:pt idx="156">
                  <c:v>8578159.6846899614</c:v>
                </c:pt>
                <c:pt idx="157">
                  <c:v>8578289.4123391006</c:v>
                </c:pt>
                <c:pt idx="158">
                  <c:v>8578410.0822613463</c:v>
                </c:pt>
                <c:pt idx="159">
                  <c:v>8578522.3268748038</c:v>
                </c:pt>
                <c:pt idx="160">
                  <c:v>8578626.7344419304</c:v>
                </c:pt>
                <c:pt idx="161">
                  <c:v>8578723.8521524519</c:v>
                </c:pt>
                <c:pt idx="162">
                  <c:v>8578814.1889910456</c:v>
                </c:pt>
                <c:pt idx="163">
                  <c:v>8578898.2184047997</c:v>
                </c:pt>
                <c:pt idx="164">
                  <c:v>8578976.3807844426</c:v>
                </c:pt>
                <c:pt idx="165">
                  <c:v>8579049.0857723299</c:v>
                </c:pt>
                <c:pt idx="166">
                  <c:v>8579116.7144093011</c:v>
                </c:pt>
                <c:pt idx="167">
                  <c:v>8579179.6211316362</c:v>
                </c:pt>
                <c:pt idx="168">
                  <c:v>8579238.1356285904</c:v>
                </c:pt>
                <c:pt idx="169">
                  <c:v>8579292.5645702425</c:v>
                </c:pt>
                <c:pt idx="170">
                  <c:v>8579343.193214694</c:v>
                </c:pt>
                <c:pt idx="171">
                  <c:v>8579390.2869030684</c:v>
                </c:pt>
                <c:pt idx="172">
                  <c:v>8579434.0924501196</c:v>
                </c:pt>
                <c:pt idx="173">
                  <c:v>8579474.8394377586</c:v>
                </c:pt>
                <c:pt idx="174">
                  <c:v>8579512.7414182574</c:v>
                </c:pt>
                <c:pt idx="175">
                  <c:v>8579547.997033447</c:v>
                </c:pt>
                <c:pt idx="176">
                  <c:v>8579580.791055778</c:v>
                </c:pt>
                <c:pt idx="177">
                  <c:v>8579611.295356689</c:v>
                </c:pt>
                <c:pt idx="178">
                  <c:v>8579639.6698073689</c:v>
                </c:pt>
                <c:pt idx="179">
                  <c:v>8579666.0631166212</c:v>
                </c:pt>
                <c:pt idx="180">
                  <c:v>8579690.6136102322</c:v>
                </c:pt>
                <c:pt idx="181">
                  <c:v>8579713.4499559216</c:v>
                </c:pt>
                <c:pt idx="182">
                  <c:v>8579734.6918376796</c:v>
                </c:pt>
                <c:pt idx="183">
                  <c:v>8579754.4505830221</c:v>
                </c:pt>
                <c:pt idx="184">
                  <c:v>8579772.8297464401</c:v>
                </c:pt>
                <c:pt idx="185">
                  <c:v>8579789.9256521277</c:v>
                </c:pt>
                <c:pt idx="186">
                  <c:v>8579805.8278988078</c:v>
                </c:pt>
                <c:pt idx="187">
                  <c:v>8579820.6198293082</c:v>
                </c:pt>
                <c:pt idx="188">
                  <c:v>8579834.3789673578</c:v>
                </c:pt>
                <c:pt idx="189">
                  <c:v>8579847.1774238814</c:v>
                </c:pt>
                <c:pt idx="190">
                  <c:v>8579859.0822749306</c:v>
                </c:pt>
                <c:pt idx="191">
                  <c:v>8579870.1559132207</c:v>
                </c:pt>
                <c:pt idx="192">
                  <c:v>8579880.4563751277</c:v>
                </c:pt>
                <c:pt idx="193">
                  <c:v>8579890.0376448538</c:v>
                </c:pt>
                <c:pt idx="194">
                  <c:v>8579898.9499373548</c:v>
                </c:pt>
                <c:pt idx="195">
                  <c:v>8579907.2399615142</c:v>
                </c:pt>
                <c:pt idx="196">
                  <c:v>8579914.9511649404</c:v>
                </c:pt>
                <c:pt idx="197">
                  <c:v>8579922.1239616722</c:v>
                </c:pt>
                <c:pt idx="198">
                  <c:v>8579928.7959439866</c:v>
                </c:pt>
                <c:pt idx="199">
                  <c:v>8579935.0020794217</c:v>
                </c:pt>
                <c:pt idx="200">
                  <c:v>8579940.7748940326</c:v>
                </c:pt>
                <c:pt idx="201">
                  <c:v>8579946.1446428653</c:v>
                </c:pt>
                <c:pt idx="202">
                  <c:v>8579951.1394685153</c:v>
                </c:pt>
                <c:pt idx="203">
                  <c:v>8579955.7855486274</c:v>
                </c:pt>
                <c:pt idx="204">
                  <c:v>8579960.1072330866</c:v>
                </c:pt>
                <c:pt idx="205">
                  <c:v>8579964.1271716375</c:v>
                </c:pt>
                <c:pt idx="206">
                  <c:v>8579967.8664325885</c:v>
                </c:pt>
                <c:pt idx="207">
                  <c:v>8579971.3446132299</c:v>
                </c:pt>
                <c:pt idx="208">
                  <c:v>8579974.5799425449</c:v>
                </c:pt>
                <c:pt idx="209">
                  <c:v>8579977.5893767439</c:v>
                </c:pt>
                <c:pt idx="210">
                  <c:v>8579980.3886881303</c:v>
                </c:pt>
                <c:pt idx="211">
                  <c:v>8579982.9925477654</c:v>
                </c:pt>
                <c:pt idx="212">
                  <c:v>8579985.414602356</c:v>
                </c:pt>
                <c:pt idx="213">
                  <c:v>8579987.6675457787</c:v>
                </c:pt>
                <c:pt idx="214">
                  <c:v>8579989.7631856054</c:v>
                </c:pt>
                <c:pt idx="215">
                  <c:v>8579991.7125049885</c:v>
                </c:pt>
                <c:pt idx="216">
                  <c:v>8579993.5257202219</c:v>
                </c:pt>
                <c:pt idx="217">
                  <c:v>8579995.2123342827</c:v>
                </c:pt>
                <c:pt idx="218">
                  <c:v>8579996.7811866384</c:v>
                </c:pt>
                <c:pt idx="219">
                  <c:v>8579998.240499571</c:v>
                </c:pt>
                <c:pt idx="220">
                  <c:v>8579999.5979212746</c:v>
                </c:pt>
                <c:pt idx="221">
                  <c:v>8580000.8605659325</c:v>
                </c:pt>
                <c:pt idx="222">
                  <c:v>8580002.0350510087</c:v>
                </c:pt>
                <c:pt idx="223">
                  <c:v>8580003.1275319252</c:v>
                </c:pt>
                <c:pt idx="224">
                  <c:v>8580004.1437343266</c:v>
                </c:pt>
                <c:pt idx="225">
                  <c:v>8580005.0889840815</c:v>
                </c:pt>
                <c:pt idx="226">
                  <c:v>8580005.9682352003</c:v>
                </c:pt>
                <c:pt idx="227">
                  <c:v>8580006.7860957999</c:v>
                </c:pt>
                <c:pt idx="228">
                  <c:v>8580007.5468522497</c:v>
                </c:pt>
                <c:pt idx="229">
                  <c:v>8580008.2544916403</c:v>
                </c:pt>
                <c:pt idx="230">
                  <c:v>8580008.912722677</c:v>
                </c:pt>
                <c:pt idx="231">
                  <c:v>8580009.5249951184</c:v>
                </c:pt>
                <c:pt idx="232">
                  <c:v>8580010.0945178568</c:v>
                </c:pt>
                <c:pt idx="233">
                  <c:v>8580010.6242757365</c:v>
                </c:pt>
                <c:pt idx="234">
                  <c:v>8580011.1170451939</c:v>
                </c:pt>
                <c:pt idx="235">
                  <c:v>8580011.5754088107</c:v>
                </c:pt>
                <c:pt idx="236">
                  <c:v>8580012.0017688498</c:v>
                </c:pt>
                <c:pt idx="237">
                  <c:v>8580012.3983598463</c:v>
                </c:pt>
                <c:pt idx="238">
                  <c:v>8580012.7672603149</c:v>
                </c:pt>
                <c:pt idx="239">
                  <c:v>8580013.1104036458</c:v>
                </c:pt>
                <c:pt idx="240">
                  <c:v>8580013.4295882378</c:v>
                </c:pt>
                <c:pt idx="241">
                  <c:v>8580013.7264869232</c:v>
                </c:pt>
                <c:pt idx="242">
                  <c:v>8580014.0026557352</c:v>
                </c:pt>
                <c:pt idx="243">
                  <c:v>8580014.259542061</c:v>
                </c:pt>
                <c:pt idx="244">
                  <c:v>8580014.4984922297</c:v>
                </c:pt>
                <c:pt idx="245">
                  <c:v>8580014.7207585704</c:v>
                </c:pt>
                <c:pt idx="246">
                  <c:v>8580014.92750597</c:v>
                </c:pt>
                <c:pt idx="247">
                  <c:v>8580015.1198179815</c:v>
                </c:pt>
                <c:pt idx="248">
                  <c:v>8580015.2987025045</c:v>
                </c:pt>
                <c:pt idx="249">
                  <c:v>8580015.4650970642</c:v>
                </c:pt>
                <c:pt idx="250">
                  <c:v>8580015.6198737267</c:v>
                </c:pt>
                <c:pt idx="251">
                  <c:v>8580015.7638436705</c:v>
                </c:pt>
                <c:pt idx="252">
                  <c:v>8580015.8977614343</c:v>
                </c:pt>
                <c:pt idx="253">
                  <c:v>8580016.022328876</c:v>
                </c:pt>
                <c:pt idx="254">
                  <c:v>8580016.138198847</c:v>
                </c:pt>
                <c:pt idx="255">
                  <c:v>8580016.245978618</c:v>
                </c:pt>
                <c:pt idx="256">
                  <c:v>8580016.3462330569</c:v>
                </c:pt>
                <c:pt idx="257">
                  <c:v>8580016.4394875932</c:v>
                </c:pt>
                <c:pt idx="258">
                  <c:v>8580016.5262309704</c:v>
                </c:pt>
                <c:pt idx="259">
                  <c:v>8580016.606917806</c:v>
                </c:pt>
                <c:pt idx="260">
                  <c:v>8580016.6819709763</c:v>
                </c:pt>
                <c:pt idx="261">
                  <c:v>8580016.751783831</c:v>
                </c:pt>
                <c:pt idx="262">
                  <c:v>8580016.8167222552</c:v>
                </c:pt>
                <c:pt idx="263">
                  <c:v>8580016.8771265894</c:v>
                </c:pt>
                <c:pt idx="264">
                  <c:v>8580016.9333134107</c:v>
                </c:pt>
                <c:pt idx="265">
                  <c:v>8580016.9855771903</c:v>
                </c:pt>
                <c:pt idx="266">
                  <c:v>8580017.0341918413</c:v>
                </c:pt>
                <c:pt idx="267">
                  <c:v>8580017.0794121511</c:v>
                </c:pt>
                <c:pt idx="268">
                  <c:v>8580017.1214751154</c:v>
                </c:pt>
                <c:pt idx="269">
                  <c:v>8580017.1606011856</c:v>
                </c:pt>
                <c:pt idx="270">
                  <c:v>8580017.1969954204</c:v>
                </c:pt>
                <c:pt idx="271">
                  <c:v>8580017.2308485601</c:v>
                </c:pt>
                <c:pt idx="272">
                  <c:v>8580017.2623380274</c:v>
                </c:pt>
                <c:pt idx="273">
                  <c:v>8580017.2916288562</c:v>
                </c:pt>
                <c:pt idx="274">
                  <c:v>8580017.3188745584</c:v>
                </c:pt>
                <c:pt idx="275">
                  <c:v>8580017.3442179281</c:v>
                </c:pt>
                <c:pt idx="276">
                  <c:v>8580017.3677917905</c:v>
                </c:pt>
                <c:pt idx="277">
                  <c:v>8580017.389719693</c:v>
                </c:pt>
                <c:pt idx="278">
                  <c:v>8580017.4101165589</c:v>
                </c:pt>
                <c:pt idx="279">
                  <c:v>8580017.4290892873</c:v>
                </c:pt>
                <c:pt idx="280">
                  <c:v>8580017.4467373136</c:v>
                </c:pt>
                <c:pt idx="281">
                  <c:v>8580017.4631531313</c:v>
                </c:pt>
                <c:pt idx="282">
                  <c:v>8580017.478422774</c:v>
                </c:pt>
                <c:pt idx="283">
                  <c:v>8580017.4926262684</c:v>
                </c:pt>
                <c:pt idx="284">
                  <c:v>8580017.5058380552</c:v>
                </c:pt>
                <c:pt idx="285">
                  <c:v>8580017.5181273781</c:v>
                </c:pt>
                <c:pt idx="286">
                  <c:v>8580017.5295586437</c:v>
                </c:pt>
                <c:pt idx="287">
                  <c:v>8580017.5401917621</c:v>
                </c:pt>
                <c:pt idx="288">
                  <c:v>8580017.5500824619</c:v>
                </c:pt>
                <c:pt idx="289">
                  <c:v>8580017.5592825785</c:v>
                </c:pt>
                <c:pt idx="290">
                  <c:v>8580017.5678403303</c:v>
                </c:pt>
                <c:pt idx="291">
                  <c:v>8580017.5758005679</c:v>
                </c:pt>
                <c:pt idx="292">
                  <c:v>8580017.5832050107</c:v>
                </c:pt>
                <c:pt idx="293">
                  <c:v>8580017.5900924653</c:v>
                </c:pt>
                <c:pt idx="294">
                  <c:v>8580017.5964990295</c:v>
                </c:pt>
                <c:pt idx="295">
                  <c:v>8580017.6024582777</c:v>
                </c:pt>
                <c:pt idx="296">
                  <c:v>8580017.6080014426</c:v>
                </c:pt>
                <c:pt idx="297">
                  <c:v>8580017.613157576</c:v>
                </c:pt>
                <c:pt idx="298">
                  <c:v>8580017.6179537009</c:v>
                </c:pt>
                <c:pt idx="299">
                  <c:v>8580017.622414954</c:v>
                </c:pt>
                <c:pt idx="300">
                  <c:v>8580017.6265647169</c:v>
                </c:pt>
                <c:pt idx="301">
                  <c:v>8580017.6304247379</c:v>
                </c:pt>
                <c:pt idx="302">
                  <c:v>8580017.6340152472</c:v>
                </c:pt>
                <c:pt idx="303">
                  <c:v>8580017.6373550612</c:v>
                </c:pt>
                <c:pt idx="304">
                  <c:v>8580017.6404616851</c:v>
                </c:pt>
                <c:pt idx="305">
                  <c:v>8580017.6433514003</c:v>
                </c:pt>
                <c:pt idx="306">
                  <c:v>8580017.6460393518</c:v>
                </c:pt>
                <c:pt idx="307">
                  <c:v>8580017.648539627</c:v>
                </c:pt>
                <c:pt idx="308">
                  <c:v>8580017.6508653294</c:v>
                </c:pt>
                <c:pt idx="309">
                  <c:v>8580017.6530286483</c:v>
                </c:pt>
                <c:pt idx="310">
                  <c:v>8580017.6550409216</c:v>
                </c:pt>
                <c:pt idx="311">
                  <c:v>8580017.6569126938</c:v>
                </c:pt>
                <c:pt idx="312">
                  <c:v>8580017.6586537771</c:v>
                </c:pt>
                <c:pt idx="313">
                  <c:v>8580017.6602732949</c:v>
                </c:pt>
                <c:pt idx="314">
                  <c:v>8580017.6617797371</c:v>
                </c:pt>
                <c:pt idx="315">
                  <c:v>8580017.6631809976</c:v>
                </c:pt>
                <c:pt idx="316">
                  <c:v>8580017.6644844189</c:v>
                </c:pt>
                <c:pt idx="317">
                  <c:v>8580017.6656968333</c:v>
                </c:pt>
                <c:pt idx="318">
                  <c:v>8580017.666824596</c:v>
                </c:pt>
                <c:pt idx="319">
                  <c:v>8580017.6678736173</c:v>
                </c:pt>
                <c:pt idx="320">
                  <c:v>8580017.6688493937</c:v>
                </c:pt>
                <c:pt idx="321">
                  <c:v>8580017.6697570402</c:v>
                </c:pt>
                <c:pt idx="322">
                  <c:v>8580017.6706013139</c:v>
                </c:pt>
                <c:pt idx="323">
                  <c:v>8580017.6713866387</c:v>
                </c:pt>
                <c:pt idx="324">
                  <c:v>8580017.6721171308</c:v>
                </c:pt>
                <c:pt idx="325">
                  <c:v>8580017.6727966201</c:v>
                </c:pt>
                <c:pt idx="326">
                  <c:v>8580017.6734286658</c:v>
                </c:pt>
                <c:pt idx="327">
                  <c:v>8580017.6740165818</c:v>
                </c:pt>
                <c:pt idx="328">
                  <c:v>8580017.6745634489</c:v>
                </c:pt>
                <c:pt idx="329">
                  <c:v>8580017.6750721317</c:v>
                </c:pt>
                <c:pt idx="330">
                  <c:v>8580017.6755452976</c:v>
                </c:pt>
                <c:pt idx="331">
                  <c:v>8580017.6759854276</c:v>
                </c:pt>
                <c:pt idx="332">
                  <c:v>8580017.6763948258</c:v>
                </c:pt>
                <c:pt idx="333">
                  <c:v>8580017.6767756399</c:v>
                </c:pt>
                <c:pt idx="334">
                  <c:v>8580017.6771298647</c:v>
                </c:pt>
                <c:pt idx="335">
                  <c:v>8580017.6774593573</c:v>
                </c:pt>
                <c:pt idx="336">
                  <c:v>8580017.6777658444</c:v>
                </c:pt>
                <c:pt idx="337">
                  <c:v>8580017.6780509315</c:v>
                </c:pt>
                <c:pt idx="338">
                  <c:v>8580017.6783161145</c:v>
                </c:pt>
                <c:pt idx="339">
                  <c:v>8580017.6785627808</c:v>
                </c:pt>
                <c:pt idx="340">
                  <c:v>8580017.6787922252</c:v>
                </c:pt>
                <c:pt idx="341">
                  <c:v>8580017.6790056489</c:v>
                </c:pt>
                <c:pt idx="342">
                  <c:v>8580017.6792041715</c:v>
                </c:pt>
                <c:pt idx="343">
                  <c:v>8580017.6793888323</c:v>
                </c:pt>
                <c:pt idx="344">
                  <c:v>8580017.6795605998</c:v>
                </c:pt>
                <c:pt idx="345">
                  <c:v>8580017.6797203757</c:v>
                </c:pt>
                <c:pt idx="346">
                  <c:v>8580017.6798689943</c:v>
                </c:pt>
                <c:pt idx="347">
                  <c:v>8580017.6800072361</c:v>
                </c:pt>
                <c:pt idx="348">
                  <c:v>8580017.6801358256</c:v>
                </c:pt>
                <c:pt idx="349">
                  <c:v>8580017.6802554373</c:v>
                </c:pt>
                <c:pt idx="350">
                  <c:v>8580017.6803666987</c:v>
                </c:pt>
                <c:pt idx="351">
                  <c:v>8580017.6804701909</c:v>
                </c:pt>
                <c:pt idx="352">
                  <c:v>8580017.680566458</c:v>
                </c:pt>
                <c:pt idx="353">
                  <c:v>8580017.6806560028</c:v>
                </c:pt>
                <c:pt idx="354">
                  <c:v>8580017.6807392947</c:v>
                </c:pt>
                <c:pt idx="355">
                  <c:v>8580017.6808167715</c:v>
                </c:pt>
                <c:pt idx="356">
                  <c:v>8580017.6808888391</c:v>
                </c:pt>
                <c:pt idx="357">
                  <c:v>8580017.6809558738</c:v>
                </c:pt>
                <c:pt idx="358">
                  <c:v>8580017.6810182296</c:v>
                </c:pt>
                <c:pt idx="359">
                  <c:v>8580017.6810762305</c:v>
                </c:pt>
                <c:pt idx="360">
                  <c:v>8580017.681130182</c:v>
                </c:pt>
                <c:pt idx="361">
                  <c:v>8580017.6811803672</c:v>
                </c:pt>
                <c:pt idx="362">
                  <c:v>8580017.6812270489</c:v>
                </c:pt>
                <c:pt idx="363">
                  <c:v>8580017.6812704708</c:v>
                </c:pt>
                <c:pt idx="364">
                  <c:v>8580017.6813108604</c:v>
                </c:pt>
                <c:pt idx="365">
                  <c:v>8580017.68134843</c:v>
                </c:pt>
                <c:pt idx="366">
                  <c:v>8580017.6813833769</c:v>
                </c:pt>
                <c:pt idx="367">
                  <c:v>8580017.6814158838</c:v>
                </c:pt>
                <c:pt idx="368">
                  <c:v>8580017.6814461201</c:v>
                </c:pt>
                <c:pt idx="369">
                  <c:v>8580017.6814742461</c:v>
                </c:pt>
                <c:pt idx="370">
                  <c:v>8580017.6815004088</c:v>
                </c:pt>
                <c:pt idx="371">
                  <c:v>8580017.6815247443</c:v>
                </c:pt>
                <c:pt idx="372">
                  <c:v>8580017.681547381</c:v>
                </c:pt>
                <c:pt idx="373">
                  <c:v>8580017.6815684363</c:v>
                </c:pt>
                <c:pt idx="374">
                  <c:v>8580017.681588022</c:v>
                </c:pt>
                <c:pt idx="375">
                  <c:v>8580017.6816062406</c:v>
                </c:pt>
                <c:pt idx="376">
                  <c:v>8580017.6816231869</c:v>
                </c:pt>
                <c:pt idx="377">
                  <c:v>8580017.6816389505</c:v>
                </c:pt>
                <c:pt idx="378">
                  <c:v>8580017.6816536132</c:v>
                </c:pt>
                <c:pt idx="379">
                  <c:v>8580017.6816672515</c:v>
                </c:pt>
                <c:pt idx="380">
                  <c:v>8580017.681679938</c:v>
                </c:pt>
                <c:pt idx="381">
                  <c:v>8580017.6816917378</c:v>
                </c:pt>
                <c:pt idx="382">
                  <c:v>8580017.6817027144</c:v>
                </c:pt>
                <c:pt idx="383">
                  <c:v>8580017.6817129254</c:v>
                </c:pt>
                <c:pt idx="384">
                  <c:v>8580017.6817224231</c:v>
                </c:pt>
                <c:pt idx="385">
                  <c:v>8580017.6817312576</c:v>
                </c:pt>
                <c:pt idx="386">
                  <c:v>8580017.6817394756</c:v>
                </c:pt>
                <c:pt idx="387">
                  <c:v>8580017.6817471199</c:v>
                </c:pt>
                <c:pt idx="388">
                  <c:v>8580017.6817542296</c:v>
                </c:pt>
                <c:pt idx="389">
                  <c:v>8580017.6817608438</c:v>
                </c:pt>
                <c:pt idx="390">
                  <c:v>8580017.6817669962</c:v>
                </c:pt>
                <c:pt idx="391">
                  <c:v>8580017.6817727182</c:v>
                </c:pt>
                <c:pt idx="392">
                  <c:v>8580017.6817780416</c:v>
                </c:pt>
                <c:pt idx="393">
                  <c:v>8580017.6817829926</c:v>
                </c:pt>
                <c:pt idx="394">
                  <c:v>8580017.681787597</c:v>
                </c:pt>
                <c:pt idx="395">
                  <c:v>8580017.6817918811</c:v>
                </c:pt>
                <c:pt idx="396">
                  <c:v>8580017.6817958653</c:v>
                </c:pt>
                <c:pt idx="397">
                  <c:v>8580017.681799572</c:v>
                </c:pt>
                <c:pt idx="398">
                  <c:v>8580017.6818030197</c:v>
                </c:pt>
                <c:pt idx="399">
                  <c:v>8580017.6818062272</c:v>
                </c:pt>
                <c:pt idx="400">
                  <c:v>8580017.6818092111</c:v>
                </c:pt>
                <c:pt idx="401">
                  <c:v>8580017.6818119865</c:v>
                </c:pt>
                <c:pt idx="402">
                  <c:v>8580017.6818145681</c:v>
                </c:pt>
                <c:pt idx="403">
                  <c:v>8580017.6818169691</c:v>
                </c:pt>
                <c:pt idx="404">
                  <c:v>8580017.6818192024</c:v>
                </c:pt>
                <c:pt idx="405">
                  <c:v>8580017.6818212792</c:v>
                </c:pt>
                <c:pt idx="406">
                  <c:v>8580017.6818232108</c:v>
                </c:pt>
                <c:pt idx="407">
                  <c:v>8580017.6818250082</c:v>
                </c:pt>
                <c:pt idx="408">
                  <c:v>8580017.6818266809</c:v>
                </c:pt>
                <c:pt idx="409">
                  <c:v>8580017.6818282362</c:v>
                </c:pt>
                <c:pt idx="410">
                  <c:v>8580017.6818296835</c:v>
                </c:pt>
                <c:pt idx="411">
                  <c:v>8580017.6818310283</c:v>
                </c:pt>
                <c:pt idx="412">
                  <c:v>8580017.68183228</c:v>
                </c:pt>
                <c:pt idx="413">
                  <c:v>8580017.6818334442</c:v>
                </c:pt>
                <c:pt idx="414">
                  <c:v>8580017.6818345264</c:v>
                </c:pt>
                <c:pt idx="415">
                  <c:v>8580017.6818355341</c:v>
                </c:pt>
                <c:pt idx="416">
                  <c:v>8580017.681836471</c:v>
                </c:pt>
                <c:pt idx="417">
                  <c:v>8580017.6818373427</c:v>
                </c:pt>
                <c:pt idx="418">
                  <c:v>8580017.6818381529</c:v>
                </c:pt>
                <c:pt idx="419">
                  <c:v>8580017.6818389073</c:v>
                </c:pt>
                <c:pt idx="420">
                  <c:v>8580017.6818396095</c:v>
                </c:pt>
                <c:pt idx="421">
                  <c:v>8580017.6818402614</c:v>
                </c:pt>
                <c:pt idx="422">
                  <c:v>8580017.6818408687</c:v>
                </c:pt>
                <c:pt idx="423">
                  <c:v>8580017.681841433</c:v>
                </c:pt>
                <c:pt idx="424">
                  <c:v>8580017.6818419583</c:v>
                </c:pt>
                <c:pt idx="425">
                  <c:v>8580017.6818424463</c:v>
                </c:pt>
                <c:pt idx="426">
                  <c:v>8580017.6818429008</c:v>
                </c:pt>
                <c:pt idx="427">
                  <c:v>8580017.6818433236</c:v>
                </c:pt>
                <c:pt idx="428">
                  <c:v>8580017.6818437167</c:v>
                </c:pt>
                <c:pt idx="429">
                  <c:v>8580017.6818440817</c:v>
                </c:pt>
                <c:pt idx="430">
                  <c:v>8580017.6818444226</c:v>
                </c:pt>
                <c:pt idx="431">
                  <c:v>8580017.6818447392</c:v>
                </c:pt>
                <c:pt idx="432">
                  <c:v>8580017.6818450335</c:v>
                </c:pt>
                <c:pt idx="433">
                  <c:v>8580017.6818453074</c:v>
                </c:pt>
                <c:pt idx="434">
                  <c:v>8580017.6818455625</c:v>
                </c:pt>
                <c:pt idx="435">
                  <c:v>8580017.6818457991</c:v>
                </c:pt>
                <c:pt idx="436">
                  <c:v>8580017.6818460189</c:v>
                </c:pt>
                <c:pt idx="437">
                  <c:v>8580017.6818462238</c:v>
                </c:pt>
                <c:pt idx="438">
                  <c:v>8580017.6818464138</c:v>
                </c:pt>
                <c:pt idx="439">
                  <c:v>8580017.6818465907</c:v>
                </c:pt>
                <c:pt idx="440">
                  <c:v>8580017.6818467565</c:v>
                </c:pt>
                <c:pt idx="441">
                  <c:v>8580017.6818469092</c:v>
                </c:pt>
                <c:pt idx="442">
                  <c:v>8580017.6818470526</c:v>
                </c:pt>
                <c:pt idx="443">
                  <c:v>8580017.6818471849</c:v>
                </c:pt>
                <c:pt idx="444">
                  <c:v>8580017.6818473078</c:v>
                </c:pt>
                <c:pt idx="445">
                  <c:v>8580017.6818474233</c:v>
                </c:pt>
                <c:pt idx="446">
                  <c:v>8580017.6818475295</c:v>
                </c:pt>
                <c:pt idx="447">
                  <c:v>8580017.6818476282</c:v>
                </c:pt>
                <c:pt idx="448">
                  <c:v>8580017.6818477213</c:v>
                </c:pt>
                <c:pt idx="449">
                  <c:v>8580017.681847807</c:v>
                </c:pt>
                <c:pt idx="450">
                  <c:v>8580017.6818478871</c:v>
                </c:pt>
                <c:pt idx="451">
                  <c:v>8580017.6818479616</c:v>
                </c:pt>
                <c:pt idx="452">
                  <c:v>8580017.6818480305</c:v>
                </c:pt>
                <c:pt idx="453">
                  <c:v>8580017.6818480957</c:v>
                </c:pt>
                <c:pt idx="454">
                  <c:v>8580017.6818481553</c:v>
                </c:pt>
                <c:pt idx="455">
                  <c:v>8580017.6818482112</c:v>
                </c:pt>
                <c:pt idx="456">
                  <c:v>8580017.6818482634</c:v>
                </c:pt>
                <c:pt idx="457">
                  <c:v>8580017.6818483118</c:v>
                </c:pt>
                <c:pt idx="458">
                  <c:v>8580017.6818483565</c:v>
                </c:pt>
                <c:pt idx="459">
                  <c:v>8580017.6818483975</c:v>
                </c:pt>
                <c:pt idx="460">
                  <c:v>8580017.6818484366</c:v>
                </c:pt>
                <c:pt idx="461">
                  <c:v>8580017.681848472</c:v>
                </c:pt>
                <c:pt idx="462">
                  <c:v>8580017.6818485055</c:v>
                </c:pt>
                <c:pt idx="463">
                  <c:v>8580017.6818485372</c:v>
                </c:pt>
                <c:pt idx="464">
                  <c:v>8580017.681848567</c:v>
                </c:pt>
                <c:pt idx="465">
                  <c:v>8580017.6818485931</c:v>
                </c:pt>
                <c:pt idx="466">
                  <c:v>8580017.6818486173</c:v>
                </c:pt>
                <c:pt idx="467">
                  <c:v>8580017.6818486415</c:v>
                </c:pt>
                <c:pt idx="468">
                  <c:v>8580017.6818486638</c:v>
                </c:pt>
                <c:pt idx="469">
                  <c:v>8580017.6818486843</c:v>
                </c:pt>
                <c:pt idx="470">
                  <c:v>8580017.681848703</c:v>
                </c:pt>
                <c:pt idx="471">
                  <c:v>8580017.6818487197</c:v>
                </c:pt>
                <c:pt idx="472">
                  <c:v>8580017.6818487365</c:v>
                </c:pt>
                <c:pt idx="473">
                  <c:v>8580017.6818487514</c:v>
                </c:pt>
                <c:pt idx="474">
                  <c:v>8580017.6818487663</c:v>
                </c:pt>
                <c:pt idx="475">
                  <c:v>8580017.6818487793</c:v>
                </c:pt>
                <c:pt idx="476">
                  <c:v>8580017.6818487924</c:v>
                </c:pt>
                <c:pt idx="477">
                  <c:v>8580017.6818488035</c:v>
                </c:pt>
                <c:pt idx="478">
                  <c:v>8580017.6818488147</c:v>
                </c:pt>
                <c:pt idx="479">
                  <c:v>8580017.681848824</c:v>
                </c:pt>
                <c:pt idx="480">
                  <c:v>8580017.6818488333</c:v>
                </c:pt>
                <c:pt idx="481">
                  <c:v>8580017.6818488427</c:v>
                </c:pt>
                <c:pt idx="482">
                  <c:v>8580017.6818488501</c:v>
                </c:pt>
                <c:pt idx="483">
                  <c:v>8580017.6818488576</c:v>
                </c:pt>
                <c:pt idx="484">
                  <c:v>8580017.681848865</c:v>
                </c:pt>
                <c:pt idx="485">
                  <c:v>8580017.6818488706</c:v>
                </c:pt>
                <c:pt idx="486">
                  <c:v>8580017.6818488762</c:v>
                </c:pt>
                <c:pt idx="487">
                  <c:v>8580017.6818488818</c:v>
                </c:pt>
                <c:pt idx="488">
                  <c:v>8580017.6818488874</c:v>
                </c:pt>
                <c:pt idx="489">
                  <c:v>8580017.6818488929</c:v>
                </c:pt>
                <c:pt idx="490">
                  <c:v>8580017.6818488967</c:v>
                </c:pt>
                <c:pt idx="491">
                  <c:v>8580017.6818489004</c:v>
                </c:pt>
                <c:pt idx="492">
                  <c:v>8580017.6818489041</c:v>
                </c:pt>
                <c:pt idx="493">
                  <c:v>8580017.6818489078</c:v>
                </c:pt>
                <c:pt idx="494">
                  <c:v>8580017.6818489116</c:v>
                </c:pt>
                <c:pt idx="495">
                  <c:v>8580017.6818489153</c:v>
                </c:pt>
                <c:pt idx="496">
                  <c:v>8580017.681848919</c:v>
                </c:pt>
                <c:pt idx="497">
                  <c:v>8580017.6818489209</c:v>
                </c:pt>
                <c:pt idx="498">
                  <c:v>8580017.6818489227</c:v>
                </c:pt>
                <c:pt idx="499">
                  <c:v>8580017.6818489246</c:v>
                </c:pt>
                <c:pt idx="500">
                  <c:v>8580017.6818489265</c:v>
                </c:pt>
                <c:pt idx="501">
                  <c:v>8580017.6818489283</c:v>
                </c:pt>
                <c:pt idx="502">
                  <c:v>8580017.6818489302</c:v>
                </c:pt>
                <c:pt idx="503">
                  <c:v>8580017.6818489321</c:v>
                </c:pt>
                <c:pt idx="504">
                  <c:v>8580017.6818489339</c:v>
                </c:pt>
                <c:pt idx="505">
                  <c:v>8580017.6818489358</c:v>
                </c:pt>
                <c:pt idx="506">
                  <c:v>8580017.6818489376</c:v>
                </c:pt>
                <c:pt idx="507">
                  <c:v>8580017.6818489395</c:v>
                </c:pt>
                <c:pt idx="508">
                  <c:v>8580017.6818489414</c:v>
                </c:pt>
                <c:pt idx="509">
                  <c:v>8580017.6818489432</c:v>
                </c:pt>
                <c:pt idx="510">
                  <c:v>8580017.6818489451</c:v>
                </c:pt>
                <c:pt idx="511">
                  <c:v>8580017.681848947</c:v>
                </c:pt>
                <c:pt idx="512">
                  <c:v>8580017.681848947</c:v>
                </c:pt>
                <c:pt idx="513">
                  <c:v>8580017.681848947</c:v>
                </c:pt>
                <c:pt idx="514">
                  <c:v>8580017.681848947</c:v>
                </c:pt>
                <c:pt idx="515">
                  <c:v>8580017.681848947</c:v>
                </c:pt>
                <c:pt idx="516">
                  <c:v>8580017.681848947</c:v>
                </c:pt>
                <c:pt idx="517">
                  <c:v>8580017.681848947</c:v>
                </c:pt>
                <c:pt idx="518">
                  <c:v>8580017.681848947</c:v>
                </c:pt>
                <c:pt idx="519">
                  <c:v>8580017.681848947</c:v>
                </c:pt>
                <c:pt idx="520">
                  <c:v>8580017.681848947</c:v>
                </c:pt>
                <c:pt idx="521">
                  <c:v>8580017.681848947</c:v>
                </c:pt>
                <c:pt idx="522">
                  <c:v>8580017.681848947</c:v>
                </c:pt>
                <c:pt idx="523">
                  <c:v>8580017.681848947</c:v>
                </c:pt>
                <c:pt idx="524">
                  <c:v>8580017.681848947</c:v>
                </c:pt>
                <c:pt idx="525">
                  <c:v>8580017.681848947</c:v>
                </c:pt>
                <c:pt idx="526">
                  <c:v>8580017.681848947</c:v>
                </c:pt>
                <c:pt idx="527">
                  <c:v>8580017.681848947</c:v>
                </c:pt>
                <c:pt idx="528">
                  <c:v>8580017.681848947</c:v>
                </c:pt>
                <c:pt idx="529">
                  <c:v>8580017.681848947</c:v>
                </c:pt>
                <c:pt idx="530">
                  <c:v>8580017.681848947</c:v>
                </c:pt>
                <c:pt idx="531">
                  <c:v>8580017.681848947</c:v>
                </c:pt>
                <c:pt idx="532">
                  <c:v>8580017.681848947</c:v>
                </c:pt>
                <c:pt idx="533">
                  <c:v>8580017.681848947</c:v>
                </c:pt>
                <c:pt idx="534">
                  <c:v>8580017.681848947</c:v>
                </c:pt>
                <c:pt idx="535">
                  <c:v>8580017.681848947</c:v>
                </c:pt>
                <c:pt idx="536">
                  <c:v>8580017.681848947</c:v>
                </c:pt>
                <c:pt idx="537">
                  <c:v>8580017.681848947</c:v>
                </c:pt>
                <c:pt idx="538">
                  <c:v>8580017.681848947</c:v>
                </c:pt>
                <c:pt idx="539">
                  <c:v>8580017.681848947</c:v>
                </c:pt>
                <c:pt idx="540">
                  <c:v>8580017.681848947</c:v>
                </c:pt>
                <c:pt idx="541">
                  <c:v>8580017.681848947</c:v>
                </c:pt>
                <c:pt idx="542">
                  <c:v>8580017.681848947</c:v>
                </c:pt>
                <c:pt idx="543">
                  <c:v>8580017.681848947</c:v>
                </c:pt>
                <c:pt idx="544">
                  <c:v>8580017.681848947</c:v>
                </c:pt>
                <c:pt idx="545">
                  <c:v>8580017.681848947</c:v>
                </c:pt>
                <c:pt idx="546">
                  <c:v>8580017.681848947</c:v>
                </c:pt>
                <c:pt idx="547">
                  <c:v>8580017.681848947</c:v>
                </c:pt>
                <c:pt idx="548">
                  <c:v>8580017.681848947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A-4550-93E9-A469054C41D6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'SIR-Modell'!$I$7:$I$1007</c:f>
              <c:numCache>
                <c:formatCode>0.00</c:formatCode>
                <c:ptCount val="1001"/>
                <c:pt idx="0">
                  <c:v>5</c:v>
                </c:pt>
                <c:pt idx="1">
                  <c:v>7.4999985436470151</c:v>
                </c:pt>
                <c:pt idx="2">
                  <c:v>11.074994691594615</c:v>
                </c:pt>
                <c:pt idx="3">
                  <c:v>16.187235491887677</c:v>
                </c:pt>
                <c:pt idx="4">
                  <c:v>23.497732183799819</c:v>
                </c:pt>
                <c:pt idx="5">
                  <c:v>33.951726655594669</c:v>
                </c:pt>
                <c:pt idx="6">
                  <c:v>48.900906232597485</c:v>
                </c:pt>
                <c:pt idx="7">
                  <c:v>70.278166227765411</c:v>
                </c:pt>
                <c:pt idx="8">
                  <c:v>100.84751098644287</c:v>
                </c:pt>
                <c:pt idx="9">
                  <c:v>144.5613931483374</c:v>
                </c:pt>
                <c:pt idx="10">
                  <c:v>207.07166945836371</c:v>
                </c:pt>
                <c:pt idx="11">
                  <c:v>296.46018713521903</c:v>
                </c:pt>
                <c:pt idx="12">
                  <c:v>424.28335787906468</c:v>
                </c:pt>
                <c:pt idx="13">
                  <c:v>607.06556232327443</c:v>
                </c:pt>
                <c:pt idx="14">
                  <c:v>868.43403058661056</c:v>
                </c:pt>
                <c:pt idx="15">
                  <c:v>1242.17031513848</c:v>
                </c:pt>
                <c:pt idx="16">
                  <c:v>1776.5710218129559</c:v>
                </c:pt>
                <c:pt idx="17">
                  <c:v>2540.6777775712962</c:v>
                </c:pt>
                <c:pt idx="18">
                  <c:v>3633.1740709375649</c:v>
                </c:pt>
                <c:pt idx="19">
                  <c:v>5195.083184087327</c:v>
                </c:pt>
                <c:pt idx="20">
                  <c:v>7427.8760827665456</c:v>
                </c:pt>
                <c:pt idx="21">
                  <c:v>10619.263283984928</c:v>
                </c:pt>
                <c:pt idx="22">
                  <c:v>15179.868216526802</c:v>
                </c:pt>
                <c:pt idx="23">
                  <c:v>21695.243941924175</c:v>
                </c:pt>
                <c:pt idx="24">
                  <c:v>30999.38912143738</c:v>
                </c:pt>
                <c:pt idx="25">
                  <c:v>44278.111364199074</c:v>
                </c:pt>
                <c:pt idx="26">
                  <c:v>63213.258791835084</c:v>
                </c:pt>
                <c:pt idx="27">
                  <c:v>90181.742013408642</c:v>
                </c:pt>
                <c:pt idx="28">
                  <c:v>128525.60574217793</c:v>
                </c:pt>
                <c:pt idx="29">
                  <c:v>182909.2474784306</c:v>
                </c:pt>
                <c:pt idx="30">
                  <c:v>259773.05229397118</c:v>
                </c:pt>
                <c:pt idx="31">
                  <c:v>367871.03340258019</c:v>
                </c:pt>
                <c:pt idx="32">
                  <c:v>518828.97068309726</c:v>
                </c:pt>
                <c:pt idx="33">
                  <c:v>727556.53911337268</c:v>
                </c:pt>
                <c:pt idx="34">
                  <c:v>1012166.0949717578</c:v>
                </c:pt>
                <c:pt idx="35">
                  <c:v>1392786.6370390032</c:v>
                </c:pt>
                <c:pt idx="36">
                  <c:v>1888396.2967377738</c:v>
                </c:pt>
                <c:pt idx="37">
                  <c:v>2510827.7625450762</c:v>
                </c:pt>
                <c:pt idx="38">
                  <c:v>3256045.1503693275</c:v>
                </c:pt>
                <c:pt idx="39">
                  <c:v>4095299.8412039122</c:v>
                </c:pt>
                <c:pt idx="40">
                  <c:v>4972248.7791512506</c:v>
                </c:pt>
                <c:pt idx="41">
                  <c:v>5812906.5741558494</c:v>
                </c:pt>
                <c:pt idx="42">
                  <c:v>6548361.080975621</c:v>
                </c:pt>
                <c:pt idx="43">
                  <c:v>7137919.9894430637</c:v>
                </c:pt>
                <c:pt idx="44">
                  <c:v>7576976.4159740498</c:v>
                </c:pt>
                <c:pt idx="45">
                  <c:v>7886979.1747317854</c:v>
                </c:pt>
                <c:pt idx="46">
                  <c:v>8099020.6125119198</c:v>
                </c:pt>
                <c:pt idx="47">
                  <c:v>8242129.5249889577</c:v>
                </c:pt>
                <c:pt idx="48">
                  <c:v>8338716.0211918205</c:v>
                </c:pt>
                <c:pt idx="49">
                  <c:v>8404470.4226025008</c:v>
                </c:pt>
                <c:pt idx="50">
                  <c:v>8449851.5518126078</c:v>
                </c:pt>
                <c:pt idx="51">
                  <c:v>8481685.1519112531</c:v>
                </c:pt>
                <c:pt idx="52">
                  <c:v>8504404.773492761</c:v>
                </c:pt>
                <c:pt idx="53">
                  <c:v>8520903.8943306189</c:v>
                </c:pt>
                <c:pt idx="54">
                  <c:v>8533090.1485862155</c:v>
                </c:pt>
                <c:pt idx="55">
                  <c:v>8542237.7359603904</c:v>
                </c:pt>
                <c:pt idx="56">
                  <c:v>8549210.1497478075</c:v>
                </c:pt>
                <c:pt idx="57">
                  <c:v>8554601.3824156299</c:v>
                </c:pt>
                <c:pt idx="58">
                  <c:v>8558826.1894446649</c:v>
                </c:pt>
                <c:pt idx="59">
                  <c:v>8562178.4338060897</c:v>
                </c:pt>
                <c:pt idx="60">
                  <c:v>8564869.2767684646</c:v>
                </c:pt>
                <c:pt idx="61">
                  <c:v>8567052.5107418243</c:v>
                </c:pt>
                <c:pt idx="62">
                  <c:v>8568841.5906830076</c:v>
                </c:pt>
                <c:pt idx="63">
                  <c:v>8570321.2379171625</c:v>
                </c:pt>
                <c:pt idx="64">
                  <c:v>8571555.4495038483</c:v>
                </c:pt>
                <c:pt idx="65">
                  <c:v>8572593.0965549666</c:v>
                </c:pt>
                <c:pt idx="66">
                  <c:v>8573471.8849124499</c:v>
                </c:pt>
                <c:pt idx="67">
                  <c:v>8574221.189881986</c:v>
                </c:pt>
                <c:pt idx="68">
                  <c:v>8574864.1076831184</c:v>
                </c:pt>
                <c:pt idx="69">
                  <c:v>8575418.9558006898</c:v>
                </c:pt>
                <c:pt idx="70">
                  <c:v>8575900.3813723326</c:v>
                </c:pt>
                <c:pt idx="71">
                  <c:v>8576320.1878884491</c:v>
                </c:pt>
                <c:pt idx="72">
                  <c:v>8576687.9574381597</c:v>
                </c:pt>
                <c:pt idx="73">
                  <c:v>8577011.5231462866</c:v>
                </c:pt>
                <c:pt idx="74">
                  <c:v>8577297.3308437187</c:v>
                </c:pt>
                <c:pt idx="75">
                  <c:v>8577550.7181280404</c:v>
                </c:pt>
                <c:pt idx="76">
                  <c:v>8577776.1313035265</c:v>
                </c:pt>
                <c:pt idx="77">
                  <c:v>8577977.2952383943</c:v>
                </c:pt>
                <c:pt idx="78">
                  <c:v>8578157.3472673446</c:v>
                </c:pt>
                <c:pt idx="79">
                  <c:v>8578318.9434390757</c:v>
                </c:pt>
                <c:pt idx="80">
                  <c:v>8578464.3433458488</c:v>
                </c:pt>
                <c:pt idx="81">
                  <c:v>8578595.4782560449</c:v>
                </c:pt>
                <c:pt idx="82">
                  <c:v>8578714.0061478615</c:v>
                </c:pt>
                <c:pt idx="83">
                  <c:v>8578821.3564048205</c:v>
                </c:pt>
                <c:pt idx="84">
                  <c:v>8578918.7663046867</c:v>
                </c:pt>
                <c:pt idx="85">
                  <c:v>8579007.3109577093</c:v>
                </c:pt>
                <c:pt idx="86">
                  <c:v>8579087.9279881977</c:v>
                </c:pt>
                <c:pt idx="87">
                  <c:v>8579161.4379762672</c:v>
                </c:pt>
                <c:pt idx="88">
                  <c:v>8579228.5614631269</c:v>
                </c:pt>
                <c:pt idx="89">
                  <c:v>8579289.9331579711</c:v>
                </c:pt>
                <c:pt idx="90">
                  <c:v>8579346.1138557345</c:v>
                </c:pt>
                <c:pt idx="91">
                  <c:v>8579397.6004741322</c:v>
                </c:pt>
                <c:pt idx="92">
                  <c:v>8579444.8345390894</c:v>
                </c:pt>
                <c:pt idx="93">
                  <c:v>8579488.2093848679</c:v>
                </c:pt>
                <c:pt idx="94">
                  <c:v>8579528.0762853734</c:v>
                </c:pt>
                <c:pt idx="95">
                  <c:v>8579564.7496933211</c:v>
                </c:pt>
                <c:pt idx="96">
                  <c:v>8579598.5117320139</c:v>
                </c:pt>
                <c:pt idx="97">
                  <c:v>8579629.6160588004</c:v>
                </c:pt>
                <c:pt idx="98">
                  <c:v>8579658.2911985554</c:v>
                </c:pt>
                <c:pt idx="99">
                  <c:v>8579684.7434286065</c:v>
                </c:pt>
                <c:pt idx="100">
                  <c:v>8579709.1592828631</c:v>
                </c:pt>
                <c:pt idx="101">
                  <c:v>8579731.707731612</c:v>
                </c:pt>
                <c:pt idx="102">
                  <c:v>8579752.5420842934</c:v>
                </c:pt>
                <c:pt idx="103">
                  <c:v>8579771.8016549498</c:v>
                </c:pt>
                <c:pt idx="104">
                  <c:v>8579789.613223752</c:v>
                </c:pt>
                <c:pt idx="105">
                  <c:v>8579806.0923228841</c:v>
                </c:pt>
                <c:pt idx="106">
                  <c:v>8579821.3443706408</c:v>
                </c:pt>
                <c:pt idx="107">
                  <c:v>8579835.4656741209</c:v>
                </c:pt>
                <c:pt idx="108">
                  <c:v>8579848.5443177335</c:v>
                </c:pt>
                <c:pt idx="109">
                  <c:v>8579860.6609523781</c:v>
                </c:pt>
                <c:pt idx="110">
                  <c:v>8579871.8894978613</c:v>
                </c:pt>
                <c:pt idx="111">
                  <c:v>8579882.2977694739</c:v>
                </c:pt>
                <c:pt idx="112">
                  <c:v>8579891.9480380286</c:v>
                </c:pt>
                <c:pt idx="113">
                  <c:v>8579900.8975314088</c:v>
                </c:pt>
                <c:pt idx="114">
                  <c:v>8579909.1988846362</c:v>
                </c:pt>
                <c:pt idx="115">
                  <c:v>8579916.9005444292</c:v>
                </c:pt>
                <c:pt idx="116">
                  <c:v>8579924.0471335556</c:v>
                </c:pt>
                <c:pt idx="117">
                  <c:v>8579930.6797794905</c:v>
                </c:pt>
                <c:pt idx="118">
                  <c:v>8579936.8364113811</c:v>
                </c:pt>
                <c:pt idx="119">
                  <c:v>8579942.5520288125</c:v>
                </c:pt>
                <c:pt idx="120">
                  <c:v>8579947.858945379</c:v>
                </c:pt>
                <c:pt idx="121">
                  <c:v>8579952.7870097905</c:v>
                </c:pt>
                <c:pt idx="122">
                  <c:v>8579957.3638068158</c:v>
                </c:pt>
                <c:pt idx="123">
                  <c:v>8579961.6148401871</c:v>
                </c:pt>
                <c:pt idx="124">
                  <c:v>8579965.563699251</c:v>
                </c:pt>
                <c:pt idx="125">
                  <c:v>8579969.2322110273</c:v>
                </c:pt>
                <c:pt idx="126">
                  <c:v>8579972.6405791007</c:v>
                </c:pt>
                <c:pt idx="127">
                  <c:v>8579975.8075106051</c:v>
                </c:pt>
                <c:pt idx="128">
                  <c:v>8579978.7503324728</c:v>
                </c:pt>
                <c:pt idx="129">
                  <c:v>8579981.4850979373</c:v>
                </c:pt>
                <c:pt idx="130">
                  <c:v>8579984.0266841948</c:v>
                </c:pt>
                <c:pt idx="131">
                  <c:v>8579986.3888820615</c:v>
                </c:pt>
                <c:pt idx="132">
                  <c:v>8579988.5844783243</c:v>
                </c:pt>
                <c:pt idx="133">
                  <c:v>8579990.6253314521</c:v>
                </c:pt>
                <c:pt idx="134">
                  <c:v>8579992.5224412512</c:v>
                </c:pt>
                <c:pt idx="135">
                  <c:v>8579994.2860129979</c:v>
                </c:pt>
                <c:pt idx="136">
                  <c:v>8579995.925516516</c:v>
                </c:pt>
                <c:pt idx="137">
                  <c:v>8579997.4497406483</c:v>
                </c:pt>
                <c:pt idx="138">
                  <c:v>8579998.8668434843</c:v>
                </c:pt>
                <c:pt idx="139">
                  <c:v>8580000.1843987256</c:v>
                </c:pt>
                <c:pt idx="140">
                  <c:v>8580001.4094384965</c:v>
                </c:pt>
                <c:pt idx="141">
                  <c:v>8580002.5484928899</c:v>
                </c:pt>
                <c:pt idx="142">
                  <c:v>8580003.6076265126</c:v>
                </c:pt>
                <c:pt idx="143">
                  <c:v>8580004.5924722832</c:v>
                </c:pt>
                <c:pt idx="144">
                  <c:v>8580005.5082626902</c:v>
                </c:pt>
                <c:pt idx="145">
                  <c:v>8580006.3598587196</c:v>
                </c:pt>
                <c:pt idx="146">
                  <c:v>8580007.1517766211</c:v>
                </c:pt>
                <c:pt idx="147">
                  <c:v>8580007.8882127032</c:v>
                </c:pt>
                <c:pt idx="148">
                  <c:v>8580008.5730663016</c:v>
                </c:pt>
                <c:pt idx="149">
                  <c:v>8580009.2099610437</c:v>
                </c:pt>
                <c:pt idx="150">
                  <c:v>8580009.8022645712</c:v>
                </c:pt>
                <c:pt idx="151">
                  <c:v>8580010.3531068135</c:v>
                </c:pt>
                <c:pt idx="152">
                  <c:v>8580010.8653969374</c:v>
                </c:pt>
                <c:pt idx="153">
                  <c:v>8580011.3418390565</c:v>
                </c:pt>
                <c:pt idx="154">
                  <c:v>8580011.7849468142</c:v>
                </c:pt>
                <c:pt idx="155">
                  <c:v>8580012.1970569026</c:v>
                </c:pt>
                <c:pt idx="156">
                  <c:v>8580012.5803416204</c:v>
                </c:pt>
                <c:pt idx="157">
                  <c:v>8580012.9368205089</c:v>
                </c:pt>
                <c:pt idx="158">
                  <c:v>8580013.2683711741</c:v>
                </c:pt>
                <c:pt idx="159">
                  <c:v>8580013.5767393112</c:v>
                </c:pt>
                <c:pt idx="160">
                  <c:v>8580013.8635480348</c:v>
                </c:pt>
                <c:pt idx="161">
                  <c:v>8580014.1303065289</c:v>
                </c:pt>
                <c:pt idx="162">
                  <c:v>8580014.3784180768</c:v>
                </c:pt>
                <c:pt idx="163">
                  <c:v>8580014.6091875341</c:v>
                </c:pt>
                <c:pt idx="164">
                  <c:v>8580014.8238282576</c:v>
                </c:pt>
                <c:pt idx="165">
                  <c:v>8580015.0234685484</c:v>
                </c:pt>
                <c:pt idx="166">
                  <c:v>8580015.2091576327</c:v>
                </c:pt>
                <c:pt idx="167">
                  <c:v>8580015.381871229</c:v>
                </c:pt>
                <c:pt idx="168">
                  <c:v>8580015.5425167065</c:v>
                </c:pt>
                <c:pt idx="169">
                  <c:v>8580015.6919378955</c:v>
                </c:pt>
                <c:pt idx="170">
                  <c:v>8580015.8309195414</c:v>
                </c:pt>
                <c:pt idx="171">
                  <c:v>8580015.9601914603</c:v>
                </c:pt>
                <c:pt idx="172">
                  <c:v>8580016.0804323833</c:v>
                </c:pt>
                <c:pt idx="173">
                  <c:v>8580016.192273546</c:v>
                </c:pt>
                <c:pt idx="174">
                  <c:v>8580016.2963020243</c:v>
                </c:pt>
                <c:pt idx="175">
                  <c:v>8580016.393063819</c:v>
                </c:pt>
                <c:pt idx="176">
                  <c:v>8580016.4830667414</c:v>
                </c:pt>
                <c:pt idx="177">
                  <c:v>8580016.5667830855</c:v>
                </c:pt>
                <c:pt idx="178">
                  <c:v>8580016.6446521208</c:v>
                </c:pt>
                <c:pt idx="179">
                  <c:v>8580016.7170823999</c:v>
                </c:pt>
                <c:pt idx="180">
                  <c:v>8580016.7844539098</c:v>
                </c:pt>
                <c:pt idx="181">
                  <c:v>8580016.8471200764</c:v>
                </c:pt>
                <c:pt idx="182">
                  <c:v>8580016.9054096173</c:v>
                </c:pt>
                <c:pt idx="183">
                  <c:v>8580016.9596282747</c:v>
                </c:pt>
                <c:pt idx="184">
                  <c:v>8580017.0100604221</c:v>
                </c:pt>
                <c:pt idx="185">
                  <c:v>8580017.0569705591</c:v>
                </c:pt>
                <c:pt idx="186">
                  <c:v>8580017.1006046981</c:v>
                </c:pt>
                <c:pt idx="187">
                  <c:v>8580017.1411916669</c:v>
                </c:pt>
                <c:pt idx="188">
                  <c:v>8580017.178944299</c:v>
                </c:pt>
                <c:pt idx="189">
                  <c:v>8580017.2140605599</c:v>
                </c:pt>
                <c:pt idx="190">
                  <c:v>8580017.2467245832</c:v>
                </c:pt>
                <c:pt idx="191">
                  <c:v>8580017.2771076355</c:v>
                </c:pt>
                <c:pt idx="192">
                  <c:v>8580017.3053690232</c:v>
                </c:pt>
                <c:pt idx="193">
                  <c:v>8580017.3316569198</c:v>
                </c:pt>
                <c:pt idx="194">
                  <c:v>8580017.3561091516</c:v>
                </c:pt>
                <c:pt idx="195">
                  <c:v>8580017.3788539115</c:v>
                </c:pt>
                <c:pt idx="196">
                  <c:v>8580017.4000104461</c:v>
                </c:pt>
                <c:pt idx="197">
                  <c:v>8580017.4196896683</c:v>
                </c:pt>
                <c:pt idx="198">
                  <c:v>8580017.4379947428</c:v>
                </c:pt>
                <c:pt idx="199">
                  <c:v>8580017.4550216272</c:v>
                </c:pt>
                <c:pt idx="200">
                  <c:v>8580017.4708595872</c:v>
                </c:pt>
                <c:pt idx="201">
                  <c:v>8580017.4855916407</c:v>
                </c:pt>
                <c:pt idx="202">
                  <c:v>8580017.4992950168</c:v>
                </c:pt>
                <c:pt idx="203">
                  <c:v>8580017.5120415464</c:v>
                </c:pt>
                <c:pt idx="204">
                  <c:v>8580017.5238980483</c:v>
                </c:pt>
                <c:pt idx="205">
                  <c:v>8580017.5349266697</c:v>
                </c:pt>
                <c:pt idx="206">
                  <c:v>8580017.5451852214</c:v>
                </c:pt>
                <c:pt idx="207">
                  <c:v>8580017.5547274742</c:v>
                </c:pt>
                <c:pt idx="208">
                  <c:v>8580017.5636034459</c:v>
                </c:pt>
                <c:pt idx="209">
                  <c:v>8580017.5718596634</c:v>
                </c:pt>
                <c:pt idx="210">
                  <c:v>8580017.5795393977</c:v>
                </c:pt>
                <c:pt idx="211">
                  <c:v>8580017.5866829064</c:v>
                </c:pt>
                <c:pt idx="212">
                  <c:v>8580017.5933276303</c:v>
                </c:pt>
                <c:pt idx="213">
                  <c:v>8580017.5995083954</c:v>
                </c:pt>
                <c:pt idx="214">
                  <c:v>8580017.6052576005</c:v>
                </c:pt>
                <c:pt idx="215">
                  <c:v>8580017.6106053777</c:v>
                </c:pt>
                <c:pt idx="216">
                  <c:v>8580017.615579756</c:v>
                </c:pt>
                <c:pt idx="217">
                  <c:v>8580017.6202068087</c:v>
                </c:pt>
                <c:pt idx="218">
                  <c:v>8580017.6245107893</c:v>
                </c:pt>
                <c:pt idx="219">
                  <c:v>8580017.6285142545</c:v>
                </c:pt>
                <c:pt idx="220">
                  <c:v>8580017.632238185</c:v>
                </c:pt>
                <c:pt idx="221">
                  <c:v>8580017.6357021052</c:v>
                </c:pt>
                <c:pt idx="222">
                  <c:v>8580017.6389241628</c:v>
                </c:pt>
                <c:pt idx="223">
                  <c:v>8580017.6419212501</c:v>
                </c:pt>
                <c:pt idx="224">
                  <c:v>8580017.6447090749</c:v>
                </c:pt>
                <c:pt idx="225">
                  <c:v>8580017.6473022476</c:v>
                </c:pt>
                <c:pt idx="226">
                  <c:v>8580017.6497143582</c:v>
                </c:pt>
                <c:pt idx="227">
                  <c:v>8580017.6519580502</c:v>
                </c:pt>
                <c:pt idx="228">
                  <c:v>8580017.6540450826</c:v>
                </c:pt>
                <c:pt idx="229">
                  <c:v>8580017.6559863947</c:v>
                </c:pt>
                <c:pt idx="230">
                  <c:v>8580017.6577921622</c:v>
                </c:pt>
                <c:pt idx="231">
                  <c:v>8580017.6594718471</c:v>
                </c:pt>
                <c:pt idx="232">
                  <c:v>8580017.6610342506</c:v>
                </c:pt>
                <c:pt idx="233">
                  <c:v>8580017.6624875646</c:v>
                </c:pt>
                <c:pt idx="234">
                  <c:v>8580017.6638394073</c:v>
                </c:pt>
                <c:pt idx="235">
                  <c:v>8580017.6650968622</c:v>
                </c:pt>
                <c:pt idx="236">
                  <c:v>8580017.6662665196</c:v>
                </c:pt>
                <c:pt idx="237">
                  <c:v>8580017.6673545074</c:v>
                </c:pt>
                <c:pt idx="238">
                  <c:v>8580017.6683665309</c:v>
                </c:pt>
                <c:pt idx="239">
                  <c:v>8580017.669307895</c:v>
                </c:pt>
                <c:pt idx="240">
                  <c:v>8580017.6701835301</c:v>
                </c:pt>
                <c:pt idx="241">
                  <c:v>8580017.6709980275</c:v>
                </c:pt>
                <c:pt idx="242">
                  <c:v>8580017.6717556547</c:v>
                </c:pt>
                <c:pt idx="243">
                  <c:v>8580017.6724603847</c:v>
                </c:pt>
                <c:pt idx="244">
                  <c:v>8580017.6731159072</c:v>
                </c:pt>
                <c:pt idx="245">
                  <c:v>8580017.6737256609</c:v>
                </c:pt>
                <c:pt idx="246">
                  <c:v>8580017.6742928401</c:v>
                </c:pt>
                <c:pt idx="247">
                  <c:v>8580017.6748204194</c:v>
                </c:pt>
                <c:pt idx="248">
                  <c:v>8580017.6753111612</c:v>
                </c:pt>
                <c:pt idx="249">
                  <c:v>8580017.6757676397</c:v>
                </c:pt>
                <c:pt idx="250">
                  <c:v>8580017.6761922464</c:v>
                </c:pt>
                <c:pt idx="251">
                  <c:v>8580017.6765872054</c:v>
                </c:pt>
                <c:pt idx="252">
                  <c:v>8580017.6769545879</c:v>
                </c:pt>
                <c:pt idx="253">
                  <c:v>8580017.6772963181</c:v>
                </c:pt>
                <c:pt idx="254">
                  <c:v>8580017.6776141897</c:v>
                </c:pt>
                <c:pt idx="255">
                  <c:v>8580017.677909866</c:v>
                </c:pt>
                <c:pt idx="256">
                  <c:v>8580017.6781848967</c:v>
                </c:pt>
                <c:pt idx="257">
                  <c:v>8580017.6784407254</c:v>
                </c:pt>
                <c:pt idx="258">
                  <c:v>8580017.6786786914</c:v>
                </c:pt>
                <c:pt idx="259">
                  <c:v>8580017.6789000444</c:v>
                </c:pt>
                <c:pt idx="260">
                  <c:v>8580017.6791059412</c:v>
                </c:pt>
                <c:pt idx="261">
                  <c:v>8580017.6792974621</c:v>
                </c:pt>
                <c:pt idx="262">
                  <c:v>8580017.6794756111</c:v>
                </c:pt>
                <c:pt idx="263">
                  <c:v>8580017.6796413194</c:v>
                </c:pt>
                <c:pt idx="264">
                  <c:v>8580017.6797954589</c:v>
                </c:pt>
                <c:pt idx="265">
                  <c:v>8580017.6799388379</c:v>
                </c:pt>
                <c:pt idx="266">
                  <c:v>8580017.6800722033</c:v>
                </c:pt>
                <c:pt idx="267">
                  <c:v>8580017.6801962592</c:v>
                </c:pt>
                <c:pt idx="268">
                  <c:v>8580017.6803116519</c:v>
                </c:pt>
                <c:pt idx="269">
                  <c:v>8580017.6804189868</c:v>
                </c:pt>
                <c:pt idx="270">
                  <c:v>8580017.6805188283</c:v>
                </c:pt>
                <c:pt idx="271">
                  <c:v>8580017.680611698</c:v>
                </c:pt>
                <c:pt idx="272">
                  <c:v>8580017.6806980856</c:v>
                </c:pt>
                <c:pt idx="273">
                  <c:v>8580017.6807784401</c:v>
                </c:pt>
                <c:pt idx="274">
                  <c:v>8580017.6808531843</c:v>
                </c:pt>
                <c:pt idx="275">
                  <c:v>8580017.6809227094</c:v>
                </c:pt>
                <c:pt idx="276">
                  <c:v>8580017.6809873804</c:v>
                </c:pt>
                <c:pt idx="277">
                  <c:v>8580017.6810475364</c:v>
                </c:pt>
                <c:pt idx="278">
                  <c:v>8580017.6811034922</c:v>
                </c:pt>
                <c:pt idx="279">
                  <c:v>8580017.68115554</c:v>
                </c:pt>
                <c:pt idx="280">
                  <c:v>8580017.6812039539</c:v>
                </c:pt>
                <c:pt idx="281">
                  <c:v>8580017.681248989</c:v>
                </c:pt>
                <c:pt idx="282">
                  <c:v>8580017.681290878</c:v>
                </c:pt>
                <c:pt idx="283">
                  <c:v>8580017.6813298445</c:v>
                </c:pt>
                <c:pt idx="284">
                  <c:v>8580017.6813660879</c:v>
                </c:pt>
                <c:pt idx="285">
                  <c:v>8580017.6813998017</c:v>
                </c:pt>
                <c:pt idx="286">
                  <c:v>8580017.6814311612</c:v>
                </c:pt>
                <c:pt idx="287">
                  <c:v>8580017.6814603321</c:v>
                </c:pt>
                <c:pt idx="288">
                  <c:v>8580017.6814874671</c:v>
                </c:pt>
                <c:pt idx="289">
                  <c:v>8580017.681512706</c:v>
                </c:pt>
                <c:pt idx="290">
                  <c:v>8580017.6815361828</c:v>
                </c:pt>
                <c:pt idx="291">
                  <c:v>8580017.6815580186</c:v>
                </c:pt>
                <c:pt idx="292">
                  <c:v>8580017.6815783326</c:v>
                </c:pt>
                <c:pt idx="293">
                  <c:v>8580017.6815972254</c:v>
                </c:pt>
                <c:pt idx="294">
                  <c:v>8580017.6816148013</c:v>
                </c:pt>
                <c:pt idx="295">
                  <c:v>8580017.6816311497</c:v>
                </c:pt>
                <c:pt idx="296">
                  <c:v>8580017.6816463564</c:v>
                </c:pt>
                <c:pt idx="297">
                  <c:v>8580017.6816605013</c:v>
                </c:pt>
                <c:pt idx="298">
                  <c:v>8580017.6816736571</c:v>
                </c:pt>
                <c:pt idx="299">
                  <c:v>8580017.6816858947</c:v>
                </c:pt>
                <c:pt idx="300">
                  <c:v>8580017.6816972792</c:v>
                </c:pt>
                <c:pt idx="301">
                  <c:v>8580017.6817078684</c:v>
                </c:pt>
                <c:pt idx="302">
                  <c:v>8580017.681717718</c:v>
                </c:pt>
                <c:pt idx="303">
                  <c:v>8580017.6817268822</c:v>
                </c:pt>
                <c:pt idx="304">
                  <c:v>8580017.6817354038</c:v>
                </c:pt>
                <c:pt idx="305">
                  <c:v>8580017.6817433313</c:v>
                </c:pt>
                <c:pt idx="306">
                  <c:v>8580017.6817507055</c:v>
                </c:pt>
                <c:pt idx="307">
                  <c:v>8580017.6817575637</c:v>
                </c:pt>
                <c:pt idx="308">
                  <c:v>8580017.6817639451</c:v>
                </c:pt>
                <c:pt idx="309">
                  <c:v>8580017.6817698795</c:v>
                </c:pt>
                <c:pt idx="310">
                  <c:v>8580017.6817754004</c:v>
                </c:pt>
                <c:pt idx="311">
                  <c:v>8580017.6817805357</c:v>
                </c:pt>
                <c:pt idx="312">
                  <c:v>8580017.6817853115</c:v>
                </c:pt>
                <c:pt idx="313">
                  <c:v>8580017.681789754</c:v>
                </c:pt>
                <c:pt idx="314">
                  <c:v>8580017.6817938872</c:v>
                </c:pt>
                <c:pt idx="315">
                  <c:v>8580017.6817977317</c:v>
                </c:pt>
                <c:pt idx="316">
                  <c:v>8580017.6818013079</c:v>
                </c:pt>
                <c:pt idx="317">
                  <c:v>8580017.6818046346</c:v>
                </c:pt>
                <c:pt idx="318">
                  <c:v>8580017.6818077266</c:v>
                </c:pt>
                <c:pt idx="319">
                  <c:v>8580017.6818106044</c:v>
                </c:pt>
                <c:pt idx="320">
                  <c:v>8580017.6818132829</c:v>
                </c:pt>
                <c:pt idx="321">
                  <c:v>8580017.6818157732</c:v>
                </c:pt>
                <c:pt idx="322">
                  <c:v>8580017.6818180885</c:v>
                </c:pt>
                <c:pt idx="323">
                  <c:v>8580017.6818202436</c:v>
                </c:pt>
                <c:pt idx="324">
                  <c:v>8580017.6818222459</c:v>
                </c:pt>
                <c:pt idx="325">
                  <c:v>8580017.6818241104</c:v>
                </c:pt>
                <c:pt idx="326">
                  <c:v>8580017.6818258446</c:v>
                </c:pt>
                <c:pt idx="327">
                  <c:v>8580017.6818274576</c:v>
                </c:pt>
                <c:pt idx="328">
                  <c:v>8580017.6818289589</c:v>
                </c:pt>
                <c:pt idx="329">
                  <c:v>8580017.681830354</c:v>
                </c:pt>
                <c:pt idx="330">
                  <c:v>8580017.6818316523</c:v>
                </c:pt>
                <c:pt idx="331">
                  <c:v>8580017.6818328593</c:v>
                </c:pt>
                <c:pt idx="332">
                  <c:v>8580017.6818339825</c:v>
                </c:pt>
                <c:pt idx="333">
                  <c:v>8580017.6818350274</c:v>
                </c:pt>
                <c:pt idx="334">
                  <c:v>8580017.6818359997</c:v>
                </c:pt>
                <c:pt idx="335">
                  <c:v>8580017.6818369031</c:v>
                </c:pt>
                <c:pt idx="336">
                  <c:v>8580017.6818377431</c:v>
                </c:pt>
                <c:pt idx="337">
                  <c:v>8580017.6818385255</c:v>
                </c:pt>
                <c:pt idx="338">
                  <c:v>8580017.6818392519</c:v>
                </c:pt>
                <c:pt idx="339">
                  <c:v>8580017.6818399299</c:v>
                </c:pt>
                <c:pt idx="340">
                  <c:v>8580017.6818405576</c:v>
                </c:pt>
                <c:pt idx="341">
                  <c:v>8580017.6818411443</c:v>
                </c:pt>
                <c:pt idx="342">
                  <c:v>8580017.6818416882</c:v>
                </c:pt>
                <c:pt idx="343">
                  <c:v>8580017.6818421949</c:v>
                </c:pt>
                <c:pt idx="344">
                  <c:v>8580017.6818426643</c:v>
                </c:pt>
                <c:pt idx="345">
                  <c:v>8580017.681843102</c:v>
                </c:pt>
                <c:pt idx="346">
                  <c:v>8580017.6818435099</c:v>
                </c:pt>
                <c:pt idx="347">
                  <c:v>8580017.6818438899</c:v>
                </c:pt>
                <c:pt idx="348">
                  <c:v>8580017.6818442401</c:v>
                </c:pt>
                <c:pt idx="349">
                  <c:v>8580017.6818445679</c:v>
                </c:pt>
                <c:pt idx="350">
                  <c:v>8580017.6818448734</c:v>
                </c:pt>
                <c:pt idx="351">
                  <c:v>8580017.6818451583</c:v>
                </c:pt>
                <c:pt idx="352">
                  <c:v>8580017.6818454228</c:v>
                </c:pt>
                <c:pt idx="353">
                  <c:v>8580017.6818456687</c:v>
                </c:pt>
                <c:pt idx="354">
                  <c:v>8580017.6818458978</c:v>
                </c:pt>
                <c:pt idx="355">
                  <c:v>8580017.6818461083</c:v>
                </c:pt>
                <c:pt idx="356">
                  <c:v>8580017.6818463057</c:v>
                </c:pt>
                <c:pt idx="357">
                  <c:v>8580017.6818464901</c:v>
                </c:pt>
                <c:pt idx="358">
                  <c:v>8580017.6818466615</c:v>
                </c:pt>
                <c:pt idx="359">
                  <c:v>8580017.6818468198</c:v>
                </c:pt>
                <c:pt idx="360">
                  <c:v>8580017.6818469688</c:v>
                </c:pt>
                <c:pt idx="361">
                  <c:v>8580017.6818471048</c:v>
                </c:pt>
                <c:pt idx="362">
                  <c:v>8580017.6818472352</c:v>
                </c:pt>
                <c:pt idx="363">
                  <c:v>8580017.6818473544</c:v>
                </c:pt>
                <c:pt idx="364">
                  <c:v>8580017.6818474662</c:v>
                </c:pt>
                <c:pt idx="365">
                  <c:v>8580017.6818475686</c:v>
                </c:pt>
                <c:pt idx="366">
                  <c:v>8580017.6818476655</c:v>
                </c:pt>
                <c:pt idx="367">
                  <c:v>8580017.6818477549</c:v>
                </c:pt>
                <c:pt idx="368">
                  <c:v>8580017.6818478368</c:v>
                </c:pt>
                <c:pt idx="369">
                  <c:v>8580017.6818479151</c:v>
                </c:pt>
                <c:pt idx="370">
                  <c:v>8580017.6818479858</c:v>
                </c:pt>
                <c:pt idx="371">
                  <c:v>8580017.6818480548</c:v>
                </c:pt>
                <c:pt idx="372">
                  <c:v>8580017.6818481162</c:v>
                </c:pt>
                <c:pt idx="373">
                  <c:v>8580017.6818481758</c:v>
                </c:pt>
                <c:pt idx="374">
                  <c:v>8580017.681848228</c:v>
                </c:pt>
                <c:pt idx="375">
                  <c:v>8580017.6818482783</c:v>
                </c:pt>
                <c:pt idx="376">
                  <c:v>8580017.6818483267</c:v>
                </c:pt>
                <c:pt idx="377">
                  <c:v>8580017.6818483695</c:v>
                </c:pt>
                <c:pt idx="378">
                  <c:v>8580017.6818484105</c:v>
                </c:pt>
                <c:pt idx="379">
                  <c:v>8580017.6818484478</c:v>
                </c:pt>
                <c:pt idx="380">
                  <c:v>8580017.6818484832</c:v>
                </c:pt>
                <c:pt idx="381">
                  <c:v>8580017.6818485148</c:v>
                </c:pt>
                <c:pt idx="382">
                  <c:v>8580017.6818485446</c:v>
                </c:pt>
                <c:pt idx="383">
                  <c:v>8580017.6818485726</c:v>
                </c:pt>
                <c:pt idx="384">
                  <c:v>8580017.6818486005</c:v>
                </c:pt>
                <c:pt idx="385">
                  <c:v>8580017.6818486247</c:v>
                </c:pt>
                <c:pt idx="386">
                  <c:v>8580017.6818486471</c:v>
                </c:pt>
                <c:pt idx="387">
                  <c:v>8580017.6818486694</c:v>
                </c:pt>
                <c:pt idx="388">
                  <c:v>8580017.6818486899</c:v>
                </c:pt>
                <c:pt idx="389">
                  <c:v>8580017.6818487085</c:v>
                </c:pt>
                <c:pt idx="390">
                  <c:v>8580017.6818487253</c:v>
                </c:pt>
                <c:pt idx="391">
                  <c:v>8580017.6818487421</c:v>
                </c:pt>
                <c:pt idx="392">
                  <c:v>8580017.681848757</c:v>
                </c:pt>
                <c:pt idx="393">
                  <c:v>8580017.68184877</c:v>
                </c:pt>
                <c:pt idx="394">
                  <c:v>8580017.681848783</c:v>
                </c:pt>
                <c:pt idx="395">
                  <c:v>8580017.6818487942</c:v>
                </c:pt>
                <c:pt idx="396">
                  <c:v>8580017.6818488054</c:v>
                </c:pt>
                <c:pt idx="397">
                  <c:v>8580017.6818488147</c:v>
                </c:pt>
                <c:pt idx="398">
                  <c:v>8580017.681848824</c:v>
                </c:pt>
                <c:pt idx="399">
                  <c:v>8580017.6818488333</c:v>
                </c:pt>
                <c:pt idx="400">
                  <c:v>8580017.6818488427</c:v>
                </c:pt>
                <c:pt idx="401">
                  <c:v>8580017.6818488501</c:v>
                </c:pt>
                <c:pt idx="402">
                  <c:v>8580017.6818488576</c:v>
                </c:pt>
                <c:pt idx="403">
                  <c:v>8580017.681848865</c:v>
                </c:pt>
                <c:pt idx="404">
                  <c:v>8580017.6818488725</c:v>
                </c:pt>
                <c:pt idx="405">
                  <c:v>8580017.681848878</c:v>
                </c:pt>
                <c:pt idx="406">
                  <c:v>8580017.6818488818</c:v>
                </c:pt>
                <c:pt idx="407">
                  <c:v>8580017.6818488874</c:v>
                </c:pt>
                <c:pt idx="408">
                  <c:v>8580017.6818488911</c:v>
                </c:pt>
                <c:pt idx="409">
                  <c:v>8580017.6818488967</c:v>
                </c:pt>
                <c:pt idx="410">
                  <c:v>8580017.6818489004</c:v>
                </c:pt>
                <c:pt idx="411">
                  <c:v>8580017.681848906</c:v>
                </c:pt>
                <c:pt idx="412">
                  <c:v>8580017.6818489078</c:v>
                </c:pt>
                <c:pt idx="413">
                  <c:v>8580017.6818489116</c:v>
                </c:pt>
                <c:pt idx="414">
                  <c:v>8580017.6818489134</c:v>
                </c:pt>
                <c:pt idx="415">
                  <c:v>8580017.6818489153</c:v>
                </c:pt>
                <c:pt idx="416">
                  <c:v>8580017.681848919</c:v>
                </c:pt>
                <c:pt idx="417">
                  <c:v>8580017.6818489209</c:v>
                </c:pt>
                <c:pt idx="418">
                  <c:v>8580017.6818489246</c:v>
                </c:pt>
                <c:pt idx="419">
                  <c:v>8580017.6818489265</c:v>
                </c:pt>
                <c:pt idx="420">
                  <c:v>8580017.6818489283</c:v>
                </c:pt>
                <c:pt idx="421">
                  <c:v>8580017.6818489302</c:v>
                </c:pt>
                <c:pt idx="422">
                  <c:v>8580017.6818489321</c:v>
                </c:pt>
                <c:pt idx="423">
                  <c:v>8580017.6818489339</c:v>
                </c:pt>
                <c:pt idx="424">
                  <c:v>8580017.6818489339</c:v>
                </c:pt>
                <c:pt idx="425">
                  <c:v>8580017.6818489358</c:v>
                </c:pt>
                <c:pt idx="426">
                  <c:v>8580017.6818489376</c:v>
                </c:pt>
                <c:pt idx="427">
                  <c:v>8580017.6818489376</c:v>
                </c:pt>
                <c:pt idx="428">
                  <c:v>8580017.6818489395</c:v>
                </c:pt>
                <c:pt idx="429">
                  <c:v>8580017.6818489395</c:v>
                </c:pt>
                <c:pt idx="430">
                  <c:v>8580017.6818489414</c:v>
                </c:pt>
                <c:pt idx="431">
                  <c:v>8580017.6818489432</c:v>
                </c:pt>
                <c:pt idx="432">
                  <c:v>8580017.6818489432</c:v>
                </c:pt>
                <c:pt idx="433">
                  <c:v>8580017.6818489451</c:v>
                </c:pt>
                <c:pt idx="434">
                  <c:v>8580017.6818489451</c:v>
                </c:pt>
                <c:pt idx="435">
                  <c:v>8580017.681848947</c:v>
                </c:pt>
                <c:pt idx="436">
                  <c:v>8580017.681848947</c:v>
                </c:pt>
                <c:pt idx="437">
                  <c:v>8580017.681848947</c:v>
                </c:pt>
                <c:pt idx="438">
                  <c:v>8580017.681848947</c:v>
                </c:pt>
                <c:pt idx="439">
                  <c:v>8580017.681848947</c:v>
                </c:pt>
                <c:pt idx="440">
                  <c:v>8580017.681848947</c:v>
                </c:pt>
                <c:pt idx="441">
                  <c:v>8580017.6818489488</c:v>
                </c:pt>
                <c:pt idx="442">
                  <c:v>8580017.6818489488</c:v>
                </c:pt>
                <c:pt idx="443">
                  <c:v>8580017.6818489488</c:v>
                </c:pt>
                <c:pt idx="444">
                  <c:v>8580017.6818489488</c:v>
                </c:pt>
                <c:pt idx="445">
                  <c:v>8580017.6818489488</c:v>
                </c:pt>
                <c:pt idx="446">
                  <c:v>8580017.6818489488</c:v>
                </c:pt>
                <c:pt idx="447">
                  <c:v>8580017.6818489488</c:v>
                </c:pt>
                <c:pt idx="448">
                  <c:v>8580017.6818489488</c:v>
                </c:pt>
                <c:pt idx="449">
                  <c:v>8580017.6818489488</c:v>
                </c:pt>
                <c:pt idx="450">
                  <c:v>8580017.6818489488</c:v>
                </c:pt>
                <c:pt idx="451">
                  <c:v>8580017.6818489507</c:v>
                </c:pt>
                <c:pt idx="452">
                  <c:v>8580017.6818489507</c:v>
                </c:pt>
                <c:pt idx="453">
                  <c:v>8580017.6818489507</c:v>
                </c:pt>
                <c:pt idx="454">
                  <c:v>8580017.6818489507</c:v>
                </c:pt>
                <c:pt idx="455">
                  <c:v>8580017.6818489507</c:v>
                </c:pt>
                <c:pt idx="456">
                  <c:v>8580017.6818489507</c:v>
                </c:pt>
                <c:pt idx="457">
                  <c:v>8580017.6818489525</c:v>
                </c:pt>
                <c:pt idx="458">
                  <c:v>8580017.6818489525</c:v>
                </c:pt>
                <c:pt idx="459">
                  <c:v>8580017.6818489525</c:v>
                </c:pt>
                <c:pt idx="460">
                  <c:v>8580017.6818489507</c:v>
                </c:pt>
                <c:pt idx="461">
                  <c:v>8580017.6818489525</c:v>
                </c:pt>
                <c:pt idx="462">
                  <c:v>8580017.6818489507</c:v>
                </c:pt>
                <c:pt idx="463">
                  <c:v>8580017.6818489507</c:v>
                </c:pt>
                <c:pt idx="464">
                  <c:v>8580017.6818489525</c:v>
                </c:pt>
                <c:pt idx="465">
                  <c:v>8580017.6818489525</c:v>
                </c:pt>
                <c:pt idx="466">
                  <c:v>8580017.6818489525</c:v>
                </c:pt>
                <c:pt idx="467">
                  <c:v>8580017.6818489507</c:v>
                </c:pt>
                <c:pt idx="468">
                  <c:v>8580017.6818489525</c:v>
                </c:pt>
                <c:pt idx="469">
                  <c:v>8580017.6818489525</c:v>
                </c:pt>
                <c:pt idx="470">
                  <c:v>8580017.6818489525</c:v>
                </c:pt>
                <c:pt idx="471">
                  <c:v>8580017.6818489525</c:v>
                </c:pt>
                <c:pt idx="472">
                  <c:v>8580017.6818489525</c:v>
                </c:pt>
                <c:pt idx="473">
                  <c:v>8580017.6818489525</c:v>
                </c:pt>
                <c:pt idx="474">
                  <c:v>8580017.6818489525</c:v>
                </c:pt>
                <c:pt idx="475">
                  <c:v>8580017.6818489525</c:v>
                </c:pt>
                <c:pt idx="476">
                  <c:v>8580017.6818489525</c:v>
                </c:pt>
                <c:pt idx="477">
                  <c:v>8580017.6818489544</c:v>
                </c:pt>
                <c:pt idx="478">
                  <c:v>8580017.6818489544</c:v>
                </c:pt>
                <c:pt idx="479">
                  <c:v>8580017.6818489544</c:v>
                </c:pt>
                <c:pt idx="480">
                  <c:v>8580017.6818489544</c:v>
                </c:pt>
                <c:pt idx="481">
                  <c:v>8580017.6818489544</c:v>
                </c:pt>
                <c:pt idx="482">
                  <c:v>8580017.6818489563</c:v>
                </c:pt>
                <c:pt idx="483">
                  <c:v>8580017.6818489544</c:v>
                </c:pt>
                <c:pt idx="484">
                  <c:v>8580017.6818489544</c:v>
                </c:pt>
                <c:pt idx="485">
                  <c:v>8580017.6818489563</c:v>
                </c:pt>
                <c:pt idx="486">
                  <c:v>8580017.6818489544</c:v>
                </c:pt>
                <c:pt idx="487">
                  <c:v>8580017.6818489544</c:v>
                </c:pt>
                <c:pt idx="488">
                  <c:v>8580017.6818489544</c:v>
                </c:pt>
                <c:pt idx="489">
                  <c:v>8580017.6818489544</c:v>
                </c:pt>
                <c:pt idx="490">
                  <c:v>8580017.6818489563</c:v>
                </c:pt>
                <c:pt idx="491">
                  <c:v>8580017.6818489563</c:v>
                </c:pt>
                <c:pt idx="492">
                  <c:v>8580017.6818489544</c:v>
                </c:pt>
                <c:pt idx="493">
                  <c:v>8580017.6818489544</c:v>
                </c:pt>
                <c:pt idx="494">
                  <c:v>8580017.6818489544</c:v>
                </c:pt>
                <c:pt idx="495">
                  <c:v>8580017.6818489563</c:v>
                </c:pt>
                <c:pt idx="496">
                  <c:v>8580017.6818489563</c:v>
                </c:pt>
                <c:pt idx="497">
                  <c:v>8580017.6818489563</c:v>
                </c:pt>
                <c:pt idx="498">
                  <c:v>8580017.6818489563</c:v>
                </c:pt>
                <c:pt idx="499">
                  <c:v>8580017.6818489563</c:v>
                </c:pt>
                <c:pt idx="500">
                  <c:v>8580017.6818489544</c:v>
                </c:pt>
                <c:pt idx="501">
                  <c:v>8580017.6818489544</c:v>
                </c:pt>
                <c:pt idx="502">
                  <c:v>8580017.6818489544</c:v>
                </c:pt>
                <c:pt idx="503">
                  <c:v>8580017.6818489544</c:v>
                </c:pt>
                <c:pt idx="504">
                  <c:v>8580017.6818489544</c:v>
                </c:pt>
                <c:pt idx="505">
                  <c:v>8580017.6818489544</c:v>
                </c:pt>
                <c:pt idx="506">
                  <c:v>8580017.6818489563</c:v>
                </c:pt>
                <c:pt idx="507">
                  <c:v>8580017.6818489563</c:v>
                </c:pt>
                <c:pt idx="508">
                  <c:v>8580017.6818489563</c:v>
                </c:pt>
                <c:pt idx="509">
                  <c:v>8580017.6818489581</c:v>
                </c:pt>
                <c:pt idx="510">
                  <c:v>8580017.6818489581</c:v>
                </c:pt>
                <c:pt idx="511">
                  <c:v>8580017.6818489581</c:v>
                </c:pt>
                <c:pt idx="512">
                  <c:v>8580017.68184896</c:v>
                </c:pt>
                <c:pt idx="513">
                  <c:v>8580017.6818489581</c:v>
                </c:pt>
                <c:pt idx="514">
                  <c:v>8580017.6818489581</c:v>
                </c:pt>
                <c:pt idx="515">
                  <c:v>8580017.6818489581</c:v>
                </c:pt>
                <c:pt idx="516">
                  <c:v>8580017.6818489563</c:v>
                </c:pt>
                <c:pt idx="517">
                  <c:v>8580017.6818489563</c:v>
                </c:pt>
                <c:pt idx="518">
                  <c:v>8580017.6818489544</c:v>
                </c:pt>
                <c:pt idx="519">
                  <c:v>8580017.6818489544</c:v>
                </c:pt>
                <c:pt idx="520">
                  <c:v>8580017.6818489544</c:v>
                </c:pt>
                <c:pt idx="521">
                  <c:v>8580017.6818489544</c:v>
                </c:pt>
                <c:pt idx="522">
                  <c:v>8580017.6818489525</c:v>
                </c:pt>
                <c:pt idx="523">
                  <c:v>8580017.6818489525</c:v>
                </c:pt>
                <c:pt idx="524">
                  <c:v>8580017.6818489525</c:v>
                </c:pt>
                <c:pt idx="525">
                  <c:v>8580017.6818489525</c:v>
                </c:pt>
                <c:pt idx="526">
                  <c:v>8580017.6818489525</c:v>
                </c:pt>
                <c:pt idx="527">
                  <c:v>8580017.6818489507</c:v>
                </c:pt>
                <c:pt idx="528">
                  <c:v>8580017.6818489507</c:v>
                </c:pt>
                <c:pt idx="529">
                  <c:v>8580017.6818489507</c:v>
                </c:pt>
                <c:pt idx="530">
                  <c:v>8580017.6818489507</c:v>
                </c:pt>
                <c:pt idx="531">
                  <c:v>8580017.6818489507</c:v>
                </c:pt>
                <c:pt idx="532">
                  <c:v>8580017.6818489507</c:v>
                </c:pt>
                <c:pt idx="533">
                  <c:v>8580017.6818489507</c:v>
                </c:pt>
                <c:pt idx="534">
                  <c:v>8580017.6818489488</c:v>
                </c:pt>
                <c:pt idx="535">
                  <c:v>8580017.6818489488</c:v>
                </c:pt>
                <c:pt idx="536">
                  <c:v>8580017.6818489488</c:v>
                </c:pt>
                <c:pt idx="537">
                  <c:v>8580017.6818489488</c:v>
                </c:pt>
                <c:pt idx="538">
                  <c:v>8580017.6818489488</c:v>
                </c:pt>
                <c:pt idx="539">
                  <c:v>8580017.6818489488</c:v>
                </c:pt>
                <c:pt idx="540">
                  <c:v>8580017.6818489488</c:v>
                </c:pt>
                <c:pt idx="541">
                  <c:v>8580017.6818489488</c:v>
                </c:pt>
                <c:pt idx="542">
                  <c:v>8580017.6818489488</c:v>
                </c:pt>
                <c:pt idx="543">
                  <c:v>8580017.6818489488</c:v>
                </c:pt>
                <c:pt idx="544">
                  <c:v>8580017.6818489488</c:v>
                </c:pt>
                <c:pt idx="545">
                  <c:v>8580017.6818489488</c:v>
                </c:pt>
                <c:pt idx="546">
                  <c:v>8580017.6818489488</c:v>
                </c:pt>
                <c:pt idx="547">
                  <c:v>8580017.6818489488</c:v>
                </c:pt>
                <c:pt idx="548">
                  <c:v>8580017.6818489488</c:v>
                </c:pt>
                <c:pt idx="549">
                  <c:v>8580017.681848947</c:v>
                </c:pt>
                <c:pt idx="550">
                  <c:v>8580017.681848947</c:v>
                </c:pt>
                <c:pt idx="551">
                  <c:v>8580017.681848947</c:v>
                </c:pt>
                <c:pt idx="552">
                  <c:v>8580017.681848947</c:v>
                </c:pt>
                <c:pt idx="553">
                  <c:v>8580017.681848947</c:v>
                </c:pt>
                <c:pt idx="554">
                  <c:v>8580017.681848947</c:v>
                </c:pt>
                <c:pt idx="555">
                  <c:v>8580017.681848947</c:v>
                </c:pt>
                <c:pt idx="556">
                  <c:v>8580017.681848947</c:v>
                </c:pt>
                <c:pt idx="557">
                  <c:v>8580017.681848947</c:v>
                </c:pt>
                <c:pt idx="558">
                  <c:v>8580017.681848947</c:v>
                </c:pt>
                <c:pt idx="559">
                  <c:v>8580017.681848947</c:v>
                </c:pt>
                <c:pt idx="560">
                  <c:v>8580017.681848947</c:v>
                </c:pt>
                <c:pt idx="561">
                  <c:v>8580017.681848947</c:v>
                </c:pt>
                <c:pt idx="562">
                  <c:v>8580017.681848947</c:v>
                </c:pt>
                <c:pt idx="563">
                  <c:v>8580017.681848947</c:v>
                </c:pt>
                <c:pt idx="564">
                  <c:v>8580017.681848947</c:v>
                </c:pt>
                <c:pt idx="565">
                  <c:v>8580017.681848947</c:v>
                </c:pt>
                <c:pt idx="566">
                  <c:v>8580017.681848947</c:v>
                </c:pt>
                <c:pt idx="567">
                  <c:v>8580017.681848947</c:v>
                </c:pt>
                <c:pt idx="568">
                  <c:v>8580017.681848947</c:v>
                </c:pt>
                <c:pt idx="569">
                  <c:v>8580017.681848947</c:v>
                </c:pt>
                <c:pt idx="570">
                  <c:v>8580017.681848947</c:v>
                </c:pt>
                <c:pt idx="571">
                  <c:v>8580017.681848947</c:v>
                </c:pt>
                <c:pt idx="572">
                  <c:v>8580017.681848947</c:v>
                </c:pt>
                <c:pt idx="573">
                  <c:v>8580017.681848947</c:v>
                </c:pt>
                <c:pt idx="574">
                  <c:v>8580017.681848947</c:v>
                </c:pt>
                <c:pt idx="575">
                  <c:v>8580017.681848947</c:v>
                </c:pt>
                <c:pt idx="576">
                  <c:v>8580017.681848947</c:v>
                </c:pt>
                <c:pt idx="577">
                  <c:v>8580017.681848947</c:v>
                </c:pt>
                <c:pt idx="578">
                  <c:v>8580017.681848947</c:v>
                </c:pt>
                <c:pt idx="579">
                  <c:v>8580017.681848947</c:v>
                </c:pt>
                <c:pt idx="580">
                  <c:v>8580017.681848947</c:v>
                </c:pt>
                <c:pt idx="581">
                  <c:v>8580017.681848947</c:v>
                </c:pt>
                <c:pt idx="582">
                  <c:v>8580017.681848947</c:v>
                </c:pt>
                <c:pt idx="583">
                  <c:v>8580017.681848947</c:v>
                </c:pt>
                <c:pt idx="584">
                  <c:v>8580017.681848947</c:v>
                </c:pt>
                <c:pt idx="585">
                  <c:v>8580017.681848947</c:v>
                </c:pt>
                <c:pt idx="586">
                  <c:v>8580017.681848947</c:v>
                </c:pt>
                <c:pt idx="587">
                  <c:v>8580017.681848947</c:v>
                </c:pt>
                <c:pt idx="588">
                  <c:v>8580017.681848947</c:v>
                </c:pt>
                <c:pt idx="589">
                  <c:v>8580017.681848947</c:v>
                </c:pt>
                <c:pt idx="590">
                  <c:v>8580017.681848947</c:v>
                </c:pt>
                <c:pt idx="591">
                  <c:v>8580017.681848947</c:v>
                </c:pt>
                <c:pt idx="592">
                  <c:v>8580017.681848947</c:v>
                </c:pt>
                <c:pt idx="593">
                  <c:v>8580017.681848947</c:v>
                </c:pt>
                <c:pt idx="594">
                  <c:v>8580017.681848947</c:v>
                </c:pt>
                <c:pt idx="595">
                  <c:v>8580017.681848947</c:v>
                </c:pt>
                <c:pt idx="596">
                  <c:v>8580017.681848947</c:v>
                </c:pt>
                <c:pt idx="597">
                  <c:v>8580017.681848947</c:v>
                </c:pt>
                <c:pt idx="598">
                  <c:v>8580017.681848947</c:v>
                </c:pt>
                <c:pt idx="599">
                  <c:v>8580017.681848947</c:v>
                </c:pt>
                <c:pt idx="600">
                  <c:v>8580017.681848947</c:v>
                </c:pt>
                <c:pt idx="601">
                  <c:v>8580017.681848947</c:v>
                </c:pt>
                <c:pt idx="602">
                  <c:v>8580017.681848947</c:v>
                </c:pt>
                <c:pt idx="603">
                  <c:v>8580017.681848947</c:v>
                </c:pt>
                <c:pt idx="604">
                  <c:v>8580017.681848947</c:v>
                </c:pt>
                <c:pt idx="605">
                  <c:v>8580017.681848947</c:v>
                </c:pt>
                <c:pt idx="606">
                  <c:v>8580017.681848947</c:v>
                </c:pt>
                <c:pt idx="607">
                  <c:v>8580017.681848947</c:v>
                </c:pt>
                <c:pt idx="608">
                  <c:v>8580017.681848947</c:v>
                </c:pt>
                <c:pt idx="609">
                  <c:v>8580017.681848947</c:v>
                </c:pt>
                <c:pt idx="610">
                  <c:v>8580017.681848947</c:v>
                </c:pt>
                <c:pt idx="611">
                  <c:v>8580017.681848947</c:v>
                </c:pt>
                <c:pt idx="612">
                  <c:v>8580017.681848947</c:v>
                </c:pt>
                <c:pt idx="613">
                  <c:v>8580017.681848947</c:v>
                </c:pt>
                <c:pt idx="614">
                  <c:v>8580017.681848947</c:v>
                </c:pt>
                <c:pt idx="615">
                  <c:v>8580017.681848947</c:v>
                </c:pt>
                <c:pt idx="616">
                  <c:v>8580017.681848947</c:v>
                </c:pt>
                <c:pt idx="617">
                  <c:v>8580017.681848947</c:v>
                </c:pt>
                <c:pt idx="618">
                  <c:v>8580017.681848947</c:v>
                </c:pt>
                <c:pt idx="619">
                  <c:v>8580017.681848947</c:v>
                </c:pt>
                <c:pt idx="620">
                  <c:v>8580017.681848947</c:v>
                </c:pt>
                <c:pt idx="621">
                  <c:v>8580017.681848947</c:v>
                </c:pt>
                <c:pt idx="622">
                  <c:v>8580017.681848947</c:v>
                </c:pt>
                <c:pt idx="623">
                  <c:v>8580017.681848947</c:v>
                </c:pt>
                <c:pt idx="624">
                  <c:v>8580017.681848947</c:v>
                </c:pt>
                <c:pt idx="625">
                  <c:v>8580017.681848947</c:v>
                </c:pt>
                <c:pt idx="626">
                  <c:v>8580017.681848947</c:v>
                </c:pt>
                <c:pt idx="627">
                  <c:v>8580017.681848947</c:v>
                </c:pt>
                <c:pt idx="628">
                  <c:v>8580017.681848947</c:v>
                </c:pt>
                <c:pt idx="629">
                  <c:v>8580017.681848947</c:v>
                </c:pt>
                <c:pt idx="630">
                  <c:v>8580017.681848947</c:v>
                </c:pt>
                <c:pt idx="631">
                  <c:v>8580017.681848947</c:v>
                </c:pt>
                <c:pt idx="632">
                  <c:v>8580017.681848947</c:v>
                </c:pt>
                <c:pt idx="633">
                  <c:v>8580017.681848947</c:v>
                </c:pt>
                <c:pt idx="634">
                  <c:v>8580017.681848947</c:v>
                </c:pt>
                <c:pt idx="635">
                  <c:v>8580017.681848947</c:v>
                </c:pt>
                <c:pt idx="636">
                  <c:v>8580017.681848947</c:v>
                </c:pt>
                <c:pt idx="637">
                  <c:v>8580017.681848947</c:v>
                </c:pt>
                <c:pt idx="638">
                  <c:v>8580017.681848947</c:v>
                </c:pt>
                <c:pt idx="639">
                  <c:v>8580017.681848947</c:v>
                </c:pt>
                <c:pt idx="640">
                  <c:v>8580017.681848947</c:v>
                </c:pt>
                <c:pt idx="641">
                  <c:v>8580017.681848947</c:v>
                </c:pt>
                <c:pt idx="642">
                  <c:v>8580017.681848947</c:v>
                </c:pt>
                <c:pt idx="643">
                  <c:v>8580017.681848947</c:v>
                </c:pt>
                <c:pt idx="644">
                  <c:v>8580017.681848947</c:v>
                </c:pt>
                <c:pt idx="645">
                  <c:v>8580017.681848947</c:v>
                </c:pt>
                <c:pt idx="646">
                  <c:v>8580017.681848947</c:v>
                </c:pt>
                <c:pt idx="647">
                  <c:v>8580017.681848947</c:v>
                </c:pt>
                <c:pt idx="648">
                  <c:v>8580017.681848947</c:v>
                </c:pt>
                <c:pt idx="649">
                  <c:v>8580017.681848947</c:v>
                </c:pt>
                <c:pt idx="650">
                  <c:v>8580017.681848947</c:v>
                </c:pt>
                <c:pt idx="651">
                  <c:v>8580017.681848947</c:v>
                </c:pt>
                <c:pt idx="652">
                  <c:v>8580017.681848947</c:v>
                </c:pt>
                <c:pt idx="653">
                  <c:v>8580017.681848947</c:v>
                </c:pt>
                <c:pt idx="654">
                  <c:v>8580017.681848947</c:v>
                </c:pt>
                <c:pt idx="655">
                  <c:v>8580017.681848947</c:v>
                </c:pt>
                <c:pt idx="656">
                  <c:v>8580017.681848947</c:v>
                </c:pt>
                <c:pt idx="657">
                  <c:v>8580017.681848947</c:v>
                </c:pt>
                <c:pt idx="658">
                  <c:v>8580017.681848947</c:v>
                </c:pt>
                <c:pt idx="659">
                  <c:v>8580017.681848947</c:v>
                </c:pt>
                <c:pt idx="660">
                  <c:v>8580017.681848947</c:v>
                </c:pt>
                <c:pt idx="661">
                  <c:v>8580017.681848947</c:v>
                </c:pt>
                <c:pt idx="662">
                  <c:v>8580017.681848947</c:v>
                </c:pt>
                <c:pt idx="663">
                  <c:v>8580017.681848947</c:v>
                </c:pt>
                <c:pt idx="664">
                  <c:v>8580017.681848947</c:v>
                </c:pt>
                <c:pt idx="665">
                  <c:v>8580017.681848947</c:v>
                </c:pt>
                <c:pt idx="666">
                  <c:v>8580017.681848947</c:v>
                </c:pt>
                <c:pt idx="667">
                  <c:v>8580017.681848947</c:v>
                </c:pt>
                <c:pt idx="668">
                  <c:v>8580017.681848947</c:v>
                </c:pt>
                <c:pt idx="669">
                  <c:v>8580017.681848947</c:v>
                </c:pt>
                <c:pt idx="670">
                  <c:v>8580017.681848947</c:v>
                </c:pt>
                <c:pt idx="671">
                  <c:v>8580017.681848947</c:v>
                </c:pt>
                <c:pt idx="672">
                  <c:v>8580017.681848947</c:v>
                </c:pt>
                <c:pt idx="673">
                  <c:v>8580017.681848947</c:v>
                </c:pt>
                <c:pt idx="674">
                  <c:v>8580017.681848947</c:v>
                </c:pt>
                <c:pt idx="675">
                  <c:v>8580017.681848947</c:v>
                </c:pt>
                <c:pt idx="676">
                  <c:v>8580017.681848947</c:v>
                </c:pt>
                <c:pt idx="677">
                  <c:v>8580017.681848947</c:v>
                </c:pt>
                <c:pt idx="678">
                  <c:v>8580017.681848947</c:v>
                </c:pt>
                <c:pt idx="679">
                  <c:v>8580017.681848947</c:v>
                </c:pt>
                <c:pt idx="680">
                  <c:v>8580017.681848947</c:v>
                </c:pt>
                <c:pt idx="681">
                  <c:v>8580017.681848947</c:v>
                </c:pt>
                <c:pt idx="682">
                  <c:v>8580017.681848947</c:v>
                </c:pt>
                <c:pt idx="683">
                  <c:v>8580017.681848947</c:v>
                </c:pt>
                <c:pt idx="684">
                  <c:v>8580017.681848947</c:v>
                </c:pt>
                <c:pt idx="685">
                  <c:v>8580017.681848947</c:v>
                </c:pt>
                <c:pt idx="686">
                  <c:v>8580017.681848947</c:v>
                </c:pt>
                <c:pt idx="687">
                  <c:v>8580017.681848947</c:v>
                </c:pt>
                <c:pt idx="688">
                  <c:v>8580017.681848947</c:v>
                </c:pt>
                <c:pt idx="689">
                  <c:v>8580017.681848947</c:v>
                </c:pt>
                <c:pt idx="690">
                  <c:v>8580017.681848947</c:v>
                </c:pt>
                <c:pt idx="691">
                  <c:v>8580017.681848947</c:v>
                </c:pt>
                <c:pt idx="692">
                  <c:v>8580017.681848947</c:v>
                </c:pt>
                <c:pt idx="693">
                  <c:v>8580017.681848947</c:v>
                </c:pt>
                <c:pt idx="694">
                  <c:v>8580017.681848947</c:v>
                </c:pt>
                <c:pt idx="695">
                  <c:v>8580017.681848947</c:v>
                </c:pt>
                <c:pt idx="696">
                  <c:v>8580017.681848947</c:v>
                </c:pt>
                <c:pt idx="697">
                  <c:v>8580017.681848947</c:v>
                </c:pt>
                <c:pt idx="698">
                  <c:v>8580017.681848947</c:v>
                </c:pt>
                <c:pt idx="699">
                  <c:v>8580017.681848947</c:v>
                </c:pt>
                <c:pt idx="700">
                  <c:v>8580017.681848947</c:v>
                </c:pt>
                <c:pt idx="701">
                  <c:v>8580017.681848947</c:v>
                </c:pt>
                <c:pt idx="702">
                  <c:v>8580017.681848947</c:v>
                </c:pt>
                <c:pt idx="703">
                  <c:v>8580017.681848947</c:v>
                </c:pt>
                <c:pt idx="704">
                  <c:v>8580017.681848947</c:v>
                </c:pt>
                <c:pt idx="705">
                  <c:v>8580017.681848947</c:v>
                </c:pt>
                <c:pt idx="706">
                  <c:v>8580017.681848947</c:v>
                </c:pt>
                <c:pt idx="707">
                  <c:v>8580017.681848947</c:v>
                </c:pt>
                <c:pt idx="708">
                  <c:v>8580017.681848947</c:v>
                </c:pt>
                <c:pt idx="709">
                  <c:v>8580017.681848947</c:v>
                </c:pt>
                <c:pt idx="710">
                  <c:v>8580017.681848947</c:v>
                </c:pt>
                <c:pt idx="711">
                  <c:v>8580017.681848947</c:v>
                </c:pt>
                <c:pt idx="712">
                  <c:v>8580017.681848947</c:v>
                </c:pt>
                <c:pt idx="713">
                  <c:v>8580017.681848947</c:v>
                </c:pt>
                <c:pt idx="714">
                  <c:v>8580017.681848947</c:v>
                </c:pt>
                <c:pt idx="715">
                  <c:v>8580017.681848947</c:v>
                </c:pt>
                <c:pt idx="716">
                  <c:v>8580017.681848947</c:v>
                </c:pt>
                <c:pt idx="717">
                  <c:v>8580017.681848947</c:v>
                </c:pt>
                <c:pt idx="718">
                  <c:v>8580017.681848947</c:v>
                </c:pt>
                <c:pt idx="719">
                  <c:v>8580017.681848947</c:v>
                </c:pt>
                <c:pt idx="720">
                  <c:v>8580017.681848947</c:v>
                </c:pt>
                <c:pt idx="721">
                  <c:v>8580017.681848947</c:v>
                </c:pt>
                <c:pt idx="722">
                  <c:v>8580017.681848947</c:v>
                </c:pt>
                <c:pt idx="723">
                  <c:v>8580017.681848947</c:v>
                </c:pt>
                <c:pt idx="724">
                  <c:v>8580017.681848947</c:v>
                </c:pt>
                <c:pt idx="725">
                  <c:v>8580017.681848947</c:v>
                </c:pt>
                <c:pt idx="726">
                  <c:v>8580017.681848947</c:v>
                </c:pt>
                <c:pt idx="727">
                  <c:v>8580017.681848947</c:v>
                </c:pt>
                <c:pt idx="728">
                  <c:v>8580017.681848947</c:v>
                </c:pt>
                <c:pt idx="729">
                  <c:v>8580017.681848947</c:v>
                </c:pt>
                <c:pt idx="730">
                  <c:v>8580017.681848947</c:v>
                </c:pt>
                <c:pt idx="731">
                  <c:v>8580017.681848947</c:v>
                </c:pt>
                <c:pt idx="732">
                  <c:v>8580017.681848947</c:v>
                </c:pt>
                <c:pt idx="733">
                  <c:v>8580017.681848947</c:v>
                </c:pt>
                <c:pt idx="734">
                  <c:v>8580017.681848947</c:v>
                </c:pt>
                <c:pt idx="735">
                  <c:v>8580017.681848947</c:v>
                </c:pt>
                <c:pt idx="736">
                  <c:v>8580017.681848947</c:v>
                </c:pt>
                <c:pt idx="737">
                  <c:v>8580017.681848947</c:v>
                </c:pt>
                <c:pt idx="738">
                  <c:v>8580017.681848947</c:v>
                </c:pt>
                <c:pt idx="739">
                  <c:v>8580017.681848947</c:v>
                </c:pt>
                <c:pt idx="740">
                  <c:v>8580017.681848947</c:v>
                </c:pt>
                <c:pt idx="741">
                  <c:v>8580017.681848947</c:v>
                </c:pt>
                <c:pt idx="742">
                  <c:v>8580017.681848947</c:v>
                </c:pt>
                <c:pt idx="743">
                  <c:v>8580017.681848947</c:v>
                </c:pt>
                <c:pt idx="744">
                  <c:v>8580017.681848947</c:v>
                </c:pt>
                <c:pt idx="745">
                  <c:v>8580017.681848947</c:v>
                </c:pt>
                <c:pt idx="746">
                  <c:v>8580017.681848947</c:v>
                </c:pt>
                <c:pt idx="747">
                  <c:v>8580017.681848947</c:v>
                </c:pt>
                <c:pt idx="748">
                  <c:v>8580017.681848947</c:v>
                </c:pt>
                <c:pt idx="749">
                  <c:v>8580017.681848947</c:v>
                </c:pt>
                <c:pt idx="750">
                  <c:v>8580017.681848947</c:v>
                </c:pt>
                <c:pt idx="751">
                  <c:v>8580017.681848947</c:v>
                </c:pt>
                <c:pt idx="752">
                  <c:v>8580017.681848947</c:v>
                </c:pt>
                <c:pt idx="753">
                  <c:v>8580017.681848947</c:v>
                </c:pt>
                <c:pt idx="754">
                  <c:v>8580017.681848947</c:v>
                </c:pt>
                <c:pt idx="755">
                  <c:v>8580017.681848947</c:v>
                </c:pt>
                <c:pt idx="756">
                  <c:v>8580017.681848947</c:v>
                </c:pt>
                <c:pt idx="757">
                  <c:v>8580017.681848947</c:v>
                </c:pt>
                <c:pt idx="758">
                  <c:v>8580017.681848947</c:v>
                </c:pt>
                <c:pt idx="759">
                  <c:v>8580017.681848947</c:v>
                </c:pt>
                <c:pt idx="760">
                  <c:v>8580017.681848947</c:v>
                </c:pt>
                <c:pt idx="761">
                  <c:v>8580017.681848947</c:v>
                </c:pt>
                <c:pt idx="762">
                  <c:v>8580017.681848947</c:v>
                </c:pt>
                <c:pt idx="763">
                  <c:v>8580017.681848947</c:v>
                </c:pt>
                <c:pt idx="764">
                  <c:v>8580017.681848947</c:v>
                </c:pt>
                <c:pt idx="765">
                  <c:v>8580017.681848947</c:v>
                </c:pt>
                <c:pt idx="766">
                  <c:v>8580017.681848947</c:v>
                </c:pt>
                <c:pt idx="767">
                  <c:v>8580017.681848947</c:v>
                </c:pt>
                <c:pt idx="768">
                  <c:v>8580017.681848947</c:v>
                </c:pt>
                <c:pt idx="769">
                  <c:v>8580017.681848947</c:v>
                </c:pt>
                <c:pt idx="770">
                  <c:v>8580017.681848947</c:v>
                </c:pt>
                <c:pt idx="771">
                  <c:v>8580017.681848947</c:v>
                </c:pt>
                <c:pt idx="772">
                  <c:v>8580017.681848947</c:v>
                </c:pt>
                <c:pt idx="773">
                  <c:v>8580017.681848947</c:v>
                </c:pt>
                <c:pt idx="774">
                  <c:v>8580017.681848947</c:v>
                </c:pt>
                <c:pt idx="775">
                  <c:v>8580017.681848947</c:v>
                </c:pt>
                <c:pt idx="776">
                  <c:v>8580017.681848947</c:v>
                </c:pt>
                <c:pt idx="777">
                  <c:v>8580017.681848947</c:v>
                </c:pt>
                <c:pt idx="778">
                  <c:v>8580017.681848947</c:v>
                </c:pt>
                <c:pt idx="779">
                  <c:v>8580017.681848947</c:v>
                </c:pt>
                <c:pt idx="780">
                  <c:v>8580017.681848947</c:v>
                </c:pt>
                <c:pt idx="781">
                  <c:v>8580017.681848947</c:v>
                </c:pt>
                <c:pt idx="782">
                  <c:v>8580017.681848947</c:v>
                </c:pt>
                <c:pt idx="783">
                  <c:v>8580017.681848947</c:v>
                </c:pt>
                <c:pt idx="784">
                  <c:v>8580017.681848947</c:v>
                </c:pt>
                <c:pt idx="785">
                  <c:v>8580017.681848947</c:v>
                </c:pt>
                <c:pt idx="786">
                  <c:v>8580017.681848947</c:v>
                </c:pt>
                <c:pt idx="787">
                  <c:v>8580017.681848947</c:v>
                </c:pt>
                <c:pt idx="788">
                  <c:v>8580017.681848947</c:v>
                </c:pt>
                <c:pt idx="789">
                  <c:v>8580017.681848947</c:v>
                </c:pt>
                <c:pt idx="790">
                  <c:v>8580017.681848947</c:v>
                </c:pt>
                <c:pt idx="791">
                  <c:v>8580017.681848947</c:v>
                </c:pt>
                <c:pt idx="792">
                  <c:v>8580017.681848947</c:v>
                </c:pt>
                <c:pt idx="793">
                  <c:v>8580017.681848947</c:v>
                </c:pt>
                <c:pt idx="794">
                  <c:v>8580017.681848947</c:v>
                </c:pt>
                <c:pt idx="795">
                  <c:v>8580017.681848947</c:v>
                </c:pt>
                <c:pt idx="796">
                  <c:v>8580017.681848947</c:v>
                </c:pt>
                <c:pt idx="797">
                  <c:v>8580017.681848947</c:v>
                </c:pt>
                <c:pt idx="798">
                  <c:v>8580017.681848947</c:v>
                </c:pt>
                <c:pt idx="799">
                  <c:v>8580017.681848947</c:v>
                </c:pt>
                <c:pt idx="800">
                  <c:v>8580017.681848947</c:v>
                </c:pt>
                <c:pt idx="801">
                  <c:v>8580017.681848947</c:v>
                </c:pt>
                <c:pt idx="802">
                  <c:v>8580017.681848947</c:v>
                </c:pt>
                <c:pt idx="803">
                  <c:v>8580017.681848947</c:v>
                </c:pt>
                <c:pt idx="804">
                  <c:v>8580017.681848947</c:v>
                </c:pt>
                <c:pt idx="805">
                  <c:v>8580017.681848947</c:v>
                </c:pt>
                <c:pt idx="806">
                  <c:v>8580017.681848947</c:v>
                </c:pt>
                <c:pt idx="807">
                  <c:v>8580017.681848947</c:v>
                </c:pt>
                <c:pt idx="808">
                  <c:v>8580017.681848947</c:v>
                </c:pt>
                <c:pt idx="809">
                  <c:v>8580017.681848947</c:v>
                </c:pt>
                <c:pt idx="810">
                  <c:v>8580017.681848947</c:v>
                </c:pt>
                <c:pt idx="811">
                  <c:v>8580017.681848947</c:v>
                </c:pt>
                <c:pt idx="812">
                  <c:v>8580017.681848947</c:v>
                </c:pt>
                <c:pt idx="813">
                  <c:v>8580017.681848947</c:v>
                </c:pt>
                <c:pt idx="814">
                  <c:v>8580017.681848947</c:v>
                </c:pt>
                <c:pt idx="815">
                  <c:v>8580017.681848947</c:v>
                </c:pt>
                <c:pt idx="816">
                  <c:v>8580017.681848947</c:v>
                </c:pt>
                <c:pt idx="817">
                  <c:v>8580017.681848947</c:v>
                </c:pt>
                <c:pt idx="818">
                  <c:v>8580017.681848947</c:v>
                </c:pt>
                <c:pt idx="819">
                  <c:v>8580017.681848947</c:v>
                </c:pt>
                <c:pt idx="820">
                  <c:v>8580017.681848947</c:v>
                </c:pt>
                <c:pt idx="821">
                  <c:v>8580017.681848947</c:v>
                </c:pt>
                <c:pt idx="822">
                  <c:v>8580017.681848947</c:v>
                </c:pt>
                <c:pt idx="823">
                  <c:v>8580017.681848947</c:v>
                </c:pt>
                <c:pt idx="824">
                  <c:v>8580017.681848947</c:v>
                </c:pt>
                <c:pt idx="825">
                  <c:v>8580017.681848947</c:v>
                </c:pt>
                <c:pt idx="826">
                  <c:v>8580017.681848947</c:v>
                </c:pt>
                <c:pt idx="827">
                  <c:v>8580017.681848947</c:v>
                </c:pt>
                <c:pt idx="828">
                  <c:v>8580017.681848947</c:v>
                </c:pt>
                <c:pt idx="829">
                  <c:v>8580017.681848947</c:v>
                </c:pt>
                <c:pt idx="830">
                  <c:v>8580017.681848947</c:v>
                </c:pt>
                <c:pt idx="831">
                  <c:v>8580017.681848947</c:v>
                </c:pt>
                <c:pt idx="832">
                  <c:v>8580017.681848947</c:v>
                </c:pt>
                <c:pt idx="833">
                  <c:v>8580017.681848947</c:v>
                </c:pt>
                <c:pt idx="834">
                  <c:v>8580017.681848947</c:v>
                </c:pt>
                <c:pt idx="835">
                  <c:v>8580017.681848947</c:v>
                </c:pt>
                <c:pt idx="836">
                  <c:v>8580017.681848947</c:v>
                </c:pt>
                <c:pt idx="837">
                  <c:v>8580017.681848947</c:v>
                </c:pt>
                <c:pt idx="838">
                  <c:v>8580017.681848947</c:v>
                </c:pt>
                <c:pt idx="839">
                  <c:v>8580017.681848947</c:v>
                </c:pt>
                <c:pt idx="840">
                  <c:v>8580017.681848947</c:v>
                </c:pt>
                <c:pt idx="841">
                  <c:v>8580017.681848947</c:v>
                </c:pt>
                <c:pt idx="842">
                  <c:v>8580017.681848947</c:v>
                </c:pt>
                <c:pt idx="843">
                  <c:v>8580017.681848947</c:v>
                </c:pt>
                <c:pt idx="844">
                  <c:v>8580017.681848947</c:v>
                </c:pt>
                <c:pt idx="845">
                  <c:v>8580017.681848947</c:v>
                </c:pt>
                <c:pt idx="846">
                  <c:v>8580017.681848947</c:v>
                </c:pt>
                <c:pt idx="847">
                  <c:v>8580017.681848947</c:v>
                </c:pt>
                <c:pt idx="848">
                  <c:v>8580017.681848947</c:v>
                </c:pt>
                <c:pt idx="849">
                  <c:v>8580017.681848947</c:v>
                </c:pt>
                <c:pt idx="850">
                  <c:v>8580017.681848947</c:v>
                </c:pt>
                <c:pt idx="851">
                  <c:v>8580017.681848947</c:v>
                </c:pt>
                <c:pt idx="852">
                  <c:v>8580017.681848947</c:v>
                </c:pt>
                <c:pt idx="853">
                  <c:v>8580017.681848947</c:v>
                </c:pt>
                <c:pt idx="854">
                  <c:v>8580017.681848947</c:v>
                </c:pt>
                <c:pt idx="855">
                  <c:v>8580017.681848947</c:v>
                </c:pt>
                <c:pt idx="856">
                  <c:v>8580017.681848947</c:v>
                </c:pt>
                <c:pt idx="857">
                  <c:v>8580017.681848947</c:v>
                </c:pt>
                <c:pt idx="858">
                  <c:v>8580017.681848947</c:v>
                </c:pt>
                <c:pt idx="859">
                  <c:v>8580017.681848947</c:v>
                </c:pt>
                <c:pt idx="860">
                  <c:v>8580017.681848947</c:v>
                </c:pt>
                <c:pt idx="861">
                  <c:v>8580017.681848947</c:v>
                </c:pt>
                <c:pt idx="862">
                  <c:v>8580017.681848947</c:v>
                </c:pt>
                <c:pt idx="863">
                  <c:v>8580017.681848947</c:v>
                </c:pt>
                <c:pt idx="864">
                  <c:v>8580017.681848947</c:v>
                </c:pt>
                <c:pt idx="865">
                  <c:v>8580017.681848947</c:v>
                </c:pt>
                <c:pt idx="866">
                  <c:v>8580017.681848947</c:v>
                </c:pt>
                <c:pt idx="867">
                  <c:v>8580017.681848947</c:v>
                </c:pt>
                <c:pt idx="868">
                  <c:v>8580017.681848947</c:v>
                </c:pt>
                <c:pt idx="869">
                  <c:v>8580017.681848947</c:v>
                </c:pt>
                <c:pt idx="870">
                  <c:v>8580017.681848947</c:v>
                </c:pt>
                <c:pt idx="871">
                  <c:v>8580017.681848947</c:v>
                </c:pt>
                <c:pt idx="872">
                  <c:v>8580017.681848947</c:v>
                </c:pt>
                <c:pt idx="873">
                  <c:v>8580017.681848947</c:v>
                </c:pt>
                <c:pt idx="874">
                  <c:v>8580017.681848947</c:v>
                </c:pt>
                <c:pt idx="875">
                  <c:v>8580017.681848947</c:v>
                </c:pt>
                <c:pt idx="876">
                  <c:v>8580017.681848947</c:v>
                </c:pt>
                <c:pt idx="877">
                  <c:v>8580017.681848947</c:v>
                </c:pt>
                <c:pt idx="878">
                  <c:v>8580017.681848947</c:v>
                </c:pt>
                <c:pt idx="879">
                  <c:v>8580017.681848947</c:v>
                </c:pt>
                <c:pt idx="880">
                  <c:v>8580017.681848947</c:v>
                </c:pt>
                <c:pt idx="881">
                  <c:v>8580017.681848947</c:v>
                </c:pt>
                <c:pt idx="882">
                  <c:v>8580017.681848947</c:v>
                </c:pt>
                <c:pt idx="883">
                  <c:v>8580017.681848947</c:v>
                </c:pt>
                <c:pt idx="884">
                  <c:v>8580017.681848947</c:v>
                </c:pt>
                <c:pt idx="885">
                  <c:v>8580017.681848947</c:v>
                </c:pt>
                <c:pt idx="886">
                  <c:v>8580017.681848947</c:v>
                </c:pt>
                <c:pt idx="887">
                  <c:v>8580017.681848947</c:v>
                </c:pt>
                <c:pt idx="888">
                  <c:v>8580017.681848947</c:v>
                </c:pt>
                <c:pt idx="889">
                  <c:v>8580017.681848947</c:v>
                </c:pt>
                <c:pt idx="890">
                  <c:v>8580017.681848947</c:v>
                </c:pt>
                <c:pt idx="891">
                  <c:v>8580017.681848947</c:v>
                </c:pt>
                <c:pt idx="892">
                  <c:v>8580017.681848947</c:v>
                </c:pt>
                <c:pt idx="893">
                  <c:v>8580017.681848947</c:v>
                </c:pt>
                <c:pt idx="894">
                  <c:v>8580017.681848947</c:v>
                </c:pt>
                <c:pt idx="895">
                  <c:v>8580017.681848947</c:v>
                </c:pt>
                <c:pt idx="896">
                  <c:v>8580017.681848947</c:v>
                </c:pt>
                <c:pt idx="897">
                  <c:v>8580017.681848947</c:v>
                </c:pt>
                <c:pt idx="898">
                  <c:v>8580017.681848947</c:v>
                </c:pt>
                <c:pt idx="899">
                  <c:v>8580017.681848947</c:v>
                </c:pt>
                <c:pt idx="900">
                  <c:v>8580017.681848947</c:v>
                </c:pt>
                <c:pt idx="901">
                  <c:v>8580017.681848947</c:v>
                </c:pt>
                <c:pt idx="902">
                  <c:v>8580017.681848947</c:v>
                </c:pt>
                <c:pt idx="903">
                  <c:v>8580017.681848947</c:v>
                </c:pt>
                <c:pt idx="904">
                  <c:v>8580017.681848947</c:v>
                </c:pt>
                <c:pt idx="905">
                  <c:v>8580017.681848947</c:v>
                </c:pt>
                <c:pt idx="906">
                  <c:v>8580017.681848947</c:v>
                </c:pt>
                <c:pt idx="907">
                  <c:v>8580017.681848947</c:v>
                </c:pt>
                <c:pt idx="908">
                  <c:v>8580017.681848947</c:v>
                </c:pt>
                <c:pt idx="909">
                  <c:v>8580017.681848947</c:v>
                </c:pt>
                <c:pt idx="910">
                  <c:v>8580017.681848947</c:v>
                </c:pt>
                <c:pt idx="911">
                  <c:v>8580017.681848947</c:v>
                </c:pt>
                <c:pt idx="912">
                  <c:v>8580017.681848947</c:v>
                </c:pt>
                <c:pt idx="913">
                  <c:v>8580017.681848947</c:v>
                </c:pt>
                <c:pt idx="914">
                  <c:v>8580017.681848947</c:v>
                </c:pt>
                <c:pt idx="915">
                  <c:v>8580017.681848947</c:v>
                </c:pt>
                <c:pt idx="916">
                  <c:v>8580017.681848947</c:v>
                </c:pt>
                <c:pt idx="917">
                  <c:v>8580017.681848947</c:v>
                </c:pt>
                <c:pt idx="918">
                  <c:v>8580017.681848947</c:v>
                </c:pt>
                <c:pt idx="919">
                  <c:v>8580017.681848947</c:v>
                </c:pt>
                <c:pt idx="920">
                  <c:v>8580017.681848947</c:v>
                </c:pt>
                <c:pt idx="921">
                  <c:v>8580017.681848947</c:v>
                </c:pt>
                <c:pt idx="922">
                  <c:v>8580017.681848947</c:v>
                </c:pt>
                <c:pt idx="923">
                  <c:v>8580017.681848947</c:v>
                </c:pt>
                <c:pt idx="924">
                  <c:v>8580017.681848947</c:v>
                </c:pt>
                <c:pt idx="925">
                  <c:v>8580017.681848947</c:v>
                </c:pt>
                <c:pt idx="926">
                  <c:v>8580017.681848947</c:v>
                </c:pt>
                <c:pt idx="927">
                  <c:v>8580017.681848947</c:v>
                </c:pt>
                <c:pt idx="928">
                  <c:v>8580017.681848947</c:v>
                </c:pt>
                <c:pt idx="929">
                  <c:v>8580017.681848947</c:v>
                </c:pt>
                <c:pt idx="930">
                  <c:v>8580017.681848947</c:v>
                </c:pt>
                <c:pt idx="931">
                  <c:v>8580017.681848947</c:v>
                </c:pt>
                <c:pt idx="932">
                  <c:v>8580017.681848947</c:v>
                </c:pt>
                <c:pt idx="933">
                  <c:v>8580017.681848947</c:v>
                </c:pt>
                <c:pt idx="934">
                  <c:v>8580017.681848947</c:v>
                </c:pt>
                <c:pt idx="935">
                  <c:v>8580017.681848947</c:v>
                </c:pt>
                <c:pt idx="936">
                  <c:v>8580017.681848947</c:v>
                </c:pt>
                <c:pt idx="937">
                  <c:v>8580017.681848947</c:v>
                </c:pt>
                <c:pt idx="938">
                  <c:v>8580017.681848947</c:v>
                </c:pt>
                <c:pt idx="939">
                  <c:v>8580017.681848947</c:v>
                </c:pt>
                <c:pt idx="940">
                  <c:v>8580017.681848947</c:v>
                </c:pt>
                <c:pt idx="941">
                  <c:v>8580017.681848947</c:v>
                </c:pt>
                <c:pt idx="942">
                  <c:v>8580017.681848947</c:v>
                </c:pt>
                <c:pt idx="943">
                  <c:v>8580017.681848947</c:v>
                </c:pt>
                <c:pt idx="944">
                  <c:v>8580017.681848947</c:v>
                </c:pt>
                <c:pt idx="945">
                  <c:v>8580017.681848947</c:v>
                </c:pt>
                <c:pt idx="946">
                  <c:v>8580017.681848947</c:v>
                </c:pt>
                <c:pt idx="947">
                  <c:v>8580017.681848947</c:v>
                </c:pt>
                <c:pt idx="948">
                  <c:v>8580017.681848947</c:v>
                </c:pt>
                <c:pt idx="949">
                  <c:v>8580017.681848947</c:v>
                </c:pt>
                <c:pt idx="950">
                  <c:v>8580017.681848947</c:v>
                </c:pt>
                <c:pt idx="951">
                  <c:v>8580017.681848947</c:v>
                </c:pt>
                <c:pt idx="952">
                  <c:v>8580017.681848947</c:v>
                </c:pt>
                <c:pt idx="953">
                  <c:v>8580017.681848947</c:v>
                </c:pt>
                <c:pt idx="954">
                  <c:v>8580017.681848947</c:v>
                </c:pt>
                <c:pt idx="955">
                  <c:v>8580017.681848947</c:v>
                </c:pt>
                <c:pt idx="956">
                  <c:v>8580017.681848947</c:v>
                </c:pt>
                <c:pt idx="957">
                  <c:v>8580017.681848947</c:v>
                </c:pt>
                <c:pt idx="958">
                  <c:v>8580017.681848947</c:v>
                </c:pt>
                <c:pt idx="959">
                  <c:v>8580017.681848947</c:v>
                </c:pt>
                <c:pt idx="960">
                  <c:v>8580017.681848947</c:v>
                </c:pt>
                <c:pt idx="961">
                  <c:v>8580017.681848947</c:v>
                </c:pt>
                <c:pt idx="962">
                  <c:v>8580017.681848947</c:v>
                </c:pt>
                <c:pt idx="963">
                  <c:v>8580017.681848947</c:v>
                </c:pt>
                <c:pt idx="964">
                  <c:v>8580017.681848947</c:v>
                </c:pt>
                <c:pt idx="965">
                  <c:v>8580017.681848947</c:v>
                </c:pt>
                <c:pt idx="966">
                  <c:v>8580017.681848947</c:v>
                </c:pt>
                <c:pt idx="967">
                  <c:v>8580017.681848947</c:v>
                </c:pt>
                <c:pt idx="968">
                  <c:v>8580017.681848947</c:v>
                </c:pt>
                <c:pt idx="969">
                  <c:v>8580017.681848947</c:v>
                </c:pt>
                <c:pt idx="970">
                  <c:v>8580017.681848947</c:v>
                </c:pt>
                <c:pt idx="971">
                  <c:v>8580017.681848947</c:v>
                </c:pt>
                <c:pt idx="972">
                  <c:v>8580017.681848947</c:v>
                </c:pt>
                <c:pt idx="973">
                  <c:v>8580017.681848947</c:v>
                </c:pt>
                <c:pt idx="974">
                  <c:v>8580017.681848947</c:v>
                </c:pt>
                <c:pt idx="975">
                  <c:v>8580017.681848947</c:v>
                </c:pt>
                <c:pt idx="976">
                  <c:v>8580017.681848947</c:v>
                </c:pt>
                <c:pt idx="977">
                  <c:v>8580017.681848947</c:v>
                </c:pt>
                <c:pt idx="978">
                  <c:v>8580017.681848947</c:v>
                </c:pt>
                <c:pt idx="979">
                  <c:v>8580017.681848947</c:v>
                </c:pt>
                <c:pt idx="980">
                  <c:v>8580017.681848947</c:v>
                </c:pt>
                <c:pt idx="981">
                  <c:v>8580017.681848947</c:v>
                </c:pt>
                <c:pt idx="982">
                  <c:v>8580017.681848947</c:v>
                </c:pt>
                <c:pt idx="983">
                  <c:v>8580017.681848947</c:v>
                </c:pt>
                <c:pt idx="984">
                  <c:v>8580017.681848947</c:v>
                </c:pt>
                <c:pt idx="985">
                  <c:v>8580017.681848947</c:v>
                </c:pt>
                <c:pt idx="986">
                  <c:v>8580017.681848947</c:v>
                </c:pt>
                <c:pt idx="987">
                  <c:v>8580017.681848947</c:v>
                </c:pt>
                <c:pt idx="988">
                  <c:v>8580017.681848947</c:v>
                </c:pt>
                <c:pt idx="989">
                  <c:v>8580017.681848947</c:v>
                </c:pt>
                <c:pt idx="990">
                  <c:v>8580017.681848947</c:v>
                </c:pt>
                <c:pt idx="991">
                  <c:v>8580017.681848947</c:v>
                </c:pt>
                <c:pt idx="992">
                  <c:v>8580017.681848947</c:v>
                </c:pt>
                <c:pt idx="993">
                  <c:v>8580017.681848947</c:v>
                </c:pt>
                <c:pt idx="994">
                  <c:v>8580017.681848947</c:v>
                </c:pt>
                <c:pt idx="995">
                  <c:v>8580017.681848947</c:v>
                </c:pt>
                <c:pt idx="996">
                  <c:v>8580017.681848947</c:v>
                </c:pt>
                <c:pt idx="997">
                  <c:v>8580017.681848947</c:v>
                </c:pt>
                <c:pt idx="998">
                  <c:v>8580017.681848947</c:v>
                </c:pt>
                <c:pt idx="999">
                  <c:v>8580017.681848947</c:v>
                </c:pt>
                <c:pt idx="1000">
                  <c:v>8580017.681848947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A-4550-93E9-A469054C41D6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'SIR-Modell'!$B$7:$B$65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27</c:v>
                </c:pt>
                <c:pt idx="5">
                  <c:v>35</c:v>
                </c:pt>
                <c:pt idx="6">
                  <c:v>51</c:v>
                </c:pt>
                <c:pt idx="7">
                  <c:v>76</c:v>
                </c:pt>
                <c:pt idx="8">
                  <c:v>92</c:v>
                </c:pt>
                <c:pt idx="9">
                  <c:v>154</c:v>
                </c:pt>
                <c:pt idx="10">
                  <c:v>215</c:v>
                </c:pt>
                <c:pt idx="11">
                  <c:v>284</c:v>
                </c:pt>
                <c:pt idx="12">
                  <c:v>351</c:v>
                </c:pt>
                <c:pt idx="13">
                  <c:v>430</c:v>
                </c:pt>
                <c:pt idx="14">
                  <c:v>630</c:v>
                </c:pt>
                <c:pt idx="15">
                  <c:v>866</c:v>
                </c:pt>
                <c:pt idx="16">
                  <c:v>1158</c:v>
                </c:pt>
                <c:pt idx="17">
                  <c:v>1546</c:v>
                </c:pt>
                <c:pt idx="18">
                  <c:v>1932</c:v>
                </c:pt>
                <c:pt idx="19">
                  <c:v>2292</c:v>
                </c:pt>
                <c:pt idx="20">
                  <c:v>2934</c:v>
                </c:pt>
                <c:pt idx="21">
                  <c:v>3778</c:v>
                </c:pt>
                <c:pt idx="22">
                  <c:v>4831</c:v>
                </c:pt>
                <c:pt idx="23">
                  <c:v>5902</c:v>
                </c:pt>
                <c:pt idx="24">
                  <c:v>7020</c:v>
                </c:pt>
                <c:pt idx="25">
                  <c:v>7816</c:v>
                </c:pt>
                <c:pt idx="26">
                  <c:v>8451</c:v>
                </c:pt>
                <c:pt idx="27">
                  <c:v>9846</c:v>
                </c:pt>
                <c:pt idx="28">
                  <c:v>10851</c:v>
                </c:pt>
                <c:pt idx="29">
                  <c:v>11957</c:v>
                </c:pt>
                <c:pt idx="30">
                  <c:v>13084</c:v>
                </c:pt>
                <c:pt idx="31">
                  <c:v>14409</c:v>
                </c:pt>
                <c:pt idx="32">
                  <c:v>15267</c:v>
                </c:pt>
                <c:pt idx="33">
                  <c:v>15908</c:v>
                </c:pt>
                <c:pt idx="34">
                  <c:v>16941</c:v>
                </c:pt>
                <c:pt idx="35">
                  <c:v>17876</c:v>
                </c:pt>
                <c:pt idx="36">
                  <c:v>18906</c:v>
                </c:pt>
                <c:pt idx="37">
                  <c:v>19948</c:v>
                </c:pt>
                <c:pt idx="38">
                  <c:v>20877</c:v>
                </c:pt>
                <c:pt idx="39">
                  <c:v>21479</c:v>
                </c:pt>
                <c:pt idx="40">
                  <c:v>21897</c:v>
                </c:pt>
                <c:pt idx="41">
                  <c:v>22569</c:v>
                </c:pt>
                <c:pt idx="42">
                  <c:v>23221</c:v>
                </c:pt>
                <c:pt idx="43">
                  <c:v>23891</c:v>
                </c:pt>
                <c:pt idx="44">
                  <c:v>24560</c:v>
                </c:pt>
                <c:pt idx="45">
                  <c:v>25009</c:v>
                </c:pt>
                <c:pt idx="46">
                  <c:v>25473</c:v>
                </c:pt>
                <c:pt idx="47">
                  <c:v>25747</c:v>
                </c:pt>
                <c:pt idx="48">
                  <c:v>25998</c:v>
                </c:pt>
                <c:pt idx="49">
                  <c:v>26318</c:v>
                </c:pt>
                <c:pt idx="50">
                  <c:v>26636</c:v>
                </c:pt>
                <c:pt idx="51">
                  <c:v>26935</c:v>
                </c:pt>
                <c:pt idx="52">
                  <c:v>27250</c:v>
                </c:pt>
                <c:pt idx="53">
                  <c:v>27544</c:v>
                </c:pt>
                <c:pt idx="54">
                  <c:v>27724</c:v>
                </c:pt>
                <c:pt idx="55">
                  <c:v>27923</c:v>
                </c:pt>
                <c:pt idx="56">
                  <c:v>28082</c:v>
                </c:pt>
                <c:pt idx="57">
                  <c:v>28279</c:v>
                </c:pt>
                <c:pt idx="58">
                  <c:v>28496</c:v>
                </c:pt>
                <c:pt idx="59">
                  <c:v>28686</c:v>
                </c:pt>
                <c:pt idx="60">
                  <c:v>28840</c:v>
                </c:pt>
                <c:pt idx="61">
                  <c:v>28936</c:v>
                </c:pt>
                <c:pt idx="62">
                  <c:v>29024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4A-4550-93E9-A469054C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Letality!$D$6</c:f>
              <c:strCache>
                <c:ptCount val="1"/>
                <c:pt idx="0">
                  <c:v>ncumul_deceased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strRef>
              <c:f>Letality!$A$7:$A$102</c:f>
              <c:strCach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strCache>
            </c:strRef>
          </c:xVal>
          <c:yVal>
            <c:numRef>
              <c:f>Letality!$D$7:$D$102</c:f>
              <c:numCache>
                <c:formatCode>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22</c:v>
                </c:pt>
                <c:pt idx="20">
                  <c:v>29</c:v>
                </c:pt>
                <c:pt idx="21">
                  <c:v>36</c:v>
                </c:pt>
                <c:pt idx="22">
                  <c:v>48</c:v>
                </c:pt>
                <c:pt idx="23">
                  <c:v>57</c:v>
                </c:pt>
                <c:pt idx="24">
                  <c:v>78</c:v>
                </c:pt>
                <c:pt idx="25">
                  <c:v>98</c:v>
                </c:pt>
                <c:pt idx="26">
                  <c:v>114</c:v>
                </c:pt>
                <c:pt idx="27">
                  <c:v>143</c:v>
                </c:pt>
                <c:pt idx="28">
                  <c:v>165</c:v>
                </c:pt>
                <c:pt idx="29">
                  <c:v>200</c:v>
                </c:pt>
                <c:pt idx="30">
                  <c:v>246</c:v>
                </c:pt>
                <c:pt idx="31">
                  <c:v>284</c:v>
                </c:pt>
                <c:pt idx="32">
                  <c:v>336</c:v>
                </c:pt>
                <c:pt idx="33">
                  <c:v>381</c:v>
                </c:pt>
                <c:pt idx="34">
                  <c:v>437</c:v>
                </c:pt>
                <c:pt idx="35">
                  <c:v>502</c:v>
                </c:pt>
                <c:pt idx="36">
                  <c:v>566</c:v>
                </c:pt>
                <c:pt idx="37">
                  <c:v>627</c:v>
                </c:pt>
                <c:pt idx="38">
                  <c:v>688</c:v>
                </c:pt>
                <c:pt idx="39">
                  <c:v>754</c:v>
                </c:pt>
                <c:pt idx="40">
                  <c:v>807</c:v>
                </c:pt>
                <c:pt idx="41">
                  <c:v>865</c:v>
                </c:pt>
                <c:pt idx="42">
                  <c:v>925</c:v>
                </c:pt>
                <c:pt idx="43">
                  <c:v>993</c:v>
                </c:pt>
                <c:pt idx="44">
                  <c:v>1044</c:v>
                </c:pt>
                <c:pt idx="45">
                  <c:v>1094</c:v>
                </c:pt>
                <c:pt idx="46">
                  <c:v>1130</c:v>
                </c:pt>
                <c:pt idx="47">
                  <c:v>1186</c:v>
                </c:pt>
                <c:pt idx="48">
                  <c:v>1217</c:v>
                </c:pt>
                <c:pt idx="49">
                  <c:v>1255</c:v>
                </c:pt>
                <c:pt idx="50">
                  <c:v>1308</c:v>
                </c:pt>
                <c:pt idx="51">
                  <c:v>1353</c:v>
                </c:pt>
                <c:pt idx="52">
                  <c:v>1399</c:v>
                </c:pt>
                <c:pt idx="53">
                  <c:v>1441</c:v>
                </c:pt>
                <c:pt idx="54">
                  <c:v>1464</c:v>
                </c:pt>
                <c:pt idx="55">
                  <c:v>1505</c:v>
                </c:pt>
                <c:pt idx="56">
                  <c:v>1546</c:v>
                </c:pt>
                <c:pt idx="57">
                  <c:v>1572</c:v>
                </c:pt>
                <c:pt idx="58">
                  <c:v>1601</c:v>
                </c:pt>
                <c:pt idx="59">
                  <c:v>1627</c:v>
                </c:pt>
                <c:pt idx="60">
                  <c:v>1651</c:v>
                </c:pt>
                <c:pt idx="61">
                  <c:v>1664</c:v>
                </c:pt>
                <c:pt idx="62">
                  <c:v>1680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E-4F6E-8122-68B3BC1E93FA}"/>
            </c:ext>
          </c:extLst>
        </c:ser>
        <c:ser>
          <c:idx val="1"/>
          <c:order val="1"/>
          <c:tx>
            <c:strRef>
              <c:f>Letality!$E$6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Letality!$A$7:$A$102</c:f>
              <c:strCach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strCache>
            </c:strRef>
          </c:xVal>
          <c:yVal>
            <c:numRef>
              <c:f>Letality!$E$7:$E$102</c:f>
              <c:numCache>
                <c:formatCode>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5.8999999999999997E-2</c:v>
                </c:pt>
                <c:pt idx="10">
                  <c:v>0.11799999999999999</c:v>
                </c:pt>
                <c:pt idx="11">
                  <c:v>0.29499999999999998</c:v>
                </c:pt>
                <c:pt idx="12">
                  <c:v>0.88500000000000001</c:v>
                </c:pt>
                <c:pt idx="13">
                  <c:v>1.593</c:v>
                </c:pt>
                <c:pt idx="14">
                  <c:v>2.0649999999999999</c:v>
                </c:pt>
                <c:pt idx="15">
                  <c:v>3.0089999999999999</c:v>
                </c:pt>
                <c:pt idx="16">
                  <c:v>4.484</c:v>
                </c:pt>
                <c:pt idx="17">
                  <c:v>5.4279999999999999</c:v>
                </c:pt>
                <c:pt idx="18">
                  <c:v>9.0860000000000003</c:v>
                </c:pt>
                <c:pt idx="19">
                  <c:v>12.684999999999999</c:v>
                </c:pt>
                <c:pt idx="20">
                  <c:v>16.756</c:v>
                </c:pt>
                <c:pt idx="21">
                  <c:v>20.709</c:v>
                </c:pt>
                <c:pt idx="22">
                  <c:v>25.369999999999997</c:v>
                </c:pt>
                <c:pt idx="23">
                  <c:v>37.169999999999995</c:v>
                </c:pt>
                <c:pt idx="24">
                  <c:v>51.093999999999994</c:v>
                </c:pt>
                <c:pt idx="25">
                  <c:v>68.322000000000003</c:v>
                </c:pt>
                <c:pt idx="26">
                  <c:v>91.213999999999999</c:v>
                </c:pt>
                <c:pt idx="27">
                  <c:v>113.988</c:v>
                </c:pt>
                <c:pt idx="28">
                  <c:v>135.22799999999998</c:v>
                </c:pt>
                <c:pt idx="29">
                  <c:v>173.10599999999999</c:v>
                </c:pt>
                <c:pt idx="30">
                  <c:v>222.90199999999999</c:v>
                </c:pt>
                <c:pt idx="31">
                  <c:v>285.029</c:v>
                </c:pt>
                <c:pt idx="32">
                  <c:v>348.21799999999996</c:v>
                </c:pt>
                <c:pt idx="33">
                  <c:v>414.17999999999995</c:v>
                </c:pt>
                <c:pt idx="34">
                  <c:v>461.14399999999995</c:v>
                </c:pt>
                <c:pt idx="35">
                  <c:v>498.60899999999998</c:v>
                </c:pt>
                <c:pt idx="36">
                  <c:v>580.91399999999999</c:v>
                </c:pt>
                <c:pt idx="37">
                  <c:v>640.20899999999995</c:v>
                </c:pt>
                <c:pt idx="38">
                  <c:v>705.46299999999997</c:v>
                </c:pt>
                <c:pt idx="39">
                  <c:v>771.9559999999999</c:v>
                </c:pt>
                <c:pt idx="40">
                  <c:v>850.13099999999997</c:v>
                </c:pt>
                <c:pt idx="41">
                  <c:v>900.75299999999993</c:v>
                </c:pt>
                <c:pt idx="42">
                  <c:v>938.572</c:v>
                </c:pt>
                <c:pt idx="43">
                  <c:v>999.51899999999989</c:v>
                </c:pt>
                <c:pt idx="44">
                  <c:v>1054.684</c:v>
                </c:pt>
                <c:pt idx="45">
                  <c:v>1115.454</c:v>
                </c:pt>
                <c:pt idx="46">
                  <c:v>1176.932</c:v>
                </c:pt>
                <c:pt idx="47">
                  <c:v>1231.7429999999999</c:v>
                </c:pt>
                <c:pt idx="48">
                  <c:v>1267.261</c:v>
                </c:pt>
                <c:pt idx="49">
                  <c:v>1291.923</c:v>
                </c:pt>
                <c:pt idx="50">
                  <c:v>1331.5709999999999</c:v>
                </c:pt>
                <c:pt idx="51">
                  <c:v>1370.039</c:v>
                </c:pt>
                <c:pt idx="52">
                  <c:v>1409.569</c:v>
                </c:pt>
                <c:pt idx="53">
                  <c:v>1449.04</c:v>
                </c:pt>
                <c:pt idx="54">
                  <c:v>1475.5309999999999</c:v>
                </c:pt>
                <c:pt idx="55">
                  <c:v>1502.9069999999999</c:v>
                </c:pt>
                <c:pt idx="56">
                  <c:v>1519.0729999999999</c:v>
                </c:pt>
                <c:pt idx="57">
                  <c:v>1533.8819999999998</c:v>
                </c:pt>
                <c:pt idx="58">
                  <c:v>1552.7619999999999</c:v>
                </c:pt>
                <c:pt idx="59">
                  <c:v>1571.5239999999999</c:v>
                </c:pt>
                <c:pt idx="60">
                  <c:v>1589.165</c:v>
                </c:pt>
                <c:pt idx="61">
                  <c:v>1607.75</c:v>
                </c:pt>
                <c:pt idx="62">
                  <c:v>1625.096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E-4F6E-8122-68B3BC1E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97727"/>
        <c:axId val="1343392303"/>
      </c:scatterChart>
      <c:valAx>
        <c:axId val="142759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3392303"/>
        <c:crosses val="autoZero"/>
        <c:crossBetween val="midCat"/>
      </c:valAx>
      <c:valAx>
        <c:axId val="13433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759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478970</xdr:colOff>
      <xdr:row>6</xdr:row>
      <xdr:rowOff>152398</xdr:rowOff>
    </xdr:from>
    <xdr:to>
      <xdr:col>15</xdr:col>
      <xdr:colOff>0</xdr:colOff>
      <xdr:row>28</xdr:row>
      <xdr:rowOff>130628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6D7284-E6DF-4189-97CB-C06388B7C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625928</xdr:colOff>
      <xdr:row>17</xdr:row>
      <xdr:rowOff>54430</xdr:rowOff>
    </xdr:from>
    <xdr:to>
      <xdr:col>24</xdr:col>
      <xdr:colOff>21771</xdr:colOff>
      <xdr:row>39</xdr:row>
      <xdr:rowOff>48987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E0CB07-1FF9-4065-9F90-E00FE55FD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647699</xdr:colOff>
      <xdr:row>19</xdr:row>
      <xdr:rowOff>174170</xdr:rowOff>
    </xdr:from>
    <xdr:to>
      <xdr:col>22</xdr:col>
      <xdr:colOff>38100</xdr:colOff>
      <xdr:row>41</xdr:row>
      <xdr:rowOff>168728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24626E-A83F-42F3-8BCE-093972C8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353786</xdr:colOff>
      <xdr:row>8</xdr:row>
      <xdr:rowOff>70755</xdr:rowOff>
    </xdr:from>
    <xdr:to>
      <xdr:col>16</xdr:col>
      <xdr:colOff>544285</xdr:colOff>
      <xdr:row>30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E4203-7CB9-4218-B581-FD4D33AE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408214</xdr:colOff>
      <xdr:row>30</xdr:row>
      <xdr:rowOff>97971</xdr:rowOff>
    </xdr:from>
    <xdr:to>
      <xdr:col>16</xdr:col>
      <xdr:colOff>598713</xdr:colOff>
      <xdr:row>52</xdr:row>
      <xdr:rowOff>76201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E30922-523C-41C3-9046-030D55BE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208643</xdr:colOff>
      <xdr:row>5</xdr:row>
      <xdr:rowOff>90715</xdr:rowOff>
    </xdr:from>
    <xdr:to>
      <xdr:col>12</xdr:col>
      <xdr:colOff>497115</xdr:colOff>
      <xdr:row>20</xdr:row>
      <xdr:rowOff>114301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D24A73-3795-4BA5-B4A0-428AB55A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101FB3D-8BFB-40B2-BCFD-813B6442055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1824225F-66D4-41FE-91F3-4308D1764BA4}" autoFormatId="16" applyNumberFormats="0" applyBorderFormats="0" applyFontFormats="0" applyPatternFormats="0" applyAlignmentFormats="0" applyWidthHeightFormats="0">
  <queryTableRefresh nextId="8">
    <queryTableFields count="7">
      <queryTableField id="1" name="Endend" tableColumnId="1"/>
      <queryTableField id="2" name="Alter" tableColumnId="2"/>
      <queryTableField id="3" name="Woche" tableColumnId="3"/>
      <queryTableField id="4" name="untGrenze" tableColumnId="4"/>
      <queryTableField id="5" name="Erwartung" tableColumnId="5"/>
      <queryTableField id="6" name="obeGrenze" tableColumnId="6"/>
      <queryTableField id="7" name="hochrechnung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10000" tableType="queryTable" totalsRowShown="0">
  <autoFilter ref="A1:L10000" xr:uid="{8B7B8447-87D8-4B2F-84FB-71105C7DE2DD}"/>
  <tableColumns count="12">
    <tableColumn id="1" xr3:uid="{596F2AB5-2FE1-4D37-84CB-8269BF1C8ED1}" uniqueName="1" name="date" queryTableFieldId="1" dataDxfId="13"/>
    <tableColumn id="2" xr3:uid="{89214EEC-0B4C-46E9-84BC-BD9D11B8D869}" uniqueName="2" name="time" queryTableFieldId="2" dataDxfId="12"/>
    <tableColumn id="3" xr3:uid="{A92CDFEB-1401-4864-8924-776B39C745C5}" uniqueName="3" name="abbreviation_canton_and_fl" queryTableFieldId="3" dataDxfId="11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10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55CD40-145D-4713-BD65-FDE6E5997E85}" name="COVID19_Zahlen" displayName="COVID19_Zahlen" ref="A1:G73" tableType="queryTable" totalsRowShown="0">
  <autoFilter ref="A1:G73" xr:uid="{3A149A8F-61E1-48BD-95B9-C281E877CDF3}"/>
  <tableColumns count="7">
    <tableColumn id="1" xr3:uid="{7F9AC7AA-815C-439A-A85C-28C2DD4AAADE}" uniqueName="1" name="Column1" queryTableFieldId="1" dataDxfId="6"/>
    <tableColumn id="2" xr3:uid="{3B01DB72-77DD-49CB-8DA9-76B04BA7A3A0}" uniqueName="2" name="Column2" queryTableFieldId="2" dataDxfId="5"/>
    <tableColumn id="3" xr3:uid="{A4816263-A1C4-4422-A5E2-840CADDF8757}" uniqueName="3" name="Column3" queryTableFieldId="3" dataDxfId="4"/>
    <tableColumn id="4" xr3:uid="{F00D5AE8-3954-4930-8CA0-548E8165F9C5}" uniqueName="4" name="Column4" queryTableFieldId="4" dataDxfId="3"/>
    <tableColumn id="5" xr3:uid="{D2A815F0-3D98-4484-B2E3-DEFB21B058D8}" uniqueName="5" name="Column5" queryTableFieldId="5" dataDxfId="2"/>
    <tableColumn id="6" xr3:uid="{9599197D-E644-483F-96F5-9510CBDD76F9}" uniqueName="6" name="Column6" queryTableFieldId="6" dataDxfId="1"/>
    <tableColumn id="7" xr3:uid="{34A34562-77EF-4262-8ACA-EAB6FD17C6B1}" uniqueName="7" name="Column7" queryTableFieldId="7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DD4276-C21B-46E2-A4B3-DA692645CDCD}" name="master" displayName="master" ref="A1:G107" tableType="queryTable" totalsRowShown="0">
  <autoFilter ref="A1:G107" xr:uid="{6A217801-6766-4094-9D8B-53E732AA12EC}"/>
  <tableColumns count="7">
    <tableColumn id="1" xr3:uid="{F9436007-E6BD-43D3-B09D-A1AC870CCE28}" uniqueName="1" name="Endend" queryTableFieldId="1" dataDxfId="8"/>
    <tableColumn id="2" xr3:uid="{9269478E-6DAF-477A-8D2B-414E6AEB3E18}" uniqueName="2" name="Alter" queryTableFieldId="2" dataDxfId="7"/>
    <tableColumn id="3" xr3:uid="{0753D970-257C-4DB0-82AC-4D9512693D7E}" uniqueName="3" name="Woche" queryTableFieldId="3"/>
    <tableColumn id="4" xr3:uid="{F51670F1-8D5B-47F8-9BB3-C7A71B2F78C5}" uniqueName="4" name="untGrenze" queryTableFieldId="4"/>
    <tableColumn id="5" xr3:uid="{0BC4891D-6F86-4DB6-AD1A-85A296BC043C}" uniqueName="5" name="Erwartung" queryTableFieldId="5"/>
    <tableColumn id="6" xr3:uid="{701BAB22-C9B3-424E-860B-0307274A63E9}" uniqueName="6" name="obeGrenze" queryTableFieldId="6"/>
    <tableColumn id="7" xr3:uid="{3FC21B48-F65D-4486-BA6A-36AD994677C7}" uniqueName="7" name="hochrechnung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10000"/>
  <sheetViews>
    <sheetView topLeftCell="E1" workbookViewId="0">
      <selection activeCell="I2" sqref="I2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245</v>
      </c>
      <c r="G1" t="s">
        <v>246</v>
      </c>
      <c r="H1" t="s">
        <v>248</v>
      </c>
      <c r="I1" t="s">
        <v>267</v>
      </c>
      <c r="J1" t="s">
        <v>6</v>
      </c>
      <c r="K1" t="s">
        <v>268</v>
      </c>
      <c r="L1" t="s">
        <v>7</v>
      </c>
    </row>
    <row r="2" spans="1:12" x14ac:dyDescent="0.4">
      <c r="A2" s="1">
        <v>43886</v>
      </c>
      <c r="B2" s="5"/>
      <c r="C2" s="2" t="s">
        <v>25</v>
      </c>
      <c r="E2">
        <v>0</v>
      </c>
      <c r="F2" s="2" t="s">
        <v>0</v>
      </c>
      <c r="K2">
        <v>0</v>
      </c>
      <c r="L2" s="2" t="s">
        <v>0</v>
      </c>
    </row>
    <row r="3" spans="1:12" x14ac:dyDescent="0.4">
      <c r="A3" s="1">
        <v>43886</v>
      </c>
      <c r="B3" s="5"/>
      <c r="C3" s="2" t="s">
        <v>111</v>
      </c>
      <c r="E3">
        <v>0</v>
      </c>
      <c r="F3" s="2" t="s">
        <v>0</v>
      </c>
      <c r="K3">
        <v>0</v>
      </c>
      <c r="L3" s="2" t="s">
        <v>0</v>
      </c>
    </row>
    <row r="4" spans="1:12" x14ac:dyDescent="0.4">
      <c r="A4" s="1">
        <v>43886</v>
      </c>
      <c r="B4" s="5"/>
      <c r="C4" s="2" t="s">
        <v>58</v>
      </c>
      <c r="E4">
        <v>0</v>
      </c>
      <c r="F4" s="2" t="s">
        <v>0</v>
      </c>
      <c r="K4">
        <v>0</v>
      </c>
      <c r="L4" s="2" t="s">
        <v>0</v>
      </c>
    </row>
    <row r="5" spans="1:12" x14ac:dyDescent="0.4">
      <c r="A5" s="1">
        <v>43886</v>
      </c>
      <c r="B5" s="5"/>
      <c r="C5" s="2" t="s">
        <v>17</v>
      </c>
      <c r="E5">
        <v>0</v>
      </c>
      <c r="F5" s="2" t="s">
        <v>0</v>
      </c>
      <c r="K5">
        <v>0</v>
      </c>
      <c r="L5" s="2" t="s">
        <v>0</v>
      </c>
    </row>
    <row r="6" spans="1:12" x14ac:dyDescent="0.4">
      <c r="A6" s="1">
        <v>43886</v>
      </c>
      <c r="B6" s="5"/>
      <c r="C6" s="2" t="s">
        <v>19</v>
      </c>
      <c r="E6">
        <v>0</v>
      </c>
      <c r="F6" s="2" t="s">
        <v>0</v>
      </c>
      <c r="K6">
        <v>0</v>
      </c>
      <c r="L6" s="2" t="s">
        <v>0</v>
      </c>
    </row>
    <row r="7" spans="1:12" x14ac:dyDescent="0.4">
      <c r="A7" s="1">
        <v>43886</v>
      </c>
      <c r="B7" s="5"/>
      <c r="C7" s="2" t="s">
        <v>15</v>
      </c>
      <c r="E7">
        <v>0</v>
      </c>
      <c r="F7" s="2" t="s">
        <v>0</v>
      </c>
      <c r="K7">
        <v>0</v>
      </c>
      <c r="L7" s="2" t="s">
        <v>0</v>
      </c>
    </row>
    <row r="8" spans="1:12" x14ac:dyDescent="0.4">
      <c r="A8" s="1">
        <v>43886</v>
      </c>
      <c r="B8" s="5"/>
      <c r="C8" s="2" t="s">
        <v>30</v>
      </c>
      <c r="E8">
        <v>0</v>
      </c>
      <c r="F8" s="2" t="s">
        <v>0</v>
      </c>
      <c r="K8">
        <v>0</v>
      </c>
      <c r="L8" s="2" t="s">
        <v>0</v>
      </c>
    </row>
    <row r="9" spans="1:12" x14ac:dyDescent="0.4">
      <c r="A9" s="1">
        <v>43886</v>
      </c>
      <c r="B9" s="5">
        <v>0</v>
      </c>
      <c r="C9" s="2" t="s">
        <v>8</v>
      </c>
      <c r="D9">
        <v>72</v>
      </c>
      <c r="E9">
        <v>0</v>
      </c>
      <c r="F9" s="2" t="s">
        <v>0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9</v>
      </c>
    </row>
    <row r="10" spans="1:12" x14ac:dyDescent="0.4">
      <c r="A10" s="1">
        <v>43886</v>
      </c>
      <c r="B10" s="5"/>
      <c r="C10" s="2" t="s">
        <v>32</v>
      </c>
      <c r="E10">
        <v>0</v>
      </c>
      <c r="F10" s="2" t="s">
        <v>0</v>
      </c>
      <c r="K10">
        <v>0</v>
      </c>
      <c r="L10" s="2" t="s">
        <v>0</v>
      </c>
    </row>
    <row r="11" spans="1:12" x14ac:dyDescent="0.4">
      <c r="A11" s="1">
        <v>43886</v>
      </c>
      <c r="B11" s="5"/>
      <c r="C11" s="2" t="s">
        <v>134</v>
      </c>
      <c r="E11">
        <v>0</v>
      </c>
      <c r="F11" s="2" t="s">
        <v>0</v>
      </c>
      <c r="K11">
        <v>0</v>
      </c>
      <c r="L11" s="2" t="s">
        <v>0</v>
      </c>
    </row>
    <row r="12" spans="1:12" x14ac:dyDescent="0.4">
      <c r="A12" s="1">
        <v>43886</v>
      </c>
      <c r="B12" s="5"/>
      <c r="C12" s="2" t="s">
        <v>43</v>
      </c>
      <c r="E12">
        <v>0</v>
      </c>
      <c r="F12" s="2" t="s">
        <v>0</v>
      </c>
      <c r="K12">
        <v>0</v>
      </c>
      <c r="L12" s="2" t="s">
        <v>0</v>
      </c>
    </row>
    <row r="13" spans="1:12" x14ac:dyDescent="0.4">
      <c r="A13" s="1">
        <v>43886</v>
      </c>
      <c r="B13" s="5"/>
      <c r="C13" s="2" t="s">
        <v>56</v>
      </c>
      <c r="E13">
        <v>0</v>
      </c>
      <c r="F13" s="2" t="s">
        <v>0</v>
      </c>
      <c r="K13">
        <v>0</v>
      </c>
      <c r="L13" s="2" t="s">
        <v>0</v>
      </c>
    </row>
    <row r="14" spans="1:12" x14ac:dyDescent="0.4">
      <c r="A14" s="1">
        <v>43886</v>
      </c>
      <c r="B14" s="5"/>
      <c r="C14" s="2" t="s">
        <v>33</v>
      </c>
      <c r="E14">
        <v>0</v>
      </c>
      <c r="F14" s="2" t="s">
        <v>0</v>
      </c>
      <c r="K14">
        <v>0</v>
      </c>
      <c r="L14" s="2" t="s">
        <v>0</v>
      </c>
    </row>
    <row r="15" spans="1:12" x14ac:dyDescent="0.4">
      <c r="A15" s="1">
        <v>43886</v>
      </c>
      <c r="B15" s="5"/>
      <c r="C15" s="2" t="s">
        <v>94</v>
      </c>
      <c r="E15">
        <v>0</v>
      </c>
      <c r="F15" s="2" t="s">
        <v>0</v>
      </c>
      <c r="K15">
        <v>0</v>
      </c>
      <c r="L15" s="2" t="s">
        <v>0</v>
      </c>
    </row>
    <row r="16" spans="1:12" x14ac:dyDescent="0.4">
      <c r="A16" s="1">
        <v>43886</v>
      </c>
      <c r="B16" s="5"/>
      <c r="C16" s="2" t="s">
        <v>106</v>
      </c>
      <c r="E16">
        <v>0</v>
      </c>
      <c r="F16" s="2" t="s">
        <v>0</v>
      </c>
      <c r="K16">
        <v>0</v>
      </c>
      <c r="L16" s="2" t="s">
        <v>0</v>
      </c>
    </row>
    <row r="17" spans="1:12" x14ac:dyDescent="0.4">
      <c r="A17" s="1">
        <v>43886</v>
      </c>
      <c r="B17" s="5"/>
      <c r="C17" s="2" t="s">
        <v>37</v>
      </c>
      <c r="E17">
        <v>0</v>
      </c>
      <c r="F17" s="2" t="s">
        <v>0</v>
      </c>
      <c r="K17">
        <v>0</v>
      </c>
      <c r="L17" s="2" t="s">
        <v>0</v>
      </c>
    </row>
    <row r="18" spans="1:12" x14ac:dyDescent="0.4">
      <c r="A18" s="1">
        <v>43886</v>
      </c>
      <c r="B18" s="5"/>
      <c r="C18" s="2" t="s">
        <v>149</v>
      </c>
      <c r="E18">
        <v>0</v>
      </c>
      <c r="F18" s="2" t="s">
        <v>0</v>
      </c>
      <c r="K18">
        <v>0</v>
      </c>
      <c r="L18" s="2" t="s">
        <v>0</v>
      </c>
    </row>
    <row r="19" spans="1:12" x14ac:dyDescent="0.4">
      <c r="A19" s="1">
        <v>43886</v>
      </c>
      <c r="B19" s="5"/>
      <c r="C19" s="2" t="s">
        <v>69</v>
      </c>
      <c r="E19">
        <v>0</v>
      </c>
      <c r="F19" s="2" t="s">
        <v>0</v>
      </c>
      <c r="K19">
        <v>0</v>
      </c>
      <c r="L19" s="2" t="s">
        <v>0</v>
      </c>
    </row>
    <row r="20" spans="1:12" x14ac:dyDescent="0.4">
      <c r="A20" s="1">
        <v>43886</v>
      </c>
      <c r="B20" s="5"/>
      <c r="C20" s="2" t="s">
        <v>44</v>
      </c>
      <c r="E20">
        <v>0</v>
      </c>
      <c r="F20" s="2" t="s">
        <v>0</v>
      </c>
      <c r="K20">
        <v>0</v>
      </c>
      <c r="L20" s="2" t="s">
        <v>0</v>
      </c>
    </row>
    <row r="21" spans="1:12" x14ac:dyDescent="0.4">
      <c r="A21" s="1">
        <v>43886</v>
      </c>
      <c r="B21" s="5"/>
      <c r="C21" s="2" t="s">
        <v>123</v>
      </c>
      <c r="E21">
        <v>0</v>
      </c>
      <c r="F21" s="2" t="s">
        <v>0</v>
      </c>
      <c r="K21">
        <v>0</v>
      </c>
      <c r="L21" s="2" t="s">
        <v>0</v>
      </c>
    </row>
    <row r="22" spans="1:12" x14ac:dyDescent="0.4">
      <c r="A22" s="1">
        <v>43886</v>
      </c>
      <c r="B22" s="5">
        <v>0</v>
      </c>
      <c r="C22" s="2" t="s">
        <v>10</v>
      </c>
      <c r="D22">
        <v>0</v>
      </c>
      <c r="E22">
        <v>1</v>
      </c>
      <c r="F22" s="2" t="s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11</v>
      </c>
    </row>
    <row r="23" spans="1:12" x14ac:dyDescent="0.4">
      <c r="A23" s="1">
        <v>43886</v>
      </c>
      <c r="B23" s="5"/>
      <c r="C23" s="2" t="s">
        <v>101</v>
      </c>
      <c r="E23">
        <v>0</v>
      </c>
      <c r="F23" s="2" t="s">
        <v>0</v>
      </c>
      <c r="K23">
        <v>0</v>
      </c>
      <c r="L23" s="2" t="s">
        <v>0</v>
      </c>
    </row>
    <row r="24" spans="1:12" x14ac:dyDescent="0.4">
      <c r="A24" s="1">
        <v>43886</v>
      </c>
      <c r="B24" s="5"/>
      <c r="C24" s="2" t="s">
        <v>21</v>
      </c>
      <c r="E24">
        <v>0</v>
      </c>
      <c r="F24" s="2" t="s">
        <v>0</v>
      </c>
      <c r="K24">
        <v>0</v>
      </c>
      <c r="L24" s="2" t="s">
        <v>0</v>
      </c>
    </row>
    <row r="25" spans="1:12" x14ac:dyDescent="0.4">
      <c r="A25" s="1">
        <v>43886</v>
      </c>
      <c r="B25" s="5"/>
      <c r="C25" s="2" t="s">
        <v>23</v>
      </c>
      <c r="E25">
        <v>0</v>
      </c>
      <c r="F25" s="2" t="s">
        <v>0</v>
      </c>
      <c r="K25">
        <v>0</v>
      </c>
      <c r="L25" s="2" t="s">
        <v>0</v>
      </c>
    </row>
    <row r="26" spans="1:12" x14ac:dyDescent="0.4">
      <c r="A26" s="1">
        <v>43886</v>
      </c>
      <c r="B26" s="5"/>
      <c r="C26" s="2" t="s">
        <v>46</v>
      </c>
      <c r="E26">
        <v>0</v>
      </c>
      <c r="F26" s="2" t="s">
        <v>0</v>
      </c>
      <c r="K26">
        <v>0</v>
      </c>
      <c r="L26" s="2" t="s">
        <v>0</v>
      </c>
    </row>
    <row r="27" spans="1:12" x14ac:dyDescent="0.4">
      <c r="A27" s="1">
        <v>43886</v>
      </c>
      <c r="B27" s="5"/>
      <c r="C27" s="2" t="s">
        <v>14</v>
      </c>
      <c r="E27">
        <v>0</v>
      </c>
      <c r="F27" s="2" t="s">
        <v>0</v>
      </c>
      <c r="K27">
        <v>0</v>
      </c>
      <c r="L27" s="2" t="s">
        <v>0</v>
      </c>
    </row>
    <row r="28" spans="1:12" x14ac:dyDescent="0.4">
      <c r="A28" s="1">
        <v>43886</v>
      </c>
      <c r="B28" s="5"/>
      <c r="C28" s="2" t="s">
        <v>12</v>
      </c>
      <c r="E28">
        <v>0</v>
      </c>
      <c r="F28" s="2" t="s">
        <v>0</v>
      </c>
      <c r="K28">
        <v>0</v>
      </c>
      <c r="L28" s="2" t="s">
        <v>0</v>
      </c>
    </row>
    <row r="29" spans="1:12" x14ac:dyDescent="0.4">
      <c r="A29" s="1">
        <v>43886</v>
      </c>
      <c r="B29" s="5"/>
      <c r="C29" s="2" t="s">
        <v>279</v>
      </c>
      <c r="E29">
        <v>1</v>
      </c>
      <c r="F29" s="2" t="s">
        <v>0</v>
      </c>
      <c r="K29">
        <v>0</v>
      </c>
      <c r="L29" s="2" t="s">
        <v>0</v>
      </c>
    </row>
    <row r="30" spans="1:12" x14ac:dyDescent="0.4">
      <c r="A30" s="1">
        <v>43887</v>
      </c>
      <c r="B30" s="5"/>
      <c r="C30" s="2" t="s">
        <v>25</v>
      </c>
      <c r="E30">
        <v>0</v>
      </c>
      <c r="F30" s="2" t="s">
        <v>0</v>
      </c>
      <c r="K30">
        <v>0</v>
      </c>
      <c r="L30" s="2" t="s">
        <v>0</v>
      </c>
    </row>
    <row r="31" spans="1:12" x14ac:dyDescent="0.4">
      <c r="A31" s="1">
        <v>43887</v>
      </c>
      <c r="B31" s="5"/>
      <c r="C31" s="2" t="s">
        <v>111</v>
      </c>
      <c r="E31">
        <v>0</v>
      </c>
      <c r="F31" s="2" t="s">
        <v>0</v>
      </c>
      <c r="K31">
        <v>0</v>
      </c>
      <c r="L31" s="2" t="s">
        <v>0</v>
      </c>
    </row>
    <row r="32" spans="1:12" x14ac:dyDescent="0.4">
      <c r="A32" s="1">
        <v>43887</v>
      </c>
      <c r="B32" s="5"/>
      <c r="C32" s="2" t="s">
        <v>58</v>
      </c>
      <c r="E32">
        <v>0</v>
      </c>
      <c r="F32" s="2" t="s">
        <v>0</v>
      </c>
      <c r="K32">
        <v>0</v>
      </c>
      <c r="L32" s="2" t="s">
        <v>0</v>
      </c>
    </row>
    <row r="33" spans="1:12" x14ac:dyDescent="0.4">
      <c r="A33" s="1">
        <v>43887</v>
      </c>
      <c r="B33" s="5"/>
      <c r="C33" s="2" t="s">
        <v>17</v>
      </c>
      <c r="E33">
        <v>0</v>
      </c>
      <c r="F33" s="2" t="s">
        <v>0</v>
      </c>
      <c r="K33">
        <v>0</v>
      </c>
      <c r="L33" s="2" t="s">
        <v>0</v>
      </c>
    </row>
    <row r="34" spans="1:12" x14ac:dyDescent="0.4">
      <c r="A34" s="1">
        <v>43887</v>
      </c>
      <c r="B34" s="5"/>
      <c r="C34" s="2" t="s">
        <v>19</v>
      </c>
      <c r="E34">
        <v>0</v>
      </c>
      <c r="F34" s="2" t="s">
        <v>0</v>
      </c>
      <c r="K34">
        <v>0</v>
      </c>
      <c r="L34" s="2" t="s">
        <v>0</v>
      </c>
    </row>
    <row r="35" spans="1:12" x14ac:dyDescent="0.4">
      <c r="A35" s="1">
        <v>43887</v>
      </c>
      <c r="B35" s="5"/>
      <c r="C35" s="2" t="s">
        <v>15</v>
      </c>
      <c r="E35">
        <v>0</v>
      </c>
      <c r="F35" s="2" t="s">
        <v>0</v>
      </c>
      <c r="K35">
        <v>0</v>
      </c>
      <c r="L35" s="2" t="s">
        <v>0</v>
      </c>
    </row>
    <row r="36" spans="1:12" x14ac:dyDescent="0.4">
      <c r="A36" s="1">
        <v>43887</v>
      </c>
      <c r="B36" s="5"/>
      <c r="C36" s="2" t="s">
        <v>30</v>
      </c>
      <c r="E36">
        <v>0</v>
      </c>
      <c r="F36" s="2" t="s">
        <v>0</v>
      </c>
      <c r="K36">
        <v>0</v>
      </c>
      <c r="L36" s="2" t="s">
        <v>0</v>
      </c>
    </row>
    <row r="37" spans="1:12" x14ac:dyDescent="0.4">
      <c r="A37" s="1">
        <v>43887</v>
      </c>
      <c r="B37" s="5">
        <v>0</v>
      </c>
      <c r="C37" s="2" t="s">
        <v>8</v>
      </c>
      <c r="D37">
        <v>177</v>
      </c>
      <c r="E37">
        <v>1</v>
      </c>
      <c r="F37" s="2" t="s">
        <v>0</v>
      </c>
      <c r="G37">
        <v>1</v>
      </c>
      <c r="H37">
        <v>0</v>
      </c>
      <c r="I37">
        <v>0</v>
      </c>
      <c r="J37">
        <v>0</v>
      </c>
      <c r="K37">
        <v>0</v>
      </c>
      <c r="L37" s="2" t="s">
        <v>9</v>
      </c>
    </row>
    <row r="38" spans="1:12" x14ac:dyDescent="0.4">
      <c r="A38" s="1">
        <v>43887</v>
      </c>
      <c r="B38" s="5"/>
      <c r="C38" s="2" t="s">
        <v>32</v>
      </c>
      <c r="E38">
        <v>0</v>
      </c>
      <c r="F38" s="2" t="s">
        <v>0</v>
      </c>
      <c r="K38">
        <v>0</v>
      </c>
      <c r="L38" s="2" t="s">
        <v>0</v>
      </c>
    </row>
    <row r="39" spans="1:12" x14ac:dyDescent="0.4">
      <c r="A39" s="1">
        <v>43887</v>
      </c>
      <c r="B39" s="5"/>
      <c r="C39" s="2" t="s">
        <v>134</v>
      </c>
      <c r="E39">
        <v>0</v>
      </c>
      <c r="F39" s="2" t="s">
        <v>0</v>
      </c>
      <c r="K39">
        <v>0</v>
      </c>
      <c r="L39" s="2" t="s">
        <v>0</v>
      </c>
    </row>
    <row r="40" spans="1:12" x14ac:dyDescent="0.4">
      <c r="A40" s="1">
        <v>43887</v>
      </c>
      <c r="B40" s="5"/>
      <c r="C40" s="2" t="s">
        <v>43</v>
      </c>
      <c r="E40">
        <v>0</v>
      </c>
      <c r="F40" s="2" t="s">
        <v>0</v>
      </c>
      <c r="K40">
        <v>0</v>
      </c>
      <c r="L40" s="2" t="s">
        <v>0</v>
      </c>
    </row>
    <row r="41" spans="1:12" x14ac:dyDescent="0.4">
      <c r="A41" s="1">
        <v>43887</v>
      </c>
      <c r="B41" s="5"/>
      <c r="C41" s="2" t="s">
        <v>56</v>
      </c>
      <c r="E41">
        <v>0</v>
      </c>
      <c r="F41" s="2" t="s">
        <v>0</v>
      </c>
      <c r="K41">
        <v>0</v>
      </c>
      <c r="L41" s="2" t="s">
        <v>0</v>
      </c>
    </row>
    <row r="42" spans="1:12" x14ac:dyDescent="0.4">
      <c r="A42" s="1">
        <v>43887</v>
      </c>
      <c r="B42" s="5"/>
      <c r="C42" s="2" t="s">
        <v>33</v>
      </c>
      <c r="E42">
        <v>0</v>
      </c>
      <c r="F42" s="2" t="s">
        <v>0</v>
      </c>
      <c r="K42">
        <v>0</v>
      </c>
      <c r="L42" s="2" t="s">
        <v>0</v>
      </c>
    </row>
    <row r="43" spans="1:12" x14ac:dyDescent="0.4">
      <c r="A43" s="1">
        <v>43887</v>
      </c>
      <c r="B43" s="5"/>
      <c r="C43" s="2" t="s">
        <v>94</v>
      </c>
      <c r="E43">
        <v>0</v>
      </c>
      <c r="F43" s="2" t="s">
        <v>0</v>
      </c>
      <c r="K43">
        <v>0</v>
      </c>
      <c r="L43" s="2" t="s">
        <v>0</v>
      </c>
    </row>
    <row r="44" spans="1:12" x14ac:dyDescent="0.4">
      <c r="A44" s="1">
        <v>43887</v>
      </c>
      <c r="B44" s="5"/>
      <c r="C44" s="2" t="s">
        <v>106</v>
      </c>
      <c r="E44">
        <v>0</v>
      </c>
      <c r="F44" s="2" t="s">
        <v>0</v>
      </c>
      <c r="K44">
        <v>0</v>
      </c>
      <c r="L44" s="2" t="s">
        <v>0</v>
      </c>
    </row>
    <row r="45" spans="1:12" x14ac:dyDescent="0.4">
      <c r="A45" s="1">
        <v>43887</v>
      </c>
      <c r="B45" s="5"/>
      <c r="C45" s="2" t="s">
        <v>37</v>
      </c>
      <c r="E45">
        <v>0</v>
      </c>
      <c r="F45" s="2" t="s">
        <v>0</v>
      </c>
      <c r="K45">
        <v>0</v>
      </c>
      <c r="L45" s="2" t="s">
        <v>0</v>
      </c>
    </row>
    <row r="46" spans="1:12" x14ac:dyDescent="0.4">
      <c r="A46" s="1">
        <v>43887</v>
      </c>
      <c r="B46" s="5"/>
      <c r="C46" s="2" t="s">
        <v>149</v>
      </c>
      <c r="E46">
        <v>0</v>
      </c>
      <c r="F46" s="2" t="s">
        <v>0</v>
      </c>
      <c r="K46">
        <v>0</v>
      </c>
      <c r="L46" s="2" t="s">
        <v>0</v>
      </c>
    </row>
    <row r="47" spans="1:12" x14ac:dyDescent="0.4">
      <c r="A47" s="1">
        <v>43887</v>
      </c>
      <c r="B47" s="5"/>
      <c r="C47" s="2" t="s">
        <v>69</v>
      </c>
      <c r="E47">
        <v>0</v>
      </c>
      <c r="F47" s="2" t="s">
        <v>0</v>
      </c>
      <c r="K47">
        <v>0</v>
      </c>
      <c r="L47" s="2" t="s">
        <v>0</v>
      </c>
    </row>
    <row r="48" spans="1:12" x14ac:dyDescent="0.4">
      <c r="A48" s="1">
        <v>43887</v>
      </c>
      <c r="B48" s="5"/>
      <c r="C48" s="2" t="s">
        <v>44</v>
      </c>
      <c r="E48">
        <v>0</v>
      </c>
      <c r="F48" s="2" t="s">
        <v>0</v>
      </c>
      <c r="K48">
        <v>0</v>
      </c>
      <c r="L48" s="2" t="s">
        <v>0</v>
      </c>
    </row>
    <row r="49" spans="1:12" x14ac:dyDescent="0.4">
      <c r="A49" s="1">
        <v>43887</v>
      </c>
      <c r="B49" s="5"/>
      <c r="C49" s="2" t="s">
        <v>123</v>
      </c>
      <c r="E49">
        <v>0</v>
      </c>
      <c r="F49" s="2" t="s">
        <v>0</v>
      </c>
      <c r="K49">
        <v>0</v>
      </c>
      <c r="L49" s="2" t="s">
        <v>0</v>
      </c>
    </row>
    <row r="50" spans="1:12" x14ac:dyDescent="0.4">
      <c r="A50" s="1">
        <v>43887</v>
      </c>
      <c r="B50" s="5">
        <v>0</v>
      </c>
      <c r="C50" s="2" t="s">
        <v>10</v>
      </c>
      <c r="D50">
        <v>0</v>
      </c>
      <c r="E50">
        <v>1</v>
      </c>
      <c r="F50" s="2" t="s">
        <v>0</v>
      </c>
      <c r="G50">
        <v>0</v>
      </c>
      <c r="H50">
        <v>0</v>
      </c>
      <c r="I50">
        <v>0</v>
      </c>
      <c r="J50">
        <v>0</v>
      </c>
      <c r="K50">
        <v>0</v>
      </c>
      <c r="L50" s="2" t="s">
        <v>0</v>
      </c>
    </row>
    <row r="51" spans="1:12" x14ac:dyDescent="0.4">
      <c r="A51" s="1">
        <v>43887</v>
      </c>
      <c r="B51" s="5"/>
      <c r="C51" s="2" t="s">
        <v>101</v>
      </c>
      <c r="E51">
        <v>0</v>
      </c>
      <c r="F51" s="2" t="s">
        <v>0</v>
      </c>
      <c r="K51">
        <v>0</v>
      </c>
      <c r="L51" s="2" t="s">
        <v>0</v>
      </c>
    </row>
    <row r="52" spans="1:12" x14ac:dyDescent="0.4">
      <c r="A52" s="1">
        <v>43887</v>
      </c>
      <c r="B52" s="5"/>
      <c r="C52" s="2" t="s">
        <v>21</v>
      </c>
      <c r="E52">
        <v>0</v>
      </c>
      <c r="F52" s="2" t="s">
        <v>0</v>
      </c>
      <c r="K52">
        <v>0</v>
      </c>
      <c r="L52" s="2" t="s">
        <v>0</v>
      </c>
    </row>
    <row r="53" spans="1:12" x14ac:dyDescent="0.4">
      <c r="A53" s="1">
        <v>43887</v>
      </c>
      <c r="B53" s="5"/>
      <c r="C53" s="2" t="s">
        <v>23</v>
      </c>
      <c r="E53">
        <v>0</v>
      </c>
      <c r="F53" s="2" t="s">
        <v>0</v>
      </c>
      <c r="K53">
        <v>0</v>
      </c>
      <c r="L53" s="2" t="s">
        <v>0</v>
      </c>
    </row>
    <row r="54" spans="1:12" x14ac:dyDescent="0.4">
      <c r="A54" s="1">
        <v>43887</v>
      </c>
      <c r="B54" s="5"/>
      <c r="C54" s="2" t="s">
        <v>46</v>
      </c>
      <c r="E54">
        <v>0</v>
      </c>
      <c r="F54" s="2" t="s">
        <v>0</v>
      </c>
      <c r="K54">
        <v>0</v>
      </c>
      <c r="L54" s="2" t="s">
        <v>0</v>
      </c>
    </row>
    <row r="55" spans="1:12" x14ac:dyDescent="0.4">
      <c r="A55" s="1">
        <v>43887</v>
      </c>
      <c r="B55" s="5"/>
      <c r="C55" s="2" t="s">
        <v>14</v>
      </c>
      <c r="E55">
        <v>0</v>
      </c>
      <c r="F55" s="2" t="s">
        <v>0</v>
      </c>
      <c r="K55">
        <v>0</v>
      </c>
      <c r="L55" s="2" t="s">
        <v>0</v>
      </c>
    </row>
    <row r="56" spans="1:12" x14ac:dyDescent="0.4">
      <c r="A56" s="1">
        <v>43887</v>
      </c>
      <c r="B56" s="5"/>
      <c r="C56" s="2" t="s">
        <v>12</v>
      </c>
      <c r="E56">
        <v>0</v>
      </c>
      <c r="F56" s="2" t="s">
        <v>0</v>
      </c>
      <c r="K56">
        <v>0</v>
      </c>
      <c r="L56" s="2" t="s">
        <v>0</v>
      </c>
    </row>
    <row r="57" spans="1:12" x14ac:dyDescent="0.4">
      <c r="A57" s="1">
        <v>43887</v>
      </c>
      <c r="B57" s="5"/>
      <c r="C57" s="2" t="s">
        <v>279</v>
      </c>
      <c r="E57">
        <v>2</v>
      </c>
      <c r="F57" s="2" t="s">
        <v>0</v>
      </c>
      <c r="K57">
        <v>0</v>
      </c>
      <c r="L57" s="2" t="s">
        <v>0</v>
      </c>
    </row>
    <row r="58" spans="1:12" x14ac:dyDescent="0.4">
      <c r="A58" s="1">
        <v>43888</v>
      </c>
      <c r="B58" s="5"/>
      <c r="C58" s="2" t="s">
        <v>25</v>
      </c>
      <c r="E58">
        <v>0</v>
      </c>
      <c r="F58" s="2" t="s">
        <v>0</v>
      </c>
      <c r="K58">
        <v>0</v>
      </c>
      <c r="L58" s="2" t="s">
        <v>0</v>
      </c>
    </row>
    <row r="59" spans="1:12" x14ac:dyDescent="0.4">
      <c r="A59" s="1">
        <v>43888</v>
      </c>
      <c r="B59" s="5"/>
      <c r="C59" s="2" t="s">
        <v>111</v>
      </c>
      <c r="E59">
        <v>0</v>
      </c>
      <c r="F59" s="2" t="s">
        <v>0</v>
      </c>
      <c r="K59">
        <v>0</v>
      </c>
      <c r="L59" s="2" t="s">
        <v>0</v>
      </c>
    </row>
    <row r="60" spans="1:12" x14ac:dyDescent="0.4">
      <c r="A60" s="1">
        <v>43888</v>
      </c>
      <c r="B60" s="5"/>
      <c r="C60" s="2" t="s">
        <v>58</v>
      </c>
      <c r="E60">
        <v>0</v>
      </c>
      <c r="F60" s="2" t="s">
        <v>0</v>
      </c>
      <c r="K60">
        <v>0</v>
      </c>
      <c r="L60" s="2" t="s">
        <v>0</v>
      </c>
    </row>
    <row r="61" spans="1:12" x14ac:dyDescent="0.4">
      <c r="A61" s="1">
        <v>43888</v>
      </c>
      <c r="B61" s="5"/>
      <c r="C61" s="2" t="s">
        <v>17</v>
      </c>
      <c r="E61">
        <v>0</v>
      </c>
      <c r="F61" s="2" t="s">
        <v>0</v>
      </c>
      <c r="K61">
        <v>0</v>
      </c>
      <c r="L61" s="2" t="s">
        <v>0</v>
      </c>
    </row>
    <row r="62" spans="1:12" x14ac:dyDescent="0.4">
      <c r="A62" s="1">
        <v>43888</v>
      </c>
      <c r="B62" s="5"/>
      <c r="C62" s="2" t="s">
        <v>19</v>
      </c>
      <c r="E62">
        <v>0</v>
      </c>
      <c r="F62" s="2" t="s">
        <v>0</v>
      </c>
      <c r="K62">
        <v>0</v>
      </c>
      <c r="L62" s="2" t="s">
        <v>0</v>
      </c>
    </row>
    <row r="63" spans="1:12" x14ac:dyDescent="0.4">
      <c r="A63" s="1">
        <v>43888</v>
      </c>
      <c r="B63" s="5">
        <v>0.80347222222222225</v>
      </c>
      <c r="C63" s="2" t="s">
        <v>15</v>
      </c>
      <c r="D63">
        <v>0</v>
      </c>
      <c r="E63">
        <v>1</v>
      </c>
      <c r="F63" s="2" t="s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2" t="s">
        <v>16</v>
      </c>
    </row>
    <row r="64" spans="1:12" x14ac:dyDescent="0.4">
      <c r="A64" s="1">
        <v>43888</v>
      </c>
      <c r="B64" s="5"/>
      <c r="C64" s="2" t="s">
        <v>30</v>
      </c>
      <c r="E64">
        <v>0</v>
      </c>
      <c r="F64" s="2" t="s">
        <v>0</v>
      </c>
      <c r="K64">
        <v>0</v>
      </c>
      <c r="L64" s="2" t="s">
        <v>0</v>
      </c>
    </row>
    <row r="65" spans="1:12" x14ac:dyDescent="0.4">
      <c r="A65" s="1">
        <v>43888</v>
      </c>
      <c r="B65" s="5">
        <v>0</v>
      </c>
      <c r="C65" s="2" t="s">
        <v>8</v>
      </c>
      <c r="D65">
        <v>325</v>
      </c>
      <c r="E65">
        <v>1</v>
      </c>
      <c r="F65" s="2" t="s">
        <v>0</v>
      </c>
      <c r="G65">
        <v>1</v>
      </c>
      <c r="H65">
        <v>0</v>
      </c>
      <c r="I65">
        <v>0</v>
      </c>
      <c r="J65">
        <v>0</v>
      </c>
      <c r="K65">
        <v>0</v>
      </c>
      <c r="L65" s="2" t="s">
        <v>9</v>
      </c>
    </row>
    <row r="66" spans="1:12" x14ac:dyDescent="0.4">
      <c r="A66" s="1">
        <v>43888</v>
      </c>
      <c r="B66" s="5"/>
      <c r="C66" s="2" t="s">
        <v>32</v>
      </c>
      <c r="E66">
        <v>0</v>
      </c>
      <c r="F66" s="2" t="s">
        <v>0</v>
      </c>
      <c r="K66">
        <v>0</v>
      </c>
      <c r="L66" s="2" t="s">
        <v>0</v>
      </c>
    </row>
    <row r="67" spans="1:12" x14ac:dyDescent="0.4">
      <c r="A67" s="1">
        <v>43888</v>
      </c>
      <c r="B67" s="5"/>
      <c r="C67" s="2" t="s">
        <v>134</v>
      </c>
      <c r="E67">
        <v>0</v>
      </c>
      <c r="F67" s="2" t="s">
        <v>0</v>
      </c>
      <c r="K67">
        <v>0</v>
      </c>
      <c r="L67" s="2" t="s">
        <v>0</v>
      </c>
    </row>
    <row r="68" spans="1:12" x14ac:dyDescent="0.4">
      <c r="A68" s="1">
        <v>43888</v>
      </c>
      <c r="B68" s="5">
        <v>0</v>
      </c>
      <c r="C68" s="2" t="s">
        <v>43</v>
      </c>
      <c r="D68">
        <v>0</v>
      </c>
      <c r="E68">
        <v>0</v>
      </c>
      <c r="F68" s="2" t="s">
        <v>0</v>
      </c>
      <c r="G68">
        <v>1</v>
      </c>
      <c r="H68">
        <v>0</v>
      </c>
      <c r="I68">
        <v>0</v>
      </c>
      <c r="J68">
        <v>0</v>
      </c>
      <c r="K68">
        <v>0</v>
      </c>
      <c r="L68" s="2" t="s">
        <v>556</v>
      </c>
    </row>
    <row r="69" spans="1:12" x14ac:dyDescent="0.4">
      <c r="A69" s="1">
        <v>43888</v>
      </c>
      <c r="B69" s="5"/>
      <c r="C69" s="2" t="s">
        <v>56</v>
      </c>
      <c r="E69">
        <v>0</v>
      </c>
      <c r="F69" s="2" t="s">
        <v>0</v>
      </c>
      <c r="K69">
        <v>0</v>
      </c>
      <c r="L69" s="2" t="s">
        <v>0</v>
      </c>
    </row>
    <row r="70" spans="1:12" x14ac:dyDescent="0.4">
      <c r="A70" s="1">
        <v>43888</v>
      </c>
      <c r="B70" s="5"/>
      <c r="C70" s="2" t="s">
        <v>33</v>
      </c>
      <c r="E70">
        <v>0</v>
      </c>
      <c r="F70" s="2" t="s">
        <v>0</v>
      </c>
      <c r="K70">
        <v>0</v>
      </c>
      <c r="L70" s="2" t="s">
        <v>0</v>
      </c>
    </row>
    <row r="71" spans="1:12" x14ac:dyDescent="0.4">
      <c r="A71" s="1">
        <v>43888</v>
      </c>
      <c r="B71" s="5"/>
      <c r="C71" s="2" t="s">
        <v>94</v>
      </c>
      <c r="E71">
        <v>0</v>
      </c>
      <c r="F71" s="2" t="s">
        <v>0</v>
      </c>
      <c r="K71">
        <v>0</v>
      </c>
      <c r="L71" s="2" t="s">
        <v>0</v>
      </c>
    </row>
    <row r="72" spans="1:12" x14ac:dyDescent="0.4">
      <c r="A72" s="1">
        <v>43888</v>
      </c>
      <c r="B72" s="5"/>
      <c r="C72" s="2" t="s">
        <v>106</v>
      </c>
      <c r="E72">
        <v>0</v>
      </c>
      <c r="F72" s="2" t="s">
        <v>0</v>
      </c>
      <c r="K72">
        <v>0</v>
      </c>
      <c r="L72" s="2" t="s">
        <v>0</v>
      </c>
    </row>
    <row r="73" spans="1:12" x14ac:dyDescent="0.4">
      <c r="A73" s="1">
        <v>43888</v>
      </c>
      <c r="B73" s="5"/>
      <c r="C73" s="2" t="s">
        <v>37</v>
      </c>
      <c r="E73">
        <v>0</v>
      </c>
      <c r="F73" s="2" t="s">
        <v>0</v>
      </c>
      <c r="K73">
        <v>0</v>
      </c>
      <c r="L73" s="2" t="s">
        <v>0</v>
      </c>
    </row>
    <row r="74" spans="1:12" x14ac:dyDescent="0.4">
      <c r="A74" s="1">
        <v>43888</v>
      </c>
      <c r="B74" s="5"/>
      <c r="C74" s="2" t="s">
        <v>149</v>
      </c>
      <c r="E74">
        <v>0</v>
      </c>
      <c r="F74" s="2" t="s">
        <v>0</v>
      </c>
      <c r="K74">
        <v>0</v>
      </c>
      <c r="L74" s="2" t="s">
        <v>0</v>
      </c>
    </row>
    <row r="75" spans="1:12" x14ac:dyDescent="0.4">
      <c r="A75" s="1">
        <v>43888</v>
      </c>
      <c r="B75" s="5"/>
      <c r="C75" s="2" t="s">
        <v>69</v>
      </c>
      <c r="E75">
        <v>0</v>
      </c>
      <c r="F75" s="2" t="s">
        <v>0</v>
      </c>
      <c r="K75">
        <v>0</v>
      </c>
      <c r="L75" s="2" t="s">
        <v>0</v>
      </c>
    </row>
    <row r="76" spans="1:12" x14ac:dyDescent="0.4">
      <c r="A76" s="1">
        <v>43888</v>
      </c>
      <c r="B76" s="5"/>
      <c r="C76" s="2" t="s">
        <v>44</v>
      </c>
      <c r="E76">
        <v>0</v>
      </c>
      <c r="F76" s="2" t="s">
        <v>0</v>
      </c>
      <c r="K76">
        <v>0</v>
      </c>
      <c r="L76" s="2" t="s">
        <v>0</v>
      </c>
    </row>
    <row r="77" spans="1:12" x14ac:dyDescent="0.4">
      <c r="A77" s="1">
        <v>43888</v>
      </c>
      <c r="B77" s="5"/>
      <c r="C77" s="2" t="s">
        <v>123</v>
      </c>
      <c r="E77">
        <v>0</v>
      </c>
      <c r="F77" s="2" t="s">
        <v>0</v>
      </c>
      <c r="K77">
        <v>0</v>
      </c>
      <c r="L77" s="2" t="s">
        <v>0</v>
      </c>
    </row>
    <row r="78" spans="1:12" x14ac:dyDescent="0.4">
      <c r="A78" s="1">
        <v>43888</v>
      </c>
      <c r="B78" s="5">
        <v>0</v>
      </c>
      <c r="C78" s="2" t="s">
        <v>10</v>
      </c>
      <c r="D78">
        <v>0</v>
      </c>
      <c r="E78">
        <v>1</v>
      </c>
      <c r="F78" s="2" t="s">
        <v>0</v>
      </c>
      <c r="G78">
        <v>0</v>
      </c>
      <c r="H78">
        <v>0</v>
      </c>
      <c r="I78">
        <v>0</v>
      </c>
      <c r="J78">
        <v>0</v>
      </c>
      <c r="K78">
        <v>0</v>
      </c>
      <c r="L78" s="2" t="s">
        <v>0</v>
      </c>
    </row>
    <row r="79" spans="1:12" x14ac:dyDescent="0.4">
      <c r="A79" s="1">
        <v>43888</v>
      </c>
      <c r="B79" s="5"/>
      <c r="C79" s="2" t="s">
        <v>101</v>
      </c>
      <c r="E79">
        <v>0</v>
      </c>
      <c r="F79" s="2" t="s">
        <v>0</v>
      </c>
      <c r="K79">
        <v>0</v>
      </c>
      <c r="L79" s="2" t="s">
        <v>0</v>
      </c>
    </row>
    <row r="80" spans="1:12" x14ac:dyDescent="0.4">
      <c r="A80" s="1">
        <v>43888</v>
      </c>
      <c r="B80" s="5"/>
      <c r="C80" s="2" t="s">
        <v>21</v>
      </c>
      <c r="E80">
        <v>0</v>
      </c>
      <c r="F80" s="2" t="s">
        <v>0</v>
      </c>
      <c r="K80">
        <v>0</v>
      </c>
      <c r="L80" s="2" t="s">
        <v>0</v>
      </c>
    </row>
    <row r="81" spans="1:12" x14ac:dyDescent="0.4">
      <c r="A81" s="1">
        <v>43888</v>
      </c>
      <c r="B81" s="5"/>
      <c r="C81" s="2" t="s">
        <v>23</v>
      </c>
      <c r="E81">
        <v>0</v>
      </c>
      <c r="F81" s="2" t="s">
        <v>0</v>
      </c>
      <c r="K81">
        <v>0</v>
      </c>
      <c r="L81" s="2" t="s">
        <v>0</v>
      </c>
    </row>
    <row r="82" spans="1:12" x14ac:dyDescent="0.4">
      <c r="A82" s="1">
        <v>43888</v>
      </c>
      <c r="B82" s="5"/>
      <c r="C82" s="2" t="s">
        <v>46</v>
      </c>
      <c r="E82">
        <v>0</v>
      </c>
      <c r="F82" s="2" t="s">
        <v>0</v>
      </c>
      <c r="K82">
        <v>0</v>
      </c>
      <c r="L82" s="2" t="s">
        <v>0</v>
      </c>
    </row>
    <row r="83" spans="1:12" x14ac:dyDescent="0.4">
      <c r="A83" s="1">
        <v>43888</v>
      </c>
      <c r="B83" s="5">
        <v>0.60416666666666663</v>
      </c>
      <c r="C83" s="2" t="s">
        <v>14</v>
      </c>
      <c r="D83">
        <v>0</v>
      </c>
      <c r="E83">
        <v>2</v>
      </c>
      <c r="F83" s="2" t="s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233</v>
      </c>
    </row>
    <row r="84" spans="1:12" x14ac:dyDescent="0.4">
      <c r="A84" s="1">
        <v>43888</v>
      </c>
      <c r="B84" s="5">
        <v>0</v>
      </c>
      <c r="C84" s="2" t="s">
        <v>12</v>
      </c>
      <c r="D84">
        <v>3</v>
      </c>
      <c r="E84">
        <v>0</v>
      </c>
      <c r="F84" s="2" t="s">
        <v>0</v>
      </c>
      <c r="G84">
        <v>0</v>
      </c>
      <c r="H84">
        <v>0</v>
      </c>
      <c r="I84">
        <v>0</v>
      </c>
      <c r="J84">
        <v>0</v>
      </c>
      <c r="K84">
        <v>0</v>
      </c>
      <c r="L84" s="2" t="s">
        <v>13</v>
      </c>
    </row>
    <row r="85" spans="1:12" x14ac:dyDescent="0.4">
      <c r="A85" s="1">
        <v>43888</v>
      </c>
      <c r="B85" s="5"/>
      <c r="C85" s="2" t="s">
        <v>279</v>
      </c>
      <c r="E85">
        <v>5</v>
      </c>
      <c r="F85" s="2" t="s">
        <v>0</v>
      </c>
      <c r="K85">
        <v>0</v>
      </c>
      <c r="L85" s="2" t="s">
        <v>0</v>
      </c>
    </row>
    <row r="86" spans="1:12" x14ac:dyDescent="0.4">
      <c r="A86" s="1">
        <v>43889</v>
      </c>
      <c r="B86" s="5">
        <v>0.625</v>
      </c>
      <c r="C86" s="2" t="s">
        <v>25</v>
      </c>
      <c r="D86">
        <v>0</v>
      </c>
      <c r="E86">
        <v>1</v>
      </c>
      <c r="F86" s="2" t="s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26</v>
      </c>
    </row>
    <row r="87" spans="1:12" x14ac:dyDescent="0.4">
      <c r="A87" s="1">
        <v>43889</v>
      </c>
      <c r="B87" s="5"/>
      <c r="C87" s="2" t="s">
        <v>111</v>
      </c>
      <c r="E87">
        <v>0</v>
      </c>
      <c r="F87" s="2" t="s">
        <v>0</v>
      </c>
      <c r="K87">
        <v>0</v>
      </c>
      <c r="L87" s="2" t="s">
        <v>0</v>
      </c>
    </row>
    <row r="88" spans="1:12" x14ac:dyDescent="0.4">
      <c r="A88" s="1">
        <v>43889</v>
      </c>
      <c r="B88" s="5"/>
      <c r="C88" s="2" t="s">
        <v>58</v>
      </c>
      <c r="E88">
        <v>0</v>
      </c>
      <c r="F88" s="2" t="s">
        <v>0</v>
      </c>
      <c r="K88">
        <v>0</v>
      </c>
      <c r="L88" s="2" t="s">
        <v>0</v>
      </c>
    </row>
    <row r="89" spans="1:12" x14ac:dyDescent="0.4">
      <c r="A89" s="1">
        <v>43889</v>
      </c>
      <c r="B89" s="5">
        <v>0</v>
      </c>
      <c r="C89" s="2" t="s">
        <v>17</v>
      </c>
      <c r="D89">
        <v>0</v>
      </c>
      <c r="E89">
        <v>1</v>
      </c>
      <c r="F89" s="2" t="s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2" t="s">
        <v>18</v>
      </c>
    </row>
    <row r="90" spans="1:12" x14ac:dyDescent="0.4">
      <c r="A90" s="1">
        <v>43889</v>
      </c>
      <c r="B90" s="5">
        <v>0</v>
      </c>
      <c r="C90" s="2" t="s">
        <v>19</v>
      </c>
      <c r="D90">
        <v>0</v>
      </c>
      <c r="E90">
        <v>1</v>
      </c>
      <c r="F90" s="2" t="s">
        <v>0</v>
      </c>
      <c r="G90">
        <v>0</v>
      </c>
      <c r="H90">
        <v>0</v>
      </c>
      <c r="I90">
        <v>0</v>
      </c>
      <c r="J90">
        <v>0</v>
      </c>
      <c r="K90">
        <v>0</v>
      </c>
      <c r="L90" s="2" t="s">
        <v>20</v>
      </c>
    </row>
    <row r="91" spans="1:12" x14ac:dyDescent="0.4">
      <c r="A91" s="1">
        <v>43889</v>
      </c>
      <c r="B91" s="5">
        <v>0.42708333333333331</v>
      </c>
      <c r="C91" s="2" t="s">
        <v>15</v>
      </c>
      <c r="D91">
        <v>0</v>
      </c>
      <c r="E91">
        <v>1</v>
      </c>
      <c r="F91" s="2" t="s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2" t="s">
        <v>24</v>
      </c>
    </row>
    <row r="92" spans="1:12" x14ac:dyDescent="0.4">
      <c r="A92" s="1">
        <v>43889</v>
      </c>
      <c r="B92" s="5"/>
      <c r="C92" s="2" t="s">
        <v>30</v>
      </c>
      <c r="E92">
        <v>0</v>
      </c>
      <c r="F92" s="2" t="s">
        <v>0</v>
      </c>
      <c r="K92">
        <v>0</v>
      </c>
      <c r="L92" s="2" t="s">
        <v>0</v>
      </c>
    </row>
    <row r="93" spans="1:12" x14ac:dyDescent="0.4">
      <c r="A93" s="1">
        <v>43889</v>
      </c>
      <c r="B93" s="5">
        <v>0</v>
      </c>
      <c r="C93" s="2" t="s">
        <v>8</v>
      </c>
      <c r="D93">
        <v>532</v>
      </c>
      <c r="E93">
        <v>4</v>
      </c>
      <c r="F93" s="2" t="s">
        <v>0</v>
      </c>
      <c r="G93">
        <v>2</v>
      </c>
      <c r="H93">
        <v>0</v>
      </c>
      <c r="I93">
        <v>0</v>
      </c>
      <c r="J93">
        <v>0</v>
      </c>
      <c r="K93">
        <v>0</v>
      </c>
      <c r="L93" s="2" t="s">
        <v>9</v>
      </c>
    </row>
    <row r="94" spans="1:12" x14ac:dyDescent="0.4">
      <c r="A94" s="1">
        <v>43889</v>
      </c>
      <c r="B94" s="5"/>
      <c r="C94" s="2" t="s">
        <v>32</v>
      </c>
      <c r="E94">
        <v>0</v>
      </c>
      <c r="F94" s="2" t="s">
        <v>0</v>
      </c>
      <c r="K94">
        <v>0</v>
      </c>
      <c r="L94" s="2" t="s">
        <v>0</v>
      </c>
    </row>
    <row r="95" spans="1:12" x14ac:dyDescent="0.4">
      <c r="A95" s="1">
        <v>43889</v>
      </c>
      <c r="B95" s="5"/>
      <c r="C95" s="2" t="s">
        <v>134</v>
      </c>
      <c r="E95">
        <v>2</v>
      </c>
      <c r="F95" s="2" t="s">
        <v>0</v>
      </c>
      <c r="K95">
        <v>0</v>
      </c>
      <c r="L95" s="2" t="s">
        <v>0</v>
      </c>
    </row>
    <row r="96" spans="1:12" x14ac:dyDescent="0.4">
      <c r="A96" s="1">
        <v>43889</v>
      </c>
      <c r="B96" s="5">
        <v>0</v>
      </c>
      <c r="C96" s="2" t="s">
        <v>43</v>
      </c>
      <c r="D96">
        <v>0</v>
      </c>
      <c r="E96">
        <v>0</v>
      </c>
      <c r="F96" s="2" t="s">
        <v>0</v>
      </c>
      <c r="G96">
        <v>1</v>
      </c>
      <c r="H96">
        <v>0</v>
      </c>
      <c r="I96">
        <v>0</v>
      </c>
      <c r="J96">
        <v>0</v>
      </c>
      <c r="K96">
        <v>0</v>
      </c>
      <c r="L96" s="2" t="s">
        <v>556</v>
      </c>
    </row>
    <row r="97" spans="1:12" x14ac:dyDescent="0.4">
      <c r="A97" s="1">
        <v>43889</v>
      </c>
      <c r="B97" s="5"/>
      <c r="C97" s="2" t="s">
        <v>56</v>
      </c>
      <c r="E97">
        <v>0</v>
      </c>
      <c r="F97" s="2" t="s">
        <v>0</v>
      </c>
      <c r="K97">
        <v>0</v>
      </c>
      <c r="L97" s="2" t="s">
        <v>0</v>
      </c>
    </row>
    <row r="98" spans="1:12" x14ac:dyDescent="0.4">
      <c r="A98" s="1">
        <v>43889</v>
      </c>
      <c r="B98" s="5"/>
      <c r="C98" s="2" t="s">
        <v>33</v>
      </c>
      <c r="E98">
        <v>0</v>
      </c>
      <c r="F98" s="2" t="s">
        <v>0</v>
      </c>
      <c r="K98">
        <v>0</v>
      </c>
      <c r="L98" s="2" t="s">
        <v>0</v>
      </c>
    </row>
    <row r="99" spans="1:12" x14ac:dyDescent="0.4">
      <c r="A99" s="1">
        <v>43889</v>
      </c>
      <c r="B99" s="5"/>
      <c r="C99" s="2" t="s">
        <v>94</v>
      </c>
      <c r="E99">
        <v>0</v>
      </c>
      <c r="F99" s="2" t="s">
        <v>0</v>
      </c>
      <c r="K99">
        <v>0</v>
      </c>
      <c r="L99" s="2" t="s">
        <v>0</v>
      </c>
    </row>
    <row r="100" spans="1:12" x14ac:dyDescent="0.4">
      <c r="A100" s="1">
        <v>43889</v>
      </c>
      <c r="B100" s="5"/>
      <c r="C100" s="2" t="s">
        <v>106</v>
      </c>
      <c r="E100">
        <v>0</v>
      </c>
      <c r="F100" s="2" t="s">
        <v>0</v>
      </c>
      <c r="K100">
        <v>0</v>
      </c>
      <c r="L100" s="2" t="s">
        <v>0</v>
      </c>
    </row>
    <row r="101" spans="1:12" x14ac:dyDescent="0.4">
      <c r="A101" s="1">
        <v>43889</v>
      </c>
      <c r="B101" s="5"/>
      <c r="C101" s="2" t="s">
        <v>37</v>
      </c>
      <c r="E101">
        <v>0</v>
      </c>
      <c r="F101" s="2" t="s">
        <v>0</v>
      </c>
      <c r="K101">
        <v>0</v>
      </c>
      <c r="L101" s="2" t="s">
        <v>0</v>
      </c>
    </row>
    <row r="102" spans="1:12" x14ac:dyDescent="0.4">
      <c r="A102" s="1">
        <v>43889</v>
      </c>
      <c r="B102" s="5"/>
      <c r="C102" s="2" t="s">
        <v>149</v>
      </c>
      <c r="E102">
        <v>0</v>
      </c>
      <c r="F102" s="2" t="s">
        <v>0</v>
      </c>
      <c r="K102">
        <v>0</v>
      </c>
      <c r="L102" s="2" t="s">
        <v>0</v>
      </c>
    </row>
    <row r="103" spans="1:12" x14ac:dyDescent="0.4">
      <c r="A103" s="1">
        <v>43889</v>
      </c>
      <c r="B103" s="5"/>
      <c r="C103" s="2" t="s">
        <v>69</v>
      </c>
      <c r="E103">
        <v>0</v>
      </c>
      <c r="F103" s="2" t="s">
        <v>0</v>
      </c>
      <c r="K103">
        <v>0</v>
      </c>
      <c r="L103" s="2" t="s">
        <v>0</v>
      </c>
    </row>
    <row r="104" spans="1:12" x14ac:dyDescent="0.4">
      <c r="A104" s="1">
        <v>43889</v>
      </c>
      <c r="B104" s="5"/>
      <c r="C104" s="2" t="s">
        <v>44</v>
      </c>
      <c r="E104">
        <v>0</v>
      </c>
      <c r="F104" s="2" t="s">
        <v>0</v>
      </c>
      <c r="K104">
        <v>0</v>
      </c>
      <c r="L104" s="2" t="s">
        <v>0</v>
      </c>
    </row>
    <row r="105" spans="1:12" x14ac:dyDescent="0.4">
      <c r="A105" s="1">
        <v>43889</v>
      </c>
      <c r="B105" s="5"/>
      <c r="C105" s="2" t="s">
        <v>123</v>
      </c>
      <c r="E105">
        <v>0</v>
      </c>
      <c r="F105" s="2" t="s">
        <v>0</v>
      </c>
      <c r="K105">
        <v>0</v>
      </c>
      <c r="L105" s="2" t="s">
        <v>0</v>
      </c>
    </row>
    <row r="106" spans="1:12" x14ac:dyDescent="0.4">
      <c r="A106" s="1">
        <v>43889</v>
      </c>
      <c r="B106" s="5">
        <v>0</v>
      </c>
      <c r="C106" s="2" t="s">
        <v>10</v>
      </c>
      <c r="D106">
        <v>0</v>
      </c>
      <c r="E106">
        <v>1</v>
      </c>
      <c r="F106" s="2" t="s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 s="2" t="s">
        <v>0</v>
      </c>
    </row>
    <row r="107" spans="1:12" x14ac:dyDescent="0.4">
      <c r="A107" s="1">
        <v>43889</v>
      </c>
      <c r="B107" s="5"/>
      <c r="C107" s="2" t="s">
        <v>101</v>
      </c>
      <c r="E107">
        <v>0</v>
      </c>
      <c r="F107" s="2" t="s">
        <v>0</v>
      </c>
      <c r="K107">
        <v>0</v>
      </c>
      <c r="L107" s="2" t="s">
        <v>0</v>
      </c>
    </row>
    <row r="108" spans="1:12" x14ac:dyDescent="0.4">
      <c r="A108" s="1">
        <v>43889</v>
      </c>
      <c r="B108" s="5">
        <v>0</v>
      </c>
      <c r="C108" s="2" t="s">
        <v>21</v>
      </c>
      <c r="D108">
        <v>0</v>
      </c>
      <c r="E108">
        <v>1</v>
      </c>
      <c r="F108" s="2" t="s">
        <v>0</v>
      </c>
      <c r="G108">
        <v>4</v>
      </c>
      <c r="H108">
        <v>0</v>
      </c>
      <c r="I108">
        <v>0</v>
      </c>
      <c r="J108">
        <v>0</v>
      </c>
      <c r="K108">
        <v>0</v>
      </c>
      <c r="L108" s="2" t="s">
        <v>22</v>
      </c>
    </row>
    <row r="109" spans="1:12" x14ac:dyDescent="0.4">
      <c r="A109" s="1">
        <v>43889</v>
      </c>
      <c r="B109" s="5">
        <v>0</v>
      </c>
      <c r="C109" s="2" t="s">
        <v>23</v>
      </c>
      <c r="D109">
        <v>0</v>
      </c>
      <c r="E109">
        <v>1</v>
      </c>
      <c r="F109" s="2" t="s">
        <v>0</v>
      </c>
      <c r="G109">
        <v>5</v>
      </c>
      <c r="H109">
        <v>0</v>
      </c>
      <c r="I109">
        <v>0</v>
      </c>
      <c r="J109">
        <v>0</v>
      </c>
      <c r="K109">
        <v>0</v>
      </c>
      <c r="L109" s="2" t="s">
        <v>557</v>
      </c>
    </row>
    <row r="110" spans="1:12" x14ac:dyDescent="0.4">
      <c r="A110" s="1">
        <v>43889</v>
      </c>
      <c r="B110" s="5"/>
      <c r="C110" s="2" t="s">
        <v>46</v>
      </c>
      <c r="E110">
        <v>0</v>
      </c>
      <c r="F110" s="2" t="s">
        <v>0</v>
      </c>
      <c r="K110">
        <v>0</v>
      </c>
      <c r="L110" s="2" t="s">
        <v>0</v>
      </c>
    </row>
    <row r="111" spans="1:12" x14ac:dyDescent="0.4">
      <c r="A111" s="1">
        <v>43889</v>
      </c>
      <c r="B111" s="5">
        <v>0.60416666666666663</v>
      </c>
      <c r="C111" s="2" t="s">
        <v>14</v>
      </c>
      <c r="D111">
        <v>0</v>
      </c>
      <c r="E111">
        <v>2</v>
      </c>
      <c r="F111" s="2" t="s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 s="2" t="s">
        <v>233</v>
      </c>
    </row>
    <row r="112" spans="1:12" x14ac:dyDescent="0.4">
      <c r="A112" s="1">
        <v>43889</v>
      </c>
      <c r="B112" s="5"/>
      <c r="C112" s="2" t="s">
        <v>12</v>
      </c>
      <c r="E112">
        <v>0</v>
      </c>
      <c r="F112" s="2" t="s">
        <v>0</v>
      </c>
      <c r="K112">
        <v>0</v>
      </c>
      <c r="L112" s="2" t="s">
        <v>0</v>
      </c>
    </row>
    <row r="113" spans="1:12" x14ac:dyDescent="0.4">
      <c r="A113" s="1">
        <v>43889</v>
      </c>
      <c r="B113" s="5"/>
      <c r="C113" s="2" t="s">
        <v>279</v>
      </c>
      <c r="E113">
        <v>15</v>
      </c>
      <c r="F113" s="2" t="s">
        <v>0</v>
      </c>
      <c r="K113">
        <v>0</v>
      </c>
      <c r="L113" s="2" t="s">
        <v>0</v>
      </c>
    </row>
    <row r="114" spans="1:12" x14ac:dyDescent="0.4">
      <c r="A114" s="1">
        <v>43890</v>
      </c>
      <c r="B114" s="5"/>
      <c r="C114" s="2" t="s">
        <v>25</v>
      </c>
      <c r="E114">
        <v>1</v>
      </c>
      <c r="F114" s="2" t="s">
        <v>0</v>
      </c>
      <c r="K114">
        <v>0</v>
      </c>
      <c r="L114" s="2" t="s">
        <v>0</v>
      </c>
    </row>
    <row r="115" spans="1:12" x14ac:dyDescent="0.4">
      <c r="A115" s="1">
        <v>43890</v>
      </c>
      <c r="B115" s="5"/>
      <c r="C115" s="2" t="s">
        <v>111</v>
      </c>
      <c r="E115">
        <v>0</v>
      </c>
      <c r="F115" s="2" t="s">
        <v>0</v>
      </c>
      <c r="K115">
        <v>0</v>
      </c>
      <c r="L115" s="2" t="s">
        <v>0</v>
      </c>
    </row>
    <row r="116" spans="1:12" x14ac:dyDescent="0.4">
      <c r="A116" s="1">
        <v>43890</v>
      </c>
      <c r="B116" s="5"/>
      <c r="C116" s="2" t="s">
        <v>58</v>
      </c>
      <c r="E116">
        <v>0</v>
      </c>
      <c r="F116" s="2" t="s">
        <v>0</v>
      </c>
      <c r="K116">
        <v>0</v>
      </c>
      <c r="L116" s="2" t="s">
        <v>0</v>
      </c>
    </row>
    <row r="117" spans="1:12" x14ac:dyDescent="0.4">
      <c r="A117" s="1">
        <v>43890</v>
      </c>
      <c r="B117" s="5"/>
      <c r="C117" s="2" t="s">
        <v>17</v>
      </c>
      <c r="E117">
        <v>1</v>
      </c>
      <c r="F117" s="2" t="s">
        <v>0</v>
      </c>
      <c r="K117">
        <v>0</v>
      </c>
      <c r="L117" s="2" t="s">
        <v>0</v>
      </c>
    </row>
    <row r="118" spans="1:12" x14ac:dyDescent="0.4">
      <c r="A118" s="1">
        <v>43890</v>
      </c>
      <c r="B118" s="5">
        <v>0</v>
      </c>
      <c r="C118" s="2" t="s">
        <v>19</v>
      </c>
      <c r="D118">
        <v>0</v>
      </c>
      <c r="E118">
        <v>2</v>
      </c>
      <c r="F118" s="2" t="s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 s="2" t="s">
        <v>27</v>
      </c>
    </row>
    <row r="119" spans="1:12" x14ac:dyDescent="0.4">
      <c r="A119" s="1">
        <v>43890</v>
      </c>
      <c r="B119" s="5">
        <v>0.64097222222222228</v>
      </c>
      <c r="C119" s="2" t="s">
        <v>15</v>
      </c>
      <c r="D119">
        <v>0</v>
      </c>
      <c r="E119">
        <v>1</v>
      </c>
      <c r="F119" s="2" t="s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 s="2" t="s">
        <v>28</v>
      </c>
    </row>
    <row r="120" spans="1:12" x14ac:dyDescent="0.4">
      <c r="A120" s="1">
        <v>43890</v>
      </c>
      <c r="B120" s="5"/>
      <c r="C120" s="2" t="s">
        <v>30</v>
      </c>
      <c r="E120">
        <v>0</v>
      </c>
      <c r="F120" s="2" t="s">
        <v>0</v>
      </c>
      <c r="K120">
        <v>0</v>
      </c>
      <c r="L120" s="2" t="s">
        <v>0</v>
      </c>
    </row>
    <row r="121" spans="1:12" x14ac:dyDescent="0.4">
      <c r="A121" s="1">
        <v>43890</v>
      </c>
      <c r="B121" s="5">
        <v>0</v>
      </c>
      <c r="C121" s="2" t="s">
        <v>8</v>
      </c>
      <c r="D121">
        <v>672</v>
      </c>
      <c r="E121">
        <v>6</v>
      </c>
      <c r="F121" s="2" t="s">
        <v>0</v>
      </c>
      <c r="G121">
        <v>3</v>
      </c>
      <c r="H121">
        <v>0</v>
      </c>
      <c r="I121">
        <v>0</v>
      </c>
      <c r="J121">
        <v>0</v>
      </c>
      <c r="K121">
        <v>0</v>
      </c>
      <c r="L121" s="2" t="s">
        <v>9</v>
      </c>
    </row>
    <row r="122" spans="1:12" x14ac:dyDescent="0.4">
      <c r="A122" s="1">
        <v>43890</v>
      </c>
      <c r="B122" s="5"/>
      <c r="C122" s="2" t="s">
        <v>32</v>
      </c>
      <c r="E122">
        <v>0</v>
      </c>
      <c r="F122" s="2" t="s">
        <v>0</v>
      </c>
      <c r="K122">
        <v>0</v>
      </c>
      <c r="L122" s="2" t="s">
        <v>0</v>
      </c>
    </row>
    <row r="123" spans="1:12" x14ac:dyDescent="0.4">
      <c r="A123" s="1">
        <v>43890</v>
      </c>
      <c r="B123" s="5"/>
      <c r="C123" s="2" t="s">
        <v>134</v>
      </c>
      <c r="E123">
        <v>6</v>
      </c>
      <c r="F123" s="2" t="s">
        <v>0</v>
      </c>
      <c r="K123">
        <v>0</v>
      </c>
      <c r="L123" s="2" t="s">
        <v>0</v>
      </c>
    </row>
    <row r="124" spans="1:12" x14ac:dyDescent="0.4">
      <c r="A124" s="1">
        <v>43890</v>
      </c>
      <c r="B124" s="5">
        <v>0</v>
      </c>
      <c r="C124" s="2" t="s">
        <v>43</v>
      </c>
      <c r="D124">
        <v>0</v>
      </c>
      <c r="E124">
        <v>0</v>
      </c>
      <c r="F124" s="2" t="s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 s="2" t="s">
        <v>556</v>
      </c>
    </row>
    <row r="125" spans="1:12" x14ac:dyDescent="0.4">
      <c r="A125" s="1">
        <v>43890</v>
      </c>
      <c r="B125" s="5"/>
      <c r="C125" s="2" t="s">
        <v>56</v>
      </c>
      <c r="E125">
        <v>0</v>
      </c>
      <c r="F125" s="2" t="s">
        <v>0</v>
      </c>
      <c r="K125">
        <v>0</v>
      </c>
      <c r="L125" s="2" t="s">
        <v>0</v>
      </c>
    </row>
    <row r="126" spans="1:12" x14ac:dyDescent="0.4">
      <c r="A126" s="1">
        <v>43890</v>
      </c>
      <c r="B126" s="5"/>
      <c r="C126" s="2" t="s">
        <v>33</v>
      </c>
      <c r="E126">
        <v>0</v>
      </c>
      <c r="F126" s="2" t="s">
        <v>0</v>
      </c>
      <c r="K126">
        <v>0</v>
      </c>
      <c r="L126" s="2" t="s">
        <v>0</v>
      </c>
    </row>
    <row r="127" spans="1:12" x14ac:dyDescent="0.4">
      <c r="A127" s="1">
        <v>43890</v>
      </c>
      <c r="B127" s="5"/>
      <c r="C127" s="2" t="s">
        <v>94</v>
      </c>
      <c r="E127">
        <v>0</v>
      </c>
      <c r="F127" s="2" t="s">
        <v>0</v>
      </c>
      <c r="K127">
        <v>0</v>
      </c>
      <c r="L127" s="2" t="s">
        <v>0</v>
      </c>
    </row>
    <row r="128" spans="1:12" x14ac:dyDescent="0.4">
      <c r="A128" s="1">
        <v>43890</v>
      </c>
      <c r="B128" s="5"/>
      <c r="C128" s="2" t="s">
        <v>106</v>
      </c>
      <c r="E128">
        <v>0</v>
      </c>
      <c r="F128" s="2" t="s">
        <v>0</v>
      </c>
      <c r="K128">
        <v>0</v>
      </c>
      <c r="L128" s="2" t="s">
        <v>0</v>
      </c>
    </row>
    <row r="129" spans="1:12" x14ac:dyDescent="0.4">
      <c r="A129" s="1">
        <v>43890</v>
      </c>
      <c r="B129" s="5"/>
      <c r="C129" s="2" t="s">
        <v>37</v>
      </c>
      <c r="E129">
        <v>0</v>
      </c>
      <c r="F129" s="2" t="s">
        <v>0</v>
      </c>
      <c r="K129">
        <v>0</v>
      </c>
      <c r="L129" s="2" t="s">
        <v>0</v>
      </c>
    </row>
    <row r="130" spans="1:12" x14ac:dyDescent="0.4">
      <c r="A130" s="1">
        <v>43890</v>
      </c>
      <c r="B130" s="5"/>
      <c r="C130" s="2" t="s">
        <v>149</v>
      </c>
      <c r="E130">
        <v>0</v>
      </c>
      <c r="F130" s="2" t="s">
        <v>0</v>
      </c>
      <c r="K130">
        <v>0</v>
      </c>
      <c r="L130" s="2" t="s">
        <v>0</v>
      </c>
    </row>
    <row r="131" spans="1:12" x14ac:dyDescent="0.4">
      <c r="A131" s="1">
        <v>43890</v>
      </c>
      <c r="B131" s="5"/>
      <c r="C131" s="2" t="s">
        <v>69</v>
      </c>
      <c r="E131">
        <v>0</v>
      </c>
      <c r="F131" s="2" t="s">
        <v>0</v>
      </c>
      <c r="K131">
        <v>0</v>
      </c>
      <c r="L131" s="2" t="s">
        <v>0</v>
      </c>
    </row>
    <row r="132" spans="1:12" x14ac:dyDescent="0.4">
      <c r="A132" s="1">
        <v>43890</v>
      </c>
      <c r="B132" s="5"/>
      <c r="C132" s="2" t="s">
        <v>44</v>
      </c>
      <c r="E132">
        <v>0</v>
      </c>
      <c r="F132" s="2" t="s">
        <v>0</v>
      </c>
      <c r="K132">
        <v>0</v>
      </c>
      <c r="L132" s="2" t="s">
        <v>0</v>
      </c>
    </row>
    <row r="133" spans="1:12" x14ac:dyDescent="0.4">
      <c r="A133" s="1">
        <v>43890</v>
      </c>
      <c r="B133" s="5"/>
      <c r="C133" s="2" t="s">
        <v>123</v>
      </c>
      <c r="E133">
        <v>0</v>
      </c>
      <c r="F133" s="2" t="s">
        <v>0</v>
      </c>
      <c r="K133">
        <v>0</v>
      </c>
      <c r="L133" s="2" t="s">
        <v>0</v>
      </c>
    </row>
    <row r="134" spans="1:12" x14ac:dyDescent="0.4">
      <c r="A134" s="1">
        <v>43890</v>
      </c>
      <c r="B134" s="5">
        <v>0</v>
      </c>
      <c r="C134" s="2" t="s">
        <v>10</v>
      </c>
      <c r="D134">
        <v>0</v>
      </c>
      <c r="E134">
        <v>1</v>
      </c>
      <c r="F134" s="2" t="s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s="2" t="s">
        <v>0</v>
      </c>
    </row>
    <row r="135" spans="1:12" x14ac:dyDescent="0.4">
      <c r="A135" s="1">
        <v>43890</v>
      </c>
      <c r="B135" s="5"/>
      <c r="C135" s="2" t="s">
        <v>101</v>
      </c>
      <c r="E135">
        <v>0</v>
      </c>
      <c r="F135" s="2" t="s">
        <v>0</v>
      </c>
      <c r="K135">
        <v>0</v>
      </c>
      <c r="L135" s="2" t="s">
        <v>0</v>
      </c>
    </row>
    <row r="136" spans="1:12" x14ac:dyDescent="0.4">
      <c r="A136" s="1">
        <v>43890</v>
      </c>
      <c r="B136" s="5">
        <v>0</v>
      </c>
      <c r="C136" s="2" t="s">
        <v>21</v>
      </c>
      <c r="D136">
        <v>0</v>
      </c>
      <c r="E136">
        <v>2</v>
      </c>
      <c r="F136" s="2" t="s">
        <v>0</v>
      </c>
      <c r="G136">
        <v>4</v>
      </c>
      <c r="H136">
        <v>0</v>
      </c>
      <c r="I136">
        <v>0</v>
      </c>
      <c r="J136">
        <v>0</v>
      </c>
      <c r="K136">
        <v>0</v>
      </c>
      <c r="L136" s="2" t="s">
        <v>22</v>
      </c>
    </row>
    <row r="137" spans="1:12" x14ac:dyDescent="0.4">
      <c r="A137" s="1">
        <v>43890</v>
      </c>
      <c r="B137" s="5">
        <v>0</v>
      </c>
      <c r="C137" s="2" t="s">
        <v>23</v>
      </c>
      <c r="D137">
        <v>0</v>
      </c>
      <c r="E137">
        <v>1</v>
      </c>
      <c r="F137" s="2" t="s">
        <v>0</v>
      </c>
      <c r="G137">
        <v>5</v>
      </c>
      <c r="H137">
        <v>0</v>
      </c>
      <c r="I137">
        <v>0</v>
      </c>
      <c r="J137">
        <v>0</v>
      </c>
      <c r="K137">
        <v>0</v>
      </c>
      <c r="L137" s="2" t="s">
        <v>557</v>
      </c>
    </row>
    <row r="138" spans="1:12" x14ac:dyDescent="0.4">
      <c r="A138" s="1">
        <v>43890</v>
      </c>
      <c r="B138" s="5">
        <v>0.33333333333333331</v>
      </c>
      <c r="C138" s="2" t="s">
        <v>46</v>
      </c>
      <c r="D138">
        <v>0</v>
      </c>
      <c r="E138">
        <v>0</v>
      </c>
      <c r="F138" s="2" t="s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 s="2" t="s">
        <v>523</v>
      </c>
    </row>
    <row r="139" spans="1:12" x14ac:dyDescent="0.4">
      <c r="A139" s="1">
        <v>43890</v>
      </c>
      <c r="B139" s="5">
        <v>0.60416666666666663</v>
      </c>
      <c r="C139" s="2" t="s">
        <v>14</v>
      </c>
      <c r="D139">
        <v>0</v>
      </c>
      <c r="E139">
        <v>6</v>
      </c>
      <c r="F139" s="2" t="s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 s="2" t="s">
        <v>233</v>
      </c>
    </row>
    <row r="140" spans="1:12" x14ac:dyDescent="0.4">
      <c r="A140" s="1">
        <v>43890</v>
      </c>
      <c r="B140" s="5"/>
      <c r="C140" s="2" t="s">
        <v>12</v>
      </c>
      <c r="E140">
        <v>0</v>
      </c>
      <c r="F140" s="2" t="s">
        <v>0</v>
      </c>
      <c r="K140">
        <v>0</v>
      </c>
      <c r="L140" s="2" t="s">
        <v>0</v>
      </c>
    </row>
    <row r="141" spans="1:12" x14ac:dyDescent="0.4">
      <c r="A141" s="1">
        <v>43890</v>
      </c>
      <c r="B141" s="5"/>
      <c r="C141" s="2" t="s">
        <v>279</v>
      </c>
      <c r="E141">
        <v>27</v>
      </c>
      <c r="F141" s="2" t="s">
        <v>0</v>
      </c>
      <c r="K141">
        <v>0</v>
      </c>
      <c r="L141" s="2" t="s">
        <v>0</v>
      </c>
    </row>
    <row r="142" spans="1:12" x14ac:dyDescent="0.4">
      <c r="A142" s="1">
        <v>43891</v>
      </c>
      <c r="B142" s="5"/>
      <c r="C142" s="2" t="s">
        <v>25</v>
      </c>
      <c r="E142">
        <v>1</v>
      </c>
      <c r="F142" s="2" t="s">
        <v>0</v>
      </c>
      <c r="K142">
        <v>0</v>
      </c>
      <c r="L142" s="2" t="s">
        <v>0</v>
      </c>
    </row>
    <row r="143" spans="1:12" x14ac:dyDescent="0.4">
      <c r="A143" s="1">
        <v>43891</v>
      </c>
      <c r="B143" s="5"/>
      <c r="C143" s="2" t="s">
        <v>111</v>
      </c>
      <c r="E143">
        <v>0</v>
      </c>
      <c r="F143" s="2" t="s">
        <v>0</v>
      </c>
      <c r="K143">
        <v>0</v>
      </c>
      <c r="L143" s="2" t="s">
        <v>0</v>
      </c>
    </row>
    <row r="144" spans="1:12" x14ac:dyDescent="0.4">
      <c r="A144" s="1">
        <v>43891</v>
      </c>
      <c r="B144" s="5"/>
      <c r="C144" s="2" t="s">
        <v>58</v>
      </c>
      <c r="E144">
        <v>0</v>
      </c>
      <c r="F144" s="2" t="s">
        <v>0</v>
      </c>
      <c r="K144">
        <v>0</v>
      </c>
      <c r="L144" s="2" t="s">
        <v>0</v>
      </c>
    </row>
    <row r="145" spans="1:12" x14ac:dyDescent="0.4">
      <c r="A145" s="1">
        <v>43891</v>
      </c>
      <c r="B145" s="5">
        <v>0</v>
      </c>
      <c r="C145" s="2" t="s">
        <v>17</v>
      </c>
      <c r="D145">
        <v>0</v>
      </c>
      <c r="E145">
        <v>2</v>
      </c>
      <c r="F145" s="2" t="s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s="2" t="s">
        <v>29</v>
      </c>
    </row>
    <row r="146" spans="1:12" x14ac:dyDescent="0.4">
      <c r="A146" s="1">
        <v>43891</v>
      </c>
      <c r="B146" s="5">
        <v>0</v>
      </c>
      <c r="C146" s="2" t="s">
        <v>19</v>
      </c>
      <c r="D146">
        <v>0</v>
      </c>
      <c r="E146">
        <v>2</v>
      </c>
      <c r="F146" s="2" t="s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 s="2" t="s">
        <v>0</v>
      </c>
    </row>
    <row r="147" spans="1:12" x14ac:dyDescent="0.4">
      <c r="A147" s="1">
        <v>43891</v>
      </c>
      <c r="B147" s="5">
        <v>0.72847222222222219</v>
      </c>
      <c r="C147" s="2" t="s">
        <v>15</v>
      </c>
      <c r="D147">
        <v>0</v>
      </c>
      <c r="E147">
        <v>1</v>
      </c>
      <c r="F147" s="2" t="s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 s="2" t="s">
        <v>34</v>
      </c>
    </row>
    <row r="148" spans="1:12" x14ac:dyDescent="0.4">
      <c r="A148" s="1">
        <v>43891</v>
      </c>
      <c r="B148" s="5">
        <v>0</v>
      </c>
      <c r="C148" s="2" t="s">
        <v>30</v>
      </c>
      <c r="D148">
        <v>30</v>
      </c>
      <c r="E148">
        <v>1</v>
      </c>
      <c r="F148" s="2" t="s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s="2" t="s">
        <v>31</v>
      </c>
    </row>
    <row r="149" spans="1:12" x14ac:dyDescent="0.4">
      <c r="A149" s="1">
        <v>43891</v>
      </c>
      <c r="B149" s="5">
        <v>0</v>
      </c>
      <c r="C149" s="2" t="s">
        <v>8</v>
      </c>
      <c r="D149">
        <v>778</v>
      </c>
      <c r="E149">
        <v>8</v>
      </c>
      <c r="F149" s="2" t="s">
        <v>0</v>
      </c>
      <c r="G149">
        <v>3</v>
      </c>
      <c r="H149">
        <v>0</v>
      </c>
      <c r="I149">
        <v>0</v>
      </c>
      <c r="J149">
        <v>0</v>
      </c>
      <c r="K149">
        <v>0</v>
      </c>
      <c r="L149" s="2" t="s">
        <v>9</v>
      </c>
    </row>
    <row r="150" spans="1:12" x14ac:dyDescent="0.4">
      <c r="A150" s="1">
        <v>43891</v>
      </c>
      <c r="B150" s="5"/>
      <c r="C150" s="2" t="s">
        <v>32</v>
      </c>
      <c r="E150">
        <v>0</v>
      </c>
      <c r="F150" s="2" t="s">
        <v>0</v>
      </c>
      <c r="K150">
        <v>0</v>
      </c>
      <c r="L150" s="2" t="s">
        <v>0</v>
      </c>
    </row>
    <row r="151" spans="1:12" x14ac:dyDescent="0.4">
      <c r="A151" s="1">
        <v>43891</v>
      </c>
      <c r="B151" s="5"/>
      <c r="C151" s="2" t="s">
        <v>134</v>
      </c>
      <c r="E151">
        <v>6</v>
      </c>
      <c r="F151" s="2" t="s">
        <v>0</v>
      </c>
      <c r="K151">
        <v>0</v>
      </c>
      <c r="L151" s="2" t="s">
        <v>0</v>
      </c>
    </row>
    <row r="152" spans="1:12" x14ac:dyDescent="0.4">
      <c r="A152" s="1">
        <v>43891</v>
      </c>
      <c r="B152" s="5">
        <v>0</v>
      </c>
      <c r="C152" s="2" t="s">
        <v>43</v>
      </c>
      <c r="D152">
        <v>0</v>
      </c>
      <c r="E152">
        <v>0</v>
      </c>
      <c r="F152" s="2" t="s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 s="2" t="s">
        <v>556</v>
      </c>
    </row>
    <row r="153" spans="1:12" x14ac:dyDescent="0.4">
      <c r="A153" s="1">
        <v>43891</v>
      </c>
      <c r="B153" s="5"/>
      <c r="C153" s="2" t="s">
        <v>56</v>
      </c>
      <c r="E153">
        <v>0</v>
      </c>
      <c r="F153" s="2" t="s">
        <v>0</v>
      </c>
      <c r="K153">
        <v>0</v>
      </c>
      <c r="L153" s="2" t="s">
        <v>0</v>
      </c>
    </row>
    <row r="154" spans="1:12" x14ac:dyDescent="0.4">
      <c r="A154" s="1">
        <v>43891</v>
      </c>
      <c r="B154" s="5">
        <v>0</v>
      </c>
      <c r="C154" s="2" t="s">
        <v>33</v>
      </c>
      <c r="D154">
        <v>0</v>
      </c>
      <c r="E154">
        <v>1</v>
      </c>
      <c r="F154" s="2" t="s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 s="2" t="s">
        <v>477</v>
      </c>
    </row>
    <row r="155" spans="1:12" x14ac:dyDescent="0.4">
      <c r="A155" s="1">
        <v>43891</v>
      </c>
      <c r="B155" s="5"/>
      <c r="C155" s="2" t="s">
        <v>94</v>
      </c>
      <c r="E155">
        <v>0</v>
      </c>
      <c r="F155" s="2" t="s">
        <v>0</v>
      </c>
      <c r="K155">
        <v>0</v>
      </c>
      <c r="L155" s="2" t="s">
        <v>0</v>
      </c>
    </row>
    <row r="156" spans="1:12" x14ac:dyDescent="0.4">
      <c r="A156" s="1">
        <v>43891</v>
      </c>
      <c r="B156" s="5"/>
      <c r="C156" s="2" t="s">
        <v>106</v>
      </c>
      <c r="E156">
        <v>0</v>
      </c>
      <c r="F156" s="2" t="s">
        <v>0</v>
      </c>
      <c r="K156">
        <v>0</v>
      </c>
      <c r="L156" s="2" t="s">
        <v>0</v>
      </c>
    </row>
    <row r="157" spans="1:12" x14ac:dyDescent="0.4">
      <c r="A157" s="1">
        <v>43891</v>
      </c>
      <c r="B157" s="5"/>
      <c r="C157" s="2" t="s">
        <v>37</v>
      </c>
      <c r="E157">
        <v>0</v>
      </c>
      <c r="F157" s="2" t="s">
        <v>0</v>
      </c>
      <c r="K157">
        <v>0</v>
      </c>
      <c r="L157" s="2" t="s">
        <v>0</v>
      </c>
    </row>
    <row r="158" spans="1:12" x14ac:dyDescent="0.4">
      <c r="A158" s="1">
        <v>43891</v>
      </c>
      <c r="B158" s="5"/>
      <c r="C158" s="2" t="s">
        <v>149</v>
      </c>
      <c r="E158">
        <v>0</v>
      </c>
      <c r="F158" s="2" t="s">
        <v>0</v>
      </c>
      <c r="K158">
        <v>0</v>
      </c>
      <c r="L158" s="2" t="s">
        <v>0</v>
      </c>
    </row>
    <row r="159" spans="1:12" x14ac:dyDescent="0.4">
      <c r="A159" s="1">
        <v>43891</v>
      </c>
      <c r="B159" s="5"/>
      <c r="C159" s="2" t="s">
        <v>69</v>
      </c>
      <c r="E159">
        <v>0</v>
      </c>
      <c r="F159" s="2" t="s">
        <v>0</v>
      </c>
      <c r="K159">
        <v>0</v>
      </c>
      <c r="L159" s="2" t="s">
        <v>0</v>
      </c>
    </row>
    <row r="160" spans="1:12" x14ac:dyDescent="0.4">
      <c r="A160" s="1">
        <v>43891</v>
      </c>
      <c r="B160" s="5"/>
      <c r="C160" s="2" t="s">
        <v>44</v>
      </c>
      <c r="E160">
        <v>0</v>
      </c>
      <c r="F160" s="2" t="s">
        <v>0</v>
      </c>
      <c r="K160">
        <v>0</v>
      </c>
      <c r="L160" s="2" t="s">
        <v>0</v>
      </c>
    </row>
    <row r="161" spans="1:12" x14ac:dyDescent="0.4">
      <c r="A161" s="1">
        <v>43891</v>
      </c>
      <c r="B161" s="5"/>
      <c r="C161" s="2" t="s">
        <v>123</v>
      </c>
      <c r="E161">
        <v>0</v>
      </c>
      <c r="F161" s="2" t="s">
        <v>0</v>
      </c>
      <c r="K161">
        <v>0</v>
      </c>
      <c r="L161" s="2" t="s">
        <v>0</v>
      </c>
    </row>
    <row r="162" spans="1:12" x14ac:dyDescent="0.4">
      <c r="A162" s="1">
        <v>43891</v>
      </c>
      <c r="B162" s="5">
        <v>0</v>
      </c>
      <c r="C162" s="2" t="s">
        <v>10</v>
      </c>
      <c r="D162">
        <v>0</v>
      </c>
      <c r="E162">
        <v>1</v>
      </c>
      <c r="F162" s="2" t="s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0</v>
      </c>
    </row>
    <row r="163" spans="1:12" x14ac:dyDescent="0.4">
      <c r="A163" s="1">
        <v>43891</v>
      </c>
      <c r="B163" s="5"/>
      <c r="C163" s="2" t="s">
        <v>101</v>
      </c>
      <c r="E163">
        <v>0</v>
      </c>
      <c r="F163" s="2" t="s">
        <v>0</v>
      </c>
      <c r="K163">
        <v>0</v>
      </c>
      <c r="L163" s="2" t="s">
        <v>0</v>
      </c>
    </row>
    <row r="164" spans="1:12" x14ac:dyDescent="0.4">
      <c r="A164" s="1">
        <v>43891</v>
      </c>
      <c r="B164" s="5">
        <v>0</v>
      </c>
      <c r="C164" s="2" t="s">
        <v>21</v>
      </c>
      <c r="D164">
        <v>0</v>
      </c>
      <c r="E164">
        <v>3</v>
      </c>
      <c r="F164" s="2" t="s">
        <v>0</v>
      </c>
      <c r="G164">
        <v>4</v>
      </c>
      <c r="H164">
        <v>0</v>
      </c>
      <c r="I164">
        <v>0</v>
      </c>
      <c r="J164">
        <v>0</v>
      </c>
      <c r="K164">
        <v>0</v>
      </c>
      <c r="L164" s="2" t="s">
        <v>22</v>
      </c>
    </row>
    <row r="165" spans="1:12" x14ac:dyDescent="0.4">
      <c r="A165" s="1">
        <v>43891</v>
      </c>
      <c r="B165" s="5">
        <v>0</v>
      </c>
      <c r="C165" s="2" t="s">
        <v>23</v>
      </c>
      <c r="D165">
        <v>0</v>
      </c>
      <c r="E165">
        <v>2</v>
      </c>
      <c r="F165" s="2" t="s">
        <v>0</v>
      </c>
      <c r="G165">
        <v>6</v>
      </c>
      <c r="H165">
        <v>0</v>
      </c>
      <c r="I165">
        <v>0</v>
      </c>
      <c r="J165">
        <v>0</v>
      </c>
      <c r="K165">
        <v>0</v>
      </c>
      <c r="L165" s="2" t="s">
        <v>557</v>
      </c>
    </row>
    <row r="166" spans="1:12" x14ac:dyDescent="0.4">
      <c r="A166" s="1">
        <v>43891</v>
      </c>
      <c r="B166" s="5">
        <v>0.33333333333333331</v>
      </c>
      <c r="C166" s="2" t="s">
        <v>46</v>
      </c>
      <c r="D166">
        <v>0</v>
      </c>
      <c r="E166">
        <v>0</v>
      </c>
      <c r="F166" s="2" t="s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 s="2" t="s">
        <v>523</v>
      </c>
    </row>
    <row r="167" spans="1:12" x14ac:dyDescent="0.4">
      <c r="A167" s="1">
        <v>43891</v>
      </c>
      <c r="B167" s="5">
        <v>0.60416666666666663</v>
      </c>
      <c r="C167" s="2" t="s">
        <v>14</v>
      </c>
      <c r="D167">
        <v>0</v>
      </c>
      <c r="E167">
        <v>7</v>
      </c>
      <c r="F167" s="2" t="s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s="2" t="s">
        <v>233</v>
      </c>
    </row>
    <row r="168" spans="1:12" x14ac:dyDescent="0.4">
      <c r="A168" s="1">
        <v>43891</v>
      </c>
      <c r="B168" s="5"/>
      <c r="C168" s="2" t="s">
        <v>12</v>
      </c>
      <c r="E168">
        <v>0</v>
      </c>
      <c r="F168" s="2" t="s">
        <v>0</v>
      </c>
      <c r="K168">
        <v>0</v>
      </c>
      <c r="L168" s="2" t="s">
        <v>0</v>
      </c>
    </row>
    <row r="169" spans="1:12" x14ac:dyDescent="0.4">
      <c r="A169" s="1">
        <v>43891</v>
      </c>
      <c r="B169" s="5"/>
      <c r="C169" s="2" t="s">
        <v>279</v>
      </c>
      <c r="E169">
        <v>35</v>
      </c>
      <c r="F169" s="2" t="s">
        <v>0</v>
      </c>
      <c r="K169">
        <v>0</v>
      </c>
      <c r="L169" s="2" t="s">
        <v>0</v>
      </c>
    </row>
    <row r="170" spans="1:12" x14ac:dyDescent="0.4">
      <c r="A170" s="1">
        <v>43892</v>
      </c>
      <c r="B170" s="5">
        <v>0.75</v>
      </c>
      <c r="C170" s="2" t="s">
        <v>25</v>
      </c>
      <c r="D170">
        <v>0</v>
      </c>
      <c r="E170">
        <v>2</v>
      </c>
      <c r="F170" s="2" t="s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41</v>
      </c>
    </row>
    <row r="171" spans="1:12" x14ac:dyDescent="0.4">
      <c r="A171" s="1">
        <v>43892</v>
      </c>
      <c r="B171" s="5"/>
      <c r="C171" s="2" t="s">
        <v>111</v>
      </c>
      <c r="E171">
        <v>0</v>
      </c>
      <c r="F171" s="2" t="s">
        <v>0</v>
      </c>
      <c r="K171">
        <v>0</v>
      </c>
      <c r="L171" s="2" t="s">
        <v>0</v>
      </c>
    </row>
    <row r="172" spans="1:12" x14ac:dyDescent="0.4">
      <c r="A172" s="1">
        <v>43892</v>
      </c>
      <c r="B172" s="5"/>
      <c r="C172" s="2" t="s">
        <v>58</v>
      </c>
      <c r="E172">
        <v>0</v>
      </c>
      <c r="F172" s="2" t="s">
        <v>0</v>
      </c>
      <c r="K172">
        <v>0</v>
      </c>
      <c r="L172" s="2" t="s">
        <v>0</v>
      </c>
    </row>
    <row r="173" spans="1:12" x14ac:dyDescent="0.4">
      <c r="A173" s="1">
        <v>43892</v>
      </c>
      <c r="B173" s="5">
        <v>0</v>
      </c>
      <c r="C173" s="2" t="s">
        <v>17</v>
      </c>
      <c r="D173">
        <v>0</v>
      </c>
      <c r="E173">
        <v>4</v>
      </c>
      <c r="F173" s="2" t="s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s="2" t="s">
        <v>35</v>
      </c>
    </row>
    <row r="174" spans="1:12" x14ac:dyDescent="0.4">
      <c r="A174" s="1">
        <v>43892</v>
      </c>
      <c r="B174" s="5">
        <v>0</v>
      </c>
      <c r="C174" s="2" t="s">
        <v>19</v>
      </c>
      <c r="D174">
        <v>0</v>
      </c>
      <c r="E174">
        <v>2</v>
      </c>
      <c r="F174" s="2" t="s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0</v>
      </c>
    </row>
    <row r="175" spans="1:12" x14ac:dyDescent="0.4">
      <c r="A175" s="1">
        <v>43892</v>
      </c>
      <c r="B175" s="5">
        <v>0.71875</v>
      </c>
      <c r="C175" s="2" t="s">
        <v>15</v>
      </c>
      <c r="D175">
        <v>235</v>
      </c>
      <c r="E175">
        <v>1</v>
      </c>
      <c r="F175" s="2" t="s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 s="2" t="s">
        <v>40</v>
      </c>
    </row>
    <row r="176" spans="1:12" x14ac:dyDescent="0.4">
      <c r="A176" s="1">
        <v>43892</v>
      </c>
      <c r="B176" s="5">
        <v>0</v>
      </c>
      <c r="C176" s="2" t="s">
        <v>30</v>
      </c>
      <c r="D176">
        <v>0</v>
      </c>
      <c r="E176">
        <v>2</v>
      </c>
      <c r="F176" s="2" t="s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 s="2" t="s">
        <v>36</v>
      </c>
    </row>
    <row r="177" spans="1:12" x14ac:dyDescent="0.4">
      <c r="A177" s="1">
        <v>43892</v>
      </c>
      <c r="B177" s="5">
        <v>0</v>
      </c>
      <c r="C177" s="2" t="s">
        <v>8</v>
      </c>
      <c r="D177">
        <v>865</v>
      </c>
      <c r="E177">
        <v>8</v>
      </c>
      <c r="F177" s="2" t="s">
        <v>0</v>
      </c>
      <c r="G177">
        <v>3</v>
      </c>
      <c r="H177">
        <v>0</v>
      </c>
      <c r="I177">
        <v>0</v>
      </c>
      <c r="J177">
        <v>0</v>
      </c>
      <c r="K177">
        <v>0</v>
      </c>
      <c r="L177" s="2" t="s">
        <v>9</v>
      </c>
    </row>
    <row r="178" spans="1:12" x14ac:dyDescent="0.4">
      <c r="A178" s="1">
        <v>43892</v>
      </c>
      <c r="B178" s="5"/>
      <c r="C178" s="2" t="s">
        <v>32</v>
      </c>
      <c r="E178">
        <v>0</v>
      </c>
      <c r="F178" s="2" t="s">
        <v>0</v>
      </c>
      <c r="K178">
        <v>0</v>
      </c>
      <c r="L178" s="2" t="s">
        <v>0</v>
      </c>
    </row>
    <row r="179" spans="1:12" x14ac:dyDescent="0.4">
      <c r="A179" s="1">
        <v>43892</v>
      </c>
      <c r="B179" s="5"/>
      <c r="C179" s="2" t="s">
        <v>134</v>
      </c>
      <c r="E179">
        <v>9</v>
      </c>
      <c r="F179" s="2" t="s">
        <v>0</v>
      </c>
      <c r="K179">
        <v>0</v>
      </c>
      <c r="L179" s="2" t="s">
        <v>0</v>
      </c>
    </row>
    <row r="180" spans="1:12" x14ac:dyDescent="0.4">
      <c r="A180" s="1">
        <v>43892</v>
      </c>
      <c r="B180" s="5">
        <v>0</v>
      </c>
      <c r="C180" s="2" t="s">
        <v>43</v>
      </c>
      <c r="D180">
        <v>0</v>
      </c>
      <c r="E180">
        <v>0</v>
      </c>
      <c r="F180" s="2" t="s">
        <v>0</v>
      </c>
      <c r="G180">
        <v>1</v>
      </c>
      <c r="H180">
        <v>0</v>
      </c>
      <c r="I180">
        <v>0</v>
      </c>
      <c r="J180">
        <v>0</v>
      </c>
      <c r="K180">
        <v>0</v>
      </c>
      <c r="L180" s="2" t="s">
        <v>556</v>
      </c>
    </row>
    <row r="181" spans="1:12" x14ac:dyDescent="0.4">
      <c r="A181" s="1">
        <v>43892</v>
      </c>
      <c r="B181" s="5"/>
      <c r="C181" s="2" t="s">
        <v>56</v>
      </c>
      <c r="E181">
        <v>0</v>
      </c>
      <c r="F181" s="2" t="s">
        <v>0</v>
      </c>
      <c r="K181">
        <v>0</v>
      </c>
      <c r="L181" s="2" t="s">
        <v>0</v>
      </c>
    </row>
    <row r="182" spans="1:12" x14ac:dyDescent="0.4">
      <c r="A182" s="1">
        <v>43892</v>
      </c>
      <c r="B182" s="5">
        <v>0</v>
      </c>
      <c r="C182" s="2" t="s">
        <v>33</v>
      </c>
      <c r="D182">
        <v>0</v>
      </c>
      <c r="E182">
        <v>3</v>
      </c>
      <c r="F182" s="2" t="s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 s="2" t="s">
        <v>477</v>
      </c>
    </row>
    <row r="183" spans="1:12" x14ac:dyDescent="0.4">
      <c r="A183" s="1">
        <v>43892</v>
      </c>
      <c r="B183" s="5"/>
      <c r="C183" s="2" t="s">
        <v>94</v>
      </c>
      <c r="E183">
        <v>0</v>
      </c>
      <c r="F183" s="2" t="s">
        <v>0</v>
      </c>
      <c r="K183">
        <v>0</v>
      </c>
      <c r="L183" s="2" t="s">
        <v>0</v>
      </c>
    </row>
    <row r="184" spans="1:12" x14ac:dyDescent="0.4">
      <c r="A184" s="1">
        <v>43892</v>
      </c>
      <c r="B184" s="5"/>
      <c r="C184" s="2" t="s">
        <v>106</v>
      </c>
      <c r="E184">
        <v>0</v>
      </c>
      <c r="F184" s="2" t="s">
        <v>0</v>
      </c>
      <c r="K184">
        <v>0</v>
      </c>
      <c r="L184" s="2" t="s">
        <v>0</v>
      </c>
    </row>
    <row r="185" spans="1:12" x14ac:dyDescent="0.4">
      <c r="A185" s="1">
        <v>43892</v>
      </c>
      <c r="B185" s="5">
        <v>0</v>
      </c>
      <c r="C185" s="2" t="s">
        <v>37</v>
      </c>
      <c r="D185">
        <v>0</v>
      </c>
      <c r="E185">
        <v>0</v>
      </c>
      <c r="F185" s="2" t="s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s="2" t="s">
        <v>38</v>
      </c>
    </row>
    <row r="186" spans="1:12" x14ac:dyDescent="0.4">
      <c r="A186" s="1">
        <v>43892</v>
      </c>
      <c r="B186" s="5"/>
      <c r="C186" s="2" t="s">
        <v>149</v>
      </c>
      <c r="E186">
        <v>0</v>
      </c>
      <c r="F186" s="2" t="s">
        <v>0</v>
      </c>
      <c r="K186">
        <v>0</v>
      </c>
      <c r="L186" s="2" t="s">
        <v>0</v>
      </c>
    </row>
    <row r="187" spans="1:12" x14ac:dyDescent="0.4">
      <c r="A187" s="1">
        <v>43892</v>
      </c>
      <c r="B187" s="5"/>
      <c r="C187" s="2" t="s">
        <v>69</v>
      </c>
      <c r="E187">
        <v>0</v>
      </c>
      <c r="F187" s="2" t="s">
        <v>0</v>
      </c>
      <c r="K187">
        <v>0</v>
      </c>
      <c r="L187" s="2" t="s">
        <v>0</v>
      </c>
    </row>
    <row r="188" spans="1:12" x14ac:dyDescent="0.4">
      <c r="A188" s="1">
        <v>43892</v>
      </c>
      <c r="B188" s="5"/>
      <c r="C188" s="2" t="s">
        <v>44</v>
      </c>
      <c r="E188">
        <v>0</v>
      </c>
      <c r="F188" s="2" t="s">
        <v>0</v>
      </c>
      <c r="K188">
        <v>0</v>
      </c>
      <c r="L188" s="2" t="s">
        <v>0</v>
      </c>
    </row>
    <row r="189" spans="1:12" x14ac:dyDescent="0.4">
      <c r="A189" s="1">
        <v>43892</v>
      </c>
      <c r="B189" s="5"/>
      <c r="C189" s="2" t="s">
        <v>123</v>
      </c>
      <c r="E189">
        <v>0</v>
      </c>
      <c r="F189" s="2" t="s">
        <v>0</v>
      </c>
      <c r="K189">
        <v>0</v>
      </c>
      <c r="L189" s="2" t="s">
        <v>0</v>
      </c>
    </row>
    <row r="190" spans="1:12" x14ac:dyDescent="0.4">
      <c r="A190" s="1">
        <v>43892</v>
      </c>
      <c r="B190" s="5">
        <v>0</v>
      </c>
      <c r="C190" s="2" t="s">
        <v>10</v>
      </c>
      <c r="D190">
        <v>0</v>
      </c>
      <c r="E190">
        <v>2</v>
      </c>
      <c r="F190" s="2" t="s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s="2" t="s">
        <v>39</v>
      </c>
    </row>
    <row r="191" spans="1:12" x14ac:dyDescent="0.4">
      <c r="A191" s="1">
        <v>43892</v>
      </c>
      <c r="B191" s="5"/>
      <c r="C191" s="2" t="s">
        <v>101</v>
      </c>
      <c r="E191">
        <v>0</v>
      </c>
      <c r="F191" s="2" t="s">
        <v>0</v>
      </c>
      <c r="K191">
        <v>0</v>
      </c>
      <c r="L191" s="2" t="s">
        <v>0</v>
      </c>
    </row>
    <row r="192" spans="1:12" x14ac:dyDescent="0.4">
      <c r="A192" s="1">
        <v>43892</v>
      </c>
      <c r="B192" s="5">
        <v>0</v>
      </c>
      <c r="C192" s="2" t="s">
        <v>21</v>
      </c>
      <c r="D192">
        <v>0</v>
      </c>
      <c r="E192">
        <v>4</v>
      </c>
      <c r="F192" s="2" t="s">
        <v>0</v>
      </c>
      <c r="G192">
        <v>6</v>
      </c>
      <c r="H192">
        <v>0</v>
      </c>
      <c r="I192">
        <v>0</v>
      </c>
      <c r="J192">
        <v>0</v>
      </c>
      <c r="K192">
        <v>0</v>
      </c>
      <c r="L192" s="2" t="s">
        <v>22</v>
      </c>
    </row>
    <row r="193" spans="1:12" x14ac:dyDescent="0.4">
      <c r="A193" s="1">
        <v>43892</v>
      </c>
      <c r="B193" s="5">
        <v>0</v>
      </c>
      <c r="C193" s="2" t="s">
        <v>23</v>
      </c>
      <c r="D193">
        <v>0</v>
      </c>
      <c r="E193">
        <v>3</v>
      </c>
      <c r="F193" s="2" t="s">
        <v>0</v>
      </c>
      <c r="G193">
        <v>9</v>
      </c>
      <c r="H193">
        <v>0</v>
      </c>
      <c r="I193">
        <v>0</v>
      </c>
      <c r="J193">
        <v>0</v>
      </c>
      <c r="K193">
        <v>0</v>
      </c>
      <c r="L193" s="2" t="s">
        <v>557</v>
      </c>
    </row>
    <row r="194" spans="1:12" x14ac:dyDescent="0.4">
      <c r="A194" s="1">
        <v>43892</v>
      </c>
      <c r="B194" s="5">
        <v>0.33333333333333331</v>
      </c>
      <c r="C194" s="2" t="s">
        <v>46</v>
      </c>
      <c r="D194">
        <v>0</v>
      </c>
      <c r="E194">
        <v>0</v>
      </c>
      <c r="F194" s="2" t="s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s="2" t="s">
        <v>523</v>
      </c>
    </row>
    <row r="195" spans="1:12" x14ac:dyDescent="0.4">
      <c r="A195" s="1">
        <v>43892</v>
      </c>
      <c r="B195" s="5">
        <v>0.60416666666666663</v>
      </c>
      <c r="C195" s="2" t="s">
        <v>14</v>
      </c>
      <c r="D195">
        <v>0</v>
      </c>
      <c r="E195">
        <v>11</v>
      </c>
      <c r="F195" s="2" t="s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 s="2" t="s">
        <v>233</v>
      </c>
    </row>
    <row r="196" spans="1:12" x14ac:dyDescent="0.4">
      <c r="A196" s="1">
        <v>43892</v>
      </c>
      <c r="B196" s="5"/>
      <c r="C196" s="2" t="s">
        <v>12</v>
      </c>
      <c r="E196">
        <v>0</v>
      </c>
      <c r="F196" s="2" t="s">
        <v>0</v>
      </c>
      <c r="K196">
        <v>0</v>
      </c>
      <c r="L196" s="2" t="s">
        <v>0</v>
      </c>
    </row>
    <row r="197" spans="1:12" x14ac:dyDescent="0.4">
      <c r="A197" s="1">
        <v>43892</v>
      </c>
      <c r="B197" s="5"/>
      <c r="C197" s="2" t="s">
        <v>279</v>
      </c>
      <c r="E197">
        <v>51</v>
      </c>
      <c r="F197" s="2" t="s">
        <v>0</v>
      </c>
      <c r="K197">
        <v>0</v>
      </c>
      <c r="L197" s="2" t="s">
        <v>0</v>
      </c>
    </row>
    <row r="198" spans="1:12" x14ac:dyDescent="0.4">
      <c r="A198" s="1">
        <v>43893</v>
      </c>
      <c r="B198" s="5">
        <v>0.625</v>
      </c>
      <c r="C198" s="2" t="s">
        <v>25</v>
      </c>
      <c r="D198">
        <v>0</v>
      </c>
      <c r="E198">
        <v>6</v>
      </c>
      <c r="F198" s="2" t="s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 s="2" t="s">
        <v>47</v>
      </c>
    </row>
    <row r="199" spans="1:12" x14ac:dyDescent="0.4">
      <c r="A199" s="1">
        <v>43893</v>
      </c>
      <c r="B199" s="5"/>
      <c r="C199" s="2" t="s">
        <v>111</v>
      </c>
      <c r="E199">
        <v>0</v>
      </c>
      <c r="F199" s="2" t="s">
        <v>0</v>
      </c>
      <c r="K199">
        <v>0</v>
      </c>
      <c r="L199" s="2" t="s">
        <v>0</v>
      </c>
    </row>
    <row r="200" spans="1:12" x14ac:dyDescent="0.4">
      <c r="A200" s="1">
        <v>43893</v>
      </c>
      <c r="B200" s="5"/>
      <c r="C200" s="2" t="s">
        <v>58</v>
      </c>
      <c r="E200">
        <v>0</v>
      </c>
      <c r="F200" s="2" t="s">
        <v>0</v>
      </c>
      <c r="K200">
        <v>0</v>
      </c>
      <c r="L200" s="2" t="s">
        <v>0</v>
      </c>
    </row>
    <row r="201" spans="1:12" x14ac:dyDescent="0.4">
      <c r="A201" s="1">
        <v>43893</v>
      </c>
      <c r="B201" s="5"/>
      <c r="C201" s="2" t="s">
        <v>17</v>
      </c>
      <c r="E201">
        <v>5</v>
      </c>
      <c r="F201" s="2" t="s">
        <v>0</v>
      </c>
      <c r="K201">
        <v>0</v>
      </c>
      <c r="L201" s="2" t="s">
        <v>0</v>
      </c>
    </row>
    <row r="202" spans="1:12" x14ac:dyDescent="0.4">
      <c r="A202" s="1">
        <v>43893</v>
      </c>
      <c r="B202" s="5">
        <v>0</v>
      </c>
      <c r="C202" s="2" t="s">
        <v>19</v>
      </c>
      <c r="D202">
        <v>0</v>
      </c>
      <c r="E202">
        <v>2</v>
      </c>
      <c r="F202" s="2" t="s">
        <v>0</v>
      </c>
      <c r="G202">
        <v>1</v>
      </c>
      <c r="H202">
        <v>0</v>
      </c>
      <c r="I202">
        <v>0</v>
      </c>
      <c r="J202">
        <v>0</v>
      </c>
      <c r="K202">
        <v>0</v>
      </c>
      <c r="L202" s="2" t="s">
        <v>0</v>
      </c>
    </row>
    <row r="203" spans="1:12" x14ac:dyDescent="0.4">
      <c r="A203" s="1">
        <v>43893</v>
      </c>
      <c r="B203" s="5">
        <v>0.72916666666666663</v>
      </c>
      <c r="C203" s="2" t="s">
        <v>15</v>
      </c>
      <c r="D203">
        <v>0</v>
      </c>
      <c r="E203">
        <v>3</v>
      </c>
      <c r="F203" s="2" t="s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 s="2" t="s">
        <v>48</v>
      </c>
    </row>
    <row r="204" spans="1:12" x14ac:dyDescent="0.4">
      <c r="A204" s="1">
        <v>43893</v>
      </c>
      <c r="B204" s="5"/>
      <c r="C204" s="2" t="s">
        <v>30</v>
      </c>
      <c r="E204">
        <v>3</v>
      </c>
      <c r="F204" s="2" t="s">
        <v>0</v>
      </c>
      <c r="K204">
        <v>0</v>
      </c>
      <c r="L204" s="2" t="s">
        <v>0</v>
      </c>
    </row>
    <row r="205" spans="1:12" x14ac:dyDescent="0.4">
      <c r="A205" s="1">
        <v>43893</v>
      </c>
      <c r="B205" s="5">
        <v>0</v>
      </c>
      <c r="C205" s="2" t="s">
        <v>8</v>
      </c>
      <c r="D205">
        <v>974</v>
      </c>
      <c r="E205">
        <v>11</v>
      </c>
      <c r="F205" s="2" t="s">
        <v>0</v>
      </c>
      <c r="G205">
        <v>4</v>
      </c>
      <c r="H205">
        <v>0</v>
      </c>
      <c r="I205">
        <v>0</v>
      </c>
      <c r="J205">
        <v>0</v>
      </c>
      <c r="K205">
        <v>0</v>
      </c>
      <c r="L205" s="2" t="s">
        <v>9</v>
      </c>
    </row>
    <row r="206" spans="1:12" x14ac:dyDescent="0.4">
      <c r="A206" s="1">
        <v>43893</v>
      </c>
      <c r="B206" s="5"/>
      <c r="C206" s="2" t="s">
        <v>32</v>
      </c>
      <c r="E206">
        <v>0</v>
      </c>
      <c r="F206" s="2" t="s">
        <v>0</v>
      </c>
      <c r="K206">
        <v>0</v>
      </c>
      <c r="L206" s="2" t="s">
        <v>0</v>
      </c>
    </row>
    <row r="207" spans="1:12" x14ac:dyDescent="0.4">
      <c r="A207" s="1">
        <v>43893</v>
      </c>
      <c r="B207" s="5"/>
      <c r="C207" s="2" t="s">
        <v>134</v>
      </c>
      <c r="E207">
        <v>10</v>
      </c>
      <c r="F207" s="2" t="s">
        <v>0</v>
      </c>
      <c r="K207">
        <v>0</v>
      </c>
      <c r="L207" s="2" t="s">
        <v>0</v>
      </c>
    </row>
    <row r="208" spans="1:12" x14ac:dyDescent="0.4">
      <c r="A208" s="1">
        <v>43893</v>
      </c>
      <c r="B208" s="5">
        <v>0</v>
      </c>
      <c r="C208" s="2" t="s">
        <v>43</v>
      </c>
      <c r="D208">
        <v>0</v>
      </c>
      <c r="E208">
        <v>2</v>
      </c>
      <c r="F208" s="2" t="s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 s="2" t="s">
        <v>556</v>
      </c>
    </row>
    <row r="209" spans="1:12" x14ac:dyDescent="0.4">
      <c r="A209" s="1">
        <v>43893</v>
      </c>
      <c r="B209" s="5"/>
      <c r="C209" s="2" t="s">
        <v>56</v>
      </c>
      <c r="E209">
        <v>0</v>
      </c>
      <c r="F209" s="2" t="s">
        <v>0</v>
      </c>
      <c r="K209">
        <v>0</v>
      </c>
      <c r="L209" s="2" t="s">
        <v>0</v>
      </c>
    </row>
    <row r="210" spans="1:12" x14ac:dyDescent="0.4">
      <c r="A210" s="1">
        <v>43893</v>
      </c>
      <c r="B210" s="5">
        <v>0</v>
      </c>
      <c r="C210" s="2" t="s">
        <v>33</v>
      </c>
      <c r="D210">
        <v>0</v>
      </c>
      <c r="E210">
        <v>6</v>
      </c>
      <c r="F210" s="2" t="s">
        <v>0</v>
      </c>
      <c r="G210">
        <v>1</v>
      </c>
      <c r="H210">
        <v>0</v>
      </c>
      <c r="I210">
        <v>0</v>
      </c>
      <c r="J210">
        <v>0</v>
      </c>
      <c r="K210">
        <v>0</v>
      </c>
      <c r="L210" s="2" t="s">
        <v>477</v>
      </c>
    </row>
    <row r="211" spans="1:12" x14ac:dyDescent="0.4">
      <c r="A211" s="1">
        <v>43893</v>
      </c>
      <c r="B211" s="5"/>
      <c r="C211" s="2" t="s">
        <v>94</v>
      </c>
      <c r="E211">
        <v>0</v>
      </c>
      <c r="F211" s="2" t="s">
        <v>0</v>
      </c>
      <c r="K211">
        <v>0</v>
      </c>
      <c r="L211" s="2" t="s">
        <v>0</v>
      </c>
    </row>
    <row r="212" spans="1:12" x14ac:dyDescent="0.4">
      <c r="A212" s="1">
        <v>43893</v>
      </c>
      <c r="B212" s="5"/>
      <c r="C212" s="2" t="s">
        <v>106</v>
      </c>
      <c r="E212">
        <v>0</v>
      </c>
      <c r="F212" s="2" t="s">
        <v>0</v>
      </c>
      <c r="K212">
        <v>0</v>
      </c>
      <c r="L212" s="2" t="s">
        <v>0</v>
      </c>
    </row>
    <row r="213" spans="1:12" x14ac:dyDescent="0.4">
      <c r="A213" s="1">
        <v>43893</v>
      </c>
      <c r="B213" s="5"/>
      <c r="C213" s="2" t="s">
        <v>37</v>
      </c>
      <c r="E213">
        <v>0</v>
      </c>
      <c r="F213" s="2" t="s">
        <v>0</v>
      </c>
      <c r="K213">
        <v>0</v>
      </c>
      <c r="L213" s="2" t="s">
        <v>0</v>
      </c>
    </row>
    <row r="214" spans="1:12" x14ac:dyDescent="0.4">
      <c r="A214" s="1">
        <v>43893</v>
      </c>
      <c r="B214" s="5"/>
      <c r="C214" s="2" t="s">
        <v>149</v>
      </c>
      <c r="E214">
        <v>0</v>
      </c>
      <c r="F214" s="2" t="s">
        <v>0</v>
      </c>
      <c r="K214">
        <v>0</v>
      </c>
      <c r="L214" s="2" t="s">
        <v>0</v>
      </c>
    </row>
    <row r="215" spans="1:12" x14ac:dyDescent="0.4">
      <c r="A215" s="1">
        <v>43893</v>
      </c>
      <c r="B215" s="5"/>
      <c r="C215" s="2" t="s">
        <v>69</v>
      </c>
      <c r="E215">
        <v>0</v>
      </c>
      <c r="F215" s="2" t="s">
        <v>0</v>
      </c>
      <c r="K215">
        <v>0</v>
      </c>
      <c r="L215" s="2" t="s">
        <v>0</v>
      </c>
    </row>
    <row r="216" spans="1:12" x14ac:dyDescent="0.4">
      <c r="A216" s="1">
        <v>43893</v>
      </c>
      <c r="B216" s="5">
        <v>0</v>
      </c>
      <c r="C216" s="2" t="s">
        <v>44</v>
      </c>
      <c r="D216">
        <v>1</v>
      </c>
      <c r="E216">
        <v>1</v>
      </c>
      <c r="F216" s="2" t="s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45</v>
      </c>
    </row>
    <row r="217" spans="1:12" x14ac:dyDescent="0.4">
      <c r="A217" s="1">
        <v>43893</v>
      </c>
      <c r="B217" s="5"/>
      <c r="C217" s="2" t="s">
        <v>123</v>
      </c>
      <c r="E217">
        <v>0</v>
      </c>
      <c r="F217" s="2" t="s">
        <v>0</v>
      </c>
      <c r="K217">
        <v>0</v>
      </c>
      <c r="L217" s="2" t="s">
        <v>0</v>
      </c>
    </row>
    <row r="218" spans="1:12" x14ac:dyDescent="0.4">
      <c r="A218" s="1">
        <v>43893</v>
      </c>
      <c r="B218" s="5">
        <v>0</v>
      </c>
      <c r="C218" s="2" t="s">
        <v>10</v>
      </c>
      <c r="D218">
        <v>0</v>
      </c>
      <c r="E218">
        <v>4</v>
      </c>
      <c r="F218" s="2" t="s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s="2" t="s">
        <v>0</v>
      </c>
    </row>
    <row r="219" spans="1:12" x14ac:dyDescent="0.4">
      <c r="A219" s="1">
        <v>43893</v>
      </c>
      <c r="B219" s="5"/>
      <c r="C219" s="2" t="s">
        <v>101</v>
      </c>
      <c r="E219">
        <v>0</v>
      </c>
      <c r="F219" s="2" t="s">
        <v>0</v>
      </c>
      <c r="K219">
        <v>0</v>
      </c>
      <c r="L219" s="2" t="s">
        <v>0</v>
      </c>
    </row>
    <row r="220" spans="1:12" x14ac:dyDescent="0.4">
      <c r="A220" s="1">
        <v>43893</v>
      </c>
      <c r="B220" s="5">
        <v>0</v>
      </c>
      <c r="C220" s="2" t="s">
        <v>21</v>
      </c>
      <c r="D220">
        <v>0</v>
      </c>
      <c r="E220">
        <v>5</v>
      </c>
      <c r="F220" s="2" t="s">
        <v>0</v>
      </c>
      <c r="G220">
        <v>8</v>
      </c>
      <c r="H220">
        <v>0</v>
      </c>
      <c r="I220">
        <v>0</v>
      </c>
      <c r="J220">
        <v>0</v>
      </c>
      <c r="K220">
        <v>0</v>
      </c>
      <c r="L220" s="2" t="s">
        <v>22</v>
      </c>
    </row>
    <row r="221" spans="1:12" x14ac:dyDescent="0.4">
      <c r="A221" s="1">
        <v>43893</v>
      </c>
      <c r="B221" s="5">
        <v>0</v>
      </c>
      <c r="C221" s="2" t="s">
        <v>23</v>
      </c>
      <c r="D221">
        <v>0</v>
      </c>
      <c r="E221">
        <v>3</v>
      </c>
      <c r="F221" s="2" t="s">
        <v>0</v>
      </c>
      <c r="G221">
        <v>11</v>
      </c>
      <c r="H221">
        <v>0</v>
      </c>
      <c r="I221">
        <v>0</v>
      </c>
      <c r="J221">
        <v>0</v>
      </c>
      <c r="K221">
        <v>0</v>
      </c>
      <c r="L221" s="2" t="s">
        <v>557</v>
      </c>
    </row>
    <row r="222" spans="1:12" x14ac:dyDescent="0.4">
      <c r="A222" s="1">
        <v>43893</v>
      </c>
      <c r="B222" s="5">
        <v>0.33333333333333331</v>
      </c>
      <c r="C222" s="2" t="s">
        <v>46</v>
      </c>
      <c r="D222">
        <v>0</v>
      </c>
      <c r="E222">
        <v>1</v>
      </c>
      <c r="F222" s="2" t="s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 s="2" t="s">
        <v>523</v>
      </c>
    </row>
    <row r="223" spans="1:12" x14ac:dyDescent="0.4">
      <c r="A223" s="1">
        <v>43893</v>
      </c>
      <c r="B223" s="5">
        <v>0.60416666666666663</v>
      </c>
      <c r="C223" s="2" t="s">
        <v>14</v>
      </c>
      <c r="D223">
        <v>0</v>
      </c>
      <c r="E223">
        <v>14</v>
      </c>
      <c r="F223" s="2" t="s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2" t="s">
        <v>233</v>
      </c>
    </row>
    <row r="224" spans="1:12" x14ac:dyDescent="0.4">
      <c r="A224" s="1">
        <v>43893</v>
      </c>
      <c r="B224" s="5">
        <v>0</v>
      </c>
      <c r="C224" s="2" t="s">
        <v>12</v>
      </c>
      <c r="D224">
        <v>14</v>
      </c>
      <c r="E224">
        <v>0</v>
      </c>
      <c r="F224" s="2" t="s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42</v>
      </c>
    </row>
    <row r="225" spans="1:12" x14ac:dyDescent="0.4">
      <c r="A225" s="1">
        <v>43893</v>
      </c>
      <c r="B225" s="5"/>
      <c r="C225" s="2" t="s">
        <v>279</v>
      </c>
      <c r="E225">
        <v>76</v>
      </c>
      <c r="F225" s="2" t="s">
        <v>0</v>
      </c>
      <c r="K225">
        <v>0</v>
      </c>
      <c r="L225" s="2" t="s">
        <v>0</v>
      </c>
    </row>
    <row r="226" spans="1:12" x14ac:dyDescent="0.4">
      <c r="A226" s="1">
        <v>43894</v>
      </c>
      <c r="B226" s="5">
        <v>0.625</v>
      </c>
      <c r="C226" s="2" t="s">
        <v>25</v>
      </c>
      <c r="D226">
        <v>0</v>
      </c>
      <c r="E226">
        <v>7</v>
      </c>
      <c r="F226" s="2" t="s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 s="2" t="s">
        <v>54</v>
      </c>
    </row>
    <row r="227" spans="1:12" x14ac:dyDescent="0.4">
      <c r="A227" s="1">
        <v>43894</v>
      </c>
      <c r="B227" s="5"/>
      <c r="C227" s="2" t="s">
        <v>111</v>
      </c>
      <c r="E227">
        <v>0</v>
      </c>
      <c r="F227" s="2" t="s">
        <v>0</v>
      </c>
      <c r="K227">
        <v>0</v>
      </c>
      <c r="L227" s="2" t="s">
        <v>0</v>
      </c>
    </row>
    <row r="228" spans="1:12" x14ac:dyDescent="0.4">
      <c r="A228" s="1">
        <v>43894</v>
      </c>
      <c r="B228" s="5"/>
      <c r="C228" s="2" t="s">
        <v>58</v>
      </c>
      <c r="E228">
        <v>0</v>
      </c>
      <c r="F228" s="2" t="s">
        <v>0</v>
      </c>
      <c r="K228">
        <v>0</v>
      </c>
      <c r="L228" s="2" t="s">
        <v>0</v>
      </c>
    </row>
    <row r="229" spans="1:12" x14ac:dyDescent="0.4">
      <c r="A229" s="1">
        <v>43894</v>
      </c>
      <c r="B229" s="5">
        <v>0</v>
      </c>
      <c r="C229" s="2" t="s">
        <v>17</v>
      </c>
      <c r="D229">
        <v>0</v>
      </c>
      <c r="E229">
        <v>6</v>
      </c>
      <c r="F229" s="2" t="s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s="2" t="s">
        <v>49</v>
      </c>
    </row>
    <row r="230" spans="1:12" x14ac:dyDescent="0.4">
      <c r="A230" s="1">
        <v>43894</v>
      </c>
      <c r="B230" s="5">
        <v>0</v>
      </c>
      <c r="C230" s="2" t="s">
        <v>19</v>
      </c>
      <c r="D230">
        <v>0</v>
      </c>
      <c r="E230">
        <v>2</v>
      </c>
      <c r="F230" s="2" t="s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 s="2" t="s">
        <v>0</v>
      </c>
    </row>
    <row r="231" spans="1:12" x14ac:dyDescent="0.4">
      <c r="A231" s="1">
        <v>43894</v>
      </c>
      <c r="B231" s="5">
        <v>0.72222222222222221</v>
      </c>
      <c r="C231" s="2" t="s">
        <v>15</v>
      </c>
      <c r="D231">
        <v>0</v>
      </c>
      <c r="E231">
        <v>3</v>
      </c>
      <c r="F231" s="2" t="s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s="2" t="s">
        <v>55</v>
      </c>
    </row>
    <row r="232" spans="1:12" x14ac:dyDescent="0.4">
      <c r="A232" s="1">
        <v>43894</v>
      </c>
      <c r="B232" s="5">
        <v>0</v>
      </c>
      <c r="C232" s="2" t="s">
        <v>30</v>
      </c>
      <c r="D232">
        <v>0</v>
      </c>
      <c r="E232">
        <v>4</v>
      </c>
      <c r="F232" s="2" t="s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s="2" t="s">
        <v>51</v>
      </c>
    </row>
    <row r="233" spans="1:12" x14ac:dyDescent="0.4">
      <c r="A233" s="1">
        <v>43894</v>
      </c>
      <c r="B233" s="5">
        <v>0</v>
      </c>
      <c r="C233" s="2" t="s">
        <v>8</v>
      </c>
      <c r="D233">
        <v>1081</v>
      </c>
      <c r="E233">
        <v>11</v>
      </c>
      <c r="F233" s="2" t="s">
        <v>0</v>
      </c>
      <c r="G233">
        <v>4</v>
      </c>
      <c r="H233">
        <v>0</v>
      </c>
      <c r="I233">
        <v>0</v>
      </c>
      <c r="J233">
        <v>0</v>
      </c>
      <c r="K233">
        <v>0</v>
      </c>
      <c r="L233" s="2" t="s">
        <v>9</v>
      </c>
    </row>
    <row r="234" spans="1:12" x14ac:dyDescent="0.4">
      <c r="A234" s="1">
        <v>43894</v>
      </c>
      <c r="B234" s="5"/>
      <c r="C234" s="2" t="s">
        <v>32</v>
      </c>
      <c r="E234">
        <v>0</v>
      </c>
      <c r="F234" s="2" t="s">
        <v>0</v>
      </c>
      <c r="K234">
        <v>0</v>
      </c>
      <c r="L234" s="2" t="s">
        <v>0</v>
      </c>
    </row>
    <row r="235" spans="1:12" x14ac:dyDescent="0.4">
      <c r="A235" s="1">
        <v>43894</v>
      </c>
      <c r="B235" s="5"/>
      <c r="C235" s="2" t="s">
        <v>134</v>
      </c>
      <c r="E235">
        <v>10</v>
      </c>
      <c r="F235" s="2" t="s">
        <v>0</v>
      </c>
      <c r="K235">
        <v>0</v>
      </c>
      <c r="L235" s="2" t="s">
        <v>0</v>
      </c>
    </row>
    <row r="236" spans="1:12" x14ac:dyDescent="0.4">
      <c r="A236" s="1">
        <v>43894</v>
      </c>
      <c r="B236" s="5">
        <v>0</v>
      </c>
      <c r="C236" s="2" t="s">
        <v>43</v>
      </c>
      <c r="D236">
        <v>0</v>
      </c>
      <c r="E236">
        <v>2</v>
      </c>
      <c r="F236" s="2" t="s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556</v>
      </c>
    </row>
    <row r="237" spans="1:12" x14ac:dyDescent="0.4">
      <c r="A237" s="1">
        <v>43894</v>
      </c>
      <c r="B237" s="5">
        <v>0.75</v>
      </c>
      <c r="C237" s="2" t="s">
        <v>56</v>
      </c>
      <c r="D237">
        <v>0</v>
      </c>
      <c r="E237">
        <v>1</v>
      </c>
      <c r="F237" s="2" t="s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2" t="s">
        <v>57</v>
      </c>
    </row>
    <row r="238" spans="1:12" x14ac:dyDescent="0.4">
      <c r="A238" s="1">
        <v>43894</v>
      </c>
      <c r="B238" s="5">
        <v>0</v>
      </c>
      <c r="C238" s="2" t="s">
        <v>33</v>
      </c>
      <c r="D238">
        <v>0</v>
      </c>
      <c r="E238">
        <v>8</v>
      </c>
      <c r="F238" s="2" t="s">
        <v>0</v>
      </c>
      <c r="G238">
        <v>4</v>
      </c>
      <c r="H238">
        <v>0</v>
      </c>
      <c r="I238">
        <v>0</v>
      </c>
      <c r="J238">
        <v>0</v>
      </c>
      <c r="K238">
        <v>0</v>
      </c>
      <c r="L238" s="2" t="s">
        <v>477</v>
      </c>
    </row>
    <row r="239" spans="1:12" x14ac:dyDescent="0.4">
      <c r="A239" s="1">
        <v>43894</v>
      </c>
      <c r="B239" s="5"/>
      <c r="C239" s="2" t="s">
        <v>94</v>
      </c>
      <c r="E239">
        <v>0</v>
      </c>
      <c r="F239" s="2" t="s">
        <v>0</v>
      </c>
      <c r="K239">
        <v>0</v>
      </c>
      <c r="L239" s="2" t="s">
        <v>0</v>
      </c>
    </row>
    <row r="240" spans="1:12" x14ac:dyDescent="0.4">
      <c r="A240" s="1">
        <v>43894</v>
      </c>
      <c r="B240" s="5"/>
      <c r="C240" s="2" t="s">
        <v>106</v>
      </c>
      <c r="E240">
        <v>0</v>
      </c>
      <c r="F240" s="2" t="s">
        <v>0</v>
      </c>
      <c r="K240">
        <v>0</v>
      </c>
      <c r="L240" s="2" t="s">
        <v>0</v>
      </c>
    </row>
    <row r="241" spans="1:12" x14ac:dyDescent="0.4">
      <c r="A241" s="1">
        <v>43894</v>
      </c>
      <c r="B241" s="5">
        <v>0.27430555555555558</v>
      </c>
      <c r="C241" s="2" t="s">
        <v>37</v>
      </c>
      <c r="D241">
        <v>0</v>
      </c>
      <c r="E241">
        <v>1</v>
      </c>
      <c r="F241" s="2" t="s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s="2" t="s">
        <v>53</v>
      </c>
    </row>
    <row r="242" spans="1:12" x14ac:dyDescent="0.4">
      <c r="A242" s="1">
        <v>43894</v>
      </c>
      <c r="B242" s="5"/>
      <c r="C242" s="2" t="s">
        <v>149</v>
      </c>
      <c r="E242">
        <v>0</v>
      </c>
      <c r="F242" s="2" t="s">
        <v>0</v>
      </c>
      <c r="K242">
        <v>0</v>
      </c>
      <c r="L242" s="2" t="s">
        <v>0</v>
      </c>
    </row>
    <row r="243" spans="1:12" x14ac:dyDescent="0.4">
      <c r="A243" s="1">
        <v>43894</v>
      </c>
      <c r="B243" s="5"/>
      <c r="C243" s="2" t="s">
        <v>69</v>
      </c>
      <c r="E243">
        <v>0</v>
      </c>
      <c r="F243" s="2" t="s">
        <v>0</v>
      </c>
      <c r="K243">
        <v>0</v>
      </c>
      <c r="L243" s="2" t="s">
        <v>0</v>
      </c>
    </row>
    <row r="244" spans="1:12" x14ac:dyDescent="0.4">
      <c r="A244" s="1">
        <v>43894</v>
      </c>
      <c r="B244" s="5">
        <v>0</v>
      </c>
      <c r="C244" s="2" t="s">
        <v>44</v>
      </c>
      <c r="D244">
        <v>3</v>
      </c>
      <c r="E244">
        <v>3</v>
      </c>
      <c r="F244" s="2" t="s">
        <v>0</v>
      </c>
      <c r="G244">
        <v>1</v>
      </c>
      <c r="H244">
        <v>0</v>
      </c>
      <c r="I244">
        <v>0</v>
      </c>
      <c r="J244">
        <v>0</v>
      </c>
      <c r="K244">
        <v>0</v>
      </c>
      <c r="L244" s="2" t="s">
        <v>45</v>
      </c>
    </row>
    <row r="245" spans="1:12" x14ac:dyDescent="0.4">
      <c r="A245" s="1">
        <v>43894</v>
      </c>
      <c r="B245" s="5"/>
      <c r="C245" s="2" t="s">
        <v>123</v>
      </c>
      <c r="E245">
        <v>0</v>
      </c>
      <c r="F245" s="2" t="s">
        <v>0</v>
      </c>
      <c r="K245">
        <v>0</v>
      </c>
      <c r="L245" s="2" t="s">
        <v>0</v>
      </c>
    </row>
    <row r="246" spans="1:12" x14ac:dyDescent="0.4">
      <c r="A246" s="1">
        <v>43894</v>
      </c>
      <c r="B246" s="5">
        <v>0</v>
      </c>
      <c r="C246" s="2" t="s">
        <v>10</v>
      </c>
      <c r="D246">
        <v>0</v>
      </c>
      <c r="E246">
        <v>5</v>
      </c>
      <c r="F246" s="2" t="s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s="2" t="s">
        <v>52</v>
      </c>
    </row>
    <row r="247" spans="1:12" x14ac:dyDescent="0.4">
      <c r="A247" s="1">
        <v>43894</v>
      </c>
      <c r="B247" s="5"/>
      <c r="C247" s="2" t="s">
        <v>101</v>
      </c>
      <c r="E247">
        <v>0</v>
      </c>
      <c r="F247" s="2" t="s">
        <v>0</v>
      </c>
      <c r="K247">
        <v>0</v>
      </c>
      <c r="L247" s="2" t="s">
        <v>0</v>
      </c>
    </row>
    <row r="248" spans="1:12" x14ac:dyDescent="0.4">
      <c r="A248" s="1">
        <v>43894</v>
      </c>
      <c r="B248" s="5">
        <v>0</v>
      </c>
      <c r="C248" s="2" t="s">
        <v>21</v>
      </c>
      <c r="D248">
        <v>0</v>
      </c>
      <c r="E248">
        <v>7</v>
      </c>
      <c r="F248" s="2" t="s">
        <v>0</v>
      </c>
      <c r="G248">
        <v>11</v>
      </c>
      <c r="H248">
        <v>1</v>
      </c>
      <c r="I248">
        <v>0</v>
      </c>
      <c r="J248">
        <v>0</v>
      </c>
      <c r="K248">
        <v>0</v>
      </c>
      <c r="L248" s="2" t="s">
        <v>22</v>
      </c>
    </row>
    <row r="249" spans="1:12" x14ac:dyDescent="0.4">
      <c r="A249" s="1">
        <v>43894</v>
      </c>
      <c r="B249" s="5">
        <v>0</v>
      </c>
      <c r="C249" s="2" t="s">
        <v>23</v>
      </c>
      <c r="D249">
        <v>0</v>
      </c>
      <c r="E249">
        <v>4</v>
      </c>
      <c r="F249" s="2" t="s">
        <v>0</v>
      </c>
      <c r="G249">
        <v>12</v>
      </c>
      <c r="H249">
        <v>0</v>
      </c>
      <c r="I249">
        <v>0</v>
      </c>
      <c r="J249">
        <v>0</v>
      </c>
      <c r="K249">
        <v>0</v>
      </c>
      <c r="L249" s="2" t="s">
        <v>557</v>
      </c>
    </row>
    <row r="250" spans="1:12" x14ac:dyDescent="0.4">
      <c r="A250" s="1">
        <v>43894</v>
      </c>
      <c r="B250" s="5">
        <v>0.33333333333333331</v>
      </c>
      <c r="C250" s="2" t="s">
        <v>46</v>
      </c>
      <c r="D250">
        <v>0</v>
      </c>
      <c r="E250">
        <v>1</v>
      </c>
      <c r="F250" s="2" t="s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s="2" t="s">
        <v>523</v>
      </c>
    </row>
    <row r="251" spans="1:12" x14ac:dyDescent="0.4">
      <c r="A251" s="1">
        <v>43894</v>
      </c>
      <c r="B251" s="5">
        <v>0.60416666666666663</v>
      </c>
      <c r="C251" s="2" t="s">
        <v>14</v>
      </c>
      <c r="D251">
        <v>0</v>
      </c>
      <c r="E251">
        <v>16</v>
      </c>
      <c r="F251" s="2" t="s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s="2" t="s">
        <v>233</v>
      </c>
    </row>
    <row r="252" spans="1:12" x14ac:dyDescent="0.4">
      <c r="A252" s="1">
        <v>43894</v>
      </c>
      <c r="B252" s="5">
        <v>0</v>
      </c>
      <c r="C252" s="2" t="s">
        <v>12</v>
      </c>
      <c r="D252">
        <v>16</v>
      </c>
      <c r="E252">
        <v>1</v>
      </c>
      <c r="F252" s="2" t="s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s="2" t="s">
        <v>50</v>
      </c>
    </row>
    <row r="253" spans="1:12" x14ac:dyDescent="0.4">
      <c r="A253" s="1">
        <v>43894</v>
      </c>
      <c r="B253" s="5"/>
      <c r="C253" s="2" t="s">
        <v>279</v>
      </c>
      <c r="E253">
        <v>92</v>
      </c>
      <c r="F253" s="2" t="s">
        <v>0</v>
      </c>
      <c r="K253">
        <v>0</v>
      </c>
      <c r="L253" s="2" t="s">
        <v>0</v>
      </c>
    </row>
    <row r="254" spans="1:12" x14ac:dyDescent="0.4">
      <c r="A254" s="1">
        <v>43895</v>
      </c>
      <c r="B254" s="5">
        <v>0.625</v>
      </c>
      <c r="C254" s="2" t="s">
        <v>25</v>
      </c>
      <c r="D254">
        <v>0</v>
      </c>
      <c r="E254">
        <v>9</v>
      </c>
      <c r="F254" s="2" t="s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s="2" t="s">
        <v>64</v>
      </c>
    </row>
    <row r="255" spans="1:12" x14ac:dyDescent="0.4">
      <c r="A255" s="1">
        <v>43895</v>
      </c>
      <c r="B255" s="5"/>
      <c r="C255" s="2" t="s">
        <v>111</v>
      </c>
      <c r="E255">
        <v>0</v>
      </c>
      <c r="F255" s="2" t="s">
        <v>0</v>
      </c>
      <c r="K255">
        <v>0</v>
      </c>
      <c r="L255" s="2" t="s">
        <v>0</v>
      </c>
    </row>
    <row r="256" spans="1:12" x14ac:dyDescent="0.4">
      <c r="A256" s="1">
        <v>43895</v>
      </c>
      <c r="B256" s="5">
        <v>0</v>
      </c>
      <c r="C256" s="2" t="s">
        <v>58</v>
      </c>
      <c r="D256">
        <v>0</v>
      </c>
      <c r="E256">
        <v>1</v>
      </c>
      <c r="F256" s="2" t="s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s="2" t="s">
        <v>59</v>
      </c>
    </row>
    <row r="257" spans="1:12" x14ac:dyDescent="0.4">
      <c r="A257" s="1">
        <v>43895</v>
      </c>
      <c r="B257" s="5"/>
      <c r="C257" s="2" t="s">
        <v>17</v>
      </c>
      <c r="E257">
        <v>12</v>
      </c>
      <c r="F257" s="2" t="s">
        <v>0</v>
      </c>
      <c r="K257">
        <v>0</v>
      </c>
      <c r="L257" s="2" t="s">
        <v>0</v>
      </c>
    </row>
    <row r="258" spans="1:12" x14ac:dyDescent="0.4">
      <c r="A258" s="1">
        <v>43895</v>
      </c>
      <c r="B258" s="5">
        <v>0</v>
      </c>
      <c r="C258" s="2" t="s">
        <v>19</v>
      </c>
      <c r="D258">
        <v>0</v>
      </c>
      <c r="E258">
        <v>6</v>
      </c>
      <c r="F258" s="2" t="s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 s="2" t="s">
        <v>60</v>
      </c>
    </row>
    <row r="259" spans="1:12" x14ac:dyDescent="0.4">
      <c r="A259" s="1">
        <v>43895</v>
      </c>
      <c r="B259" s="5">
        <v>0.71875</v>
      </c>
      <c r="C259" s="2" t="s">
        <v>15</v>
      </c>
      <c r="D259">
        <v>0</v>
      </c>
      <c r="E259">
        <v>8</v>
      </c>
      <c r="F259" s="2" t="s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 s="2" t="s">
        <v>65</v>
      </c>
    </row>
    <row r="260" spans="1:12" x14ac:dyDescent="0.4">
      <c r="A260" s="1">
        <v>43895</v>
      </c>
      <c r="B260" s="5">
        <v>0</v>
      </c>
      <c r="C260" s="2" t="s">
        <v>30</v>
      </c>
      <c r="D260">
        <v>0</v>
      </c>
      <c r="E260">
        <v>6</v>
      </c>
      <c r="F260" s="2" t="s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s="2" t="s">
        <v>62</v>
      </c>
    </row>
    <row r="261" spans="1:12" x14ac:dyDescent="0.4">
      <c r="A261" s="1">
        <v>43895</v>
      </c>
      <c r="B261" s="5">
        <v>0</v>
      </c>
      <c r="C261" s="2" t="s">
        <v>8</v>
      </c>
      <c r="D261">
        <v>1146</v>
      </c>
      <c r="E261">
        <v>15</v>
      </c>
      <c r="F261" s="2" t="s">
        <v>0</v>
      </c>
      <c r="G261">
        <v>5</v>
      </c>
      <c r="H261">
        <v>0</v>
      </c>
      <c r="I261">
        <v>0</v>
      </c>
      <c r="J261">
        <v>0</v>
      </c>
      <c r="K261">
        <v>0</v>
      </c>
      <c r="L261" s="2" t="s">
        <v>9</v>
      </c>
    </row>
    <row r="262" spans="1:12" x14ac:dyDescent="0.4">
      <c r="A262" s="1">
        <v>43895</v>
      </c>
      <c r="B262" s="5"/>
      <c r="C262" s="2" t="s">
        <v>32</v>
      </c>
      <c r="E262">
        <v>0</v>
      </c>
      <c r="F262" s="2" t="s">
        <v>0</v>
      </c>
      <c r="K262">
        <v>0</v>
      </c>
      <c r="L262" s="2" t="s">
        <v>0</v>
      </c>
    </row>
    <row r="263" spans="1:12" x14ac:dyDescent="0.4">
      <c r="A263" s="1">
        <v>43895</v>
      </c>
      <c r="B263" s="5"/>
      <c r="C263" s="2" t="s">
        <v>134</v>
      </c>
      <c r="E263">
        <v>11</v>
      </c>
      <c r="F263" s="2" t="s">
        <v>0</v>
      </c>
      <c r="K263">
        <v>0</v>
      </c>
      <c r="L263" s="2" t="s">
        <v>0</v>
      </c>
    </row>
    <row r="264" spans="1:12" x14ac:dyDescent="0.4">
      <c r="A264" s="1">
        <v>43895</v>
      </c>
      <c r="B264" s="5">
        <v>0</v>
      </c>
      <c r="C264" s="2" t="s">
        <v>43</v>
      </c>
      <c r="D264">
        <v>0</v>
      </c>
      <c r="E264">
        <v>4</v>
      </c>
      <c r="F264" s="2" t="s">
        <v>0</v>
      </c>
      <c r="G264">
        <v>2</v>
      </c>
      <c r="H264">
        <v>0</v>
      </c>
      <c r="I264">
        <v>0</v>
      </c>
      <c r="J264">
        <v>0</v>
      </c>
      <c r="K264">
        <v>0</v>
      </c>
      <c r="L264" s="2" t="s">
        <v>556</v>
      </c>
    </row>
    <row r="265" spans="1:12" x14ac:dyDescent="0.4">
      <c r="A265" s="1">
        <v>43895</v>
      </c>
      <c r="B265" s="5"/>
      <c r="C265" s="2" t="s">
        <v>56</v>
      </c>
      <c r="E265">
        <v>2</v>
      </c>
      <c r="F265" s="2" t="s">
        <v>0</v>
      </c>
      <c r="K265">
        <v>0</v>
      </c>
      <c r="L265" s="2" t="s">
        <v>0</v>
      </c>
    </row>
    <row r="266" spans="1:12" x14ac:dyDescent="0.4">
      <c r="A266" s="1">
        <v>43895</v>
      </c>
      <c r="B266" s="5">
        <v>0</v>
      </c>
      <c r="C266" s="2" t="s">
        <v>33</v>
      </c>
      <c r="D266">
        <v>0</v>
      </c>
      <c r="E266">
        <v>9</v>
      </c>
      <c r="F266" s="2" t="s">
        <v>0</v>
      </c>
      <c r="G266">
        <v>4</v>
      </c>
      <c r="H266">
        <v>0</v>
      </c>
      <c r="I266">
        <v>0</v>
      </c>
      <c r="J266">
        <v>0</v>
      </c>
      <c r="K266">
        <v>0</v>
      </c>
      <c r="L266" s="2" t="s">
        <v>477</v>
      </c>
    </row>
    <row r="267" spans="1:12" x14ac:dyDescent="0.4">
      <c r="A267" s="1">
        <v>43895</v>
      </c>
      <c r="B267" s="5"/>
      <c r="C267" s="2" t="s">
        <v>94</v>
      </c>
      <c r="E267">
        <v>0</v>
      </c>
      <c r="F267" s="2" t="s">
        <v>0</v>
      </c>
      <c r="K267">
        <v>0</v>
      </c>
      <c r="L267" s="2" t="s">
        <v>0</v>
      </c>
    </row>
    <row r="268" spans="1:12" x14ac:dyDescent="0.4">
      <c r="A268" s="1">
        <v>43895</v>
      </c>
      <c r="B268" s="5"/>
      <c r="C268" s="2" t="s">
        <v>106</v>
      </c>
      <c r="E268">
        <v>0</v>
      </c>
      <c r="F268" s="2" t="s">
        <v>0</v>
      </c>
      <c r="K268">
        <v>0</v>
      </c>
      <c r="L268" s="2" t="s">
        <v>0</v>
      </c>
    </row>
    <row r="269" spans="1:12" x14ac:dyDescent="0.4">
      <c r="A269" s="1">
        <v>43895</v>
      </c>
      <c r="B269" s="5"/>
      <c r="C269" s="2" t="s">
        <v>37</v>
      </c>
      <c r="E269">
        <v>1</v>
      </c>
      <c r="F269" s="2" t="s">
        <v>0</v>
      </c>
      <c r="K269">
        <v>0</v>
      </c>
      <c r="L269" s="2" t="s">
        <v>0</v>
      </c>
    </row>
    <row r="270" spans="1:12" x14ac:dyDescent="0.4">
      <c r="A270" s="1">
        <v>43895</v>
      </c>
      <c r="B270" s="5"/>
      <c r="C270" s="2" t="s">
        <v>149</v>
      </c>
      <c r="E270">
        <v>0</v>
      </c>
      <c r="F270" s="2" t="s">
        <v>0</v>
      </c>
      <c r="K270">
        <v>0</v>
      </c>
      <c r="L270" s="2" t="s">
        <v>0</v>
      </c>
    </row>
    <row r="271" spans="1:12" x14ac:dyDescent="0.4">
      <c r="A271" s="1">
        <v>43895</v>
      </c>
      <c r="B271" s="5"/>
      <c r="C271" s="2" t="s">
        <v>69</v>
      </c>
      <c r="E271">
        <v>0</v>
      </c>
      <c r="F271" s="2" t="s">
        <v>0</v>
      </c>
      <c r="K271">
        <v>0</v>
      </c>
      <c r="L271" s="2" t="s">
        <v>0</v>
      </c>
    </row>
    <row r="272" spans="1:12" x14ac:dyDescent="0.4">
      <c r="A272" s="1">
        <v>43895</v>
      </c>
      <c r="B272" s="5"/>
      <c r="C272" s="2" t="s">
        <v>44</v>
      </c>
      <c r="E272">
        <v>5</v>
      </c>
      <c r="F272" s="2" t="s">
        <v>0</v>
      </c>
      <c r="K272">
        <v>0</v>
      </c>
      <c r="L272" s="2" t="s">
        <v>0</v>
      </c>
    </row>
    <row r="273" spans="1:12" x14ac:dyDescent="0.4">
      <c r="A273" s="1">
        <v>43895</v>
      </c>
      <c r="B273" s="5"/>
      <c r="C273" s="2" t="s">
        <v>123</v>
      </c>
      <c r="E273">
        <v>0</v>
      </c>
      <c r="F273" s="2" t="s">
        <v>0</v>
      </c>
      <c r="K273">
        <v>0</v>
      </c>
      <c r="L273" s="2" t="s">
        <v>0</v>
      </c>
    </row>
    <row r="274" spans="1:12" x14ac:dyDescent="0.4">
      <c r="A274" s="1">
        <v>43895</v>
      </c>
      <c r="B274" s="5">
        <v>0</v>
      </c>
      <c r="C274" s="2" t="s">
        <v>10</v>
      </c>
      <c r="D274">
        <v>0</v>
      </c>
      <c r="E274">
        <v>18</v>
      </c>
      <c r="F274" s="2" t="s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s="2" t="s">
        <v>63</v>
      </c>
    </row>
    <row r="275" spans="1:12" x14ac:dyDescent="0.4">
      <c r="A275" s="1">
        <v>43895</v>
      </c>
      <c r="B275" s="5"/>
      <c r="C275" s="2" t="s">
        <v>101</v>
      </c>
      <c r="E275">
        <v>0</v>
      </c>
      <c r="F275" s="2" t="s">
        <v>0</v>
      </c>
      <c r="K275">
        <v>0</v>
      </c>
      <c r="L275" s="2" t="s">
        <v>0</v>
      </c>
    </row>
    <row r="276" spans="1:12" x14ac:dyDescent="0.4">
      <c r="A276" s="1">
        <v>43895</v>
      </c>
      <c r="B276" s="5">
        <v>0</v>
      </c>
      <c r="C276" s="2" t="s">
        <v>21</v>
      </c>
      <c r="D276">
        <v>0</v>
      </c>
      <c r="E276">
        <v>15</v>
      </c>
      <c r="F276" s="2" t="s">
        <v>0</v>
      </c>
      <c r="G276">
        <v>14</v>
      </c>
      <c r="H276">
        <v>1</v>
      </c>
      <c r="I276">
        <v>0</v>
      </c>
      <c r="J276">
        <v>0</v>
      </c>
      <c r="K276">
        <v>0</v>
      </c>
      <c r="L276" s="2" t="s">
        <v>22</v>
      </c>
    </row>
    <row r="277" spans="1:12" x14ac:dyDescent="0.4">
      <c r="A277" s="1">
        <v>43895</v>
      </c>
      <c r="B277" s="5">
        <v>0</v>
      </c>
      <c r="C277" s="2" t="s">
        <v>23</v>
      </c>
      <c r="D277">
        <v>0</v>
      </c>
      <c r="E277">
        <v>5</v>
      </c>
      <c r="F277" s="2" t="s">
        <v>0</v>
      </c>
      <c r="G277">
        <v>10</v>
      </c>
      <c r="H277">
        <v>0</v>
      </c>
      <c r="I277">
        <v>0</v>
      </c>
      <c r="J277">
        <v>0</v>
      </c>
      <c r="K277">
        <v>0</v>
      </c>
      <c r="L277" s="2" t="s">
        <v>557</v>
      </c>
    </row>
    <row r="278" spans="1:12" x14ac:dyDescent="0.4">
      <c r="A278" s="1">
        <v>43895</v>
      </c>
      <c r="B278" s="5">
        <v>0.33333333333333331</v>
      </c>
      <c r="C278" s="2" t="s">
        <v>46</v>
      </c>
      <c r="D278">
        <v>0</v>
      </c>
      <c r="E278">
        <v>2</v>
      </c>
      <c r="F278" s="2" t="s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 s="2" t="s">
        <v>523</v>
      </c>
    </row>
    <row r="279" spans="1:12" x14ac:dyDescent="0.4">
      <c r="A279" s="1">
        <v>43895</v>
      </c>
      <c r="B279" s="5">
        <v>0.60416666666666663</v>
      </c>
      <c r="C279" s="2" t="s">
        <v>14</v>
      </c>
      <c r="D279">
        <v>0</v>
      </c>
      <c r="E279">
        <v>24</v>
      </c>
      <c r="F279" s="2" t="s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 s="2" t="s">
        <v>233</v>
      </c>
    </row>
    <row r="280" spans="1:12" x14ac:dyDescent="0.4">
      <c r="A280" s="1">
        <v>43895</v>
      </c>
      <c r="B280" s="5">
        <v>0</v>
      </c>
      <c r="C280" s="2" t="s">
        <v>12</v>
      </c>
      <c r="D280">
        <v>18</v>
      </c>
      <c r="E280">
        <v>1</v>
      </c>
      <c r="F280" s="2" t="s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2" t="s">
        <v>61</v>
      </c>
    </row>
    <row r="281" spans="1:12" x14ac:dyDescent="0.4">
      <c r="A281" s="1">
        <v>43895</v>
      </c>
      <c r="B281" s="5"/>
      <c r="C281" s="2" t="s">
        <v>279</v>
      </c>
      <c r="E281">
        <v>154</v>
      </c>
      <c r="F281" s="2" t="s">
        <v>0</v>
      </c>
      <c r="K281">
        <v>0</v>
      </c>
      <c r="L281" s="2" t="s">
        <v>0</v>
      </c>
    </row>
    <row r="282" spans="1:12" x14ac:dyDescent="0.4">
      <c r="A282" s="1">
        <v>43896</v>
      </c>
      <c r="B282" s="5">
        <v>0.625</v>
      </c>
      <c r="C282" s="2" t="s">
        <v>25</v>
      </c>
      <c r="D282">
        <v>0</v>
      </c>
      <c r="E282">
        <v>12</v>
      </c>
      <c r="F282" s="2" t="s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 s="2" t="s">
        <v>72</v>
      </c>
    </row>
    <row r="283" spans="1:12" x14ac:dyDescent="0.4">
      <c r="A283" s="1">
        <v>43896</v>
      </c>
      <c r="B283" s="5"/>
      <c r="C283" s="2" t="s">
        <v>111</v>
      </c>
      <c r="E283">
        <v>0</v>
      </c>
      <c r="F283" s="2" t="s">
        <v>0</v>
      </c>
      <c r="K283">
        <v>0</v>
      </c>
      <c r="L283" s="2" t="s">
        <v>0</v>
      </c>
    </row>
    <row r="284" spans="1:12" x14ac:dyDescent="0.4">
      <c r="A284" s="1">
        <v>43896</v>
      </c>
      <c r="B284" s="5"/>
      <c r="C284" s="2" t="s">
        <v>58</v>
      </c>
      <c r="E284">
        <v>1</v>
      </c>
      <c r="F284" s="2" t="s">
        <v>0</v>
      </c>
      <c r="K284">
        <v>0</v>
      </c>
      <c r="L284" s="2" t="s">
        <v>0</v>
      </c>
    </row>
    <row r="285" spans="1:12" x14ac:dyDescent="0.4">
      <c r="A285" s="1">
        <v>43896</v>
      </c>
      <c r="B285" s="5">
        <v>0</v>
      </c>
      <c r="C285" s="2" t="s">
        <v>17</v>
      </c>
      <c r="D285">
        <v>0</v>
      </c>
      <c r="E285">
        <v>17</v>
      </c>
      <c r="F285" s="2" t="s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2" t="s">
        <v>66</v>
      </c>
    </row>
    <row r="286" spans="1:12" x14ac:dyDescent="0.4">
      <c r="A286" s="1">
        <v>43896</v>
      </c>
      <c r="B286" s="5">
        <v>0</v>
      </c>
      <c r="C286" s="2" t="s">
        <v>19</v>
      </c>
      <c r="D286">
        <v>0</v>
      </c>
      <c r="E286">
        <v>6</v>
      </c>
      <c r="F286" s="2" t="s">
        <v>0</v>
      </c>
      <c r="G286">
        <v>4</v>
      </c>
      <c r="H286">
        <v>2</v>
      </c>
      <c r="I286">
        <v>0</v>
      </c>
      <c r="J286">
        <v>0</v>
      </c>
      <c r="K286">
        <v>0</v>
      </c>
      <c r="L286" s="2" t="s">
        <v>0</v>
      </c>
    </row>
    <row r="287" spans="1:12" x14ac:dyDescent="0.4">
      <c r="A287" s="1">
        <v>43896</v>
      </c>
      <c r="B287" s="5">
        <v>0.58333333333333337</v>
      </c>
      <c r="C287" s="2" t="s">
        <v>15</v>
      </c>
      <c r="D287">
        <v>0</v>
      </c>
      <c r="E287">
        <v>15</v>
      </c>
      <c r="F287" s="2" t="s">
        <v>0</v>
      </c>
      <c r="G287">
        <v>1</v>
      </c>
      <c r="H287">
        <v>0</v>
      </c>
      <c r="I287">
        <v>0</v>
      </c>
      <c r="J287">
        <v>0</v>
      </c>
      <c r="K287">
        <v>0</v>
      </c>
      <c r="L287" s="2" t="s">
        <v>71</v>
      </c>
    </row>
    <row r="288" spans="1:12" x14ac:dyDescent="0.4">
      <c r="A288" s="1">
        <v>43896</v>
      </c>
      <c r="B288" s="5"/>
      <c r="C288" s="2" t="s">
        <v>30</v>
      </c>
      <c r="E288">
        <v>7</v>
      </c>
      <c r="F288" s="2" t="s">
        <v>0</v>
      </c>
      <c r="K288">
        <v>0</v>
      </c>
      <c r="L288" s="2" t="s">
        <v>0</v>
      </c>
    </row>
    <row r="289" spans="1:12" x14ac:dyDescent="0.4">
      <c r="A289" s="1">
        <v>43896</v>
      </c>
      <c r="B289" s="5">
        <v>0</v>
      </c>
      <c r="C289" s="2" t="s">
        <v>8</v>
      </c>
      <c r="D289">
        <v>1241</v>
      </c>
      <c r="E289">
        <v>19</v>
      </c>
      <c r="F289" s="2" t="s">
        <v>0</v>
      </c>
      <c r="G289">
        <v>7</v>
      </c>
      <c r="H289">
        <v>0</v>
      </c>
      <c r="I289">
        <v>0</v>
      </c>
      <c r="J289">
        <v>0</v>
      </c>
      <c r="K289">
        <v>0</v>
      </c>
      <c r="L289" s="2" t="s">
        <v>9</v>
      </c>
    </row>
    <row r="290" spans="1:12" x14ac:dyDescent="0.4">
      <c r="A290" s="1">
        <v>43896</v>
      </c>
      <c r="B290" s="5"/>
      <c r="C290" s="2" t="s">
        <v>32</v>
      </c>
      <c r="E290">
        <v>0</v>
      </c>
      <c r="F290" s="2" t="s">
        <v>0</v>
      </c>
      <c r="K290">
        <v>0</v>
      </c>
      <c r="L290" s="2" t="s">
        <v>0</v>
      </c>
    </row>
    <row r="291" spans="1:12" x14ac:dyDescent="0.4">
      <c r="A291" s="1">
        <v>43896</v>
      </c>
      <c r="B291" s="5"/>
      <c r="C291" s="2" t="s">
        <v>134</v>
      </c>
      <c r="E291">
        <v>13</v>
      </c>
      <c r="F291" s="2" t="s">
        <v>0</v>
      </c>
      <c r="K291">
        <v>0</v>
      </c>
      <c r="L291" s="2" t="s">
        <v>0</v>
      </c>
    </row>
    <row r="292" spans="1:12" x14ac:dyDescent="0.4">
      <c r="A292" s="1">
        <v>43896</v>
      </c>
      <c r="B292" s="5">
        <v>0</v>
      </c>
      <c r="C292" s="2" t="s">
        <v>43</v>
      </c>
      <c r="D292">
        <v>0</v>
      </c>
      <c r="E292">
        <v>4</v>
      </c>
      <c r="F292" s="2" t="s">
        <v>0</v>
      </c>
      <c r="G292">
        <v>5</v>
      </c>
      <c r="H292">
        <v>0</v>
      </c>
      <c r="I292">
        <v>0</v>
      </c>
      <c r="J292">
        <v>0</v>
      </c>
      <c r="K292">
        <v>0</v>
      </c>
      <c r="L292" s="2" t="s">
        <v>556</v>
      </c>
    </row>
    <row r="293" spans="1:12" x14ac:dyDescent="0.4">
      <c r="A293" s="1">
        <v>43896</v>
      </c>
      <c r="B293" s="5"/>
      <c r="C293" s="2" t="s">
        <v>56</v>
      </c>
      <c r="E293">
        <v>3</v>
      </c>
      <c r="F293" s="2" t="s">
        <v>0</v>
      </c>
      <c r="K293">
        <v>0</v>
      </c>
      <c r="L293" s="2" t="s">
        <v>0</v>
      </c>
    </row>
    <row r="294" spans="1:12" x14ac:dyDescent="0.4">
      <c r="A294" s="1">
        <v>43896</v>
      </c>
      <c r="B294" s="5">
        <v>0</v>
      </c>
      <c r="C294" s="2" t="s">
        <v>33</v>
      </c>
      <c r="D294">
        <v>0</v>
      </c>
      <c r="E294">
        <v>13</v>
      </c>
      <c r="F294" s="2" t="s">
        <v>0</v>
      </c>
      <c r="G294">
        <v>2</v>
      </c>
      <c r="H294">
        <v>0</v>
      </c>
      <c r="I294">
        <v>0</v>
      </c>
      <c r="J294">
        <v>0</v>
      </c>
      <c r="K294">
        <v>0</v>
      </c>
      <c r="L294" s="2" t="s">
        <v>477</v>
      </c>
    </row>
    <row r="295" spans="1:12" x14ac:dyDescent="0.4">
      <c r="A295" s="1">
        <v>43896</v>
      </c>
      <c r="B295" s="5"/>
      <c r="C295" s="2" t="s">
        <v>94</v>
      </c>
      <c r="E295">
        <v>0</v>
      </c>
      <c r="F295" s="2" t="s">
        <v>0</v>
      </c>
      <c r="K295">
        <v>0</v>
      </c>
      <c r="L295" s="2" t="s">
        <v>0</v>
      </c>
    </row>
    <row r="296" spans="1:12" x14ac:dyDescent="0.4">
      <c r="A296" s="1">
        <v>43896</v>
      </c>
      <c r="B296" s="5"/>
      <c r="C296" s="2" t="s">
        <v>106</v>
      </c>
      <c r="E296">
        <v>0</v>
      </c>
      <c r="F296" s="2" t="s">
        <v>0</v>
      </c>
      <c r="K296">
        <v>0</v>
      </c>
      <c r="L296" s="2" t="s">
        <v>0</v>
      </c>
    </row>
    <row r="297" spans="1:12" x14ac:dyDescent="0.4">
      <c r="A297" s="1">
        <v>43896</v>
      </c>
      <c r="B297" s="5">
        <v>0.65138888888888891</v>
      </c>
      <c r="C297" s="2" t="s">
        <v>37</v>
      </c>
      <c r="D297">
        <v>0</v>
      </c>
      <c r="E297">
        <v>2</v>
      </c>
      <c r="F297" s="2" t="s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73</v>
      </c>
    </row>
    <row r="298" spans="1:12" x14ac:dyDescent="0.4">
      <c r="A298" s="1">
        <v>43896</v>
      </c>
      <c r="B298" s="5"/>
      <c r="C298" s="2" t="s">
        <v>149</v>
      </c>
      <c r="E298">
        <v>0</v>
      </c>
      <c r="F298" s="2" t="s">
        <v>0</v>
      </c>
      <c r="K298">
        <v>0</v>
      </c>
      <c r="L298" s="2" t="s">
        <v>0</v>
      </c>
    </row>
    <row r="299" spans="1:12" x14ac:dyDescent="0.4">
      <c r="A299" s="1">
        <v>43896</v>
      </c>
      <c r="B299" s="5">
        <v>0.5</v>
      </c>
      <c r="C299" s="2" t="s">
        <v>69</v>
      </c>
      <c r="D299">
        <v>0</v>
      </c>
      <c r="E299">
        <v>1</v>
      </c>
      <c r="F299" s="2" t="s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2" t="s">
        <v>70</v>
      </c>
    </row>
    <row r="300" spans="1:12" x14ac:dyDescent="0.4">
      <c r="A300" s="1">
        <v>43896</v>
      </c>
      <c r="B300" s="5">
        <v>0</v>
      </c>
      <c r="C300" s="2" t="s">
        <v>44</v>
      </c>
      <c r="D300">
        <v>6</v>
      </c>
      <c r="E300">
        <v>6</v>
      </c>
      <c r="F300" s="2" t="s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2" t="s">
        <v>68</v>
      </c>
    </row>
    <row r="301" spans="1:12" x14ac:dyDescent="0.4">
      <c r="A301" s="1">
        <v>43896</v>
      </c>
      <c r="B301" s="5"/>
      <c r="C301" s="2" t="s">
        <v>123</v>
      </c>
      <c r="E301">
        <v>1</v>
      </c>
      <c r="F301" s="2" t="s">
        <v>0</v>
      </c>
      <c r="K301">
        <v>0</v>
      </c>
      <c r="L301" s="2" t="s">
        <v>0</v>
      </c>
    </row>
    <row r="302" spans="1:12" x14ac:dyDescent="0.4">
      <c r="A302" s="1">
        <v>43896</v>
      </c>
      <c r="B302" s="5">
        <v>0</v>
      </c>
      <c r="C302" s="2" t="s">
        <v>10</v>
      </c>
      <c r="D302">
        <v>0</v>
      </c>
      <c r="E302">
        <v>32</v>
      </c>
      <c r="F302" s="2" t="s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2" t="s">
        <v>0</v>
      </c>
    </row>
    <row r="303" spans="1:12" x14ac:dyDescent="0.4">
      <c r="A303" s="1">
        <v>43896</v>
      </c>
      <c r="B303" s="5"/>
      <c r="C303" s="2" t="s">
        <v>101</v>
      </c>
      <c r="E303">
        <v>0</v>
      </c>
      <c r="F303" s="2" t="s">
        <v>0</v>
      </c>
      <c r="K303">
        <v>0</v>
      </c>
      <c r="L303" s="2" t="s">
        <v>0</v>
      </c>
    </row>
    <row r="304" spans="1:12" x14ac:dyDescent="0.4">
      <c r="A304" s="1">
        <v>43896</v>
      </c>
      <c r="B304" s="5">
        <v>0</v>
      </c>
      <c r="C304" s="2" t="s">
        <v>21</v>
      </c>
      <c r="D304">
        <v>0</v>
      </c>
      <c r="E304">
        <v>23</v>
      </c>
      <c r="F304" s="2" t="s">
        <v>0</v>
      </c>
      <c r="G304">
        <v>15</v>
      </c>
      <c r="H304">
        <v>2</v>
      </c>
      <c r="I304">
        <v>0</v>
      </c>
      <c r="J304">
        <v>0</v>
      </c>
      <c r="K304">
        <v>1</v>
      </c>
      <c r="L304" s="2" t="s">
        <v>22</v>
      </c>
    </row>
    <row r="305" spans="1:12" x14ac:dyDescent="0.4">
      <c r="A305" s="1">
        <v>43896</v>
      </c>
      <c r="B305" s="5">
        <v>0</v>
      </c>
      <c r="C305" s="2" t="s">
        <v>23</v>
      </c>
      <c r="D305">
        <v>0</v>
      </c>
      <c r="E305">
        <v>6</v>
      </c>
      <c r="F305" s="2" t="s">
        <v>0</v>
      </c>
      <c r="G305">
        <v>11</v>
      </c>
      <c r="H305">
        <v>0</v>
      </c>
      <c r="I305">
        <v>0</v>
      </c>
      <c r="J305">
        <v>0</v>
      </c>
      <c r="K305">
        <v>0</v>
      </c>
      <c r="L305" s="2" t="s">
        <v>557</v>
      </c>
    </row>
    <row r="306" spans="1:12" x14ac:dyDescent="0.4">
      <c r="A306" s="1">
        <v>43896</v>
      </c>
      <c r="B306" s="5">
        <v>0.33333333333333331</v>
      </c>
      <c r="C306" s="2" t="s">
        <v>46</v>
      </c>
      <c r="D306">
        <v>0</v>
      </c>
      <c r="E306">
        <v>3</v>
      </c>
      <c r="F306" s="2" t="s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 s="2" t="s">
        <v>523</v>
      </c>
    </row>
    <row r="307" spans="1:12" x14ac:dyDescent="0.4">
      <c r="A307" s="1">
        <v>43896</v>
      </c>
      <c r="B307" s="5">
        <v>0.60416666666666663</v>
      </c>
      <c r="C307" s="2" t="s">
        <v>14</v>
      </c>
      <c r="D307">
        <v>0</v>
      </c>
      <c r="E307">
        <v>30</v>
      </c>
      <c r="F307" s="2" t="s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 s="2" t="s">
        <v>233</v>
      </c>
    </row>
    <row r="308" spans="1:12" x14ac:dyDescent="0.4">
      <c r="A308" s="1">
        <v>43896</v>
      </c>
      <c r="B308" s="5">
        <v>0</v>
      </c>
      <c r="C308" s="2" t="s">
        <v>12</v>
      </c>
      <c r="D308">
        <v>22</v>
      </c>
      <c r="E308">
        <v>1</v>
      </c>
      <c r="F308" s="2" t="s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 s="2" t="s">
        <v>67</v>
      </c>
    </row>
    <row r="309" spans="1:12" x14ac:dyDescent="0.4">
      <c r="A309" s="1">
        <v>43896</v>
      </c>
      <c r="B309" s="5"/>
      <c r="C309" s="2" t="s">
        <v>279</v>
      </c>
      <c r="E309">
        <v>215</v>
      </c>
      <c r="F309" s="2" t="s">
        <v>0</v>
      </c>
      <c r="K309">
        <v>1</v>
      </c>
      <c r="L309" s="2" t="s">
        <v>0</v>
      </c>
    </row>
    <row r="310" spans="1:12" x14ac:dyDescent="0.4">
      <c r="A310" s="1">
        <v>43897</v>
      </c>
      <c r="B310" s="5"/>
      <c r="C310" s="2" t="s">
        <v>25</v>
      </c>
      <c r="E310">
        <v>13</v>
      </c>
      <c r="F310" s="2" t="s">
        <v>0</v>
      </c>
      <c r="K310">
        <v>0</v>
      </c>
      <c r="L310" s="2" t="s">
        <v>0</v>
      </c>
    </row>
    <row r="311" spans="1:12" x14ac:dyDescent="0.4">
      <c r="A311" s="1">
        <v>43897</v>
      </c>
      <c r="B311" s="5"/>
      <c r="C311" s="2" t="s">
        <v>111</v>
      </c>
      <c r="E311">
        <v>0</v>
      </c>
      <c r="F311" s="2" t="s">
        <v>0</v>
      </c>
      <c r="K311">
        <v>0</v>
      </c>
      <c r="L311" s="2" t="s">
        <v>0</v>
      </c>
    </row>
    <row r="312" spans="1:12" x14ac:dyDescent="0.4">
      <c r="A312" s="1">
        <v>43897</v>
      </c>
      <c r="B312" s="5"/>
      <c r="C312" s="2" t="s">
        <v>58</v>
      </c>
      <c r="E312">
        <v>1</v>
      </c>
      <c r="F312" s="2" t="s">
        <v>0</v>
      </c>
      <c r="K312">
        <v>0</v>
      </c>
      <c r="L312" s="2" t="s">
        <v>0</v>
      </c>
    </row>
    <row r="313" spans="1:12" x14ac:dyDescent="0.4">
      <c r="A313" s="1">
        <v>43897</v>
      </c>
      <c r="B313" s="5"/>
      <c r="C313" s="2" t="s">
        <v>17</v>
      </c>
      <c r="E313">
        <v>23</v>
      </c>
      <c r="F313" s="2" t="s">
        <v>0</v>
      </c>
      <c r="K313">
        <v>0</v>
      </c>
      <c r="L313" s="2" t="s">
        <v>0</v>
      </c>
    </row>
    <row r="314" spans="1:12" x14ac:dyDescent="0.4">
      <c r="A314" s="1">
        <v>43897</v>
      </c>
      <c r="B314" s="5">
        <v>0</v>
      </c>
      <c r="C314" s="2" t="s">
        <v>19</v>
      </c>
      <c r="D314">
        <v>0</v>
      </c>
      <c r="E314">
        <v>15</v>
      </c>
      <c r="F314" s="2" t="s">
        <v>0</v>
      </c>
      <c r="G314">
        <v>4</v>
      </c>
      <c r="H314">
        <v>2</v>
      </c>
      <c r="I314">
        <v>0</v>
      </c>
      <c r="J314">
        <v>0</v>
      </c>
      <c r="K314">
        <v>0</v>
      </c>
      <c r="L314" s="2" t="s">
        <v>74</v>
      </c>
    </row>
    <row r="315" spans="1:12" x14ac:dyDescent="0.4">
      <c r="A315" s="1">
        <v>43897</v>
      </c>
      <c r="B315" s="5">
        <v>0.5</v>
      </c>
      <c r="C315" s="2" t="s">
        <v>15</v>
      </c>
      <c r="D315">
        <v>0</v>
      </c>
      <c r="E315">
        <v>21</v>
      </c>
      <c r="F315" s="2" t="s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 s="2" t="s">
        <v>76</v>
      </c>
    </row>
    <row r="316" spans="1:12" x14ac:dyDescent="0.4">
      <c r="A316" s="1">
        <v>43897</v>
      </c>
      <c r="B316" s="5"/>
      <c r="C316" s="2" t="s">
        <v>30</v>
      </c>
      <c r="E316">
        <v>7</v>
      </c>
      <c r="F316" s="2" t="s">
        <v>0</v>
      </c>
      <c r="K316">
        <v>0</v>
      </c>
      <c r="L316" s="2" t="s">
        <v>0</v>
      </c>
    </row>
    <row r="317" spans="1:12" x14ac:dyDescent="0.4">
      <c r="A317" s="1">
        <v>43897</v>
      </c>
      <c r="B317" s="5">
        <v>0</v>
      </c>
      <c r="C317" s="2" t="s">
        <v>8</v>
      </c>
      <c r="D317">
        <v>1316</v>
      </c>
      <c r="E317">
        <v>30</v>
      </c>
      <c r="F317" s="2" t="s">
        <v>0</v>
      </c>
      <c r="G317">
        <v>7</v>
      </c>
      <c r="H317">
        <v>0</v>
      </c>
      <c r="I317">
        <v>0</v>
      </c>
      <c r="J317">
        <v>0</v>
      </c>
      <c r="K317">
        <v>0</v>
      </c>
      <c r="L317" s="2" t="s">
        <v>9</v>
      </c>
    </row>
    <row r="318" spans="1:12" x14ac:dyDescent="0.4">
      <c r="A318" s="1">
        <v>43897</v>
      </c>
      <c r="B318" s="5"/>
      <c r="C318" s="2" t="s">
        <v>32</v>
      </c>
      <c r="E318">
        <v>0</v>
      </c>
      <c r="F318" s="2" t="s">
        <v>0</v>
      </c>
      <c r="K318">
        <v>0</v>
      </c>
      <c r="L318" s="2" t="s">
        <v>0</v>
      </c>
    </row>
    <row r="319" spans="1:12" x14ac:dyDescent="0.4">
      <c r="A319" s="1">
        <v>43897</v>
      </c>
      <c r="B319" s="5"/>
      <c r="C319" s="2" t="s">
        <v>134</v>
      </c>
      <c r="E319">
        <v>15</v>
      </c>
      <c r="F319" s="2" t="s">
        <v>0</v>
      </c>
      <c r="K319">
        <v>0</v>
      </c>
      <c r="L319" s="2" t="s">
        <v>0</v>
      </c>
    </row>
    <row r="320" spans="1:12" x14ac:dyDescent="0.4">
      <c r="A320" s="1">
        <v>43897</v>
      </c>
      <c r="B320" s="5">
        <v>0</v>
      </c>
      <c r="C320" s="2" t="s">
        <v>43</v>
      </c>
      <c r="D320">
        <v>0</v>
      </c>
      <c r="E320">
        <v>5</v>
      </c>
      <c r="F320" s="2" t="s">
        <v>0</v>
      </c>
      <c r="G320">
        <v>5</v>
      </c>
      <c r="H320">
        <v>0</v>
      </c>
      <c r="I320">
        <v>0</v>
      </c>
      <c r="J320">
        <v>0</v>
      </c>
      <c r="K320">
        <v>0</v>
      </c>
      <c r="L320" s="2" t="s">
        <v>556</v>
      </c>
    </row>
    <row r="321" spans="1:12" x14ac:dyDescent="0.4">
      <c r="A321" s="1">
        <v>43897</v>
      </c>
      <c r="B321" s="5"/>
      <c r="C321" s="2" t="s">
        <v>56</v>
      </c>
      <c r="E321">
        <v>3</v>
      </c>
      <c r="F321" s="2" t="s">
        <v>0</v>
      </c>
      <c r="K321">
        <v>0</v>
      </c>
      <c r="L321" s="2" t="s">
        <v>0</v>
      </c>
    </row>
    <row r="322" spans="1:12" x14ac:dyDescent="0.4">
      <c r="A322" s="1">
        <v>43897</v>
      </c>
      <c r="B322" s="5">
        <v>0</v>
      </c>
      <c r="C322" s="2" t="s">
        <v>33</v>
      </c>
      <c r="D322">
        <v>0</v>
      </c>
      <c r="E322">
        <v>18</v>
      </c>
      <c r="F322" s="2" t="s">
        <v>0</v>
      </c>
      <c r="G322">
        <v>2</v>
      </c>
      <c r="H322">
        <v>0</v>
      </c>
      <c r="I322">
        <v>0</v>
      </c>
      <c r="J322">
        <v>0</v>
      </c>
      <c r="K322">
        <v>0</v>
      </c>
      <c r="L322" s="2" t="s">
        <v>477</v>
      </c>
    </row>
    <row r="323" spans="1:12" x14ac:dyDescent="0.4">
      <c r="A323" s="1">
        <v>43897</v>
      </c>
      <c r="B323" s="5"/>
      <c r="C323" s="2" t="s">
        <v>94</v>
      </c>
      <c r="E323">
        <v>0</v>
      </c>
      <c r="F323" s="2" t="s">
        <v>0</v>
      </c>
      <c r="K323">
        <v>0</v>
      </c>
      <c r="L323" s="2" t="s">
        <v>0</v>
      </c>
    </row>
    <row r="324" spans="1:12" x14ac:dyDescent="0.4">
      <c r="A324" s="1">
        <v>43897</v>
      </c>
      <c r="B324" s="5"/>
      <c r="C324" s="2" t="s">
        <v>106</v>
      </c>
      <c r="E324">
        <v>0</v>
      </c>
      <c r="F324" s="2" t="s">
        <v>0</v>
      </c>
      <c r="K324">
        <v>0</v>
      </c>
      <c r="L324" s="2" t="s">
        <v>0</v>
      </c>
    </row>
    <row r="325" spans="1:12" x14ac:dyDescent="0.4">
      <c r="A325" s="1">
        <v>43897</v>
      </c>
      <c r="B325" s="5"/>
      <c r="C325" s="2" t="s">
        <v>37</v>
      </c>
      <c r="E325">
        <v>4</v>
      </c>
      <c r="F325" s="2" t="s">
        <v>0</v>
      </c>
      <c r="K325">
        <v>0</v>
      </c>
      <c r="L325" s="2" t="s">
        <v>0</v>
      </c>
    </row>
    <row r="326" spans="1:12" x14ac:dyDescent="0.4">
      <c r="A326" s="1">
        <v>43897</v>
      </c>
      <c r="B326" s="5"/>
      <c r="C326" s="2" t="s">
        <v>149</v>
      </c>
      <c r="E326">
        <v>0</v>
      </c>
      <c r="F326" s="2" t="s">
        <v>0</v>
      </c>
      <c r="K326">
        <v>0</v>
      </c>
      <c r="L326" s="2" t="s">
        <v>0</v>
      </c>
    </row>
    <row r="327" spans="1:12" x14ac:dyDescent="0.4">
      <c r="A327" s="1">
        <v>43897</v>
      </c>
      <c r="B327" s="5"/>
      <c r="C327" s="2" t="s">
        <v>69</v>
      </c>
      <c r="E327">
        <v>1</v>
      </c>
      <c r="F327" s="2" t="s">
        <v>0</v>
      </c>
      <c r="K327">
        <v>0</v>
      </c>
      <c r="L327" s="2" t="s">
        <v>0</v>
      </c>
    </row>
    <row r="328" spans="1:12" x14ac:dyDescent="0.4">
      <c r="A328" s="1">
        <v>43897</v>
      </c>
      <c r="B328" s="5"/>
      <c r="C328" s="2" t="s">
        <v>44</v>
      </c>
      <c r="E328">
        <v>6</v>
      </c>
      <c r="F328" s="2" t="s">
        <v>0</v>
      </c>
      <c r="K328">
        <v>0</v>
      </c>
      <c r="L328" s="2" t="s">
        <v>0</v>
      </c>
    </row>
    <row r="329" spans="1:12" x14ac:dyDescent="0.4">
      <c r="A329" s="1">
        <v>43897</v>
      </c>
      <c r="B329" s="5"/>
      <c r="C329" s="2" t="s">
        <v>123</v>
      </c>
      <c r="E329">
        <v>1</v>
      </c>
      <c r="F329" s="2" t="s">
        <v>0</v>
      </c>
      <c r="K329">
        <v>0</v>
      </c>
      <c r="L329" s="2" t="s">
        <v>0</v>
      </c>
    </row>
    <row r="330" spans="1:12" x14ac:dyDescent="0.4">
      <c r="A330" s="1">
        <v>43897</v>
      </c>
      <c r="B330" s="5">
        <v>0</v>
      </c>
      <c r="C330" s="2" t="s">
        <v>10</v>
      </c>
      <c r="D330">
        <v>0</v>
      </c>
      <c r="E330">
        <v>45</v>
      </c>
      <c r="F330" s="2" t="s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s="2" t="s">
        <v>75</v>
      </c>
    </row>
    <row r="331" spans="1:12" x14ac:dyDescent="0.4">
      <c r="A331" s="1">
        <v>43897</v>
      </c>
      <c r="B331" s="5"/>
      <c r="C331" s="2" t="s">
        <v>101</v>
      </c>
      <c r="E331">
        <v>0</v>
      </c>
      <c r="F331" s="2" t="s">
        <v>0</v>
      </c>
      <c r="K331">
        <v>0</v>
      </c>
      <c r="L331" s="2" t="s">
        <v>0</v>
      </c>
    </row>
    <row r="332" spans="1:12" x14ac:dyDescent="0.4">
      <c r="A332" s="1">
        <v>43897</v>
      </c>
      <c r="B332" s="5">
        <v>0</v>
      </c>
      <c r="C332" s="2" t="s">
        <v>21</v>
      </c>
      <c r="D332">
        <v>0</v>
      </c>
      <c r="E332">
        <v>30</v>
      </c>
      <c r="F332" s="2" t="s">
        <v>0</v>
      </c>
      <c r="G332">
        <v>16</v>
      </c>
      <c r="H332">
        <v>4</v>
      </c>
      <c r="I332">
        <v>0</v>
      </c>
      <c r="J332">
        <v>0</v>
      </c>
      <c r="K332">
        <v>1</v>
      </c>
      <c r="L332" s="2" t="s">
        <v>22</v>
      </c>
    </row>
    <row r="333" spans="1:12" x14ac:dyDescent="0.4">
      <c r="A333" s="1">
        <v>43897</v>
      </c>
      <c r="B333" s="5">
        <v>0</v>
      </c>
      <c r="C333" s="2" t="s">
        <v>23</v>
      </c>
      <c r="D333">
        <v>0</v>
      </c>
      <c r="E333">
        <v>7</v>
      </c>
      <c r="F333" s="2" t="s">
        <v>0</v>
      </c>
      <c r="G333">
        <v>11</v>
      </c>
      <c r="H333">
        <v>0</v>
      </c>
      <c r="I333">
        <v>0</v>
      </c>
      <c r="J333">
        <v>0</v>
      </c>
      <c r="K333">
        <v>0</v>
      </c>
      <c r="L333" s="2" t="s">
        <v>557</v>
      </c>
    </row>
    <row r="334" spans="1:12" x14ac:dyDescent="0.4">
      <c r="A334" s="1">
        <v>43897</v>
      </c>
      <c r="B334" s="5">
        <v>0.33333333333333331</v>
      </c>
      <c r="C334" s="2" t="s">
        <v>46</v>
      </c>
      <c r="D334">
        <v>0</v>
      </c>
      <c r="E334">
        <v>3</v>
      </c>
      <c r="F334" s="2" t="s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 s="2" t="s">
        <v>523</v>
      </c>
    </row>
    <row r="335" spans="1:12" x14ac:dyDescent="0.4">
      <c r="A335" s="1">
        <v>43897</v>
      </c>
      <c r="B335" s="5">
        <v>0.60416666666666663</v>
      </c>
      <c r="C335" s="2" t="s">
        <v>14</v>
      </c>
      <c r="D335">
        <v>0</v>
      </c>
      <c r="E335">
        <v>35</v>
      </c>
      <c r="F335" s="2" t="s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 s="2" t="s">
        <v>233</v>
      </c>
    </row>
    <row r="336" spans="1:12" x14ac:dyDescent="0.4">
      <c r="A336" s="1">
        <v>43897</v>
      </c>
      <c r="B336" s="5"/>
      <c r="C336" s="2" t="s">
        <v>12</v>
      </c>
      <c r="E336">
        <v>1</v>
      </c>
      <c r="F336" s="2" t="s">
        <v>0</v>
      </c>
      <c r="K336">
        <v>0</v>
      </c>
      <c r="L336" s="2" t="s">
        <v>0</v>
      </c>
    </row>
    <row r="337" spans="1:12" x14ac:dyDescent="0.4">
      <c r="A337" s="1">
        <v>43897</v>
      </c>
      <c r="B337" s="5"/>
      <c r="C337" s="2" t="s">
        <v>279</v>
      </c>
      <c r="E337">
        <v>284</v>
      </c>
      <c r="F337" s="2" t="s">
        <v>0</v>
      </c>
      <c r="K337">
        <v>1</v>
      </c>
      <c r="L337" s="2" t="s">
        <v>0</v>
      </c>
    </row>
    <row r="338" spans="1:12" x14ac:dyDescent="0.4">
      <c r="A338" s="1">
        <v>43898</v>
      </c>
      <c r="B338" s="5"/>
      <c r="C338" s="2" t="s">
        <v>25</v>
      </c>
      <c r="E338">
        <v>13</v>
      </c>
      <c r="F338" s="2" t="s">
        <v>0</v>
      </c>
      <c r="K338">
        <v>0</v>
      </c>
      <c r="L338" s="2" t="s">
        <v>0</v>
      </c>
    </row>
    <row r="339" spans="1:12" x14ac:dyDescent="0.4">
      <c r="A339" s="1">
        <v>43898</v>
      </c>
      <c r="B339" s="5"/>
      <c r="C339" s="2" t="s">
        <v>111</v>
      </c>
      <c r="E339">
        <v>0</v>
      </c>
      <c r="F339" s="2" t="s">
        <v>0</v>
      </c>
      <c r="K339">
        <v>0</v>
      </c>
      <c r="L339" s="2" t="s">
        <v>0</v>
      </c>
    </row>
    <row r="340" spans="1:12" x14ac:dyDescent="0.4">
      <c r="A340" s="1">
        <v>43898</v>
      </c>
      <c r="B340" s="5"/>
      <c r="C340" s="2" t="s">
        <v>58</v>
      </c>
      <c r="E340">
        <v>1</v>
      </c>
      <c r="F340" s="2" t="s">
        <v>0</v>
      </c>
      <c r="K340">
        <v>0</v>
      </c>
      <c r="L340" s="2" t="s">
        <v>0</v>
      </c>
    </row>
    <row r="341" spans="1:12" x14ac:dyDescent="0.4">
      <c r="A341" s="1">
        <v>43898</v>
      </c>
      <c r="B341" s="5"/>
      <c r="C341" s="2" t="s">
        <v>17</v>
      </c>
      <c r="E341">
        <v>28</v>
      </c>
      <c r="F341" s="2" t="s">
        <v>0</v>
      </c>
      <c r="K341">
        <v>0</v>
      </c>
      <c r="L341" s="2" t="s">
        <v>0</v>
      </c>
    </row>
    <row r="342" spans="1:12" x14ac:dyDescent="0.4">
      <c r="A342" s="1">
        <v>43898</v>
      </c>
      <c r="B342" s="5">
        <v>0</v>
      </c>
      <c r="C342" s="2" t="s">
        <v>19</v>
      </c>
      <c r="D342">
        <v>0</v>
      </c>
      <c r="E342">
        <v>19</v>
      </c>
      <c r="F342" s="2" t="s">
        <v>0</v>
      </c>
      <c r="G342">
        <v>4</v>
      </c>
      <c r="H342">
        <v>2</v>
      </c>
      <c r="I342">
        <v>0</v>
      </c>
      <c r="J342">
        <v>0</v>
      </c>
      <c r="K342">
        <v>1</v>
      </c>
      <c r="L342" s="2" t="s">
        <v>77</v>
      </c>
    </row>
    <row r="343" spans="1:12" x14ac:dyDescent="0.4">
      <c r="A343" s="1">
        <v>43898</v>
      </c>
      <c r="B343" s="5">
        <v>0.5</v>
      </c>
      <c r="C343" s="2" t="s">
        <v>15</v>
      </c>
      <c r="D343">
        <v>0</v>
      </c>
      <c r="E343">
        <v>24</v>
      </c>
      <c r="F343" s="2" t="s">
        <v>0</v>
      </c>
      <c r="G343">
        <v>1</v>
      </c>
      <c r="H343">
        <v>0</v>
      </c>
      <c r="I343">
        <v>0</v>
      </c>
      <c r="J343">
        <v>0</v>
      </c>
      <c r="K343">
        <v>0</v>
      </c>
      <c r="L343" s="2" t="s">
        <v>79</v>
      </c>
    </row>
    <row r="344" spans="1:12" x14ac:dyDescent="0.4">
      <c r="A344" s="1">
        <v>43898</v>
      </c>
      <c r="B344" s="5">
        <v>0</v>
      </c>
      <c r="C344" s="2" t="s">
        <v>30</v>
      </c>
      <c r="D344">
        <v>0</v>
      </c>
      <c r="E344">
        <v>8</v>
      </c>
      <c r="F344" s="2" t="s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 s="2" t="s">
        <v>62</v>
      </c>
    </row>
    <row r="345" spans="1:12" x14ac:dyDescent="0.4">
      <c r="A345" s="1">
        <v>43898</v>
      </c>
      <c r="B345" s="5">
        <v>0</v>
      </c>
      <c r="C345" s="2" t="s">
        <v>8</v>
      </c>
      <c r="D345">
        <v>1383</v>
      </c>
      <c r="E345">
        <v>38</v>
      </c>
      <c r="F345" s="2" t="s">
        <v>0</v>
      </c>
      <c r="G345">
        <v>9</v>
      </c>
      <c r="H345">
        <v>0</v>
      </c>
      <c r="I345">
        <v>0</v>
      </c>
      <c r="J345">
        <v>0</v>
      </c>
      <c r="K345">
        <v>0</v>
      </c>
      <c r="L345" s="2" t="s">
        <v>9</v>
      </c>
    </row>
    <row r="346" spans="1:12" x14ac:dyDescent="0.4">
      <c r="A346" s="1">
        <v>43898</v>
      </c>
      <c r="B346" s="5"/>
      <c r="C346" s="2" t="s">
        <v>32</v>
      </c>
      <c r="E346">
        <v>0</v>
      </c>
      <c r="F346" s="2" t="s">
        <v>0</v>
      </c>
      <c r="K346">
        <v>0</v>
      </c>
      <c r="L346" s="2" t="s">
        <v>0</v>
      </c>
    </row>
    <row r="347" spans="1:12" x14ac:dyDescent="0.4">
      <c r="A347" s="1">
        <v>43898</v>
      </c>
      <c r="B347" s="5"/>
      <c r="C347" s="2" t="s">
        <v>134</v>
      </c>
      <c r="E347">
        <v>16</v>
      </c>
      <c r="F347" s="2" t="s">
        <v>0</v>
      </c>
      <c r="K347">
        <v>0</v>
      </c>
      <c r="L347" s="2" t="s">
        <v>0</v>
      </c>
    </row>
    <row r="348" spans="1:12" x14ac:dyDescent="0.4">
      <c r="A348" s="1">
        <v>43898</v>
      </c>
      <c r="B348" s="5">
        <v>0</v>
      </c>
      <c r="C348" s="2" t="s">
        <v>43</v>
      </c>
      <c r="D348">
        <v>0</v>
      </c>
      <c r="E348">
        <v>5</v>
      </c>
      <c r="F348" s="2" t="s">
        <v>0</v>
      </c>
      <c r="G348">
        <v>5</v>
      </c>
      <c r="H348">
        <v>0</v>
      </c>
      <c r="I348">
        <v>0</v>
      </c>
      <c r="J348">
        <v>0</v>
      </c>
      <c r="K348">
        <v>0</v>
      </c>
      <c r="L348" s="2" t="s">
        <v>556</v>
      </c>
    </row>
    <row r="349" spans="1:12" x14ac:dyDescent="0.4">
      <c r="A349" s="1">
        <v>43898</v>
      </c>
      <c r="B349" s="5"/>
      <c r="C349" s="2" t="s">
        <v>56</v>
      </c>
      <c r="E349">
        <v>4</v>
      </c>
      <c r="F349" s="2" t="s">
        <v>0</v>
      </c>
      <c r="K349">
        <v>0</v>
      </c>
      <c r="L349" s="2" t="s">
        <v>0</v>
      </c>
    </row>
    <row r="350" spans="1:12" x14ac:dyDescent="0.4">
      <c r="A350" s="1">
        <v>43898</v>
      </c>
      <c r="B350" s="5">
        <v>0</v>
      </c>
      <c r="C350" s="2" t="s">
        <v>33</v>
      </c>
      <c r="D350">
        <v>0</v>
      </c>
      <c r="E350">
        <v>24</v>
      </c>
      <c r="F350" s="2" t="s">
        <v>0</v>
      </c>
      <c r="G350">
        <v>3</v>
      </c>
      <c r="H350">
        <v>0</v>
      </c>
      <c r="I350">
        <v>0</v>
      </c>
      <c r="J350">
        <v>0</v>
      </c>
      <c r="K350">
        <v>0</v>
      </c>
      <c r="L350" s="2" t="s">
        <v>477</v>
      </c>
    </row>
    <row r="351" spans="1:12" x14ac:dyDescent="0.4">
      <c r="A351" s="1">
        <v>43898</v>
      </c>
      <c r="B351" s="5"/>
      <c r="C351" s="2" t="s">
        <v>94</v>
      </c>
      <c r="E351">
        <v>0</v>
      </c>
      <c r="F351" s="2" t="s">
        <v>0</v>
      </c>
      <c r="K351">
        <v>0</v>
      </c>
      <c r="L351" s="2" t="s">
        <v>0</v>
      </c>
    </row>
    <row r="352" spans="1:12" x14ac:dyDescent="0.4">
      <c r="A352" s="1">
        <v>43898</v>
      </c>
      <c r="B352" s="5"/>
      <c r="C352" s="2" t="s">
        <v>106</v>
      </c>
      <c r="E352">
        <v>0</v>
      </c>
      <c r="F352" s="2" t="s">
        <v>0</v>
      </c>
      <c r="K352">
        <v>0</v>
      </c>
      <c r="L352" s="2" t="s">
        <v>0</v>
      </c>
    </row>
    <row r="353" spans="1:12" x14ac:dyDescent="0.4">
      <c r="A353" s="1">
        <v>43898</v>
      </c>
      <c r="B353" s="5"/>
      <c r="C353" s="2" t="s">
        <v>37</v>
      </c>
      <c r="E353">
        <v>6</v>
      </c>
      <c r="F353" s="2" t="s">
        <v>0</v>
      </c>
      <c r="K353">
        <v>0</v>
      </c>
      <c r="L353" s="2" t="s">
        <v>0</v>
      </c>
    </row>
    <row r="354" spans="1:12" x14ac:dyDescent="0.4">
      <c r="A354" s="1">
        <v>43898</v>
      </c>
      <c r="B354" s="5"/>
      <c r="C354" s="2" t="s">
        <v>149</v>
      </c>
      <c r="E354">
        <v>0</v>
      </c>
      <c r="F354" s="2" t="s">
        <v>0</v>
      </c>
      <c r="K354">
        <v>0</v>
      </c>
      <c r="L354" s="2" t="s">
        <v>0</v>
      </c>
    </row>
    <row r="355" spans="1:12" x14ac:dyDescent="0.4">
      <c r="A355" s="1">
        <v>43898</v>
      </c>
      <c r="B355" s="5"/>
      <c r="C355" s="2" t="s">
        <v>69</v>
      </c>
      <c r="E355">
        <v>2</v>
      </c>
      <c r="F355" s="2" t="s">
        <v>0</v>
      </c>
      <c r="K355">
        <v>0</v>
      </c>
      <c r="L355" s="2" t="s">
        <v>0</v>
      </c>
    </row>
    <row r="356" spans="1:12" x14ac:dyDescent="0.4">
      <c r="A356" s="1">
        <v>43898</v>
      </c>
      <c r="B356" s="5"/>
      <c r="C356" s="2" t="s">
        <v>44</v>
      </c>
      <c r="E356">
        <v>7</v>
      </c>
      <c r="F356" s="2" t="s">
        <v>0</v>
      </c>
      <c r="K356">
        <v>0</v>
      </c>
      <c r="L356" s="2" t="s">
        <v>0</v>
      </c>
    </row>
    <row r="357" spans="1:12" x14ac:dyDescent="0.4">
      <c r="A357" s="1">
        <v>43898</v>
      </c>
      <c r="B357" s="5"/>
      <c r="C357" s="2" t="s">
        <v>123</v>
      </c>
      <c r="E357">
        <v>1</v>
      </c>
      <c r="F357" s="2" t="s">
        <v>0</v>
      </c>
      <c r="K357">
        <v>0</v>
      </c>
      <c r="L357" s="2" t="s">
        <v>0</v>
      </c>
    </row>
    <row r="358" spans="1:12" x14ac:dyDescent="0.4">
      <c r="A358" s="1">
        <v>43898</v>
      </c>
      <c r="B358" s="5">
        <v>0</v>
      </c>
      <c r="C358" s="2" t="s">
        <v>10</v>
      </c>
      <c r="D358">
        <v>0</v>
      </c>
      <c r="E358">
        <v>58</v>
      </c>
      <c r="F358" s="2" t="s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s="2" t="s">
        <v>78</v>
      </c>
    </row>
    <row r="359" spans="1:12" x14ac:dyDescent="0.4">
      <c r="A359" s="1">
        <v>43898</v>
      </c>
      <c r="B359" s="5"/>
      <c r="C359" s="2" t="s">
        <v>101</v>
      </c>
      <c r="E359">
        <v>0</v>
      </c>
      <c r="F359" s="2" t="s">
        <v>0</v>
      </c>
      <c r="K359">
        <v>0</v>
      </c>
      <c r="L359" s="2" t="s">
        <v>0</v>
      </c>
    </row>
    <row r="360" spans="1:12" x14ac:dyDescent="0.4">
      <c r="A360" s="1">
        <v>43898</v>
      </c>
      <c r="B360" s="5">
        <v>0</v>
      </c>
      <c r="C360" s="2" t="s">
        <v>21</v>
      </c>
      <c r="D360">
        <v>0</v>
      </c>
      <c r="E360">
        <v>40</v>
      </c>
      <c r="F360" s="2" t="s">
        <v>0</v>
      </c>
      <c r="G360">
        <v>22</v>
      </c>
      <c r="H360">
        <v>3</v>
      </c>
      <c r="I360">
        <v>0</v>
      </c>
      <c r="J360">
        <v>0</v>
      </c>
      <c r="K360">
        <v>1</v>
      </c>
      <c r="L360" s="2" t="s">
        <v>22</v>
      </c>
    </row>
    <row r="361" spans="1:12" x14ac:dyDescent="0.4">
      <c r="A361" s="1">
        <v>43898</v>
      </c>
      <c r="B361" s="5">
        <v>0</v>
      </c>
      <c r="C361" s="2" t="s">
        <v>23</v>
      </c>
      <c r="D361">
        <v>0</v>
      </c>
      <c r="E361">
        <v>12</v>
      </c>
      <c r="F361" s="2" t="s">
        <v>0</v>
      </c>
      <c r="G361">
        <v>15</v>
      </c>
      <c r="H361">
        <v>1</v>
      </c>
      <c r="I361">
        <v>1</v>
      </c>
      <c r="J361">
        <v>0</v>
      </c>
      <c r="K361">
        <v>0</v>
      </c>
      <c r="L361" s="2" t="s">
        <v>557</v>
      </c>
    </row>
    <row r="362" spans="1:12" x14ac:dyDescent="0.4">
      <c r="A362" s="1">
        <v>43898</v>
      </c>
      <c r="B362" s="5">
        <v>0.33333333333333331</v>
      </c>
      <c r="C362" s="2" t="s">
        <v>46</v>
      </c>
      <c r="D362">
        <v>0</v>
      </c>
      <c r="E362">
        <v>3</v>
      </c>
      <c r="F362" s="2" t="s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 s="2" t="s">
        <v>523</v>
      </c>
    </row>
    <row r="363" spans="1:12" x14ac:dyDescent="0.4">
      <c r="A363" s="1">
        <v>43898</v>
      </c>
      <c r="B363" s="5">
        <v>0.60416666666666663</v>
      </c>
      <c r="C363" s="2" t="s">
        <v>14</v>
      </c>
      <c r="D363">
        <v>0</v>
      </c>
      <c r="E363">
        <v>41</v>
      </c>
      <c r="F363" s="2" t="s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 s="2" t="s">
        <v>233</v>
      </c>
    </row>
    <row r="364" spans="1:12" x14ac:dyDescent="0.4">
      <c r="A364" s="1">
        <v>43898</v>
      </c>
      <c r="B364" s="5"/>
      <c r="C364" s="2" t="s">
        <v>12</v>
      </c>
      <c r="E364">
        <v>1</v>
      </c>
      <c r="F364" s="2" t="s">
        <v>0</v>
      </c>
      <c r="K364">
        <v>0</v>
      </c>
      <c r="L364" s="2" t="s">
        <v>0</v>
      </c>
    </row>
    <row r="365" spans="1:12" x14ac:dyDescent="0.4">
      <c r="A365" s="1">
        <v>43898</v>
      </c>
      <c r="B365" s="5"/>
      <c r="C365" s="2" t="s">
        <v>279</v>
      </c>
      <c r="E365">
        <v>351</v>
      </c>
      <c r="F365" s="2" t="s">
        <v>0</v>
      </c>
      <c r="K365">
        <v>2</v>
      </c>
      <c r="L365" s="2" t="s">
        <v>0</v>
      </c>
    </row>
    <row r="366" spans="1:12" x14ac:dyDescent="0.4">
      <c r="A366" s="1">
        <v>43899</v>
      </c>
      <c r="B366" s="5">
        <v>0.625</v>
      </c>
      <c r="C366" s="2" t="s">
        <v>25</v>
      </c>
      <c r="D366">
        <v>0</v>
      </c>
      <c r="E366">
        <v>14</v>
      </c>
      <c r="F366" s="2" t="s">
        <v>0</v>
      </c>
      <c r="G366">
        <v>0</v>
      </c>
      <c r="H366">
        <v>0</v>
      </c>
      <c r="I366">
        <v>0</v>
      </c>
      <c r="J366">
        <v>2</v>
      </c>
      <c r="K366">
        <v>0</v>
      </c>
      <c r="L366" s="2" t="s">
        <v>86</v>
      </c>
    </row>
    <row r="367" spans="1:12" x14ac:dyDescent="0.4">
      <c r="A367" s="1">
        <v>43899</v>
      </c>
      <c r="B367" s="5"/>
      <c r="C367" s="2" t="s">
        <v>111</v>
      </c>
      <c r="E367">
        <v>0</v>
      </c>
      <c r="F367" s="2" t="s">
        <v>0</v>
      </c>
      <c r="K367">
        <v>0</v>
      </c>
      <c r="L367" s="2" t="s">
        <v>0</v>
      </c>
    </row>
    <row r="368" spans="1:12" x14ac:dyDescent="0.4">
      <c r="A368" s="1">
        <v>43899</v>
      </c>
      <c r="B368" s="5">
        <v>0</v>
      </c>
      <c r="C368" s="2" t="s">
        <v>58</v>
      </c>
      <c r="D368">
        <v>0</v>
      </c>
      <c r="E368">
        <v>2</v>
      </c>
      <c r="F368" s="2" t="s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s="2" t="s">
        <v>80</v>
      </c>
    </row>
    <row r="369" spans="1:12" x14ac:dyDescent="0.4">
      <c r="A369" s="1">
        <v>43899</v>
      </c>
      <c r="B369" s="5">
        <v>0</v>
      </c>
      <c r="C369" s="2" t="s">
        <v>17</v>
      </c>
      <c r="D369">
        <v>0</v>
      </c>
      <c r="E369">
        <v>34</v>
      </c>
      <c r="F369" s="2" t="s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 s="2" t="s">
        <v>81</v>
      </c>
    </row>
    <row r="370" spans="1:12" x14ac:dyDescent="0.4">
      <c r="A370" s="1">
        <v>43899</v>
      </c>
      <c r="B370" s="5">
        <v>0</v>
      </c>
      <c r="C370" s="2" t="s">
        <v>19</v>
      </c>
      <c r="D370">
        <v>0</v>
      </c>
      <c r="E370">
        <v>20</v>
      </c>
      <c r="F370" s="2" t="s">
        <v>0</v>
      </c>
      <c r="G370">
        <v>4</v>
      </c>
      <c r="H370">
        <v>4</v>
      </c>
      <c r="I370">
        <v>0</v>
      </c>
      <c r="J370">
        <v>1</v>
      </c>
      <c r="K370">
        <v>1</v>
      </c>
      <c r="L370" s="2" t="s">
        <v>82</v>
      </c>
    </row>
    <row r="371" spans="1:12" x14ac:dyDescent="0.4">
      <c r="A371" s="1">
        <v>43899</v>
      </c>
      <c r="B371" s="5">
        <v>0.5</v>
      </c>
      <c r="C371" s="2" t="s">
        <v>15</v>
      </c>
      <c r="D371">
        <v>0</v>
      </c>
      <c r="E371">
        <v>28</v>
      </c>
      <c r="F371" s="2" t="s">
        <v>0</v>
      </c>
      <c r="G371">
        <v>1</v>
      </c>
      <c r="H371">
        <v>0</v>
      </c>
      <c r="I371">
        <v>0</v>
      </c>
      <c r="J371">
        <v>0</v>
      </c>
      <c r="K371">
        <v>0</v>
      </c>
      <c r="L371" s="2" t="s">
        <v>85</v>
      </c>
    </row>
    <row r="372" spans="1:12" x14ac:dyDescent="0.4">
      <c r="A372" s="1">
        <v>43899</v>
      </c>
      <c r="B372" s="5">
        <v>0</v>
      </c>
      <c r="C372" s="2" t="s">
        <v>30</v>
      </c>
      <c r="D372">
        <v>0</v>
      </c>
      <c r="E372">
        <v>11</v>
      </c>
      <c r="F372" s="2" t="s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s="2" t="s">
        <v>62</v>
      </c>
    </row>
    <row r="373" spans="1:12" x14ac:dyDescent="0.4">
      <c r="A373" s="1">
        <v>43899</v>
      </c>
      <c r="B373" s="5">
        <v>0</v>
      </c>
      <c r="C373" s="2" t="s">
        <v>8</v>
      </c>
      <c r="D373">
        <v>1488</v>
      </c>
      <c r="E373">
        <v>47</v>
      </c>
      <c r="F373" s="2" t="s">
        <v>0</v>
      </c>
      <c r="G373">
        <v>13</v>
      </c>
      <c r="H373">
        <v>3</v>
      </c>
      <c r="I373">
        <v>1</v>
      </c>
      <c r="J373">
        <v>0</v>
      </c>
      <c r="K373">
        <v>0</v>
      </c>
      <c r="L373" s="2" t="s">
        <v>9</v>
      </c>
    </row>
    <row r="374" spans="1:12" x14ac:dyDescent="0.4">
      <c r="A374" s="1">
        <v>43899</v>
      </c>
      <c r="B374" s="5"/>
      <c r="C374" s="2" t="s">
        <v>32</v>
      </c>
      <c r="E374">
        <v>0</v>
      </c>
      <c r="F374" s="2" t="s">
        <v>0</v>
      </c>
      <c r="K374">
        <v>0</v>
      </c>
      <c r="L374" s="2" t="s">
        <v>0</v>
      </c>
    </row>
    <row r="375" spans="1:12" x14ac:dyDescent="0.4">
      <c r="A375" s="1">
        <v>43899</v>
      </c>
      <c r="B375" s="5"/>
      <c r="C375" s="2" t="s">
        <v>134</v>
      </c>
      <c r="E375">
        <v>18</v>
      </c>
      <c r="F375" s="2" t="s">
        <v>0</v>
      </c>
      <c r="K375">
        <v>0</v>
      </c>
      <c r="L375" s="2" t="s">
        <v>0</v>
      </c>
    </row>
    <row r="376" spans="1:12" x14ac:dyDescent="0.4">
      <c r="A376" s="1">
        <v>43899</v>
      </c>
      <c r="B376" s="5">
        <v>0</v>
      </c>
      <c r="C376" s="2" t="s">
        <v>43</v>
      </c>
      <c r="D376">
        <v>0</v>
      </c>
      <c r="E376">
        <v>7</v>
      </c>
      <c r="F376" s="2" t="s">
        <v>0</v>
      </c>
      <c r="G376">
        <v>5</v>
      </c>
      <c r="H376">
        <v>0</v>
      </c>
      <c r="I376">
        <v>0</v>
      </c>
      <c r="J376">
        <v>0</v>
      </c>
      <c r="K376">
        <v>0</v>
      </c>
      <c r="L376" s="2" t="s">
        <v>556</v>
      </c>
    </row>
    <row r="377" spans="1:12" x14ac:dyDescent="0.4">
      <c r="A377" s="1">
        <v>43899</v>
      </c>
      <c r="B377" s="5"/>
      <c r="C377" s="2" t="s">
        <v>56</v>
      </c>
      <c r="E377">
        <v>5</v>
      </c>
      <c r="F377" s="2" t="s">
        <v>0</v>
      </c>
      <c r="K377">
        <v>0</v>
      </c>
      <c r="L377" s="2" t="s">
        <v>0</v>
      </c>
    </row>
    <row r="378" spans="1:12" x14ac:dyDescent="0.4">
      <c r="A378" s="1">
        <v>43899</v>
      </c>
      <c r="B378" s="5">
        <v>0</v>
      </c>
      <c r="C378" s="2" t="s">
        <v>33</v>
      </c>
      <c r="D378">
        <v>0</v>
      </c>
      <c r="E378">
        <v>27</v>
      </c>
      <c r="F378" s="2" t="s">
        <v>0</v>
      </c>
      <c r="G378">
        <v>4</v>
      </c>
      <c r="H378">
        <v>0</v>
      </c>
      <c r="I378">
        <v>0</v>
      </c>
      <c r="J378">
        <v>0</v>
      </c>
      <c r="K378">
        <v>0</v>
      </c>
      <c r="L378" s="2" t="s">
        <v>477</v>
      </c>
    </row>
    <row r="379" spans="1:12" x14ac:dyDescent="0.4">
      <c r="A379" s="1">
        <v>43899</v>
      </c>
      <c r="B379" s="5"/>
      <c r="C379" s="2" t="s">
        <v>94</v>
      </c>
      <c r="E379">
        <v>0</v>
      </c>
      <c r="F379" s="2" t="s">
        <v>0</v>
      </c>
      <c r="K379">
        <v>0</v>
      </c>
      <c r="L379" s="2" t="s">
        <v>0</v>
      </c>
    </row>
    <row r="380" spans="1:12" x14ac:dyDescent="0.4">
      <c r="A380" s="1">
        <v>43899</v>
      </c>
      <c r="B380" s="5"/>
      <c r="C380" s="2" t="s">
        <v>106</v>
      </c>
      <c r="E380">
        <v>0</v>
      </c>
      <c r="F380" s="2" t="s">
        <v>0</v>
      </c>
      <c r="K380">
        <v>0</v>
      </c>
      <c r="L380" s="2" t="s">
        <v>0</v>
      </c>
    </row>
    <row r="381" spans="1:12" x14ac:dyDescent="0.4">
      <c r="A381" s="1">
        <v>43899</v>
      </c>
      <c r="B381" s="5"/>
      <c r="C381" s="2" t="s">
        <v>37</v>
      </c>
      <c r="E381">
        <v>9</v>
      </c>
      <c r="F381" s="2" t="s">
        <v>0</v>
      </c>
      <c r="K381">
        <v>0</v>
      </c>
      <c r="L381" s="2" t="s">
        <v>0</v>
      </c>
    </row>
    <row r="382" spans="1:12" x14ac:dyDescent="0.4">
      <c r="A382" s="1">
        <v>43899</v>
      </c>
      <c r="B382" s="5"/>
      <c r="C382" s="2" t="s">
        <v>149</v>
      </c>
      <c r="E382">
        <v>0</v>
      </c>
      <c r="F382" s="2" t="s">
        <v>0</v>
      </c>
      <c r="K382">
        <v>0</v>
      </c>
      <c r="L382" s="2" t="s">
        <v>0</v>
      </c>
    </row>
    <row r="383" spans="1:12" x14ac:dyDescent="0.4">
      <c r="A383" s="1">
        <v>43899</v>
      </c>
      <c r="B383" s="5"/>
      <c r="C383" s="2" t="s">
        <v>69</v>
      </c>
      <c r="E383">
        <v>3</v>
      </c>
      <c r="F383" s="2" t="s">
        <v>0</v>
      </c>
      <c r="K383">
        <v>0</v>
      </c>
      <c r="L383" s="2" t="s">
        <v>0</v>
      </c>
    </row>
    <row r="384" spans="1:12" x14ac:dyDescent="0.4">
      <c r="A384" s="1">
        <v>43899</v>
      </c>
      <c r="B384" s="5"/>
      <c r="C384" s="2" t="s">
        <v>44</v>
      </c>
      <c r="E384">
        <v>7</v>
      </c>
      <c r="F384" s="2" t="s">
        <v>0</v>
      </c>
      <c r="K384">
        <v>0</v>
      </c>
      <c r="L384" s="2" t="s">
        <v>0</v>
      </c>
    </row>
    <row r="385" spans="1:12" x14ac:dyDescent="0.4">
      <c r="A385" s="1">
        <v>43899</v>
      </c>
      <c r="B385" s="5"/>
      <c r="C385" s="2" t="s">
        <v>123</v>
      </c>
      <c r="E385">
        <v>1</v>
      </c>
      <c r="F385" s="2" t="s">
        <v>0</v>
      </c>
      <c r="K385">
        <v>0</v>
      </c>
      <c r="L385" s="2" t="s">
        <v>0</v>
      </c>
    </row>
    <row r="386" spans="1:12" x14ac:dyDescent="0.4">
      <c r="A386" s="1">
        <v>43899</v>
      </c>
      <c r="B386" s="5">
        <v>0</v>
      </c>
      <c r="C386" s="2" t="s">
        <v>10</v>
      </c>
      <c r="D386">
        <v>0</v>
      </c>
      <c r="E386">
        <v>68</v>
      </c>
      <c r="F386" s="2" t="s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s="2" t="s">
        <v>84</v>
      </c>
    </row>
    <row r="387" spans="1:12" x14ac:dyDescent="0.4">
      <c r="A387" s="1">
        <v>43899</v>
      </c>
      <c r="B387" s="5"/>
      <c r="C387" s="2" t="s">
        <v>101</v>
      </c>
      <c r="E387">
        <v>0</v>
      </c>
      <c r="F387" s="2" t="s">
        <v>0</v>
      </c>
      <c r="K387">
        <v>0</v>
      </c>
      <c r="L387" s="2" t="s">
        <v>0</v>
      </c>
    </row>
    <row r="388" spans="1:12" x14ac:dyDescent="0.4">
      <c r="A388" s="1">
        <v>43899</v>
      </c>
      <c r="B388" s="5">
        <v>0</v>
      </c>
      <c r="C388" s="2" t="s">
        <v>21</v>
      </c>
      <c r="D388">
        <v>0</v>
      </c>
      <c r="E388">
        <v>51</v>
      </c>
      <c r="F388" s="2" t="s">
        <v>0</v>
      </c>
      <c r="G388">
        <v>29</v>
      </c>
      <c r="H388">
        <v>5</v>
      </c>
      <c r="I388">
        <v>0</v>
      </c>
      <c r="J388">
        <v>0</v>
      </c>
      <c r="K388">
        <v>1</v>
      </c>
      <c r="L388" s="2" t="s">
        <v>22</v>
      </c>
    </row>
    <row r="389" spans="1:12" x14ac:dyDescent="0.4">
      <c r="A389" s="1">
        <v>43899</v>
      </c>
      <c r="B389" s="5">
        <v>0</v>
      </c>
      <c r="C389" s="2" t="s">
        <v>23</v>
      </c>
      <c r="D389">
        <v>0</v>
      </c>
      <c r="E389">
        <v>17</v>
      </c>
      <c r="F389" s="2" t="s">
        <v>0</v>
      </c>
      <c r="G389">
        <v>16</v>
      </c>
      <c r="H389">
        <v>1</v>
      </c>
      <c r="I389">
        <v>1</v>
      </c>
      <c r="J389">
        <v>0</v>
      </c>
      <c r="K389">
        <v>0</v>
      </c>
      <c r="L389" s="2" t="s">
        <v>557</v>
      </c>
    </row>
    <row r="390" spans="1:12" x14ac:dyDescent="0.4">
      <c r="A390" s="1">
        <v>43899</v>
      </c>
      <c r="B390" s="5">
        <v>0.33333333333333331</v>
      </c>
      <c r="C390" s="2" t="s">
        <v>46</v>
      </c>
      <c r="D390">
        <v>0</v>
      </c>
      <c r="E390">
        <v>10</v>
      </c>
      <c r="F390" s="2" t="s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s="2" t="s">
        <v>523</v>
      </c>
    </row>
    <row r="391" spans="1:12" x14ac:dyDescent="0.4">
      <c r="A391" s="1">
        <v>43899</v>
      </c>
      <c r="B391" s="5">
        <v>0.60416666666666663</v>
      </c>
      <c r="C391" s="2" t="s">
        <v>14</v>
      </c>
      <c r="D391">
        <v>0</v>
      </c>
      <c r="E391">
        <v>50</v>
      </c>
      <c r="F391" s="2" t="s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s="2" t="s">
        <v>233</v>
      </c>
    </row>
    <row r="392" spans="1:12" x14ac:dyDescent="0.4">
      <c r="A392" s="1">
        <v>43899</v>
      </c>
      <c r="B392" s="5">
        <v>0</v>
      </c>
      <c r="C392" s="2" t="s">
        <v>12</v>
      </c>
      <c r="D392">
        <v>24</v>
      </c>
      <c r="E392">
        <v>1</v>
      </c>
      <c r="F392" s="2" t="s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s="2" t="s">
        <v>83</v>
      </c>
    </row>
    <row r="393" spans="1:12" x14ac:dyDescent="0.4">
      <c r="A393" s="1">
        <v>43899</v>
      </c>
      <c r="B393" s="5"/>
      <c r="C393" s="2" t="s">
        <v>279</v>
      </c>
      <c r="E393">
        <v>430</v>
      </c>
      <c r="F393" s="2" t="s">
        <v>0</v>
      </c>
      <c r="K393">
        <v>2</v>
      </c>
      <c r="L393" s="2" t="s">
        <v>0</v>
      </c>
    </row>
    <row r="394" spans="1:12" x14ac:dyDescent="0.4">
      <c r="A394" s="1">
        <v>43900</v>
      </c>
      <c r="B394" s="5">
        <v>0.625</v>
      </c>
      <c r="C394" s="2" t="s">
        <v>25</v>
      </c>
      <c r="D394">
        <v>0</v>
      </c>
      <c r="E394">
        <v>17</v>
      </c>
      <c r="F394" s="2" t="s">
        <v>0</v>
      </c>
      <c r="G394">
        <v>0</v>
      </c>
      <c r="H394">
        <v>0</v>
      </c>
      <c r="I394">
        <v>0</v>
      </c>
      <c r="J394">
        <v>2</v>
      </c>
      <c r="K394">
        <v>0</v>
      </c>
      <c r="L394" s="2" t="s">
        <v>91</v>
      </c>
    </row>
    <row r="395" spans="1:12" x14ac:dyDescent="0.4">
      <c r="A395" s="1">
        <v>43900</v>
      </c>
      <c r="B395" s="5"/>
      <c r="C395" s="2" t="s">
        <v>111</v>
      </c>
      <c r="E395">
        <v>0</v>
      </c>
      <c r="F395" s="2" t="s">
        <v>0</v>
      </c>
      <c r="K395">
        <v>0</v>
      </c>
      <c r="L395" s="2" t="s">
        <v>0</v>
      </c>
    </row>
    <row r="396" spans="1:12" x14ac:dyDescent="0.4">
      <c r="A396" s="1">
        <v>43900</v>
      </c>
      <c r="B396" s="5"/>
      <c r="C396" s="2" t="s">
        <v>58</v>
      </c>
      <c r="E396">
        <v>3</v>
      </c>
      <c r="F396" s="2" t="s">
        <v>0</v>
      </c>
      <c r="K396">
        <v>0</v>
      </c>
      <c r="L396" s="2" t="s">
        <v>0</v>
      </c>
    </row>
    <row r="397" spans="1:12" x14ac:dyDescent="0.4">
      <c r="A397" s="1">
        <v>43900</v>
      </c>
      <c r="B397" s="5"/>
      <c r="C397" s="2" t="s">
        <v>17</v>
      </c>
      <c r="E397">
        <v>47</v>
      </c>
      <c r="F397" s="2" t="s">
        <v>0</v>
      </c>
      <c r="K397">
        <v>0</v>
      </c>
      <c r="L397" s="2" t="s">
        <v>0</v>
      </c>
    </row>
    <row r="398" spans="1:12" x14ac:dyDescent="0.4">
      <c r="A398" s="1">
        <v>43900</v>
      </c>
      <c r="B398" s="5">
        <v>0</v>
      </c>
      <c r="C398" s="2" t="s">
        <v>19</v>
      </c>
      <c r="D398">
        <v>0</v>
      </c>
      <c r="E398">
        <v>22</v>
      </c>
      <c r="F398" s="2" t="s">
        <v>0</v>
      </c>
      <c r="G398">
        <v>5</v>
      </c>
      <c r="H398">
        <v>1</v>
      </c>
      <c r="I398">
        <v>0</v>
      </c>
      <c r="J398">
        <v>2</v>
      </c>
      <c r="K398">
        <v>1</v>
      </c>
      <c r="L398" s="2" t="s">
        <v>87</v>
      </c>
    </row>
    <row r="399" spans="1:12" x14ac:dyDescent="0.4">
      <c r="A399" s="1">
        <v>43900</v>
      </c>
      <c r="B399" s="5">
        <v>0.5</v>
      </c>
      <c r="C399" s="2" t="s">
        <v>15</v>
      </c>
      <c r="D399">
        <v>0</v>
      </c>
      <c r="E399">
        <v>33</v>
      </c>
      <c r="F399" s="2" t="s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 s="2" t="s">
        <v>90</v>
      </c>
    </row>
    <row r="400" spans="1:12" x14ac:dyDescent="0.4">
      <c r="A400" s="1">
        <v>43900</v>
      </c>
      <c r="B400" s="5"/>
      <c r="C400" s="2" t="s">
        <v>30</v>
      </c>
      <c r="E400">
        <v>14</v>
      </c>
      <c r="F400" s="2" t="s">
        <v>0</v>
      </c>
      <c r="K400">
        <v>0</v>
      </c>
      <c r="L400" s="2" t="s">
        <v>0</v>
      </c>
    </row>
    <row r="401" spans="1:12" x14ac:dyDescent="0.4">
      <c r="A401" s="1">
        <v>43900</v>
      </c>
      <c r="B401" s="5">
        <v>0</v>
      </c>
      <c r="C401" s="2" t="s">
        <v>8</v>
      </c>
      <c r="D401">
        <v>1688</v>
      </c>
      <c r="E401">
        <v>73</v>
      </c>
      <c r="F401" s="2" t="s">
        <v>0</v>
      </c>
      <c r="G401">
        <v>18</v>
      </c>
      <c r="H401">
        <v>4</v>
      </c>
      <c r="I401">
        <v>1</v>
      </c>
      <c r="J401">
        <v>0</v>
      </c>
      <c r="K401">
        <v>1</v>
      </c>
      <c r="L401" s="2" t="s">
        <v>9</v>
      </c>
    </row>
    <row r="402" spans="1:12" x14ac:dyDescent="0.4">
      <c r="A402" s="1">
        <v>43900</v>
      </c>
      <c r="B402" s="5">
        <v>0</v>
      </c>
      <c r="C402" s="2" t="s">
        <v>32</v>
      </c>
      <c r="D402">
        <v>0</v>
      </c>
      <c r="E402">
        <v>1</v>
      </c>
      <c r="F402" s="2" t="s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 s="2" t="s">
        <v>524</v>
      </c>
    </row>
    <row r="403" spans="1:12" x14ac:dyDescent="0.4">
      <c r="A403" s="1">
        <v>43900</v>
      </c>
      <c r="B403" s="5"/>
      <c r="C403" s="2" t="s">
        <v>134</v>
      </c>
      <c r="E403">
        <v>19</v>
      </c>
      <c r="F403" s="2" t="s">
        <v>0</v>
      </c>
      <c r="K403">
        <v>0</v>
      </c>
      <c r="L403" s="2" t="s">
        <v>0</v>
      </c>
    </row>
    <row r="404" spans="1:12" x14ac:dyDescent="0.4">
      <c r="A404" s="1">
        <v>43900</v>
      </c>
      <c r="B404" s="5">
        <v>0</v>
      </c>
      <c r="C404" s="2" t="s">
        <v>43</v>
      </c>
      <c r="D404">
        <v>0</v>
      </c>
      <c r="E404">
        <v>7</v>
      </c>
      <c r="F404" s="2" t="s">
        <v>0</v>
      </c>
      <c r="G404">
        <v>5</v>
      </c>
      <c r="H404">
        <v>0</v>
      </c>
      <c r="I404">
        <v>0</v>
      </c>
      <c r="J404">
        <v>0</v>
      </c>
      <c r="K404">
        <v>0</v>
      </c>
      <c r="L404" s="2" t="s">
        <v>556</v>
      </c>
    </row>
    <row r="405" spans="1:12" x14ac:dyDescent="0.4">
      <c r="A405" s="1">
        <v>43900</v>
      </c>
      <c r="B405" s="5"/>
      <c r="C405" s="2" t="s">
        <v>56</v>
      </c>
      <c r="E405">
        <v>8</v>
      </c>
      <c r="F405" s="2" t="s">
        <v>0</v>
      </c>
      <c r="K405">
        <v>0</v>
      </c>
      <c r="L405" s="2" t="s">
        <v>0</v>
      </c>
    </row>
    <row r="406" spans="1:12" x14ac:dyDescent="0.4">
      <c r="A406" s="1">
        <v>43900</v>
      </c>
      <c r="B406" s="5">
        <v>0</v>
      </c>
      <c r="C406" s="2" t="s">
        <v>33</v>
      </c>
      <c r="D406">
        <v>0</v>
      </c>
      <c r="E406">
        <v>31</v>
      </c>
      <c r="F406" s="2" t="s">
        <v>0</v>
      </c>
      <c r="G406">
        <v>4</v>
      </c>
      <c r="H406">
        <v>0</v>
      </c>
      <c r="I406">
        <v>0</v>
      </c>
      <c r="J406">
        <v>0</v>
      </c>
      <c r="K406">
        <v>0</v>
      </c>
      <c r="L406" s="2" t="s">
        <v>477</v>
      </c>
    </row>
    <row r="407" spans="1:12" x14ac:dyDescent="0.4">
      <c r="A407" s="1">
        <v>43900</v>
      </c>
      <c r="B407" s="5"/>
      <c r="C407" s="2" t="s">
        <v>94</v>
      </c>
      <c r="E407">
        <v>0</v>
      </c>
      <c r="F407" s="2" t="s">
        <v>0</v>
      </c>
      <c r="K407">
        <v>0</v>
      </c>
      <c r="L407" s="2" t="s">
        <v>0</v>
      </c>
    </row>
    <row r="408" spans="1:12" x14ac:dyDescent="0.4">
      <c r="A408" s="1">
        <v>43900</v>
      </c>
      <c r="B408" s="5"/>
      <c r="C408" s="2" t="s">
        <v>106</v>
      </c>
      <c r="E408">
        <v>0</v>
      </c>
      <c r="F408" s="2" t="s">
        <v>0</v>
      </c>
      <c r="K408">
        <v>0</v>
      </c>
      <c r="L408" s="2" t="s">
        <v>0</v>
      </c>
    </row>
    <row r="409" spans="1:12" x14ac:dyDescent="0.4">
      <c r="A409" s="1">
        <v>43900</v>
      </c>
      <c r="B409" s="5"/>
      <c r="C409" s="2" t="s">
        <v>37</v>
      </c>
      <c r="E409">
        <v>11</v>
      </c>
      <c r="F409" s="2" t="s">
        <v>0</v>
      </c>
      <c r="K409">
        <v>0</v>
      </c>
      <c r="L409" s="2" t="s">
        <v>0</v>
      </c>
    </row>
    <row r="410" spans="1:12" x14ac:dyDescent="0.4">
      <c r="A410" s="1">
        <v>43900</v>
      </c>
      <c r="B410" s="5"/>
      <c r="C410" s="2" t="s">
        <v>149</v>
      </c>
      <c r="E410">
        <v>0</v>
      </c>
      <c r="F410" s="2" t="s">
        <v>0</v>
      </c>
      <c r="K410">
        <v>0</v>
      </c>
      <c r="L410" s="2" t="s">
        <v>0</v>
      </c>
    </row>
    <row r="411" spans="1:12" x14ac:dyDescent="0.4">
      <c r="A411" s="1">
        <v>43900</v>
      </c>
      <c r="B411" s="5"/>
      <c r="C411" s="2" t="s">
        <v>69</v>
      </c>
      <c r="E411">
        <v>3</v>
      </c>
      <c r="F411" s="2" t="s">
        <v>0</v>
      </c>
      <c r="K411">
        <v>0</v>
      </c>
      <c r="L411" s="2" t="s">
        <v>0</v>
      </c>
    </row>
    <row r="412" spans="1:12" x14ac:dyDescent="0.4">
      <c r="A412" s="1">
        <v>43900</v>
      </c>
      <c r="B412" s="5"/>
      <c r="C412" s="2" t="s">
        <v>44</v>
      </c>
      <c r="E412">
        <v>7</v>
      </c>
      <c r="F412" s="2" t="s">
        <v>0</v>
      </c>
      <c r="K412">
        <v>0</v>
      </c>
      <c r="L412" s="2" t="s">
        <v>0</v>
      </c>
    </row>
    <row r="413" spans="1:12" x14ac:dyDescent="0.4">
      <c r="A413" s="1">
        <v>43900</v>
      </c>
      <c r="B413" s="5"/>
      <c r="C413" s="2" t="s">
        <v>123</v>
      </c>
      <c r="E413">
        <v>3</v>
      </c>
      <c r="F413" s="2" t="s">
        <v>0</v>
      </c>
      <c r="K413">
        <v>0</v>
      </c>
      <c r="L413" s="2" t="s">
        <v>0</v>
      </c>
    </row>
    <row r="414" spans="1:12" x14ac:dyDescent="0.4">
      <c r="A414" s="1">
        <v>43900</v>
      </c>
      <c r="B414" s="5">
        <v>0</v>
      </c>
      <c r="C414" s="2" t="s">
        <v>10</v>
      </c>
      <c r="D414">
        <v>0</v>
      </c>
      <c r="E414">
        <v>105</v>
      </c>
      <c r="F414" s="2" t="s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 s="2" t="s">
        <v>89</v>
      </c>
    </row>
    <row r="415" spans="1:12" x14ac:dyDescent="0.4">
      <c r="A415" s="1">
        <v>43900</v>
      </c>
      <c r="B415" s="5"/>
      <c r="C415" s="2" t="s">
        <v>101</v>
      </c>
      <c r="E415">
        <v>0</v>
      </c>
      <c r="F415" s="2" t="s">
        <v>0</v>
      </c>
      <c r="K415">
        <v>0</v>
      </c>
      <c r="L415" s="2" t="s">
        <v>0</v>
      </c>
    </row>
    <row r="416" spans="1:12" x14ac:dyDescent="0.4">
      <c r="A416" s="1">
        <v>43900</v>
      </c>
      <c r="B416" s="5">
        <v>0</v>
      </c>
      <c r="C416" s="2" t="s">
        <v>21</v>
      </c>
      <c r="D416">
        <v>0</v>
      </c>
      <c r="E416">
        <v>130</v>
      </c>
      <c r="F416" s="2" t="s">
        <v>0</v>
      </c>
      <c r="G416">
        <v>48</v>
      </c>
      <c r="H416">
        <v>8</v>
      </c>
      <c r="I416">
        <v>0</v>
      </c>
      <c r="J416">
        <v>0</v>
      </c>
      <c r="K416">
        <v>1</v>
      </c>
      <c r="L416" s="2" t="s">
        <v>191</v>
      </c>
    </row>
    <row r="417" spans="1:12" x14ac:dyDescent="0.4">
      <c r="A417" s="1">
        <v>43900</v>
      </c>
      <c r="B417" s="5">
        <v>0</v>
      </c>
      <c r="C417" s="2" t="s">
        <v>23</v>
      </c>
      <c r="D417">
        <v>0</v>
      </c>
      <c r="E417">
        <v>22</v>
      </c>
      <c r="F417" s="2" t="s">
        <v>0</v>
      </c>
      <c r="G417">
        <v>19</v>
      </c>
      <c r="H417">
        <v>1</v>
      </c>
      <c r="I417">
        <v>1</v>
      </c>
      <c r="J417">
        <v>3</v>
      </c>
      <c r="K417">
        <v>0</v>
      </c>
      <c r="L417" s="2" t="s">
        <v>557</v>
      </c>
    </row>
    <row r="418" spans="1:12" x14ac:dyDescent="0.4">
      <c r="A418" s="1">
        <v>43900</v>
      </c>
      <c r="B418" s="5">
        <v>0.33333333333333331</v>
      </c>
      <c r="C418" s="2" t="s">
        <v>46</v>
      </c>
      <c r="D418">
        <v>0</v>
      </c>
      <c r="E418">
        <v>10</v>
      </c>
      <c r="F418" s="2" t="s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s="2" t="s">
        <v>523</v>
      </c>
    </row>
    <row r="419" spans="1:12" x14ac:dyDescent="0.4">
      <c r="A419" s="1">
        <v>43900</v>
      </c>
      <c r="B419" s="5">
        <v>0.60416666666666663</v>
      </c>
      <c r="C419" s="2" t="s">
        <v>14</v>
      </c>
      <c r="D419">
        <v>0</v>
      </c>
      <c r="E419">
        <v>63</v>
      </c>
      <c r="F419" s="2" t="s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 s="2" t="s">
        <v>233</v>
      </c>
    </row>
    <row r="420" spans="1:12" x14ac:dyDescent="0.4">
      <c r="A420" s="1">
        <v>43900</v>
      </c>
      <c r="B420" s="5">
        <v>0</v>
      </c>
      <c r="C420" s="2" t="s">
        <v>12</v>
      </c>
      <c r="D420">
        <v>37</v>
      </c>
      <c r="E420">
        <v>1</v>
      </c>
      <c r="F420" s="2" t="s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88</v>
      </c>
    </row>
    <row r="421" spans="1:12" x14ac:dyDescent="0.4">
      <c r="A421" s="1">
        <v>43900</v>
      </c>
      <c r="B421" s="5"/>
      <c r="C421" s="2" t="s">
        <v>279</v>
      </c>
      <c r="E421">
        <v>630</v>
      </c>
      <c r="F421" s="2" t="s">
        <v>0</v>
      </c>
      <c r="K421">
        <v>4</v>
      </c>
      <c r="L421" s="2" t="s">
        <v>0</v>
      </c>
    </row>
    <row r="422" spans="1:12" x14ac:dyDescent="0.4">
      <c r="A422" s="1">
        <v>43901</v>
      </c>
      <c r="B422" s="5">
        <v>0.625</v>
      </c>
      <c r="C422" s="2" t="s">
        <v>25</v>
      </c>
      <c r="D422">
        <v>0</v>
      </c>
      <c r="E422">
        <v>18</v>
      </c>
      <c r="F422" s="2" t="s">
        <v>0</v>
      </c>
      <c r="G422">
        <v>0</v>
      </c>
      <c r="H422">
        <v>0</v>
      </c>
      <c r="I422">
        <v>0</v>
      </c>
      <c r="J422">
        <v>2</v>
      </c>
      <c r="K422">
        <v>0</v>
      </c>
      <c r="L422" s="2" t="s">
        <v>96</v>
      </c>
    </row>
    <row r="423" spans="1:12" x14ac:dyDescent="0.4">
      <c r="A423" s="1">
        <v>43901</v>
      </c>
      <c r="B423" s="5"/>
      <c r="C423" s="2" t="s">
        <v>111</v>
      </c>
      <c r="E423">
        <v>0</v>
      </c>
      <c r="F423" s="2" t="s">
        <v>0</v>
      </c>
      <c r="K423">
        <v>0</v>
      </c>
      <c r="L423" s="2" t="s">
        <v>0</v>
      </c>
    </row>
    <row r="424" spans="1:12" x14ac:dyDescent="0.4">
      <c r="A424" s="1">
        <v>43901</v>
      </c>
      <c r="B424" s="5"/>
      <c r="C424" s="2" t="s">
        <v>58</v>
      </c>
      <c r="E424">
        <v>4</v>
      </c>
      <c r="F424" s="2" t="s">
        <v>0</v>
      </c>
      <c r="K424">
        <v>0</v>
      </c>
      <c r="L424" s="2" t="s">
        <v>0</v>
      </c>
    </row>
    <row r="425" spans="1:12" x14ac:dyDescent="0.4">
      <c r="A425" s="1">
        <v>43901</v>
      </c>
      <c r="B425" s="5"/>
      <c r="C425" s="2" t="s">
        <v>17</v>
      </c>
      <c r="E425">
        <v>59</v>
      </c>
      <c r="F425" s="2" t="s">
        <v>0</v>
      </c>
      <c r="K425">
        <v>0</v>
      </c>
      <c r="L425" s="2" t="s">
        <v>0</v>
      </c>
    </row>
    <row r="426" spans="1:12" x14ac:dyDescent="0.4">
      <c r="A426" s="1">
        <v>43901</v>
      </c>
      <c r="B426" s="5">
        <v>0</v>
      </c>
      <c r="C426" s="2" t="s">
        <v>19</v>
      </c>
      <c r="D426">
        <v>0</v>
      </c>
      <c r="E426">
        <v>26</v>
      </c>
      <c r="F426" s="2" t="s">
        <v>0</v>
      </c>
      <c r="G426">
        <v>3</v>
      </c>
      <c r="H426">
        <v>1</v>
      </c>
      <c r="I426">
        <v>0</v>
      </c>
      <c r="J426">
        <v>2</v>
      </c>
      <c r="K426">
        <v>2</v>
      </c>
      <c r="L426" s="2" t="s">
        <v>92</v>
      </c>
    </row>
    <row r="427" spans="1:12" x14ac:dyDescent="0.4">
      <c r="A427" s="1">
        <v>43901</v>
      </c>
      <c r="B427" s="5">
        <v>0.5</v>
      </c>
      <c r="C427" s="2" t="s">
        <v>15</v>
      </c>
      <c r="D427">
        <v>0</v>
      </c>
      <c r="E427">
        <v>49</v>
      </c>
      <c r="F427" s="2" t="s">
        <v>0</v>
      </c>
      <c r="G427">
        <v>13</v>
      </c>
      <c r="H427">
        <v>2</v>
      </c>
      <c r="I427">
        <v>0</v>
      </c>
      <c r="J427">
        <v>4</v>
      </c>
      <c r="K427">
        <v>0</v>
      </c>
      <c r="L427" s="2" t="s">
        <v>95</v>
      </c>
    </row>
    <row r="428" spans="1:12" x14ac:dyDescent="0.4">
      <c r="A428" s="1">
        <v>43901</v>
      </c>
      <c r="B428" s="5">
        <v>0</v>
      </c>
      <c r="C428" s="2" t="s">
        <v>30</v>
      </c>
      <c r="D428">
        <v>0</v>
      </c>
      <c r="E428">
        <v>16</v>
      </c>
      <c r="F428" s="2" t="s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 s="2" t="s">
        <v>558</v>
      </c>
    </row>
    <row r="429" spans="1:12" x14ac:dyDescent="0.4">
      <c r="A429" s="1">
        <v>43901</v>
      </c>
      <c r="B429" s="5">
        <v>0</v>
      </c>
      <c r="C429" s="2" t="s">
        <v>8</v>
      </c>
      <c r="D429">
        <v>1926</v>
      </c>
      <c r="E429">
        <v>84</v>
      </c>
      <c r="F429" s="2" t="s">
        <v>0</v>
      </c>
      <c r="G429">
        <v>20</v>
      </c>
      <c r="H429">
        <v>6</v>
      </c>
      <c r="I429">
        <v>4</v>
      </c>
      <c r="J429">
        <v>0</v>
      </c>
      <c r="K429">
        <v>1</v>
      </c>
      <c r="L429" s="2" t="s">
        <v>9</v>
      </c>
    </row>
    <row r="430" spans="1:12" x14ac:dyDescent="0.4">
      <c r="A430" s="1">
        <v>43901</v>
      </c>
      <c r="B430" s="5">
        <v>0</v>
      </c>
      <c r="C430" s="2" t="s">
        <v>32</v>
      </c>
      <c r="D430">
        <v>0</v>
      </c>
      <c r="E430">
        <v>1</v>
      </c>
      <c r="F430" s="2" t="s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 s="2" t="s">
        <v>524</v>
      </c>
    </row>
    <row r="431" spans="1:12" x14ac:dyDescent="0.4">
      <c r="A431" s="1">
        <v>43901</v>
      </c>
      <c r="B431" s="5"/>
      <c r="C431" s="2" t="s">
        <v>134</v>
      </c>
      <c r="E431">
        <v>27</v>
      </c>
      <c r="F431" s="2" t="s">
        <v>0</v>
      </c>
      <c r="K431">
        <v>0</v>
      </c>
      <c r="L431" s="2" t="s">
        <v>0</v>
      </c>
    </row>
    <row r="432" spans="1:12" x14ac:dyDescent="0.4">
      <c r="A432" s="1">
        <v>43901</v>
      </c>
      <c r="B432" s="5">
        <v>0</v>
      </c>
      <c r="C432" s="2" t="s">
        <v>43</v>
      </c>
      <c r="D432">
        <v>0</v>
      </c>
      <c r="E432">
        <v>7</v>
      </c>
      <c r="F432" s="2" t="s">
        <v>0</v>
      </c>
      <c r="G432">
        <v>6</v>
      </c>
      <c r="H432">
        <v>0</v>
      </c>
      <c r="I432">
        <v>0</v>
      </c>
      <c r="J432">
        <v>0</v>
      </c>
      <c r="K432">
        <v>0</v>
      </c>
      <c r="L432" s="2" t="s">
        <v>556</v>
      </c>
    </row>
    <row r="433" spans="1:12" x14ac:dyDescent="0.4">
      <c r="A433" s="1">
        <v>43901</v>
      </c>
      <c r="B433" s="5"/>
      <c r="C433" s="2" t="s">
        <v>56</v>
      </c>
      <c r="E433">
        <v>11</v>
      </c>
      <c r="F433" s="2" t="s">
        <v>0</v>
      </c>
      <c r="K433">
        <v>0</v>
      </c>
      <c r="L433" s="2" t="s">
        <v>0</v>
      </c>
    </row>
    <row r="434" spans="1:12" x14ac:dyDescent="0.4">
      <c r="A434" s="1">
        <v>43901</v>
      </c>
      <c r="B434" s="5">
        <v>0</v>
      </c>
      <c r="C434" s="2" t="s">
        <v>33</v>
      </c>
      <c r="D434">
        <v>0</v>
      </c>
      <c r="E434">
        <v>37</v>
      </c>
      <c r="F434" s="2" t="s">
        <v>0</v>
      </c>
      <c r="G434">
        <v>6</v>
      </c>
      <c r="H434">
        <v>0</v>
      </c>
      <c r="I434">
        <v>0</v>
      </c>
      <c r="J434">
        <v>0</v>
      </c>
      <c r="K434">
        <v>0</v>
      </c>
      <c r="L434" s="2" t="s">
        <v>477</v>
      </c>
    </row>
    <row r="435" spans="1:12" x14ac:dyDescent="0.4">
      <c r="A435" s="1">
        <v>43901</v>
      </c>
      <c r="B435" s="5">
        <v>0</v>
      </c>
      <c r="C435" s="2" t="s">
        <v>94</v>
      </c>
      <c r="D435">
        <v>0</v>
      </c>
      <c r="E435">
        <v>4</v>
      </c>
      <c r="F435" s="2" t="s">
        <v>0</v>
      </c>
      <c r="G435">
        <v>2</v>
      </c>
      <c r="H435">
        <v>0</v>
      </c>
      <c r="I435">
        <v>0</v>
      </c>
      <c r="J435">
        <v>0</v>
      </c>
      <c r="K435">
        <v>0</v>
      </c>
      <c r="L435" s="2" t="s">
        <v>453</v>
      </c>
    </row>
    <row r="436" spans="1:12" x14ac:dyDescent="0.4">
      <c r="A436" s="1">
        <v>43901</v>
      </c>
      <c r="B436" s="5"/>
      <c r="C436" s="2" t="s">
        <v>106</v>
      </c>
      <c r="E436">
        <v>0</v>
      </c>
      <c r="F436" s="2" t="s">
        <v>0</v>
      </c>
      <c r="K436">
        <v>0</v>
      </c>
      <c r="L436" s="2" t="s">
        <v>0</v>
      </c>
    </row>
    <row r="437" spans="1:12" x14ac:dyDescent="0.4">
      <c r="A437" s="1">
        <v>43901</v>
      </c>
      <c r="B437" s="5"/>
      <c r="C437" s="2" t="s">
        <v>37</v>
      </c>
      <c r="E437">
        <v>13</v>
      </c>
      <c r="F437" s="2" t="s">
        <v>0</v>
      </c>
      <c r="K437">
        <v>0</v>
      </c>
      <c r="L437" s="2" t="s">
        <v>0</v>
      </c>
    </row>
    <row r="438" spans="1:12" x14ac:dyDescent="0.4">
      <c r="A438" s="1">
        <v>43901</v>
      </c>
      <c r="B438" s="5">
        <v>0</v>
      </c>
      <c r="C438" s="2" t="s">
        <v>149</v>
      </c>
      <c r="D438">
        <v>0</v>
      </c>
      <c r="E438">
        <v>1</v>
      </c>
      <c r="F438" s="2" t="s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 s="2" t="s">
        <v>559</v>
      </c>
    </row>
    <row r="439" spans="1:12" x14ac:dyDescent="0.4">
      <c r="A439" s="1">
        <v>43901</v>
      </c>
      <c r="B439" s="5"/>
      <c r="C439" s="2" t="s">
        <v>69</v>
      </c>
      <c r="E439">
        <v>4</v>
      </c>
      <c r="F439" s="2" t="s">
        <v>0</v>
      </c>
      <c r="K439">
        <v>0</v>
      </c>
      <c r="L439" s="2" t="s">
        <v>0</v>
      </c>
    </row>
    <row r="440" spans="1:12" x14ac:dyDescent="0.4">
      <c r="A440" s="1">
        <v>43901</v>
      </c>
      <c r="B440" s="5"/>
      <c r="C440" s="2" t="s">
        <v>44</v>
      </c>
      <c r="E440">
        <v>8</v>
      </c>
      <c r="F440" s="2" t="s">
        <v>0</v>
      </c>
      <c r="K440">
        <v>0</v>
      </c>
      <c r="L440" s="2" t="s">
        <v>0</v>
      </c>
    </row>
    <row r="441" spans="1:12" x14ac:dyDescent="0.4">
      <c r="A441" s="1">
        <v>43901</v>
      </c>
      <c r="B441" s="5"/>
      <c r="C441" s="2" t="s">
        <v>123</v>
      </c>
      <c r="E441">
        <v>5</v>
      </c>
      <c r="F441" s="2" t="s">
        <v>0</v>
      </c>
      <c r="K441">
        <v>0</v>
      </c>
      <c r="L441" s="2" t="s">
        <v>0</v>
      </c>
    </row>
    <row r="442" spans="1:12" x14ac:dyDescent="0.4">
      <c r="A442" s="1">
        <v>43901</v>
      </c>
      <c r="B442" s="5">
        <v>0</v>
      </c>
      <c r="C442" s="2" t="s">
        <v>10</v>
      </c>
      <c r="D442">
        <v>0</v>
      </c>
      <c r="E442">
        <v>143</v>
      </c>
      <c r="F442" s="2" t="s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 s="2" t="s">
        <v>0</v>
      </c>
    </row>
    <row r="443" spans="1:12" x14ac:dyDescent="0.4">
      <c r="A443" s="1">
        <v>43901</v>
      </c>
      <c r="B443" s="5"/>
      <c r="C443" s="2" t="s">
        <v>101</v>
      </c>
      <c r="E443">
        <v>0</v>
      </c>
      <c r="F443" s="2" t="s">
        <v>0</v>
      </c>
      <c r="K443">
        <v>0</v>
      </c>
      <c r="L443" s="2" t="s">
        <v>0</v>
      </c>
    </row>
    <row r="444" spans="1:12" x14ac:dyDescent="0.4">
      <c r="A444" s="1">
        <v>43901</v>
      </c>
      <c r="B444" s="5">
        <v>0</v>
      </c>
      <c r="C444" s="2" t="s">
        <v>21</v>
      </c>
      <c r="D444">
        <v>0</v>
      </c>
      <c r="E444">
        <v>203</v>
      </c>
      <c r="F444" s="2" t="s">
        <v>0</v>
      </c>
      <c r="G444">
        <v>51</v>
      </c>
      <c r="H444">
        <v>7</v>
      </c>
      <c r="I444">
        <v>0</v>
      </c>
      <c r="J444">
        <v>0</v>
      </c>
      <c r="K444">
        <v>1</v>
      </c>
      <c r="L444" s="2" t="s">
        <v>191</v>
      </c>
    </row>
    <row r="445" spans="1:12" x14ac:dyDescent="0.4">
      <c r="A445" s="1">
        <v>43901</v>
      </c>
      <c r="B445" s="5">
        <v>0</v>
      </c>
      <c r="C445" s="2" t="s">
        <v>23</v>
      </c>
      <c r="D445">
        <v>0</v>
      </c>
      <c r="E445">
        <v>30</v>
      </c>
      <c r="F445" s="2" t="s">
        <v>0</v>
      </c>
      <c r="G445">
        <v>20</v>
      </c>
      <c r="H445">
        <v>1</v>
      </c>
      <c r="I445">
        <v>1</v>
      </c>
      <c r="J445">
        <v>0</v>
      </c>
      <c r="K445">
        <v>0</v>
      </c>
      <c r="L445" s="2" t="s">
        <v>557</v>
      </c>
    </row>
    <row r="446" spans="1:12" x14ac:dyDescent="0.4">
      <c r="A446" s="1">
        <v>43901</v>
      </c>
      <c r="B446" s="5">
        <v>0.33333333333333331</v>
      </c>
      <c r="C446" s="2" t="s">
        <v>46</v>
      </c>
      <c r="D446">
        <v>0</v>
      </c>
      <c r="E446">
        <v>11</v>
      </c>
      <c r="F446" s="2" t="s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 s="2" t="s">
        <v>523</v>
      </c>
    </row>
    <row r="447" spans="1:12" x14ac:dyDescent="0.4">
      <c r="A447" s="1">
        <v>43901</v>
      </c>
      <c r="B447" s="5">
        <v>0.60416666666666663</v>
      </c>
      <c r="C447" s="2" t="s">
        <v>14</v>
      </c>
      <c r="D447">
        <v>0</v>
      </c>
      <c r="E447">
        <v>102</v>
      </c>
      <c r="F447" s="2" t="s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 s="2" t="s">
        <v>233</v>
      </c>
    </row>
    <row r="448" spans="1:12" x14ac:dyDescent="0.4">
      <c r="A448" s="1">
        <v>43901</v>
      </c>
      <c r="B448" s="5">
        <v>0</v>
      </c>
      <c r="C448" s="2" t="s">
        <v>12</v>
      </c>
      <c r="D448">
        <v>50</v>
      </c>
      <c r="E448">
        <v>3</v>
      </c>
      <c r="F448" s="2" t="s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 s="2" t="s">
        <v>93</v>
      </c>
    </row>
    <row r="449" spans="1:12" x14ac:dyDescent="0.4">
      <c r="A449" s="1">
        <v>43901</v>
      </c>
      <c r="B449" s="5"/>
      <c r="C449" s="2" t="s">
        <v>279</v>
      </c>
      <c r="E449">
        <v>866</v>
      </c>
      <c r="F449" s="2" t="s">
        <v>0</v>
      </c>
      <c r="K449">
        <v>5</v>
      </c>
      <c r="L449" s="2" t="s">
        <v>0</v>
      </c>
    </row>
    <row r="450" spans="1:12" x14ac:dyDescent="0.4">
      <c r="A450" s="1">
        <v>43902</v>
      </c>
      <c r="B450" s="5">
        <v>0.625</v>
      </c>
      <c r="C450" s="2" t="s">
        <v>25</v>
      </c>
      <c r="D450">
        <v>0</v>
      </c>
      <c r="E450">
        <v>27</v>
      </c>
      <c r="F450" s="2" t="s">
        <v>0</v>
      </c>
      <c r="G450">
        <v>1</v>
      </c>
      <c r="H450">
        <v>0</v>
      </c>
      <c r="I450">
        <v>0</v>
      </c>
      <c r="J450">
        <v>3</v>
      </c>
      <c r="K450">
        <v>0</v>
      </c>
      <c r="L450" s="2" t="s">
        <v>103</v>
      </c>
    </row>
    <row r="451" spans="1:12" x14ac:dyDescent="0.4">
      <c r="A451" s="1">
        <v>43902</v>
      </c>
      <c r="B451" s="5"/>
      <c r="C451" s="2" t="s">
        <v>111</v>
      </c>
      <c r="E451">
        <v>0</v>
      </c>
      <c r="F451" s="2" t="s">
        <v>0</v>
      </c>
      <c r="K451">
        <v>0</v>
      </c>
      <c r="L451" s="2" t="s">
        <v>0</v>
      </c>
    </row>
    <row r="452" spans="1:12" x14ac:dyDescent="0.4">
      <c r="A452" s="1">
        <v>43902</v>
      </c>
      <c r="B452" s="5">
        <v>0</v>
      </c>
      <c r="C452" s="2" t="s">
        <v>58</v>
      </c>
      <c r="D452">
        <v>0</v>
      </c>
      <c r="E452">
        <v>5</v>
      </c>
      <c r="F452" s="2" t="s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 s="2" t="s">
        <v>97</v>
      </c>
    </row>
    <row r="453" spans="1:12" x14ac:dyDescent="0.4">
      <c r="A453" s="1">
        <v>43902</v>
      </c>
      <c r="B453" s="5"/>
      <c r="C453" s="2" t="s">
        <v>17</v>
      </c>
      <c r="E453">
        <v>72</v>
      </c>
      <c r="F453" s="2" t="s">
        <v>0</v>
      </c>
      <c r="K453">
        <v>0</v>
      </c>
      <c r="L453" s="2" t="s">
        <v>0</v>
      </c>
    </row>
    <row r="454" spans="1:12" x14ac:dyDescent="0.4">
      <c r="A454" s="1">
        <v>43902</v>
      </c>
      <c r="B454" s="5">
        <v>0</v>
      </c>
      <c r="C454" s="2" t="s">
        <v>19</v>
      </c>
      <c r="D454">
        <v>0</v>
      </c>
      <c r="E454">
        <v>26</v>
      </c>
      <c r="F454" s="2" t="s">
        <v>0</v>
      </c>
      <c r="G454">
        <v>9</v>
      </c>
      <c r="H454">
        <v>3</v>
      </c>
      <c r="I454">
        <v>0</v>
      </c>
      <c r="J454">
        <v>2</v>
      </c>
      <c r="K454">
        <v>2</v>
      </c>
      <c r="L454" s="2" t="s">
        <v>0</v>
      </c>
    </row>
    <row r="455" spans="1:12" x14ac:dyDescent="0.4">
      <c r="A455" s="1">
        <v>43902</v>
      </c>
      <c r="B455" s="5">
        <v>0.5</v>
      </c>
      <c r="C455" s="2" t="s">
        <v>15</v>
      </c>
      <c r="D455">
        <v>0</v>
      </c>
      <c r="E455">
        <v>73</v>
      </c>
      <c r="F455" s="2" t="s">
        <v>0</v>
      </c>
      <c r="G455">
        <v>13</v>
      </c>
      <c r="H455">
        <v>0</v>
      </c>
      <c r="I455">
        <v>0</v>
      </c>
      <c r="J455">
        <v>4</v>
      </c>
      <c r="K455">
        <v>1</v>
      </c>
      <c r="L455" s="2" t="s">
        <v>102</v>
      </c>
    </row>
    <row r="456" spans="1:12" x14ac:dyDescent="0.4">
      <c r="A456" s="1">
        <v>43902</v>
      </c>
      <c r="B456" s="5">
        <v>0</v>
      </c>
      <c r="C456" s="2" t="s">
        <v>30</v>
      </c>
      <c r="D456">
        <v>0</v>
      </c>
      <c r="E456">
        <v>22</v>
      </c>
      <c r="F456" s="2" t="s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 s="2" t="s">
        <v>558</v>
      </c>
    </row>
    <row r="457" spans="1:12" x14ac:dyDescent="0.4">
      <c r="A457" s="1">
        <v>43902</v>
      </c>
      <c r="B457" s="5">
        <v>0</v>
      </c>
      <c r="C457" s="2" t="s">
        <v>8</v>
      </c>
      <c r="D457">
        <v>2277</v>
      </c>
      <c r="E457">
        <v>114</v>
      </c>
      <c r="F457" s="2" t="s">
        <v>0</v>
      </c>
      <c r="G457">
        <v>23</v>
      </c>
      <c r="H457">
        <v>6</v>
      </c>
      <c r="I457">
        <v>4</v>
      </c>
      <c r="J457">
        <v>0</v>
      </c>
      <c r="K457">
        <v>2</v>
      </c>
      <c r="L457" s="2" t="s">
        <v>9</v>
      </c>
    </row>
    <row r="458" spans="1:12" x14ac:dyDescent="0.4">
      <c r="A458" s="1">
        <v>43902</v>
      </c>
      <c r="B458" s="5">
        <v>0</v>
      </c>
      <c r="C458" s="2" t="s">
        <v>32</v>
      </c>
      <c r="D458">
        <v>0</v>
      </c>
      <c r="E458">
        <v>3</v>
      </c>
      <c r="F458" s="2" t="s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 s="2" t="s">
        <v>524</v>
      </c>
    </row>
    <row r="459" spans="1:12" x14ac:dyDescent="0.4">
      <c r="A459" s="1">
        <v>43902</v>
      </c>
      <c r="B459" s="5"/>
      <c r="C459" s="2" t="s">
        <v>134</v>
      </c>
      <c r="E459">
        <v>35</v>
      </c>
      <c r="F459" s="2" t="s">
        <v>0</v>
      </c>
      <c r="K459">
        <v>0</v>
      </c>
      <c r="L459" s="2" t="s">
        <v>0</v>
      </c>
    </row>
    <row r="460" spans="1:12" x14ac:dyDescent="0.4">
      <c r="A460" s="1">
        <v>43902</v>
      </c>
      <c r="B460" s="5">
        <v>0</v>
      </c>
      <c r="C460" s="2" t="s">
        <v>43</v>
      </c>
      <c r="D460">
        <v>0</v>
      </c>
      <c r="E460">
        <v>12</v>
      </c>
      <c r="F460" s="2" t="s">
        <v>0</v>
      </c>
      <c r="G460">
        <v>6</v>
      </c>
      <c r="H460">
        <v>0</v>
      </c>
      <c r="I460">
        <v>0</v>
      </c>
      <c r="J460">
        <v>0</v>
      </c>
      <c r="K460">
        <v>0</v>
      </c>
      <c r="L460" s="2" t="s">
        <v>556</v>
      </c>
    </row>
    <row r="461" spans="1:12" x14ac:dyDescent="0.4">
      <c r="A461" s="1">
        <v>43902</v>
      </c>
      <c r="B461" s="5"/>
      <c r="C461" s="2" t="s">
        <v>56</v>
      </c>
      <c r="E461">
        <v>13</v>
      </c>
      <c r="F461" s="2" t="s">
        <v>0</v>
      </c>
      <c r="K461">
        <v>0</v>
      </c>
      <c r="L461" s="2" t="s">
        <v>0</v>
      </c>
    </row>
    <row r="462" spans="1:12" x14ac:dyDescent="0.4">
      <c r="A462" s="1">
        <v>43902</v>
      </c>
      <c r="B462" s="5">
        <v>0</v>
      </c>
      <c r="C462" s="2" t="s">
        <v>33</v>
      </c>
      <c r="D462">
        <v>0</v>
      </c>
      <c r="E462">
        <v>46</v>
      </c>
      <c r="F462" s="2" t="s">
        <v>0</v>
      </c>
      <c r="G462">
        <v>6</v>
      </c>
      <c r="H462">
        <v>0</v>
      </c>
      <c r="I462">
        <v>0</v>
      </c>
      <c r="J462">
        <v>0</v>
      </c>
      <c r="K462">
        <v>0</v>
      </c>
      <c r="L462" s="2" t="s">
        <v>477</v>
      </c>
    </row>
    <row r="463" spans="1:12" x14ac:dyDescent="0.4">
      <c r="A463" s="1">
        <v>43902</v>
      </c>
      <c r="B463" s="5">
        <v>0</v>
      </c>
      <c r="C463" s="2" t="s">
        <v>94</v>
      </c>
      <c r="D463">
        <v>0</v>
      </c>
      <c r="E463">
        <v>5</v>
      </c>
      <c r="F463" s="2" t="s">
        <v>0</v>
      </c>
      <c r="G463">
        <v>5</v>
      </c>
      <c r="H463">
        <v>0</v>
      </c>
      <c r="I463">
        <v>0</v>
      </c>
      <c r="J463">
        <v>0</v>
      </c>
      <c r="K463">
        <v>0</v>
      </c>
      <c r="L463" s="2" t="s">
        <v>453</v>
      </c>
    </row>
    <row r="464" spans="1:12" x14ac:dyDescent="0.4">
      <c r="A464" s="1">
        <v>43902</v>
      </c>
      <c r="B464" s="5"/>
      <c r="C464" s="2" t="s">
        <v>106</v>
      </c>
      <c r="E464">
        <v>0</v>
      </c>
      <c r="F464" s="2" t="s">
        <v>0</v>
      </c>
      <c r="K464">
        <v>0</v>
      </c>
      <c r="L464" s="2" t="s">
        <v>0</v>
      </c>
    </row>
    <row r="465" spans="1:12" x14ac:dyDescent="0.4">
      <c r="A465" s="1">
        <v>43902</v>
      </c>
      <c r="B465" s="5">
        <v>0</v>
      </c>
      <c r="C465" s="2" t="s">
        <v>37</v>
      </c>
      <c r="D465">
        <v>0</v>
      </c>
      <c r="E465">
        <v>15</v>
      </c>
      <c r="F465" s="2" t="s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s="2" t="s">
        <v>99</v>
      </c>
    </row>
    <row r="466" spans="1:12" x14ac:dyDescent="0.4">
      <c r="A466" s="1">
        <v>43902</v>
      </c>
      <c r="B466" s="5">
        <v>0</v>
      </c>
      <c r="C466" s="2" t="s">
        <v>149</v>
      </c>
      <c r="D466">
        <v>0</v>
      </c>
      <c r="E466">
        <v>1</v>
      </c>
      <c r="F466" s="2" t="s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s="2" t="s">
        <v>559</v>
      </c>
    </row>
    <row r="467" spans="1:12" x14ac:dyDescent="0.4">
      <c r="A467" s="1">
        <v>43902</v>
      </c>
      <c r="B467" s="5"/>
      <c r="C467" s="2" t="s">
        <v>69</v>
      </c>
      <c r="E467">
        <v>6</v>
      </c>
      <c r="F467" s="2" t="s">
        <v>0</v>
      </c>
      <c r="K467">
        <v>0</v>
      </c>
      <c r="L467" s="2" t="s">
        <v>0</v>
      </c>
    </row>
    <row r="468" spans="1:12" x14ac:dyDescent="0.4">
      <c r="A468" s="1">
        <v>43902</v>
      </c>
      <c r="B468" s="5"/>
      <c r="C468" s="2" t="s">
        <v>44</v>
      </c>
      <c r="E468">
        <v>9</v>
      </c>
      <c r="F468" s="2" t="s">
        <v>0</v>
      </c>
      <c r="K468">
        <v>0</v>
      </c>
      <c r="L468" s="2" t="s">
        <v>0</v>
      </c>
    </row>
    <row r="469" spans="1:12" x14ac:dyDescent="0.4">
      <c r="A469" s="1">
        <v>43902</v>
      </c>
      <c r="B469" s="5"/>
      <c r="C469" s="2" t="s">
        <v>123</v>
      </c>
      <c r="E469">
        <v>7</v>
      </c>
      <c r="F469" s="2" t="s">
        <v>0</v>
      </c>
      <c r="K469">
        <v>0</v>
      </c>
      <c r="L469" s="2" t="s">
        <v>0</v>
      </c>
    </row>
    <row r="470" spans="1:12" x14ac:dyDescent="0.4">
      <c r="A470" s="1">
        <v>43902</v>
      </c>
      <c r="B470" s="5">
        <v>0</v>
      </c>
      <c r="C470" s="2" t="s">
        <v>10</v>
      </c>
      <c r="D470">
        <v>0</v>
      </c>
      <c r="E470">
        <v>180</v>
      </c>
      <c r="F470" s="2" t="s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 s="2" t="s">
        <v>100</v>
      </c>
    </row>
    <row r="471" spans="1:12" x14ac:dyDescent="0.4">
      <c r="A471" s="1">
        <v>43902</v>
      </c>
      <c r="B471" s="5">
        <v>0</v>
      </c>
      <c r="C471" s="2" t="s">
        <v>101</v>
      </c>
      <c r="D471">
        <v>0</v>
      </c>
      <c r="E471">
        <v>2</v>
      </c>
      <c r="F471" s="2" t="s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 s="2" t="s">
        <v>0</v>
      </c>
    </row>
    <row r="472" spans="1:12" x14ac:dyDescent="0.4">
      <c r="A472" s="1">
        <v>43902</v>
      </c>
      <c r="B472" s="5">
        <v>0</v>
      </c>
      <c r="C472" s="2" t="s">
        <v>21</v>
      </c>
      <c r="D472">
        <v>0</v>
      </c>
      <c r="E472">
        <v>277</v>
      </c>
      <c r="F472" s="2" t="s">
        <v>0</v>
      </c>
      <c r="G472">
        <v>55</v>
      </c>
      <c r="H472">
        <v>6</v>
      </c>
      <c r="I472">
        <v>0</v>
      </c>
      <c r="J472">
        <v>0</v>
      </c>
      <c r="K472">
        <v>3</v>
      </c>
      <c r="L472" s="2" t="s">
        <v>191</v>
      </c>
    </row>
    <row r="473" spans="1:12" x14ac:dyDescent="0.4">
      <c r="A473" s="1">
        <v>43902</v>
      </c>
      <c r="B473" s="5">
        <v>0</v>
      </c>
      <c r="C473" s="2" t="s">
        <v>23</v>
      </c>
      <c r="D473">
        <v>0</v>
      </c>
      <c r="E473">
        <v>53</v>
      </c>
      <c r="F473" s="2" t="s">
        <v>0</v>
      </c>
      <c r="G473">
        <v>27</v>
      </c>
      <c r="H473">
        <v>1</v>
      </c>
      <c r="I473">
        <v>1</v>
      </c>
      <c r="J473">
        <v>0</v>
      </c>
      <c r="K473">
        <v>0</v>
      </c>
      <c r="L473" s="2" t="s">
        <v>557</v>
      </c>
    </row>
    <row r="474" spans="1:12" x14ac:dyDescent="0.4">
      <c r="A474" s="1">
        <v>43902</v>
      </c>
      <c r="B474" s="5">
        <v>0.33333333333333331</v>
      </c>
      <c r="C474" s="2" t="s">
        <v>46</v>
      </c>
      <c r="D474">
        <v>0</v>
      </c>
      <c r="E474">
        <v>11</v>
      </c>
      <c r="F474" s="2" t="s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s="2" t="s">
        <v>523</v>
      </c>
    </row>
    <row r="475" spans="1:12" x14ac:dyDescent="0.4">
      <c r="A475" s="1">
        <v>43902</v>
      </c>
      <c r="B475" s="5">
        <v>0.60416666666666663</v>
      </c>
      <c r="C475" s="2" t="s">
        <v>14</v>
      </c>
      <c r="D475">
        <v>0</v>
      </c>
      <c r="E475">
        <v>141</v>
      </c>
      <c r="F475" s="2" t="s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s="2" t="s">
        <v>233</v>
      </c>
    </row>
    <row r="476" spans="1:12" x14ac:dyDescent="0.4">
      <c r="A476" s="1">
        <v>43902</v>
      </c>
      <c r="B476" s="5">
        <v>0</v>
      </c>
      <c r="C476" s="2" t="s">
        <v>12</v>
      </c>
      <c r="D476">
        <v>57</v>
      </c>
      <c r="E476">
        <v>3</v>
      </c>
      <c r="F476" s="2" t="s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 s="2" t="s">
        <v>98</v>
      </c>
    </row>
    <row r="477" spans="1:12" x14ac:dyDescent="0.4">
      <c r="A477" s="1">
        <v>43902</v>
      </c>
      <c r="B477" s="5"/>
      <c r="C477" s="2" t="s">
        <v>279</v>
      </c>
      <c r="E477">
        <v>1158</v>
      </c>
      <c r="F477" s="2" t="s">
        <v>0</v>
      </c>
      <c r="K477">
        <v>9</v>
      </c>
      <c r="L477" s="2" t="s">
        <v>0</v>
      </c>
    </row>
    <row r="478" spans="1:12" x14ac:dyDescent="0.4">
      <c r="A478" s="1">
        <v>43903</v>
      </c>
      <c r="B478" s="5">
        <v>0.54166666666666663</v>
      </c>
      <c r="C478" s="2" t="s">
        <v>25</v>
      </c>
      <c r="D478">
        <v>0</v>
      </c>
      <c r="E478">
        <v>32</v>
      </c>
      <c r="F478" s="2" t="s">
        <v>0</v>
      </c>
      <c r="G478">
        <v>0</v>
      </c>
      <c r="H478">
        <v>0</v>
      </c>
      <c r="I478">
        <v>0</v>
      </c>
      <c r="J478">
        <v>3</v>
      </c>
      <c r="K478">
        <v>0</v>
      </c>
      <c r="L478" s="2" t="s">
        <v>110</v>
      </c>
    </row>
    <row r="479" spans="1:12" x14ac:dyDescent="0.4">
      <c r="A479" s="1">
        <v>43903</v>
      </c>
      <c r="B479" s="5"/>
      <c r="C479" s="2" t="s">
        <v>111</v>
      </c>
      <c r="E479">
        <v>0</v>
      </c>
      <c r="F479" s="2" t="s">
        <v>0</v>
      </c>
      <c r="K479">
        <v>0</v>
      </c>
      <c r="L479" s="2" t="s">
        <v>0</v>
      </c>
    </row>
    <row r="480" spans="1:12" x14ac:dyDescent="0.4">
      <c r="A480" s="1">
        <v>43903</v>
      </c>
      <c r="B480" s="5"/>
      <c r="C480" s="2" t="s">
        <v>58</v>
      </c>
      <c r="E480">
        <v>6</v>
      </c>
      <c r="F480" s="2" t="s">
        <v>0</v>
      </c>
      <c r="K480">
        <v>0</v>
      </c>
      <c r="L480" s="2" t="s">
        <v>0</v>
      </c>
    </row>
    <row r="481" spans="1:12" x14ac:dyDescent="0.4">
      <c r="A481" s="1">
        <v>43903</v>
      </c>
      <c r="B481" s="5"/>
      <c r="C481" s="2" t="s">
        <v>17</v>
      </c>
      <c r="E481">
        <v>85</v>
      </c>
      <c r="F481" s="2" t="s">
        <v>0</v>
      </c>
      <c r="K481">
        <v>0</v>
      </c>
      <c r="L481" s="2" t="s">
        <v>0</v>
      </c>
    </row>
    <row r="482" spans="1:12" x14ac:dyDescent="0.4">
      <c r="A482" s="1">
        <v>43903</v>
      </c>
      <c r="B482" s="5">
        <v>0</v>
      </c>
      <c r="C482" s="2" t="s">
        <v>19</v>
      </c>
      <c r="D482">
        <v>0</v>
      </c>
      <c r="E482">
        <v>42</v>
      </c>
      <c r="F482" s="2" t="s">
        <v>0</v>
      </c>
      <c r="G482">
        <v>12</v>
      </c>
      <c r="H482">
        <v>3</v>
      </c>
      <c r="I482">
        <v>0</v>
      </c>
      <c r="J482">
        <v>2</v>
      </c>
      <c r="K482">
        <v>2</v>
      </c>
      <c r="L482" s="2" t="s">
        <v>104</v>
      </c>
    </row>
    <row r="483" spans="1:12" x14ac:dyDescent="0.4">
      <c r="A483" s="1">
        <v>43903</v>
      </c>
      <c r="B483" s="5">
        <v>0.52083333333333337</v>
      </c>
      <c r="C483" s="2" t="s">
        <v>15</v>
      </c>
      <c r="D483">
        <v>0</v>
      </c>
      <c r="E483">
        <v>92</v>
      </c>
      <c r="F483" s="2" t="s">
        <v>0</v>
      </c>
      <c r="G483">
        <v>13</v>
      </c>
      <c r="H483">
        <v>0</v>
      </c>
      <c r="I483">
        <v>0</v>
      </c>
      <c r="J483">
        <v>4</v>
      </c>
      <c r="K483">
        <v>1</v>
      </c>
      <c r="L483" s="2" t="s">
        <v>109</v>
      </c>
    </row>
    <row r="484" spans="1:12" x14ac:dyDescent="0.4">
      <c r="A484" s="1">
        <v>43903</v>
      </c>
      <c r="B484" s="5">
        <v>0</v>
      </c>
      <c r="C484" s="2" t="s">
        <v>30</v>
      </c>
      <c r="D484">
        <v>0</v>
      </c>
      <c r="E484">
        <v>29</v>
      </c>
      <c r="F484" s="2" t="s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 s="2" t="s">
        <v>558</v>
      </c>
    </row>
    <row r="485" spans="1:12" x14ac:dyDescent="0.4">
      <c r="A485" s="1">
        <v>43903</v>
      </c>
      <c r="B485" s="5">
        <v>0</v>
      </c>
      <c r="C485" s="2" t="s">
        <v>8</v>
      </c>
      <c r="D485">
        <v>2712</v>
      </c>
      <c r="E485">
        <v>178</v>
      </c>
      <c r="F485" s="2" t="s">
        <v>0</v>
      </c>
      <c r="G485">
        <v>33</v>
      </c>
      <c r="H485">
        <v>7</v>
      </c>
      <c r="I485">
        <v>5</v>
      </c>
      <c r="J485">
        <v>0</v>
      </c>
      <c r="K485">
        <v>2</v>
      </c>
      <c r="L485" s="2" t="s">
        <v>9</v>
      </c>
    </row>
    <row r="486" spans="1:12" x14ac:dyDescent="0.4">
      <c r="A486" s="1">
        <v>43903</v>
      </c>
      <c r="B486" s="5">
        <v>0</v>
      </c>
      <c r="C486" s="2" t="s">
        <v>32</v>
      </c>
      <c r="D486">
        <v>0</v>
      </c>
      <c r="E486">
        <v>6</v>
      </c>
      <c r="F486" s="2" t="s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524</v>
      </c>
    </row>
    <row r="487" spans="1:12" x14ac:dyDescent="0.4">
      <c r="A487" s="1">
        <v>43903</v>
      </c>
      <c r="B487" s="5"/>
      <c r="C487" s="2" t="s">
        <v>134</v>
      </c>
      <c r="E487">
        <v>43</v>
      </c>
      <c r="F487" s="2" t="s">
        <v>0</v>
      </c>
      <c r="K487">
        <v>0</v>
      </c>
      <c r="L487" s="2" t="s">
        <v>0</v>
      </c>
    </row>
    <row r="488" spans="1:12" x14ac:dyDescent="0.4">
      <c r="A488" s="1">
        <v>43903</v>
      </c>
      <c r="B488" s="5">
        <v>0</v>
      </c>
      <c r="C488" s="2" t="s">
        <v>43</v>
      </c>
      <c r="D488">
        <v>0</v>
      </c>
      <c r="E488">
        <v>17</v>
      </c>
      <c r="F488" s="2" t="s">
        <v>0</v>
      </c>
      <c r="G488">
        <v>8</v>
      </c>
      <c r="H488">
        <v>0</v>
      </c>
      <c r="I488">
        <v>0</v>
      </c>
      <c r="J488">
        <v>0</v>
      </c>
      <c r="K488">
        <v>0</v>
      </c>
      <c r="L488" s="2" t="s">
        <v>556</v>
      </c>
    </row>
    <row r="489" spans="1:12" x14ac:dyDescent="0.4">
      <c r="A489" s="1">
        <v>43903</v>
      </c>
      <c r="B489" s="5"/>
      <c r="C489" s="2" t="s">
        <v>56</v>
      </c>
      <c r="E489">
        <v>18</v>
      </c>
      <c r="F489" s="2" t="s">
        <v>0</v>
      </c>
      <c r="K489">
        <v>0</v>
      </c>
      <c r="L489" s="2" t="s">
        <v>0</v>
      </c>
    </row>
    <row r="490" spans="1:12" x14ac:dyDescent="0.4">
      <c r="A490" s="1">
        <v>43903</v>
      </c>
      <c r="B490" s="5">
        <v>0</v>
      </c>
      <c r="C490" s="2" t="s">
        <v>33</v>
      </c>
      <c r="D490">
        <v>0</v>
      </c>
      <c r="E490">
        <v>59</v>
      </c>
      <c r="F490" s="2" t="s">
        <v>0</v>
      </c>
      <c r="G490">
        <v>9</v>
      </c>
      <c r="H490">
        <v>0</v>
      </c>
      <c r="I490">
        <v>0</v>
      </c>
      <c r="J490">
        <v>0</v>
      </c>
      <c r="K490">
        <v>0</v>
      </c>
      <c r="L490" s="2" t="s">
        <v>477</v>
      </c>
    </row>
    <row r="491" spans="1:12" x14ac:dyDescent="0.4">
      <c r="A491" s="1">
        <v>43903</v>
      </c>
      <c r="B491" s="5">
        <v>0</v>
      </c>
      <c r="C491" s="2" t="s">
        <v>94</v>
      </c>
      <c r="D491">
        <v>0</v>
      </c>
      <c r="E491">
        <v>5</v>
      </c>
      <c r="F491" s="2" t="s">
        <v>0</v>
      </c>
      <c r="G491">
        <v>6</v>
      </c>
      <c r="H491">
        <v>0</v>
      </c>
      <c r="I491">
        <v>0</v>
      </c>
      <c r="J491">
        <v>0</v>
      </c>
      <c r="K491">
        <v>0</v>
      </c>
      <c r="L491" s="2" t="s">
        <v>453</v>
      </c>
    </row>
    <row r="492" spans="1:12" x14ac:dyDescent="0.4">
      <c r="A492" s="1">
        <v>43903</v>
      </c>
      <c r="B492" s="5">
        <v>0.5</v>
      </c>
      <c r="C492" s="2" t="s">
        <v>106</v>
      </c>
      <c r="D492">
        <v>6</v>
      </c>
      <c r="E492">
        <v>1</v>
      </c>
      <c r="F492" s="2" t="s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s="2" t="s">
        <v>107</v>
      </c>
    </row>
    <row r="493" spans="1:12" x14ac:dyDescent="0.4">
      <c r="A493" s="1">
        <v>43903</v>
      </c>
      <c r="B493" s="5"/>
      <c r="C493" s="2" t="s">
        <v>37</v>
      </c>
      <c r="E493">
        <v>21</v>
      </c>
      <c r="F493" s="2" t="s">
        <v>0</v>
      </c>
      <c r="K493">
        <v>0</v>
      </c>
      <c r="L493" s="2" t="s">
        <v>0</v>
      </c>
    </row>
    <row r="494" spans="1:12" x14ac:dyDescent="0.4">
      <c r="A494" s="1">
        <v>43903</v>
      </c>
      <c r="B494" s="5">
        <v>0</v>
      </c>
      <c r="C494" s="2" t="s">
        <v>149</v>
      </c>
      <c r="D494">
        <v>0</v>
      </c>
      <c r="E494">
        <v>1</v>
      </c>
      <c r="F494" s="2" t="s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559</v>
      </c>
    </row>
    <row r="495" spans="1:12" x14ac:dyDescent="0.4">
      <c r="A495" s="1">
        <v>43903</v>
      </c>
      <c r="B495" s="5"/>
      <c r="C495" s="2" t="s">
        <v>69</v>
      </c>
      <c r="E495">
        <v>8</v>
      </c>
      <c r="F495" s="2" t="s">
        <v>0</v>
      </c>
      <c r="K495">
        <v>0</v>
      </c>
      <c r="L495" s="2" t="s">
        <v>0</v>
      </c>
    </row>
    <row r="496" spans="1:12" x14ac:dyDescent="0.4">
      <c r="A496" s="1">
        <v>43903</v>
      </c>
      <c r="B496" s="5">
        <v>0.5</v>
      </c>
      <c r="C496" s="2" t="s">
        <v>44</v>
      </c>
      <c r="D496">
        <v>10</v>
      </c>
      <c r="E496">
        <v>9</v>
      </c>
      <c r="F496" s="2" t="s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 s="2" t="s">
        <v>108</v>
      </c>
    </row>
    <row r="497" spans="1:12" x14ac:dyDescent="0.4">
      <c r="A497" s="1">
        <v>43903</v>
      </c>
      <c r="B497" s="5"/>
      <c r="C497" s="2" t="s">
        <v>123</v>
      </c>
      <c r="E497">
        <v>10</v>
      </c>
      <c r="F497" s="2" t="s">
        <v>0</v>
      </c>
      <c r="K497">
        <v>0</v>
      </c>
      <c r="L497" s="2" t="s">
        <v>0</v>
      </c>
    </row>
    <row r="498" spans="1:12" x14ac:dyDescent="0.4">
      <c r="A498" s="1">
        <v>43903</v>
      </c>
      <c r="B498" s="5">
        <v>0</v>
      </c>
      <c r="C498" s="2" t="s">
        <v>10</v>
      </c>
      <c r="D498">
        <v>0</v>
      </c>
      <c r="E498">
        <v>258</v>
      </c>
      <c r="F498" s="2" t="s">
        <v>0</v>
      </c>
      <c r="G498">
        <v>65</v>
      </c>
      <c r="H498">
        <v>13</v>
      </c>
      <c r="I498">
        <v>0</v>
      </c>
      <c r="J498">
        <v>0</v>
      </c>
      <c r="K498">
        <v>2</v>
      </c>
      <c r="L498" s="2" t="s">
        <v>105</v>
      </c>
    </row>
    <row r="499" spans="1:12" x14ac:dyDescent="0.4">
      <c r="A499" s="1">
        <v>43903</v>
      </c>
      <c r="B499" s="5"/>
      <c r="C499" s="2" t="s">
        <v>101</v>
      </c>
      <c r="E499">
        <v>3</v>
      </c>
      <c r="F499" s="2" t="s">
        <v>0</v>
      </c>
      <c r="K499">
        <v>0</v>
      </c>
      <c r="L499" s="2" t="s">
        <v>0</v>
      </c>
    </row>
    <row r="500" spans="1:12" x14ac:dyDescent="0.4">
      <c r="A500" s="1">
        <v>43903</v>
      </c>
      <c r="B500" s="5">
        <v>0</v>
      </c>
      <c r="C500" s="2" t="s">
        <v>21</v>
      </c>
      <c r="D500">
        <v>0</v>
      </c>
      <c r="E500">
        <v>369</v>
      </c>
      <c r="F500" s="2" t="s">
        <v>0</v>
      </c>
      <c r="G500">
        <v>61</v>
      </c>
      <c r="H500">
        <v>7</v>
      </c>
      <c r="I500">
        <v>0</v>
      </c>
      <c r="J500">
        <v>0</v>
      </c>
      <c r="K500">
        <v>3</v>
      </c>
      <c r="L500" s="2" t="s">
        <v>191</v>
      </c>
    </row>
    <row r="501" spans="1:12" x14ac:dyDescent="0.4">
      <c r="A501" s="1">
        <v>43903</v>
      </c>
      <c r="B501" s="5">
        <v>0</v>
      </c>
      <c r="C501" s="2" t="s">
        <v>23</v>
      </c>
      <c r="D501">
        <v>0</v>
      </c>
      <c r="E501">
        <v>76</v>
      </c>
      <c r="F501" s="2" t="s">
        <v>0</v>
      </c>
      <c r="G501">
        <v>29</v>
      </c>
      <c r="H501">
        <v>1</v>
      </c>
      <c r="I501">
        <v>1</v>
      </c>
      <c r="J501">
        <v>0</v>
      </c>
      <c r="K501">
        <v>0</v>
      </c>
      <c r="L501" s="2" t="s">
        <v>557</v>
      </c>
    </row>
    <row r="502" spans="1:12" x14ac:dyDescent="0.4">
      <c r="A502" s="1">
        <v>43903</v>
      </c>
      <c r="B502" s="5">
        <v>0.33333333333333331</v>
      </c>
      <c r="C502" s="2" t="s">
        <v>46</v>
      </c>
      <c r="D502">
        <v>0</v>
      </c>
      <c r="E502">
        <v>11</v>
      </c>
      <c r="F502" s="2" t="s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 s="2" t="s">
        <v>523</v>
      </c>
    </row>
    <row r="503" spans="1:12" x14ac:dyDescent="0.4">
      <c r="A503" s="1">
        <v>43903</v>
      </c>
      <c r="B503" s="5">
        <v>0.60416666666666663</v>
      </c>
      <c r="C503" s="2" t="s">
        <v>14</v>
      </c>
      <c r="D503">
        <v>0</v>
      </c>
      <c r="E503">
        <v>164</v>
      </c>
      <c r="F503" s="2" t="s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 s="2" t="s">
        <v>233</v>
      </c>
    </row>
    <row r="504" spans="1:12" x14ac:dyDescent="0.4">
      <c r="A504" s="1">
        <v>43903</v>
      </c>
      <c r="B504" s="5"/>
      <c r="C504" s="2" t="s">
        <v>12</v>
      </c>
      <c r="E504">
        <v>3</v>
      </c>
      <c r="F504" s="2" t="s">
        <v>0</v>
      </c>
      <c r="K504">
        <v>0</v>
      </c>
      <c r="L504" s="2" t="s">
        <v>0</v>
      </c>
    </row>
    <row r="505" spans="1:12" x14ac:dyDescent="0.4">
      <c r="A505" s="1">
        <v>43903</v>
      </c>
      <c r="B505" s="5"/>
      <c r="C505" s="2" t="s">
        <v>279</v>
      </c>
      <c r="E505">
        <v>1546</v>
      </c>
      <c r="F505" s="2" t="s">
        <v>0</v>
      </c>
      <c r="K505">
        <v>10</v>
      </c>
      <c r="L505" s="2" t="s">
        <v>0</v>
      </c>
    </row>
    <row r="506" spans="1:12" x14ac:dyDescent="0.4">
      <c r="A506" s="1">
        <v>43904</v>
      </c>
      <c r="B506" s="5"/>
      <c r="C506" s="2" t="s">
        <v>25</v>
      </c>
      <c r="E506">
        <v>39</v>
      </c>
      <c r="F506" s="2" t="s">
        <v>0</v>
      </c>
      <c r="K506">
        <v>0</v>
      </c>
      <c r="L506" s="2" t="s">
        <v>0</v>
      </c>
    </row>
    <row r="507" spans="1:12" x14ac:dyDescent="0.4">
      <c r="A507" s="1">
        <v>43904</v>
      </c>
      <c r="B507" s="5">
        <v>0</v>
      </c>
      <c r="C507" s="2" t="s">
        <v>111</v>
      </c>
      <c r="D507">
        <v>0</v>
      </c>
      <c r="E507">
        <v>2</v>
      </c>
      <c r="F507" s="2" t="s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 s="2" t="s">
        <v>112</v>
      </c>
    </row>
    <row r="508" spans="1:12" x14ac:dyDescent="0.4">
      <c r="A508" s="1">
        <v>43904</v>
      </c>
      <c r="B508" s="5"/>
      <c r="C508" s="2" t="s">
        <v>58</v>
      </c>
      <c r="E508">
        <v>7</v>
      </c>
      <c r="F508" s="2" t="s">
        <v>0</v>
      </c>
      <c r="K508">
        <v>0</v>
      </c>
      <c r="L508" s="2" t="s">
        <v>0</v>
      </c>
    </row>
    <row r="509" spans="1:12" x14ac:dyDescent="0.4">
      <c r="A509" s="1">
        <v>43904</v>
      </c>
      <c r="B509" s="5"/>
      <c r="C509" s="2" t="s">
        <v>17</v>
      </c>
      <c r="E509">
        <v>98</v>
      </c>
      <c r="F509" s="2" t="s">
        <v>0</v>
      </c>
      <c r="K509">
        <v>0</v>
      </c>
      <c r="L509" s="2" t="s">
        <v>0</v>
      </c>
    </row>
    <row r="510" spans="1:12" x14ac:dyDescent="0.4">
      <c r="A510" s="1">
        <v>43904</v>
      </c>
      <c r="B510" s="5">
        <v>0</v>
      </c>
      <c r="C510" s="2" t="s">
        <v>19</v>
      </c>
      <c r="D510">
        <v>0</v>
      </c>
      <c r="E510">
        <v>47</v>
      </c>
      <c r="F510" s="2" t="s">
        <v>0</v>
      </c>
      <c r="G510">
        <v>8</v>
      </c>
      <c r="H510">
        <v>2</v>
      </c>
      <c r="I510">
        <v>0</v>
      </c>
      <c r="J510">
        <v>2</v>
      </c>
      <c r="K510">
        <v>2</v>
      </c>
      <c r="L510" s="2" t="s">
        <v>113</v>
      </c>
    </row>
    <row r="511" spans="1:12" x14ac:dyDescent="0.4">
      <c r="A511" s="1">
        <v>43904</v>
      </c>
      <c r="B511" s="5">
        <v>0.47708333333333336</v>
      </c>
      <c r="C511" s="2" t="s">
        <v>15</v>
      </c>
      <c r="D511">
        <v>0</v>
      </c>
      <c r="E511">
        <v>100</v>
      </c>
      <c r="F511" s="2" t="s">
        <v>0</v>
      </c>
      <c r="G511">
        <v>13</v>
      </c>
      <c r="H511">
        <v>0</v>
      </c>
      <c r="I511">
        <v>0</v>
      </c>
      <c r="J511">
        <v>4</v>
      </c>
      <c r="K511">
        <v>1</v>
      </c>
      <c r="L511" s="2" t="s">
        <v>116</v>
      </c>
    </row>
    <row r="512" spans="1:12" x14ac:dyDescent="0.4">
      <c r="A512" s="1">
        <v>43904</v>
      </c>
      <c r="B512" s="5">
        <v>0</v>
      </c>
      <c r="C512" s="2" t="s">
        <v>30</v>
      </c>
      <c r="D512">
        <v>0</v>
      </c>
      <c r="E512">
        <v>36</v>
      </c>
      <c r="F512" s="2" t="s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s="2" t="s">
        <v>558</v>
      </c>
    </row>
    <row r="513" spans="1:12" x14ac:dyDescent="0.4">
      <c r="A513" s="1">
        <v>43904</v>
      </c>
      <c r="B513" s="5">
        <v>0</v>
      </c>
      <c r="C513" s="2" t="s">
        <v>8</v>
      </c>
      <c r="D513">
        <v>3295</v>
      </c>
      <c r="E513">
        <v>281</v>
      </c>
      <c r="F513" s="2" t="s">
        <v>0</v>
      </c>
      <c r="G513">
        <v>43</v>
      </c>
      <c r="H513">
        <v>8</v>
      </c>
      <c r="I513">
        <v>5</v>
      </c>
      <c r="J513">
        <v>0</v>
      </c>
      <c r="K513">
        <v>2</v>
      </c>
      <c r="L513" s="2" t="s">
        <v>9</v>
      </c>
    </row>
    <row r="514" spans="1:12" x14ac:dyDescent="0.4">
      <c r="A514" s="1">
        <v>43904</v>
      </c>
      <c r="B514" s="5">
        <v>0</v>
      </c>
      <c r="C514" s="2" t="s">
        <v>32</v>
      </c>
      <c r="D514">
        <v>0</v>
      </c>
      <c r="E514">
        <v>8</v>
      </c>
      <c r="F514" s="2" t="s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 s="2" t="s">
        <v>524</v>
      </c>
    </row>
    <row r="515" spans="1:12" x14ac:dyDescent="0.4">
      <c r="A515" s="1">
        <v>43904</v>
      </c>
      <c r="B515" s="5"/>
      <c r="C515" s="2" t="s">
        <v>134</v>
      </c>
      <c r="E515">
        <v>49</v>
      </c>
      <c r="F515" s="2" t="s">
        <v>0</v>
      </c>
      <c r="K515">
        <v>0</v>
      </c>
      <c r="L515" s="2" t="s">
        <v>0</v>
      </c>
    </row>
    <row r="516" spans="1:12" x14ac:dyDescent="0.4">
      <c r="A516" s="1">
        <v>43904</v>
      </c>
      <c r="B516" s="5">
        <v>0</v>
      </c>
      <c r="C516" s="2" t="s">
        <v>43</v>
      </c>
      <c r="D516">
        <v>0</v>
      </c>
      <c r="E516">
        <v>18</v>
      </c>
      <c r="F516" s="2" t="s">
        <v>0</v>
      </c>
      <c r="G516">
        <v>8</v>
      </c>
      <c r="H516">
        <v>0</v>
      </c>
      <c r="I516">
        <v>0</v>
      </c>
      <c r="J516">
        <v>0</v>
      </c>
      <c r="K516">
        <v>0</v>
      </c>
      <c r="L516" s="2" t="s">
        <v>556</v>
      </c>
    </row>
    <row r="517" spans="1:12" x14ac:dyDescent="0.4">
      <c r="A517" s="1">
        <v>43904</v>
      </c>
      <c r="B517" s="5"/>
      <c r="C517" s="2" t="s">
        <v>56</v>
      </c>
      <c r="E517">
        <v>24</v>
      </c>
      <c r="F517" s="2" t="s">
        <v>0</v>
      </c>
      <c r="K517">
        <v>0</v>
      </c>
      <c r="L517" s="2" t="s">
        <v>0</v>
      </c>
    </row>
    <row r="518" spans="1:12" x14ac:dyDescent="0.4">
      <c r="A518" s="1">
        <v>43904</v>
      </c>
      <c r="B518" s="5">
        <v>0</v>
      </c>
      <c r="C518" s="2" t="s">
        <v>33</v>
      </c>
      <c r="D518">
        <v>0</v>
      </c>
      <c r="E518">
        <v>68</v>
      </c>
      <c r="F518" s="2" t="s">
        <v>0</v>
      </c>
      <c r="G518">
        <v>10</v>
      </c>
      <c r="H518">
        <v>0</v>
      </c>
      <c r="I518">
        <v>0</v>
      </c>
      <c r="J518">
        <v>0</v>
      </c>
      <c r="K518">
        <v>0</v>
      </c>
      <c r="L518" s="2" t="s">
        <v>477</v>
      </c>
    </row>
    <row r="519" spans="1:12" x14ac:dyDescent="0.4">
      <c r="A519" s="1">
        <v>43904</v>
      </c>
      <c r="B519" s="5">
        <v>0</v>
      </c>
      <c r="C519" s="2" t="s">
        <v>94</v>
      </c>
      <c r="D519">
        <v>0</v>
      </c>
      <c r="E519">
        <v>5</v>
      </c>
      <c r="F519" s="2" t="s">
        <v>0</v>
      </c>
      <c r="G519">
        <v>6</v>
      </c>
      <c r="H519">
        <v>0</v>
      </c>
      <c r="I519">
        <v>0</v>
      </c>
      <c r="J519">
        <v>0</v>
      </c>
      <c r="K519">
        <v>0</v>
      </c>
      <c r="L519" s="2" t="s">
        <v>453</v>
      </c>
    </row>
    <row r="520" spans="1:12" x14ac:dyDescent="0.4">
      <c r="A520" s="1">
        <v>43904</v>
      </c>
      <c r="B520" s="5"/>
      <c r="C520" s="2" t="s">
        <v>106</v>
      </c>
      <c r="E520">
        <v>4</v>
      </c>
      <c r="F520" s="2" t="s">
        <v>0</v>
      </c>
      <c r="K520">
        <v>0</v>
      </c>
      <c r="L520" s="2" t="s">
        <v>0</v>
      </c>
    </row>
    <row r="521" spans="1:12" x14ac:dyDescent="0.4">
      <c r="A521" s="1">
        <v>43904</v>
      </c>
      <c r="B521" s="5"/>
      <c r="C521" s="2" t="s">
        <v>37</v>
      </c>
      <c r="E521">
        <v>28</v>
      </c>
      <c r="F521" s="2" t="s">
        <v>0</v>
      </c>
      <c r="K521">
        <v>0</v>
      </c>
      <c r="L521" s="2" t="s">
        <v>0</v>
      </c>
    </row>
    <row r="522" spans="1:12" x14ac:dyDescent="0.4">
      <c r="A522" s="1">
        <v>43904</v>
      </c>
      <c r="B522" s="5">
        <v>0</v>
      </c>
      <c r="C522" s="2" t="s">
        <v>149</v>
      </c>
      <c r="D522">
        <v>0</v>
      </c>
      <c r="E522">
        <v>1</v>
      </c>
      <c r="F522" s="2" t="s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 s="2" t="s">
        <v>559</v>
      </c>
    </row>
    <row r="523" spans="1:12" x14ac:dyDescent="0.4">
      <c r="A523" s="1">
        <v>43904</v>
      </c>
      <c r="B523" s="5"/>
      <c r="C523" s="2" t="s">
        <v>69</v>
      </c>
      <c r="E523">
        <v>15</v>
      </c>
      <c r="F523" s="2" t="s">
        <v>0</v>
      </c>
      <c r="K523">
        <v>0</v>
      </c>
      <c r="L523" s="2" t="s">
        <v>0</v>
      </c>
    </row>
    <row r="524" spans="1:12" x14ac:dyDescent="0.4">
      <c r="A524" s="1">
        <v>43904</v>
      </c>
      <c r="B524" s="5">
        <v>0.12708333333333333</v>
      </c>
      <c r="C524" s="2" t="s">
        <v>44</v>
      </c>
      <c r="D524">
        <v>10</v>
      </c>
      <c r="E524">
        <v>12</v>
      </c>
      <c r="F524" s="2" t="s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 s="2" t="s">
        <v>274</v>
      </c>
    </row>
    <row r="525" spans="1:12" x14ac:dyDescent="0.4">
      <c r="A525" s="1">
        <v>43904</v>
      </c>
      <c r="B525" s="5"/>
      <c r="C525" s="2" t="s">
        <v>123</v>
      </c>
      <c r="E525">
        <v>12</v>
      </c>
      <c r="F525" s="2" t="s">
        <v>0</v>
      </c>
      <c r="K525">
        <v>0</v>
      </c>
      <c r="L525" s="2" t="s">
        <v>0</v>
      </c>
    </row>
    <row r="526" spans="1:12" x14ac:dyDescent="0.4">
      <c r="A526" s="1">
        <v>43904</v>
      </c>
      <c r="B526" s="5">
        <v>0</v>
      </c>
      <c r="C526" s="2" t="s">
        <v>10</v>
      </c>
      <c r="D526">
        <v>0</v>
      </c>
      <c r="E526">
        <v>265</v>
      </c>
      <c r="F526" s="2" t="s">
        <v>0</v>
      </c>
      <c r="G526">
        <v>0</v>
      </c>
      <c r="H526">
        <v>0</v>
      </c>
      <c r="I526">
        <v>0</v>
      </c>
      <c r="J526">
        <v>0</v>
      </c>
      <c r="K526">
        <v>3</v>
      </c>
      <c r="L526" s="2" t="s">
        <v>115</v>
      </c>
    </row>
    <row r="527" spans="1:12" x14ac:dyDescent="0.4">
      <c r="A527" s="1">
        <v>43904</v>
      </c>
      <c r="B527" s="5"/>
      <c r="C527" s="2" t="s">
        <v>101</v>
      </c>
      <c r="E527">
        <v>3</v>
      </c>
      <c r="F527" s="2" t="s">
        <v>0</v>
      </c>
      <c r="K527">
        <v>0</v>
      </c>
      <c r="L527" s="2" t="s">
        <v>0</v>
      </c>
    </row>
    <row r="528" spans="1:12" x14ac:dyDescent="0.4">
      <c r="A528" s="1">
        <v>43904</v>
      </c>
      <c r="B528" s="5">
        <v>0</v>
      </c>
      <c r="C528" s="2" t="s">
        <v>21</v>
      </c>
      <c r="D528">
        <v>0</v>
      </c>
      <c r="E528">
        <v>477</v>
      </c>
      <c r="F528" s="2" t="s">
        <v>0</v>
      </c>
      <c r="G528">
        <v>75</v>
      </c>
      <c r="H528">
        <v>10</v>
      </c>
      <c r="I528">
        <v>0</v>
      </c>
      <c r="J528">
        <v>0</v>
      </c>
      <c r="K528">
        <v>4</v>
      </c>
      <c r="L528" s="2" t="s">
        <v>191</v>
      </c>
    </row>
    <row r="529" spans="1:12" x14ac:dyDescent="0.4">
      <c r="A529" s="1">
        <v>43904</v>
      </c>
      <c r="B529" s="5">
        <v>0</v>
      </c>
      <c r="C529" s="2" t="s">
        <v>23</v>
      </c>
      <c r="D529">
        <v>0</v>
      </c>
      <c r="E529">
        <v>98</v>
      </c>
      <c r="F529" s="2" t="s">
        <v>0</v>
      </c>
      <c r="G529">
        <v>33</v>
      </c>
      <c r="H529">
        <v>1</v>
      </c>
      <c r="I529">
        <v>1</v>
      </c>
      <c r="J529">
        <v>0</v>
      </c>
      <c r="K529">
        <v>1</v>
      </c>
      <c r="L529" s="2" t="s">
        <v>557</v>
      </c>
    </row>
    <row r="530" spans="1:12" x14ac:dyDescent="0.4">
      <c r="A530" s="1">
        <v>43904</v>
      </c>
      <c r="B530" s="5">
        <v>0.33333333333333331</v>
      </c>
      <c r="C530" s="2" t="s">
        <v>46</v>
      </c>
      <c r="D530">
        <v>0</v>
      </c>
      <c r="E530">
        <v>13</v>
      </c>
      <c r="F530" s="2" t="s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 s="2" t="s">
        <v>523</v>
      </c>
    </row>
    <row r="531" spans="1:12" x14ac:dyDescent="0.4">
      <c r="A531" s="1">
        <v>43904</v>
      </c>
      <c r="B531" s="5">
        <v>0.60416666666666663</v>
      </c>
      <c r="C531" s="2" t="s">
        <v>14</v>
      </c>
      <c r="D531">
        <v>0</v>
      </c>
      <c r="E531">
        <v>219</v>
      </c>
      <c r="F531" s="2" t="s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s="2" t="s">
        <v>233</v>
      </c>
    </row>
    <row r="532" spans="1:12" x14ac:dyDescent="0.4">
      <c r="A532" s="1">
        <v>43904</v>
      </c>
      <c r="B532" s="5">
        <v>0</v>
      </c>
      <c r="C532" s="2" t="s">
        <v>12</v>
      </c>
      <c r="D532">
        <v>99</v>
      </c>
      <c r="E532">
        <v>3</v>
      </c>
      <c r="F532" s="2" t="s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 s="2" t="s">
        <v>114</v>
      </c>
    </row>
    <row r="533" spans="1:12" x14ac:dyDescent="0.4">
      <c r="A533" s="1">
        <v>43904</v>
      </c>
      <c r="B533" s="5"/>
      <c r="C533" s="2" t="s">
        <v>279</v>
      </c>
      <c r="E533">
        <v>1932</v>
      </c>
      <c r="F533" s="2" t="s">
        <v>0</v>
      </c>
      <c r="K533">
        <v>13</v>
      </c>
      <c r="L533" s="2" t="s">
        <v>0</v>
      </c>
    </row>
    <row r="534" spans="1:12" x14ac:dyDescent="0.4">
      <c r="A534" s="1">
        <v>43905</v>
      </c>
      <c r="B534" s="5"/>
      <c r="C534" s="2" t="s">
        <v>25</v>
      </c>
      <c r="E534">
        <v>45</v>
      </c>
      <c r="F534" s="2" t="s">
        <v>0</v>
      </c>
      <c r="K534">
        <v>0</v>
      </c>
      <c r="L534" s="2" t="s">
        <v>0</v>
      </c>
    </row>
    <row r="535" spans="1:12" x14ac:dyDescent="0.4">
      <c r="A535" s="1">
        <v>43905</v>
      </c>
      <c r="B535" s="5"/>
      <c r="C535" s="2" t="s">
        <v>111</v>
      </c>
      <c r="E535">
        <v>3</v>
      </c>
      <c r="F535" s="2" t="s">
        <v>0</v>
      </c>
      <c r="K535">
        <v>0</v>
      </c>
      <c r="L535" s="2" t="s">
        <v>0</v>
      </c>
    </row>
    <row r="536" spans="1:12" x14ac:dyDescent="0.4">
      <c r="A536" s="1">
        <v>43905</v>
      </c>
      <c r="B536" s="5"/>
      <c r="C536" s="2" t="s">
        <v>58</v>
      </c>
      <c r="E536">
        <v>8</v>
      </c>
      <c r="F536" s="2" t="s">
        <v>0</v>
      </c>
      <c r="K536">
        <v>0</v>
      </c>
      <c r="L536" s="2" t="s">
        <v>0</v>
      </c>
    </row>
    <row r="537" spans="1:12" x14ac:dyDescent="0.4">
      <c r="A537" s="1">
        <v>43905</v>
      </c>
      <c r="B537" s="5"/>
      <c r="C537" s="2" t="s">
        <v>17</v>
      </c>
      <c r="E537">
        <v>110</v>
      </c>
      <c r="F537" s="2" t="s">
        <v>0</v>
      </c>
      <c r="K537">
        <v>0</v>
      </c>
      <c r="L537" s="2" t="s">
        <v>0</v>
      </c>
    </row>
    <row r="538" spans="1:12" x14ac:dyDescent="0.4">
      <c r="A538" s="1">
        <v>43905</v>
      </c>
      <c r="B538" s="5">
        <v>0</v>
      </c>
      <c r="C538" s="2" t="s">
        <v>19</v>
      </c>
      <c r="D538">
        <v>0</v>
      </c>
      <c r="E538">
        <v>54</v>
      </c>
      <c r="F538" s="2" t="s">
        <v>0</v>
      </c>
      <c r="G538">
        <v>12</v>
      </c>
      <c r="H538">
        <v>2</v>
      </c>
      <c r="I538">
        <v>0</v>
      </c>
      <c r="J538">
        <v>5</v>
      </c>
      <c r="K538">
        <v>2</v>
      </c>
      <c r="L538" s="2" t="s">
        <v>117</v>
      </c>
    </row>
    <row r="539" spans="1:12" x14ac:dyDescent="0.4">
      <c r="A539" s="1">
        <v>43905</v>
      </c>
      <c r="B539" s="5"/>
      <c r="C539" s="2" t="s">
        <v>15</v>
      </c>
      <c r="E539">
        <v>122</v>
      </c>
      <c r="F539" s="2" t="s">
        <v>0</v>
      </c>
      <c r="K539">
        <v>3</v>
      </c>
      <c r="L539" s="2" t="s">
        <v>0</v>
      </c>
    </row>
    <row r="540" spans="1:12" x14ac:dyDescent="0.4">
      <c r="A540" s="1">
        <v>43905</v>
      </c>
      <c r="B540" s="5">
        <v>0</v>
      </c>
      <c r="C540" s="2" t="s">
        <v>30</v>
      </c>
      <c r="D540">
        <v>0</v>
      </c>
      <c r="E540">
        <v>40</v>
      </c>
      <c r="F540" s="2" t="s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s="2" t="s">
        <v>558</v>
      </c>
    </row>
    <row r="541" spans="1:12" x14ac:dyDescent="0.4">
      <c r="A541" s="1">
        <v>43905</v>
      </c>
      <c r="B541" s="5">
        <v>0</v>
      </c>
      <c r="C541" s="2" t="s">
        <v>8</v>
      </c>
      <c r="D541">
        <v>3698</v>
      </c>
      <c r="E541">
        <v>374</v>
      </c>
      <c r="F541" s="2" t="s">
        <v>0</v>
      </c>
      <c r="G541">
        <v>46</v>
      </c>
      <c r="H541">
        <v>12</v>
      </c>
      <c r="I541">
        <v>8</v>
      </c>
      <c r="J541">
        <v>0</v>
      </c>
      <c r="K541">
        <v>4</v>
      </c>
      <c r="L541" s="2" t="s">
        <v>9</v>
      </c>
    </row>
    <row r="542" spans="1:12" x14ac:dyDescent="0.4">
      <c r="A542" s="1">
        <v>43905</v>
      </c>
      <c r="B542" s="5">
        <v>0</v>
      </c>
      <c r="C542" s="2" t="s">
        <v>32</v>
      </c>
      <c r="D542">
        <v>0</v>
      </c>
      <c r="E542">
        <v>10</v>
      </c>
      <c r="F542" s="2" t="s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 s="2" t="s">
        <v>524</v>
      </c>
    </row>
    <row r="543" spans="1:12" x14ac:dyDescent="0.4">
      <c r="A543" s="1">
        <v>43905</v>
      </c>
      <c r="B543" s="5"/>
      <c r="C543" s="2" t="s">
        <v>134</v>
      </c>
      <c r="E543">
        <v>54</v>
      </c>
      <c r="F543" s="2" t="s">
        <v>0</v>
      </c>
      <c r="K543">
        <v>0</v>
      </c>
      <c r="L543" s="2" t="s">
        <v>0</v>
      </c>
    </row>
    <row r="544" spans="1:12" x14ac:dyDescent="0.4">
      <c r="A544" s="1">
        <v>43905</v>
      </c>
      <c r="B544" s="5">
        <v>0</v>
      </c>
      <c r="C544" s="2" t="s">
        <v>43</v>
      </c>
      <c r="D544">
        <v>0</v>
      </c>
      <c r="E544">
        <v>19</v>
      </c>
      <c r="F544" s="2" t="s">
        <v>0</v>
      </c>
      <c r="G544">
        <v>9</v>
      </c>
      <c r="H544">
        <v>0</v>
      </c>
      <c r="I544">
        <v>0</v>
      </c>
      <c r="J544">
        <v>0</v>
      </c>
      <c r="K544">
        <v>0</v>
      </c>
      <c r="L544" s="2" t="s">
        <v>556</v>
      </c>
    </row>
    <row r="545" spans="1:12" x14ac:dyDescent="0.4">
      <c r="A545" s="1">
        <v>43905</v>
      </c>
      <c r="B545" s="5"/>
      <c r="C545" s="2" t="s">
        <v>56</v>
      </c>
      <c r="E545">
        <v>31</v>
      </c>
      <c r="F545" s="2" t="s">
        <v>0</v>
      </c>
      <c r="K545">
        <v>0</v>
      </c>
      <c r="L545" s="2" t="s">
        <v>0</v>
      </c>
    </row>
    <row r="546" spans="1:12" x14ac:dyDescent="0.4">
      <c r="A546" s="1">
        <v>43905</v>
      </c>
      <c r="B546" s="5">
        <v>0</v>
      </c>
      <c r="C546" s="2" t="s">
        <v>33</v>
      </c>
      <c r="D546">
        <v>0</v>
      </c>
      <c r="E546">
        <v>74</v>
      </c>
      <c r="F546" s="2" t="s">
        <v>0</v>
      </c>
      <c r="G546">
        <v>9</v>
      </c>
      <c r="H546">
        <v>0</v>
      </c>
      <c r="I546">
        <v>0</v>
      </c>
      <c r="J546">
        <v>0</v>
      </c>
      <c r="K546">
        <v>0</v>
      </c>
      <c r="L546" s="2" t="s">
        <v>477</v>
      </c>
    </row>
    <row r="547" spans="1:12" x14ac:dyDescent="0.4">
      <c r="A547" s="1">
        <v>43905</v>
      </c>
      <c r="B547" s="5">
        <v>0</v>
      </c>
      <c r="C547" s="2" t="s">
        <v>94</v>
      </c>
      <c r="D547">
        <v>0</v>
      </c>
      <c r="E547">
        <v>8</v>
      </c>
      <c r="F547" s="2" t="s">
        <v>0</v>
      </c>
      <c r="G547">
        <v>6</v>
      </c>
      <c r="H547">
        <v>0</v>
      </c>
      <c r="I547">
        <v>0</v>
      </c>
      <c r="J547">
        <v>0</v>
      </c>
      <c r="K547">
        <v>0</v>
      </c>
      <c r="L547" s="2" t="s">
        <v>453</v>
      </c>
    </row>
    <row r="548" spans="1:12" x14ac:dyDescent="0.4">
      <c r="A548" s="1">
        <v>43905</v>
      </c>
      <c r="B548" s="5"/>
      <c r="C548" s="2" t="s">
        <v>106</v>
      </c>
      <c r="E548">
        <v>7</v>
      </c>
      <c r="F548" s="2" t="s">
        <v>0</v>
      </c>
      <c r="K548">
        <v>0</v>
      </c>
      <c r="L548" s="2" t="s">
        <v>0</v>
      </c>
    </row>
    <row r="549" spans="1:12" x14ac:dyDescent="0.4">
      <c r="A549" s="1">
        <v>43905</v>
      </c>
      <c r="B549" s="5"/>
      <c r="C549" s="2" t="s">
        <v>37</v>
      </c>
      <c r="E549">
        <v>34</v>
      </c>
      <c r="F549" s="2" t="s">
        <v>0</v>
      </c>
      <c r="K549">
        <v>0</v>
      </c>
      <c r="L549" s="2" t="s">
        <v>0</v>
      </c>
    </row>
    <row r="550" spans="1:12" x14ac:dyDescent="0.4">
      <c r="A550" s="1">
        <v>43905</v>
      </c>
      <c r="B550" s="5">
        <v>0</v>
      </c>
      <c r="C550" s="2" t="s">
        <v>149</v>
      </c>
      <c r="D550">
        <v>0</v>
      </c>
      <c r="E550">
        <v>1</v>
      </c>
      <c r="F550" s="2" t="s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 s="2" t="s">
        <v>559</v>
      </c>
    </row>
    <row r="551" spans="1:12" x14ac:dyDescent="0.4">
      <c r="A551" s="1">
        <v>43905</v>
      </c>
      <c r="B551" s="5"/>
      <c r="C551" s="2" t="s">
        <v>69</v>
      </c>
      <c r="E551">
        <v>22</v>
      </c>
      <c r="F551" s="2" t="s">
        <v>0</v>
      </c>
      <c r="K551">
        <v>0</v>
      </c>
      <c r="L551" s="2" t="s">
        <v>0</v>
      </c>
    </row>
    <row r="552" spans="1:12" x14ac:dyDescent="0.4">
      <c r="A552" s="1">
        <v>43905</v>
      </c>
      <c r="B552" s="5">
        <v>0</v>
      </c>
      <c r="C552" s="2" t="s">
        <v>44</v>
      </c>
      <c r="D552">
        <v>0</v>
      </c>
      <c r="E552">
        <v>13</v>
      </c>
      <c r="F552" s="2" t="s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s="2" t="s">
        <v>119</v>
      </c>
    </row>
    <row r="553" spans="1:12" x14ac:dyDescent="0.4">
      <c r="A553" s="1">
        <v>43905</v>
      </c>
      <c r="B553" s="5"/>
      <c r="C553" s="2" t="s">
        <v>123</v>
      </c>
      <c r="E553">
        <v>15</v>
      </c>
      <c r="F553" s="2" t="s">
        <v>0</v>
      </c>
      <c r="K553">
        <v>0</v>
      </c>
      <c r="L553" s="2" t="s">
        <v>0</v>
      </c>
    </row>
    <row r="554" spans="1:12" x14ac:dyDescent="0.4">
      <c r="A554" s="1">
        <v>43905</v>
      </c>
      <c r="B554" s="5">
        <v>0</v>
      </c>
      <c r="C554" s="2" t="s">
        <v>10</v>
      </c>
      <c r="D554">
        <v>0</v>
      </c>
      <c r="E554">
        <v>291</v>
      </c>
      <c r="F554" s="2" t="s">
        <v>0</v>
      </c>
      <c r="G554">
        <v>0</v>
      </c>
      <c r="H554">
        <v>0</v>
      </c>
      <c r="I554">
        <v>0</v>
      </c>
      <c r="J554">
        <v>0</v>
      </c>
      <c r="K554">
        <v>6</v>
      </c>
      <c r="L554" s="2" t="s">
        <v>120</v>
      </c>
    </row>
    <row r="555" spans="1:12" x14ac:dyDescent="0.4">
      <c r="A555" s="1">
        <v>43905</v>
      </c>
      <c r="B555" s="5"/>
      <c r="C555" s="2" t="s">
        <v>101</v>
      </c>
      <c r="E555">
        <v>4</v>
      </c>
      <c r="F555" s="2" t="s">
        <v>0</v>
      </c>
      <c r="K555">
        <v>0</v>
      </c>
      <c r="L555" s="2" t="s">
        <v>0</v>
      </c>
    </row>
    <row r="556" spans="1:12" x14ac:dyDescent="0.4">
      <c r="A556" s="1">
        <v>43905</v>
      </c>
      <c r="B556" s="5">
        <v>0</v>
      </c>
      <c r="C556" s="2" t="s">
        <v>21</v>
      </c>
      <c r="D556">
        <v>0</v>
      </c>
      <c r="E556">
        <v>567</v>
      </c>
      <c r="F556" s="2" t="s">
        <v>0</v>
      </c>
      <c r="G556">
        <v>90</v>
      </c>
      <c r="H556">
        <v>10</v>
      </c>
      <c r="I556">
        <v>0</v>
      </c>
      <c r="J556">
        <v>0</v>
      </c>
      <c r="K556">
        <v>5</v>
      </c>
      <c r="L556" s="2" t="s">
        <v>191</v>
      </c>
    </row>
    <row r="557" spans="1:12" x14ac:dyDescent="0.4">
      <c r="A557" s="1">
        <v>43905</v>
      </c>
      <c r="B557" s="5">
        <v>0</v>
      </c>
      <c r="C557" s="2" t="s">
        <v>23</v>
      </c>
      <c r="D557">
        <v>0</v>
      </c>
      <c r="E557">
        <v>115</v>
      </c>
      <c r="F557" s="2" t="s">
        <v>0</v>
      </c>
      <c r="G557">
        <v>35</v>
      </c>
      <c r="H557">
        <v>1</v>
      </c>
      <c r="I557">
        <v>1</v>
      </c>
      <c r="J557">
        <v>0</v>
      </c>
      <c r="K557">
        <v>2</v>
      </c>
      <c r="L557" s="2" t="s">
        <v>557</v>
      </c>
    </row>
    <row r="558" spans="1:12" x14ac:dyDescent="0.4">
      <c r="A558" s="1">
        <v>43905</v>
      </c>
      <c r="B558" s="5">
        <v>0.33333333333333331</v>
      </c>
      <c r="C558" s="2" t="s">
        <v>46</v>
      </c>
      <c r="D558">
        <v>0</v>
      </c>
      <c r="E558">
        <v>13</v>
      </c>
      <c r="F558" s="2" t="s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523</v>
      </c>
    </row>
    <row r="559" spans="1:12" x14ac:dyDescent="0.4">
      <c r="A559" s="1">
        <v>43905</v>
      </c>
      <c r="B559" s="5">
        <v>0.60416666666666663</v>
      </c>
      <c r="C559" s="2" t="s">
        <v>14</v>
      </c>
      <c r="D559">
        <v>0</v>
      </c>
      <c r="E559">
        <v>251</v>
      </c>
      <c r="F559" s="2" t="s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 s="2" t="s">
        <v>233</v>
      </c>
    </row>
    <row r="560" spans="1:12" x14ac:dyDescent="0.4">
      <c r="A560" s="1">
        <v>43905</v>
      </c>
      <c r="B560" s="5">
        <v>0</v>
      </c>
      <c r="C560" s="2" t="s">
        <v>12</v>
      </c>
      <c r="D560">
        <v>0</v>
      </c>
      <c r="E560">
        <v>7</v>
      </c>
      <c r="F560" s="2" t="s">
        <v>0</v>
      </c>
      <c r="G560">
        <v>0</v>
      </c>
      <c r="H560">
        <v>0</v>
      </c>
      <c r="I560">
        <v>0</v>
      </c>
      <c r="J560">
        <v>1</v>
      </c>
      <c r="K560">
        <v>0</v>
      </c>
      <c r="L560" s="2" t="s">
        <v>118</v>
      </c>
    </row>
    <row r="561" spans="1:12" x14ac:dyDescent="0.4">
      <c r="A561" s="1">
        <v>43905</v>
      </c>
      <c r="B561" s="5"/>
      <c r="C561" s="2" t="s">
        <v>279</v>
      </c>
      <c r="E561">
        <v>2292</v>
      </c>
      <c r="F561" s="2" t="s">
        <v>0</v>
      </c>
      <c r="K561">
        <v>22</v>
      </c>
      <c r="L561" s="2" t="s">
        <v>0</v>
      </c>
    </row>
    <row r="562" spans="1:12" x14ac:dyDescent="0.4">
      <c r="A562" s="1">
        <v>43906</v>
      </c>
      <c r="B562" s="5">
        <v>0.625</v>
      </c>
      <c r="C562" s="2" t="s">
        <v>25</v>
      </c>
      <c r="D562">
        <v>0</v>
      </c>
      <c r="E562">
        <v>52</v>
      </c>
      <c r="F562" s="2" t="s">
        <v>0</v>
      </c>
      <c r="G562">
        <v>2</v>
      </c>
      <c r="H562">
        <v>0</v>
      </c>
      <c r="I562">
        <v>0</v>
      </c>
      <c r="J562">
        <v>4</v>
      </c>
      <c r="K562">
        <v>0</v>
      </c>
      <c r="L562" s="2" t="s">
        <v>126</v>
      </c>
    </row>
    <row r="563" spans="1:12" x14ac:dyDescent="0.4">
      <c r="A563" s="1">
        <v>43906</v>
      </c>
      <c r="B563" s="5">
        <v>0</v>
      </c>
      <c r="C563" s="2" t="s">
        <v>111</v>
      </c>
      <c r="D563">
        <v>0</v>
      </c>
      <c r="E563">
        <v>4</v>
      </c>
      <c r="F563" s="2" t="s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 s="2" t="s">
        <v>275</v>
      </c>
    </row>
    <row r="564" spans="1:12" x14ac:dyDescent="0.4">
      <c r="A564" s="1">
        <v>43906</v>
      </c>
      <c r="B564" s="5"/>
      <c r="C564" s="2" t="s">
        <v>58</v>
      </c>
      <c r="E564">
        <v>9</v>
      </c>
      <c r="F564" s="2" t="s">
        <v>0</v>
      </c>
      <c r="K564">
        <v>0</v>
      </c>
      <c r="L564" s="2" t="s">
        <v>0</v>
      </c>
    </row>
    <row r="565" spans="1:12" x14ac:dyDescent="0.4">
      <c r="A565" s="1">
        <v>43906</v>
      </c>
      <c r="B565" s="5">
        <v>0</v>
      </c>
      <c r="C565" s="2" t="s">
        <v>17</v>
      </c>
      <c r="D565">
        <v>0</v>
      </c>
      <c r="E565">
        <v>123</v>
      </c>
      <c r="F565" s="2" t="s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 s="2" t="s">
        <v>121</v>
      </c>
    </row>
    <row r="566" spans="1:12" x14ac:dyDescent="0.4">
      <c r="A566" s="1">
        <v>43906</v>
      </c>
      <c r="B566" s="5">
        <v>0</v>
      </c>
      <c r="C566" s="2" t="s">
        <v>19</v>
      </c>
      <c r="D566">
        <v>0</v>
      </c>
      <c r="E566">
        <v>76</v>
      </c>
      <c r="F566" s="2" t="s">
        <v>0</v>
      </c>
      <c r="G566">
        <v>17</v>
      </c>
      <c r="H566">
        <v>4</v>
      </c>
      <c r="I566">
        <v>0</v>
      </c>
      <c r="J566">
        <v>5</v>
      </c>
      <c r="K566">
        <v>2</v>
      </c>
      <c r="L566" s="2" t="s">
        <v>122</v>
      </c>
    </row>
    <row r="567" spans="1:12" x14ac:dyDescent="0.4">
      <c r="A567" s="1">
        <v>43906</v>
      </c>
      <c r="B567" s="5">
        <v>0.5</v>
      </c>
      <c r="C567" s="2" t="s">
        <v>15</v>
      </c>
      <c r="D567">
        <v>0</v>
      </c>
      <c r="E567">
        <v>143</v>
      </c>
      <c r="F567" s="2" t="s">
        <v>0</v>
      </c>
      <c r="G567">
        <v>13</v>
      </c>
      <c r="H567">
        <v>0</v>
      </c>
      <c r="I567">
        <v>0</v>
      </c>
      <c r="J567">
        <v>4</v>
      </c>
      <c r="K567">
        <v>4</v>
      </c>
      <c r="L567" s="2" t="s">
        <v>125</v>
      </c>
    </row>
    <row r="568" spans="1:12" x14ac:dyDescent="0.4">
      <c r="A568" s="1">
        <v>43906</v>
      </c>
      <c r="B568" s="5">
        <v>0</v>
      </c>
      <c r="C568" s="2" t="s">
        <v>30</v>
      </c>
      <c r="D568">
        <v>0</v>
      </c>
      <c r="E568">
        <v>45</v>
      </c>
      <c r="F568" s="2" t="s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 s="2" t="s">
        <v>558</v>
      </c>
    </row>
    <row r="569" spans="1:12" x14ac:dyDescent="0.4">
      <c r="A569" s="1">
        <v>43906</v>
      </c>
      <c r="B569" s="5">
        <v>0</v>
      </c>
      <c r="C569" s="2" t="s">
        <v>8</v>
      </c>
      <c r="D569">
        <v>4147</v>
      </c>
      <c r="E569">
        <v>460</v>
      </c>
      <c r="F569" s="2" t="s">
        <v>0</v>
      </c>
      <c r="G569">
        <v>66</v>
      </c>
      <c r="H569">
        <v>10</v>
      </c>
      <c r="I569">
        <v>9</v>
      </c>
      <c r="J569">
        <v>0</v>
      </c>
      <c r="K569">
        <v>4</v>
      </c>
      <c r="L569" s="2" t="s">
        <v>9</v>
      </c>
    </row>
    <row r="570" spans="1:12" x14ac:dyDescent="0.4">
      <c r="A570" s="1">
        <v>43906</v>
      </c>
      <c r="B570" s="5">
        <v>0</v>
      </c>
      <c r="C570" s="2" t="s">
        <v>32</v>
      </c>
      <c r="D570">
        <v>0</v>
      </c>
      <c r="E570">
        <v>10</v>
      </c>
      <c r="F570" s="2" t="s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524</v>
      </c>
    </row>
    <row r="571" spans="1:12" x14ac:dyDescent="0.4">
      <c r="A571" s="1">
        <v>43906</v>
      </c>
      <c r="B571" s="5"/>
      <c r="C571" s="2" t="s">
        <v>134</v>
      </c>
      <c r="E571">
        <v>64</v>
      </c>
      <c r="F571" s="2" t="s">
        <v>0</v>
      </c>
      <c r="K571">
        <v>0</v>
      </c>
      <c r="L571" s="2" t="s">
        <v>0</v>
      </c>
    </row>
    <row r="572" spans="1:12" x14ac:dyDescent="0.4">
      <c r="A572" s="1">
        <v>43906</v>
      </c>
      <c r="B572" s="5">
        <v>0</v>
      </c>
      <c r="C572" s="2" t="s">
        <v>43</v>
      </c>
      <c r="D572">
        <v>0</v>
      </c>
      <c r="E572">
        <v>25</v>
      </c>
      <c r="F572" s="2" t="s">
        <v>0</v>
      </c>
      <c r="G572">
        <v>9</v>
      </c>
      <c r="H572">
        <v>0</v>
      </c>
      <c r="I572">
        <v>0</v>
      </c>
      <c r="J572">
        <v>0</v>
      </c>
      <c r="K572">
        <v>0</v>
      </c>
      <c r="L572" s="2" t="s">
        <v>556</v>
      </c>
    </row>
    <row r="573" spans="1:12" x14ac:dyDescent="0.4">
      <c r="A573" s="1">
        <v>43906</v>
      </c>
      <c r="B573" s="5"/>
      <c r="C573" s="2" t="s">
        <v>56</v>
      </c>
      <c r="E573">
        <v>37</v>
      </c>
      <c r="F573" s="2" t="s">
        <v>0</v>
      </c>
      <c r="K573">
        <v>0</v>
      </c>
      <c r="L573" s="2" t="s">
        <v>0</v>
      </c>
    </row>
    <row r="574" spans="1:12" x14ac:dyDescent="0.4">
      <c r="A574" s="1">
        <v>43906</v>
      </c>
      <c r="B574" s="5">
        <v>0</v>
      </c>
      <c r="C574" s="2" t="s">
        <v>33</v>
      </c>
      <c r="D574">
        <v>0</v>
      </c>
      <c r="E574">
        <v>93</v>
      </c>
      <c r="F574" s="2" t="s">
        <v>0</v>
      </c>
      <c r="G574">
        <v>13</v>
      </c>
      <c r="H574">
        <v>0</v>
      </c>
      <c r="I574">
        <v>0</v>
      </c>
      <c r="J574">
        <v>0</v>
      </c>
      <c r="K574">
        <v>0</v>
      </c>
      <c r="L574" s="2" t="s">
        <v>477</v>
      </c>
    </row>
    <row r="575" spans="1:12" x14ac:dyDescent="0.4">
      <c r="A575" s="1">
        <v>43906</v>
      </c>
      <c r="B575" s="5">
        <v>0</v>
      </c>
      <c r="C575" s="2" t="s">
        <v>94</v>
      </c>
      <c r="D575">
        <v>0</v>
      </c>
      <c r="E575">
        <v>10</v>
      </c>
      <c r="F575" s="2" t="s">
        <v>0</v>
      </c>
      <c r="G575">
        <v>7</v>
      </c>
      <c r="H575">
        <v>0</v>
      </c>
      <c r="I575">
        <v>0</v>
      </c>
      <c r="J575">
        <v>0</v>
      </c>
      <c r="K575">
        <v>0</v>
      </c>
      <c r="L575" s="2" t="s">
        <v>453</v>
      </c>
    </row>
    <row r="576" spans="1:12" x14ac:dyDescent="0.4">
      <c r="A576" s="1">
        <v>43906</v>
      </c>
      <c r="B576" s="5"/>
      <c r="C576" s="2" t="s">
        <v>106</v>
      </c>
      <c r="E576">
        <v>11</v>
      </c>
      <c r="F576" s="2" t="s">
        <v>0</v>
      </c>
      <c r="K576">
        <v>0</v>
      </c>
      <c r="L576" s="2" t="s">
        <v>0</v>
      </c>
    </row>
    <row r="577" spans="1:12" x14ac:dyDescent="0.4">
      <c r="A577" s="1">
        <v>43906</v>
      </c>
      <c r="B577" s="5"/>
      <c r="C577" s="2" t="s">
        <v>37</v>
      </c>
      <c r="E577">
        <v>41</v>
      </c>
      <c r="F577" s="2" t="s">
        <v>0</v>
      </c>
      <c r="K577">
        <v>0</v>
      </c>
      <c r="L577" s="2" t="s">
        <v>0</v>
      </c>
    </row>
    <row r="578" spans="1:12" x14ac:dyDescent="0.4">
      <c r="A578" s="1">
        <v>43906</v>
      </c>
      <c r="B578" s="5">
        <v>0</v>
      </c>
      <c r="C578" s="2" t="s">
        <v>149</v>
      </c>
      <c r="D578">
        <v>0</v>
      </c>
      <c r="E578">
        <v>2</v>
      </c>
      <c r="F578" s="2" t="s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s="2" t="s">
        <v>559</v>
      </c>
    </row>
    <row r="579" spans="1:12" x14ac:dyDescent="0.4">
      <c r="A579" s="1">
        <v>43906</v>
      </c>
      <c r="B579" s="5"/>
      <c r="C579" s="2" t="s">
        <v>69</v>
      </c>
      <c r="E579">
        <v>29</v>
      </c>
      <c r="F579" s="2" t="s">
        <v>0</v>
      </c>
      <c r="K579">
        <v>0</v>
      </c>
      <c r="L579" s="2" t="s">
        <v>0</v>
      </c>
    </row>
    <row r="580" spans="1:12" x14ac:dyDescent="0.4">
      <c r="A580" s="1">
        <v>43906</v>
      </c>
      <c r="B580" s="5"/>
      <c r="C580" s="2" t="s">
        <v>44</v>
      </c>
      <c r="E580">
        <v>20</v>
      </c>
      <c r="F580" s="2" t="s">
        <v>0</v>
      </c>
      <c r="K580">
        <v>0</v>
      </c>
      <c r="L580" s="2" t="s">
        <v>0</v>
      </c>
    </row>
    <row r="581" spans="1:12" x14ac:dyDescent="0.4">
      <c r="A581" s="1">
        <v>43906</v>
      </c>
      <c r="B581" s="5">
        <v>0</v>
      </c>
      <c r="C581" s="2" t="s">
        <v>123</v>
      </c>
      <c r="D581">
        <v>246</v>
      </c>
      <c r="E581">
        <v>17</v>
      </c>
      <c r="F581" s="2" t="s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 s="2" t="s">
        <v>0</v>
      </c>
    </row>
    <row r="582" spans="1:12" x14ac:dyDescent="0.4">
      <c r="A582" s="1">
        <v>43906</v>
      </c>
      <c r="B582" s="5">
        <v>0</v>
      </c>
      <c r="C582" s="2" t="s">
        <v>10</v>
      </c>
      <c r="D582">
        <v>0</v>
      </c>
      <c r="E582">
        <v>330</v>
      </c>
      <c r="F582" s="2" t="s">
        <v>0</v>
      </c>
      <c r="G582">
        <v>0</v>
      </c>
      <c r="H582">
        <v>0</v>
      </c>
      <c r="I582">
        <v>0</v>
      </c>
      <c r="J582">
        <v>0</v>
      </c>
      <c r="K582">
        <v>8</v>
      </c>
      <c r="L582" s="2" t="s">
        <v>124</v>
      </c>
    </row>
    <row r="583" spans="1:12" x14ac:dyDescent="0.4">
      <c r="A583" s="1">
        <v>43906</v>
      </c>
      <c r="B583" s="5"/>
      <c r="C583" s="2" t="s">
        <v>101</v>
      </c>
      <c r="E583">
        <v>4</v>
      </c>
      <c r="F583" s="2" t="s">
        <v>0</v>
      </c>
      <c r="K583">
        <v>0</v>
      </c>
      <c r="L583" s="2" t="s">
        <v>0</v>
      </c>
    </row>
    <row r="584" spans="1:12" x14ac:dyDescent="0.4">
      <c r="A584" s="1">
        <v>43906</v>
      </c>
      <c r="B584" s="5">
        <v>0</v>
      </c>
      <c r="C584" s="2" t="s">
        <v>21</v>
      </c>
      <c r="D584">
        <v>0</v>
      </c>
      <c r="E584">
        <v>797</v>
      </c>
      <c r="F584" s="2" t="s">
        <v>0</v>
      </c>
      <c r="G584">
        <v>126</v>
      </c>
      <c r="H584">
        <v>20</v>
      </c>
      <c r="I584">
        <v>0</v>
      </c>
      <c r="J584">
        <v>0</v>
      </c>
      <c r="K584">
        <v>7</v>
      </c>
      <c r="L584" s="2" t="s">
        <v>191</v>
      </c>
    </row>
    <row r="585" spans="1:12" x14ac:dyDescent="0.4">
      <c r="A585" s="1">
        <v>43906</v>
      </c>
      <c r="B585" s="5">
        <v>0</v>
      </c>
      <c r="C585" s="2" t="s">
        <v>23</v>
      </c>
      <c r="D585">
        <v>0</v>
      </c>
      <c r="E585">
        <v>172</v>
      </c>
      <c r="F585" s="2" t="s">
        <v>0</v>
      </c>
      <c r="G585">
        <v>41</v>
      </c>
      <c r="H585">
        <v>2</v>
      </c>
      <c r="I585">
        <v>1</v>
      </c>
      <c r="J585">
        <v>0</v>
      </c>
      <c r="K585">
        <v>3</v>
      </c>
      <c r="L585" s="2" t="s">
        <v>557</v>
      </c>
    </row>
    <row r="586" spans="1:12" x14ac:dyDescent="0.4">
      <c r="A586" s="1">
        <v>43906</v>
      </c>
      <c r="B586" s="5">
        <v>0.33333333333333331</v>
      </c>
      <c r="C586" s="2" t="s">
        <v>46</v>
      </c>
      <c r="D586">
        <v>0</v>
      </c>
      <c r="E586">
        <v>20</v>
      </c>
      <c r="F586" s="2" t="s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 s="2" t="s">
        <v>523</v>
      </c>
    </row>
    <row r="587" spans="1:12" x14ac:dyDescent="0.4">
      <c r="A587" s="1">
        <v>43906</v>
      </c>
      <c r="B587" s="5">
        <v>0.60416666666666663</v>
      </c>
      <c r="C587" s="2" t="s">
        <v>14</v>
      </c>
      <c r="D587">
        <v>0</v>
      </c>
      <c r="E587">
        <v>327</v>
      </c>
      <c r="F587" s="2" t="s">
        <v>0</v>
      </c>
      <c r="G587">
        <v>0</v>
      </c>
      <c r="H587">
        <v>0</v>
      </c>
      <c r="I587">
        <v>0</v>
      </c>
      <c r="J587">
        <v>0</v>
      </c>
      <c r="K587">
        <v>1</v>
      </c>
      <c r="L587" s="2" t="s">
        <v>233</v>
      </c>
    </row>
    <row r="588" spans="1:12" x14ac:dyDescent="0.4">
      <c r="A588" s="1">
        <v>43906</v>
      </c>
      <c r="B588" s="5"/>
      <c r="C588" s="2" t="s">
        <v>12</v>
      </c>
      <c r="E588">
        <v>13</v>
      </c>
      <c r="F588" s="2" t="s">
        <v>0</v>
      </c>
      <c r="K588">
        <v>0</v>
      </c>
      <c r="L588" s="2" t="s">
        <v>0</v>
      </c>
    </row>
    <row r="589" spans="1:12" x14ac:dyDescent="0.4">
      <c r="A589" s="1">
        <v>43906</v>
      </c>
      <c r="B589" s="5"/>
      <c r="C589" s="2" t="s">
        <v>279</v>
      </c>
      <c r="E589">
        <v>2934</v>
      </c>
      <c r="F589" s="2" t="s">
        <v>0</v>
      </c>
      <c r="K589">
        <v>29</v>
      </c>
      <c r="L589" s="2" t="s">
        <v>0</v>
      </c>
    </row>
    <row r="590" spans="1:12" x14ac:dyDescent="0.4">
      <c r="A590" s="1">
        <v>43907</v>
      </c>
      <c r="B590" s="5">
        <v>0.66666666666666663</v>
      </c>
      <c r="C590" s="2" t="s">
        <v>25</v>
      </c>
      <c r="D590">
        <v>0</v>
      </c>
      <c r="E590">
        <v>67</v>
      </c>
      <c r="F590" s="2" t="s">
        <v>0</v>
      </c>
      <c r="G590">
        <v>2</v>
      </c>
      <c r="H590">
        <v>0</v>
      </c>
      <c r="I590">
        <v>0</v>
      </c>
      <c r="J590">
        <v>4</v>
      </c>
      <c r="K590">
        <v>0</v>
      </c>
      <c r="L590" s="2" t="s">
        <v>131</v>
      </c>
    </row>
    <row r="591" spans="1:12" x14ac:dyDescent="0.4">
      <c r="A591" s="1">
        <v>43907</v>
      </c>
      <c r="B591" s="5">
        <v>0</v>
      </c>
      <c r="C591" s="2" t="s">
        <v>111</v>
      </c>
      <c r="D591">
        <v>0</v>
      </c>
      <c r="E591">
        <v>5</v>
      </c>
      <c r="F591" s="2" t="s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 s="2" t="s">
        <v>275</v>
      </c>
    </row>
    <row r="592" spans="1:12" x14ac:dyDescent="0.4">
      <c r="A592" s="1">
        <v>43907</v>
      </c>
      <c r="B592" s="5"/>
      <c r="C592" s="2" t="s">
        <v>58</v>
      </c>
      <c r="E592">
        <v>10</v>
      </c>
      <c r="F592" s="2" t="s">
        <v>0</v>
      </c>
      <c r="K592">
        <v>0</v>
      </c>
      <c r="L592" s="2" t="s">
        <v>0</v>
      </c>
    </row>
    <row r="593" spans="1:12" x14ac:dyDescent="0.4">
      <c r="A593" s="1">
        <v>43907</v>
      </c>
      <c r="B593" s="5"/>
      <c r="C593" s="2" t="s">
        <v>17</v>
      </c>
      <c r="E593">
        <v>158</v>
      </c>
      <c r="F593" s="2" t="s">
        <v>0</v>
      </c>
      <c r="K593">
        <v>0</v>
      </c>
      <c r="L593" s="2" t="s">
        <v>0</v>
      </c>
    </row>
    <row r="594" spans="1:12" x14ac:dyDescent="0.4">
      <c r="A594" s="1">
        <v>43907</v>
      </c>
      <c r="B594" s="5">
        <v>0</v>
      </c>
      <c r="C594" s="2" t="s">
        <v>19</v>
      </c>
      <c r="D594">
        <v>0</v>
      </c>
      <c r="E594">
        <v>89</v>
      </c>
      <c r="F594" s="2" t="s">
        <v>0</v>
      </c>
      <c r="G594">
        <v>26</v>
      </c>
      <c r="H594">
        <v>5</v>
      </c>
      <c r="I594">
        <v>0</v>
      </c>
      <c r="J594">
        <v>13</v>
      </c>
      <c r="K594">
        <v>2</v>
      </c>
      <c r="L594" s="2" t="s">
        <v>127</v>
      </c>
    </row>
    <row r="595" spans="1:12" x14ac:dyDescent="0.4">
      <c r="A595" s="1">
        <v>43907</v>
      </c>
      <c r="B595" s="5">
        <v>0.5</v>
      </c>
      <c r="C595" s="2" t="s">
        <v>15</v>
      </c>
      <c r="D595">
        <v>0</v>
      </c>
      <c r="E595">
        <v>164</v>
      </c>
      <c r="F595" s="2" t="s">
        <v>0</v>
      </c>
      <c r="G595">
        <v>30</v>
      </c>
      <c r="H595">
        <v>0</v>
      </c>
      <c r="I595">
        <v>0</v>
      </c>
      <c r="J595">
        <v>25</v>
      </c>
      <c r="K595">
        <v>4</v>
      </c>
      <c r="L595" s="2" t="s">
        <v>130</v>
      </c>
    </row>
    <row r="596" spans="1:12" x14ac:dyDescent="0.4">
      <c r="A596" s="1">
        <v>43907</v>
      </c>
      <c r="B596" s="5">
        <v>0</v>
      </c>
      <c r="C596" s="2" t="s">
        <v>30</v>
      </c>
      <c r="D596">
        <v>0</v>
      </c>
      <c r="E596">
        <v>59</v>
      </c>
      <c r="F596" s="2" t="s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 s="2" t="s">
        <v>558</v>
      </c>
    </row>
    <row r="597" spans="1:12" x14ac:dyDescent="0.4">
      <c r="A597" s="1">
        <v>43907</v>
      </c>
      <c r="B597" s="5">
        <v>0</v>
      </c>
      <c r="C597" s="2" t="s">
        <v>8</v>
      </c>
      <c r="D597">
        <v>4750</v>
      </c>
      <c r="E597">
        <v>587</v>
      </c>
      <c r="F597" s="2" t="s">
        <v>0</v>
      </c>
      <c r="G597">
        <v>75</v>
      </c>
      <c r="H597">
        <v>19</v>
      </c>
      <c r="I597">
        <v>17</v>
      </c>
      <c r="J597">
        <v>0</v>
      </c>
      <c r="K597">
        <v>5</v>
      </c>
      <c r="L597" s="2" t="s">
        <v>9</v>
      </c>
    </row>
    <row r="598" spans="1:12" x14ac:dyDescent="0.4">
      <c r="A598" s="1">
        <v>43907</v>
      </c>
      <c r="B598" s="5">
        <v>0</v>
      </c>
      <c r="C598" s="2" t="s">
        <v>32</v>
      </c>
      <c r="D598">
        <v>0</v>
      </c>
      <c r="E598">
        <v>12</v>
      </c>
      <c r="F598" s="2" t="s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 s="2" t="s">
        <v>524</v>
      </c>
    </row>
    <row r="599" spans="1:12" x14ac:dyDescent="0.4">
      <c r="A599" s="1">
        <v>43907</v>
      </c>
      <c r="B599" s="5">
        <v>0</v>
      </c>
      <c r="C599" s="2" t="s">
        <v>134</v>
      </c>
      <c r="D599">
        <v>0</v>
      </c>
      <c r="E599">
        <v>101</v>
      </c>
      <c r="F599" s="2" t="s">
        <v>0</v>
      </c>
      <c r="G599">
        <v>9</v>
      </c>
      <c r="H599">
        <v>0</v>
      </c>
      <c r="I599">
        <v>0</v>
      </c>
      <c r="J599">
        <v>0</v>
      </c>
      <c r="K599">
        <v>1</v>
      </c>
      <c r="L599" s="2" t="s">
        <v>135</v>
      </c>
    </row>
    <row r="600" spans="1:12" x14ac:dyDescent="0.4">
      <c r="A600" s="1">
        <v>43907</v>
      </c>
      <c r="B600" s="5">
        <v>0</v>
      </c>
      <c r="C600" s="2" t="s">
        <v>43</v>
      </c>
      <c r="D600">
        <v>0</v>
      </c>
      <c r="E600">
        <v>29</v>
      </c>
      <c r="F600" s="2" t="s">
        <v>0</v>
      </c>
      <c r="G600">
        <v>11</v>
      </c>
      <c r="H600">
        <v>0</v>
      </c>
      <c r="I600">
        <v>0</v>
      </c>
      <c r="J600">
        <v>0</v>
      </c>
      <c r="K600">
        <v>0</v>
      </c>
      <c r="L600" s="2" t="s">
        <v>556</v>
      </c>
    </row>
    <row r="601" spans="1:12" x14ac:dyDescent="0.4">
      <c r="A601" s="1">
        <v>43907</v>
      </c>
      <c r="B601" s="5"/>
      <c r="C601" s="2" t="s">
        <v>56</v>
      </c>
      <c r="E601">
        <v>51</v>
      </c>
      <c r="F601" s="2" t="s">
        <v>0</v>
      </c>
      <c r="K601">
        <v>0</v>
      </c>
      <c r="L601" s="2" t="s">
        <v>0</v>
      </c>
    </row>
    <row r="602" spans="1:12" x14ac:dyDescent="0.4">
      <c r="A602" s="1">
        <v>43907</v>
      </c>
      <c r="B602" s="5">
        <v>0</v>
      </c>
      <c r="C602" s="2" t="s">
        <v>33</v>
      </c>
      <c r="D602">
        <v>0</v>
      </c>
      <c r="E602">
        <v>114</v>
      </c>
      <c r="F602" s="2" t="s">
        <v>0</v>
      </c>
      <c r="G602">
        <v>16</v>
      </c>
      <c r="H602">
        <v>0</v>
      </c>
      <c r="I602">
        <v>0</v>
      </c>
      <c r="J602">
        <v>0</v>
      </c>
      <c r="K602">
        <v>1</v>
      </c>
      <c r="L602" s="2" t="s">
        <v>477</v>
      </c>
    </row>
    <row r="603" spans="1:12" x14ac:dyDescent="0.4">
      <c r="A603" s="1">
        <v>43907</v>
      </c>
      <c r="B603" s="5">
        <v>0</v>
      </c>
      <c r="C603" s="2" t="s">
        <v>94</v>
      </c>
      <c r="D603">
        <v>0</v>
      </c>
      <c r="E603">
        <v>12</v>
      </c>
      <c r="F603" s="2" t="s">
        <v>0</v>
      </c>
      <c r="G603">
        <v>6</v>
      </c>
      <c r="H603">
        <v>0</v>
      </c>
      <c r="I603">
        <v>0</v>
      </c>
      <c r="J603">
        <v>0</v>
      </c>
      <c r="K603">
        <v>0</v>
      </c>
      <c r="L603" s="2" t="s">
        <v>453</v>
      </c>
    </row>
    <row r="604" spans="1:12" x14ac:dyDescent="0.4">
      <c r="A604" s="1">
        <v>43907</v>
      </c>
      <c r="B604" s="5"/>
      <c r="C604" s="2" t="s">
        <v>106</v>
      </c>
      <c r="E604">
        <v>15</v>
      </c>
      <c r="F604" s="2" t="s">
        <v>0</v>
      </c>
      <c r="K604">
        <v>0</v>
      </c>
      <c r="L604" s="2" t="s">
        <v>0</v>
      </c>
    </row>
    <row r="605" spans="1:12" x14ac:dyDescent="0.4">
      <c r="A605" s="1">
        <v>43907</v>
      </c>
      <c r="B605" s="5">
        <v>0</v>
      </c>
      <c r="C605" s="2" t="s">
        <v>37</v>
      </c>
      <c r="D605">
        <v>0</v>
      </c>
      <c r="E605">
        <v>47</v>
      </c>
      <c r="F605" s="2" t="s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 s="2" t="s">
        <v>99</v>
      </c>
    </row>
    <row r="606" spans="1:12" x14ac:dyDescent="0.4">
      <c r="A606" s="1">
        <v>43907</v>
      </c>
      <c r="B606" s="5">
        <v>0</v>
      </c>
      <c r="C606" s="2" t="s">
        <v>149</v>
      </c>
      <c r="D606">
        <v>0</v>
      </c>
      <c r="E606">
        <v>2</v>
      </c>
      <c r="F606" s="2" t="s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 s="2" t="s">
        <v>559</v>
      </c>
    </row>
    <row r="607" spans="1:12" x14ac:dyDescent="0.4">
      <c r="A607" s="1">
        <v>43907</v>
      </c>
      <c r="B607" s="5"/>
      <c r="C607" s="2" t="s">
        <v>69</v>
      </c>
      <c r="E607">
        <v>36</v>
      </c>
      <c r="F607" s="2" t="s">
        <v>0</v>
      </c>
      <c r="K607">
        <v>0</v>
      </c>
      <c r="L607" s="2" t="s">
        <v>0</v>
      </c>
    </row>
    <row r="608" spans="1:12" x14ac:dyDescent="0.4">
      <c r="A608" s="1">
        <v>43907</v>
      </c>
      <c r="B608" s="5"/>
      <c r="C608" s="2" t="s">
        <v>44</v>
      </c>
      <c r="E608">
        <v>27</v>
      </c>
      <c r="F608" s="2" t="s">
        <v>0</v>
      </c>
      <c r="K608">
        <v>0</v>
      </c>
      <c r="L608" s="2" t="s">
        <v>0</v>
      </c>
    </row>
    <row r="609" spans="1:12" x14ac:dyDescent="0.4">
      <c r="A609" s="1">
        <v>43907</v>
      </c>
      <c r="B609" s="5">
        <v>0</v>
      </c>
      <c r="C609" s="2" t="s">
        <v>123</v>
      </c>
      <c r="D609">
        <v>276</v>
      </c>
      <c r="E609">
        <v>23</v>
      </c>
      <c r="F609" s="2" t="s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 s="2" t="s">
        <v>0</v>
      </c>
    </row>
    <row r="610" spans="1:12" x14ac:dyDescent="0.4">
      <c r="A610" s="1">
        <v>43907</v>
      </c>
      <c r="B610" s="5">
        <v>0</v>
      </c>
      <c r="C610" s="2" t="s">
        <v>10</v>
      </c>
      <c r="D610">
        <v>0</v>
      </c>
      <c r="E610">
        <v>422</v>
      </c>
      <c r="F610" s="2" t="s">
        <v>0</v>
      </c>
      <c r="G610">
        <v>0</v>
      </c>
      <c r="H610">
        <v>0</v>
      </c>
      <c r="I610">
        <v>0</v>
      </c>
      <c r="J610">
        <v>0</v>
      </c>
      <c r="K610">
        <v>10</v>
      </c>
      <c r="L610" s="2" t="s">
        <v>129</v>
      </c>
    </row>
    <row r="611" spans="1:12" x14ac:dyDescent="0.4">
      <c r="A611" s="1">
        <v>43907</v>
      </c>
      <c r="B611" s="5"/>
      <c r="C611" s="2" t="s">
        <v>101</v>
      </c>
      <c r="E611">
        <v>5</v>
      </c>
      <c r="F611" s="2" t="s">
        <v>0</v>
      </c>
      <c r="K611">
        <v>0</v>
      </c>
      <c r="L611" s="2" t="s">
        <v>0</v>
      </c>
    </row>
    <row r="612" spans="1:12" x14ac:dyDescent="0.4">
      <c r="A612" s="1">
        <v>43907</v>
      </c>
      <c r="B612" s="5">
        <v>0</v>
      </c>
      <c r="C612" s="2" t="s">
        <v>21</v>
      </c>
      <c r="D612">
        <v>0</v>
      </c>
      <c r="E612">
        <v>1040</v>
      </c>
      <c r="F612" s="2" t="s">
        <v>0</v>
      </c>
      <c r="G612">
        <v>140</v>
      </c>
      <c r="H612">
        <v>24</v>
      </c>
      <c r="I612">
        <v>0</v>
      </c>
      <c r="J612">
        <v>0</v>
      </c>
      <c r="K612">
        <v>9</v>
      </c>
      <c r="L612" s="2" t="s">
        <v>191</v>
      </c>
    </row>
    <row r="613" spans="1:12" x14ac:dyDescent="0.4">
      <c r="A613" s="1">
        <v>43907</v>
      </c>
      <c r="B613" s="5">
        <v>0</v>
      </c>
      <c r="C613" s="2" t="s">
        <v>23</v>
      </c>
      <c r="D613">
        <v>0</v>
      </c>
      <c r="E613">
        <v>225</v>
      </c>
      <c r="F613" s="2" t="s">
        <v>0</v>
      </c>
      <c r="G613">
        <v>46</v>
      </c>
      <c r="H613">
        <v>2</v>
      </c>
      <c r="I613">
        <v>2</v>
      </c>
      <c r="J613">
        <v>0</v>
      </c>
      <c r="K613">
        <v>3</v>
      </c>
      <c r="L613" s="2" t="s">
        <v>557</v>
      </c>
    </row>
    <row r="614" spans="1:12" x14ac:dyDescent="0.4">
      <c r="A614" s="1">
        <v>43907</v>
      </c>
      <c r="B614" s="5">
        <v>0.33333333333333331</v>
      </c>
      <c r="C614" s="2" t="s">
        <v>46</v>
      </c>
      <c r="D614">
        <v>0</v>
      </c>
      <c r="E614">
        <v>29</v>
      </c>
      <c r="F614" s="2" t="s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 s="2" t="s">
        <v>523</v>
      </c>
    </row>
    <row r="615" spans="1:12" x14ac:dyDescent="0.4">
      <c r="A615" s="1">
        <v>43907</v>
      </c>
      <c r="B615" s="5">
        <v>0.60416666666666663</v>
      </c>
      <c r="C615" s="2" t="s">
        <v>14</v>
      </c>
      <c r="D615">
        <v>0</v>
      </c>
      <c r="E615">
        <v>430</v>
      </c>
      <c r="F615" s="2" t="s">
        <v>0</v>
      </c>
      <c r="G615">
        <v>0</v>
      </c>
      <c r="H615">
        <v>0</v>
      </c>
      <c r="I615">
        <v>0</v>
      </c>
      <c r="J615">
        <v>0</v>
      </c>
      <c r="K615">
        <v>1</v>
      </c>
      <c r="L615" s="2" t="s">
        <v>233</v>
      </c>
    </row>
    <row r="616" spans="1:12" x14ac:dyDescent="0.4">
      <c r="A616" s="1">
        <v>43907</v>
      </c>
      <c r="B616" s="5">
        <v>0</v>
      </c>
      <c r="C616" s="2" t="s">
        <v>12</v>
      </c>
      <c r="D616">
        <v>0</v>
      </c>
      <c r="E616">
        <v>19</v>
      </c>
      <c r="F616" s="2" t="s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 s="2" t="s">
        <v>128</v>
      </c>
    </row>
    <row r="617" spans="1:12" x14ac:dyDescent="0.4">
      <c r="A617" s="1">
        <v>43907</v>
      </c>
      <c r="B617" s="5"/>
      <c r="C617" s="2" t="s">
        <v>279</v>
      </c>
      <c r="E617">
        <v>3778</v>
      </c>
      <c r="F617" s="2" t="s">
        <v>0</v>
      </c>
      <c r="K617">
        <v>36</v>
      </c>
      <c r="L617" s="2" t="s">
        <v>0</v>
      </c>
    </row>
    <row r="618" spans="1:12" x14ac:dyDescent="0.4">
      <c r="A618" s="1">
        <v>43908</v>
      </c>
      <c r="B618" s="5">
        <v>0.66666666666666663</v>
      </c>
      <c r="C618" s="2" t="s">
        <v>25</v>
      </c>
      <c r="D618">
        <v>0</v>
      </c>
      <c r="E618">
        <v>101</v>
      </c>
      <c r="F618" s="2" t="s">
        <v>0</v>
      </c>
      <c r="G618">
        <v>6</v>
      </c>
      <c r="H618">
        <v>0</v>
      </c>
      <c r="I618">
        <v>0</v>
      </c>
      <c r="J618">
        <v>4</v>
      </c>
      <c r="K618">
        <v>0</v>
      </c>
      <c r="L618" s="2" t="s">
        <v>141</v>
      </c>
    </row>
    <row r="619" spans="1:12" x14ac:dyDescent="0.4">
      <c r="A619" s="1">
        <v>43908</v>
      </c>
      <c r="B619" s="5"/>
      <c r="C619" s="2" t="s">
        <v>111</v>
      </c>
      <c r="E619">
        <v>6</v>
      </c>
      <c r="F619" s="2" t="s">
        <v>0</v>
      </c>
      <c r="K619">
        <v>0</v>
      </c>
      <c r="L619" s="2" t="s">
        <v>0</v>
      </c>
    </row>
    <row r="620" spans="1:12" x14ac:dyDescent="0.4">
      <c r="A620" s="1">
        <v>43908</v>
      </c>
      <c r="B620" s="5">
        <v>0</v>
      </c>
      <c r="C620" s="2" t="s">
        <v>58</v>
      </c>
      <c r="D620">
        <v>0</v>
      </c>
      <c r="E620">
        <v>11</v>
      </c>
      <c r="F620" s="2" t="s">
        <v>0</v>
      </c>
      <c r="G620">
        <v>3</v>
      </c>
      <c r="H620">
        <v>0</v>
      </c>
      <c r="I620">
        <v>0</v>
      </c>
      <c r="J620">
        <v>0</v>
      </c>
      <c r="K620">
        <v>0</v>
      </c>
      <c r="L620" s="2" t="s">
        <v>0</v>
      </c>
    </row>
    <row r="621" spans="1:12" x14ac:dyDescent="0.4">
      <c r="A621" s="1">
        <v>43908</v>
      </c>
      <c r="B621" s="5">
        <v>0</v>
      </c>
      <c r="C621" s="2" t="s">
        <v>17</v>
      </c>
      <c r="D621">
        <v>0</v>
      </c>
      <c r="E621">
        <v>193</v>
      </c>
      <c r="F621" s="2" t="s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 s="2" t="s">
        <v>121</v>
      </c>
    </row>
    <row r="622" spans="1:12" x14ac:dyDescent="0.4">
      <c r="A622" s="1">
        <v>43908</v>
      </c>
      <c r="B622" s="5">
        <v>0</v>
      </c>
      <c r="C622" s="2" t="s">
        <v>19</v>
      </c>
      <c r="D622">
        <v>0</v>
      </c>
      <c r="E622">
        <v>116</v>
      </c>
      <c r="F622" s="2" t="s">
        <v>0</v>
      </c>
      <c r="G622">
        <v>27</v>
      </c>
      <c r="H622">
        <v>2</v>
      </c>
      <c r="I622">
        <v>0</v>
      </c>
      <c r="J622">
        <v>16</v>
      </c>
      <c r="K622">
        <v>2</v>
      </c>
      <c r="L622" s="2" t="s">
        <v>132</v>
      </c>
    </row>
    <row r="623" spans="1:12" x14ac:dyDescent="0.4">
      <c r="A623" s="1">
        <v>43908</v>
      </c>
      <c r="B623" s="5">
        <v>0.46875</v>
      </c>
      <c r="C623" s="2" t="s">
        <v>15</v>
      </c>
      <c r="D623">
        <v>0</v>
      </c>
      <c r="E623">
        <v>181</v>
      </c>
      <c r="F623" s="2" t="s">
        <v>0</v>
      </c>
      <c r="G623">
        <v>40</v>
      </c>
      <c r="H623">
        <v>0</v>
      </c>
      <c r="I623">
        <v>0</v>
      </c>
      <c r="J623">
        <v>36</v>
      </c>
      <c r="K623">
        <v>4</v>
      </c>
      <c r="L623" s="2" t="s">
        <v>140</v>
      </c>
    </row>
    <row r="624" spans="1:12" x14ac:dyDescent="0.4">
      <c r="A624" s="1">
        <v>43908</v>
      </c>
      <c r="B624" s="5">
        <v>0</v>
      </c>
      <c r="C624" s="2" t="s">
        <v>30</v>
      </c>
      <c r="D624">
        <v>0</v>
      </c>
      <c r="E624">
        <v>86</v>
      </c>
      <c r="F624" s="2" t="s">
        <v>0</v>
      </c>
      <c r="G624">
        <v>11</v>
      </c>
      <c r="H624">
        <v>5</v>
      </c>
      <c r="I624">
        <v>0</v>
      </c>
      <c r="J624">
        <v>0</v>
      </c>
      <c r="K624">
        <v>0</v>
      </c>
      <c r="L624" s="2" t="s">
        <v>558</v>
      </c>
    </row>
    <row r="625" spans="1:12" x14ac:dyDescent="0.4">
      <c r="A625" s="1">
        <v>43908</v>
      </c>
      <c r="B625" s="5">
        <v>0</v>
      </c>
      <c r="C625" s="2" t="s">
        <v>8</v>
      </c>
      <c r="D625">
        <v>5573</v>
      </c>
      <c r="E625">
        <v>775</v>
      </c>
      <c r="F625" s="2" t="s">
        <v>0</v>
      </c>
      <c r="G625">
        <v>78</v>
      </c>
      <c r="H625">
        <v>20</v>
      </c>
      <c r="I625">
        <v>17</v>
      </c>
      <c r="J625">
        <v>0</v>
      </c>
      <c r="K625">
        <v>6</v>
      </c>
      <c r="L625" s="2" t="s">
        <v>9</v>
      </c>
    </row>
    <row r="626" spans="1:12" x14ac:dyDescent="0.4">
      <c r="A626" s="1">
        <v>43908</v>
      </c>
      <c r="B626" s="5">
        <v>0</v>
      </c>
      <c r="C626" s="2" t="s">
        <v>32</v>
      </c>
      <c r="D626">
        <v>0</v>
      </c>
      <c r="E626">
        <v>14</v>
      </c>
      <c r="F626" s="2" t="s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 s="2" t="s">
        <v>524</v>
      </c>
    </row>
    <row r="627" spans="1:12" x14ac:dyDescent="0.4">
      <c r="A627" s="1">
        <v>43908</v>
      </c>
      <c r="B627" s="5">
        <v>0</v>
      </c>
      <c r="C627" s="2" t="s">
        <v>134</v>
      </c>
      <c r="D627">
        <v>0</v>
      </c>
      <c r="E627">
        <v>128</v>
      </c>
      <c r="F627" s="2" t="s">
        <v>0</v>
      </c>
      <c r="G627">
        <v>13</v>
      </c>
      <c r="H627">
        <v>0</v>
      </c>
      <c r="I627">
        <v>0</v>
      </c>
      <c r="J627">
        <v>0</v>
      </c>
      <c r="K627">
        <v>1</v>
      </c>
      <c r="L627" s="2" t="s">
        <v>135</v>
      </c>
    </row>
    <row r="628" spans="1:12" x14ac:dyDescent="0.4">
      <c r="A628" s="1">
        <v>43908</v>
      </c>
      <c r="B628" s="5">
        <v>0</v>
      </c>
      <c r="C628" s="2" t="s">
        <v>43</v>
      </c>
      <c r="D628">
        <v>0</v>
      </c>
      <c r="E628">
        <v>32</v>
      </c>
      <c r="F628" s="2" t="s">
        <v>0</v>
      </c>
      <c r="G628">
        <v>11</v>
      </c>
      <c r="H628">
        <v>0</v>
      </c>
      <c r="I628">
        <v>0</v>
      </c>
      <c r="J628">
        <v>0</v>
      </c>
      <c r="K628">
        <v>0</v>
      </c>
      <c r="L628" s="2" t="s">
        <v>556</v>
      </c>
    </row>
    <row r="629" spans="1:12" x14ac:dyDescent="0.4">
      <c r="A629" s="1">
        <v>43908</v>
      </c>
      <c r="B629" s="5">
        <v>0.66666666666666663</v>
      </c>
      <c r="C629" s="2" t="s">
        <v>56</v>
      </c>
      <c r="D629">
        <v>0</v>
      </c>
      <c r="E629">
        <v>65</v>
      </c>
      <c r="F629" s="2" t="s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 s="2" t="s">
        <v>142</v>
      </c>
    </row>
    <row r="630" spans="1:12" x14ac:dyDescent="0.4">
      <c r="A630" s="1">
        <v>43908</v>
      </c>
      <c r="B630" s="5">
        <v>0</v>
      </c>
      <c r="C630" s="2" t="s">
        <v>33</v>
      </c>
      <c r="D630">
        <v>0</v>
      </c>
      <c r="E630">
        <v>146</v>
      </c>
      <c r="F630" s="2" t="s">
        <v>0</v>
      </c>
      <c r="G630">
        <v>18</v>
      </c>
      <c r="H630">
        <v>0</v>
      </c>
      <c r="I630">
        <v>0</v>
      </c>
      <c r="J630">
        <v>0</v>
      </c>
      <c r="K630">
        <v>2</v>
      </c>
      <c r="L630" s="2" t="s">
        <v>477</v>
      </c>
    </row>
    <row r="631" spans="1:12" x14ac:dyDescent="0.4">
      <c r="A631" s="1">
        <v>43908</v>
      </c>
      <c r="B631" s="5">
        <v>0</v>
      </c>
      <c r="C631" s="2" t="s">
        <v>94</v>
      </c>
      <c r="D631">
        <v>0</v>
      </c>
      <c r="E631">
        <v>18</v>
      </c>
      <c r="F631" s="2" t="s">
        <v>0</v>
      </c>
      <c r="G631">
        <v>6</v>
      </c>
      <c r="H631">
        <v>0</v>
      </c>
      <c r="I631">
        <v>0</v>
      </c>
      <c r="J631">
        <v>0</v>
      </c>
      <c r="K631">
        <v>0</v>
      </c>
      <c r="L631" s="2" t="s">
        <v>453</v>
      </c>
    </row>
    <row r="632" spans="1:12" x14ac:dyDescent="0.4">
      <c r="A632" s="1">
        <v>43908</v>
      </c>
      <c r="B632" s="5"/>
      <c r="C632" s="2" t="s">
        <v>106</v>
      </c>
      <c r="E632">
        <v>17</v>
      </c>
      <c r="F632" s="2" t="s">
        <v>0</v>
      </c>
      <c r="K632">
        <v>0</v>
      </c>
      <c r="L632" s="2" t="s">
        <v>0</v>
      </c>
    </row>
    <row r="633" spans="1:12" x14ac:dyDescent="0.4">
      <c r="A633" s="1">
        <v>43908</v>
      </c>
      <c r="B633" s="5">
        <v>0</v>
      </c>
      <c r="C633" s="2" t="s">
        <v>37</v>
      </c>
      <c r="D633">
        <v>0</v>
      </c>
      <c r="E633">
        <v>61</v>
      </c>
      <c r="F633" s="2" t="s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 s="2" t="s">
        <v>99</v>
      </c>
    </row>
    <row r="634" spans="1:12" x14ac:dyDescent="0.4">
      <c r="A634" s="1">
        <v>43908</v>
      </c>
      <c r="B634" s="5">
        <v>0</v>
      </c>
      <c r="C634" s="2" t="s">
        <v>149</v>
      </c>
      <c r="D634">
        <v>0</v>
      </c>
      <c r="E634">
        <v>8</v>
      </c>
      <c r="F634" s="2" t="s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 s="2" t="s">
        <v>559</v>
      </c>
    </row>
    <row r="635" spans="1:12" x14ac:dyDescent="0.4">
      <c r="A635" s="1">
        <v>43908</v>
      </c>
      <c r="B635" s="5">
        <v>0</v>
      </c>
      <c r="C635" s="2" t="s">
        <v>69</v>
      </c>
      <c r="D635">
        <v>0</v>
      </c>
      <c r="E635">
        <v>43</v>
      </c>
      <c r="F635" s="2" t="s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 s="2" t="s">
        <v>136</v>
      </c>
    </row>
    <row r="636" spans="1:12" x14ac:dyDescent="0.4">
      <c r="A636" s="1">
        <v>43908</v>
      </c>
      <c r="B636" s="5"/>
      <c r="C636" s="2" t="s">
        <v>44</v>
      </c>
      <c r="E636">
        <v>35</v>
      </c>
      <c r="F636" s="2" t="s">
        <v>0</v>
      </c>
      <c r="K636">
        <v>0</v>
      </c>
      <c r="L636" s="2" t="s">
        <v>0</v>
      </c>
    </row>
    <row r="637" spans="1:12" x14ac:dyDescent="0.4">
      <c r="A637" s="1">
        <v>43908</v>
      </c>
      <c r="B637" s="5">
        <v>0</v>
      </c>
      <c r="C637" s="2" t="s">
        <v>123</v>
      </c>
      <c r="D637">
        <v>0</v>
      </c>
      <c r="E637">
        <v>32</v>
      </c>
      <c r="F637" s="2" t="s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 s="2" t="s">
        <v>137</v>
      </c>
    </row>
    <row r="638" spans="1:12" x14ac:dyDescent="0.4">
      <c r="A638" s="1">
        <v>43908</v>
      </c>
      <c r="B638" s="5">
        <v>0</v>
      </c>
      <c r="C638" s="2" t="s">
        <v>10</v>
      </c>
      <c r="D638">
        <v>0</v>
      </c>
      <c r="E638">
        <v>511</v>
      </c>
      <c r="F638" s="2" t="s">
        <v>0</v>
      </c>
      <c r="G638">
        <v>0</v>
      </c>
      <c r="H638">
        <v>0</v>
      </c>
      <c r="I638">
        <v>0</v>
      </c>
      <c r="J638">
        <v>0</v>
      </c>
      <c r="K638">
        <v>14</v>
      </c>
      <c r="L638" s="2" t="s">
        <v>138</v>
      </c>
    </row>
    <row r="639" spans="1:12" x14ac:dyDescent="0.4">
      <c r="A639" s="1">
        <v>43908</v>
      </c>
      <c r="B639" s="5">
        <v>0</v>
      </c>
      <c r="C639" s="2" t="s">
        <v>101</v>
      </c>
      <c r="D639">
        <v>85</v>
      </c>
      <c r="E639">
        <v>5</v>
      </c>
      <c r="F639" s="2" t="s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139</v>
      </c>
    </row>
    <row r="640" spans="1:12" x14ac:dyDescent="0.4">
      <c r="A640" s="1">
        <v>43908</v>
      </c>
      <c r="B640" s="5">
        <v>0</v>
      </c>
      <c r="C640" s="2" t="s">
        <v>21</v>
      </c>
      <c r="D640">
        <v>0</v>
      </c>
      <c r="E640">
        <v>1305</v>
      </c>
      <c r="F640" s="2" t="s">
        <v>0</v>
      </c>
      <c r="G640">
        <v>153</v>
      </c>
      <c r="H640">
        <v>24</v>
      </c>
      <c r="I640">
        <v>0</v>
      </c>
      <c r="J640">
        <v>0</v>
      </c>
      <c r="K640">
        <v>12</v>
      </c>
      <c r="L640" s="2" t="s">
        <v>191</v>
      </c>
    </row>
    <row r="641" spans="1:12" x14ac:dyDescent="0.4">
      <c r="A641" s="1">
        <v>43908</v>
      </c>
      <c r="B641" s="5">
        <v>0</v>
      </c>
      <c r="C641" s="2" t="s">
        <v>23</v>
      </c>
      <c r="D641">
        <v>0</v>
      </c>
      <c r="E641">
        <v>312</v>
      </c>
      <c r="F641" s="2" t="s">
        <v>0</v>
      </c>
      <c r="G641">
        <v>58</v>
      </c>
      <c r="H641">
        <v>2</v>
      </c>
      <c r="I641">
        <v>2</v>
      </c>
      <c r="J641">
        <v>0</v>
      </c>
      <c r="K641">
        <v>4</v>
      </c>
      <c r="L641" s="2" t="s">
        <v>557</v>
      </c>
    </row>
    <row r="642" spans="1:12" x14ac:dyDescent="0.4">
      <c r="A642" s="1">
        <v>43908</v>
      </c>
      <c r="B642" s="5">
        <v>0.33333333333333331</v>
      </c>
      <c r="C642" s="2" t="s">
        <v>46</v>
      </c>
      <c r="D642">
        <v>0</v>
      </c>
      <c r="E642">
        <v>33</v>
      </c>
      <c r="F642" s="2" t="s">
        <v>0</v>
      </c>
      <c r="G642">
        <v>0</v>
      </c>
      <c r="H642">
        <v>0</v>
      </c>
      <c r="I642">
        <v>0</v>
      </c>
      <c r="J642">
        <v>5</v>
      </c>
      <c r="K642">
        <v>0</v>
      </c>
      <c r="L642" s="2" t="s">
        <v>523</v>
      </c>
    </row>
    <row r="643" spans="1:12" x14ac:dyDescent="0.4">
      <c r="A643" s="1">
        <v>43908</v>
      </c>
      <c r="B643" s="5">
        <v>0.60416666666666663</v>
      </c>
      <c r="C643" s="2" t="s">
        <v>14</v>
      </c>
      <c r="D643">
        <v>0</v>
      </c>
      <c r="E643">
        <v>569</v>
      </c>
      <c r="F643" s="2" t="s">
        <v>0</v>
      </c>
      <c r="G643">
        <v>0</v>
      </c>
      <c r="H643">
        <v>0</v>
      </c>
      <c r="I643">
        <v>0</v>
      </c>
      <c r="J643">
        <v>0</v>
      </c>
      <c r="K643">
        <v>2</v>
      </c>
      <c r="L643" s="2" t="s">
        <v>233</v>
      </c>
    </row>
    <row r="644" spans="1:12" x14ac:dyDescent="0.4">
      <c r="A644" s="1">
        <v>43908</v>
      </c>
      <c r="B644" s="5">
        <v>0</v>
      </c>
      <c r="C644" s="2" t="s">
        <v>12</v>
      </c>
      <c r="D644">
        <v>0</v>
      </c>
      <c r="E644">
        <v>28</v>
      </c>
      <c r="F644" s="2" t="s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 s="2" t="s">
        <v>133</v>
      </c>
    </row>
    <row r="645" spans="1:12" x14ac:dyDescent="0.4">
      <c r="A645" s="1">
        <v>43908</v>
      </c>
      <c r="B645" s="5"/>
      <c r="C645" s="2" t="s">
        <v>279</v>
      </c>
      <c r="E645">
        <v>4831</v>
      </c>
      <c r="F645" s="2" t="s">
        <v>0</v>
      </c>
      <c r="K645">
        <v>48</v>
      </c>
      <c r="L645" s="2" t="s">
        <v>0</v>
      </c>
    </row>
    <row r="646" spans="1:12" x14ac:dyDescent="0.4">
      <c r="A646" s="1">
        <v>43909</v>
      </c>
      <c r="B646" s="5">
        <v>0.625</v>
      </c>
      <c r="C646" s="2" t="s">
        <v>25</v>
      </c>
      <c r="D646">
        <v>0</v>
      </c>
      <c r="E646">
        <v>118</v>
      </c>
      <c r="F646" s="2" t="s">
        <v>0</v>
      </c>
      <c r="G646">
        <v>17</v>
      </c>
      <c r="H646">
        <v>6</v>
      </c>
      <c r="I646">
        <v>3</v>
      </c>
      <c r="J646">
        <v>0</v>
      </c>
      <c r="K646">
        <v>0</v>
      </c>
      <c r="L646" s="2" t="s">
        <v>146</v>
      </c>
    </row>
    <row r="647" spans="1:12" x14ac:dyDescent="0.4">
      <c r="A647" s="1">
        <v>43909</v>
      </c>
      <c r="B647" s="5">
        <v>0</v>
      </c>
      <c r="C647" s="2" t="s">
        <v>111</v>
      </c>
      <c r="D647">
        <v>0</v>
      </c>
      <c r="E647">
        <v>6</v>
      </c>
      <c r="F647" s="2" t="s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 s="2" t="s">
        <v>275</v>
      </c>
    </row>
    <row r="648" spans="1:12" x14ac:dyDescent="0.4">
      <c r="A648" s="1">
        <v>43909</v>
      </c>
      <c r="B648" s="5"/>
      <c r="C648" s="2" t="s">
        <v>58</v>
      </c>
      <c r="E648">
        <v>15</v>
      </c>
      <c r="F648" s="2" t="s">
        <v>0</v>
      </c>
      <c r="K648">
        <v>0</v>
      </c>
      <c r="L648" s="2" t="s">
        <v>0</v>
      </c>
    </row>
    <row r="649" spans="1:12" x14ac:dyDescent="0.4">
      <c r="A649" s="1">
        <v>43909</v>
      </c>
      <c r="B649" s="5">
        <v>0</v>
      </c>
      <c r="C649" s="2" t="s">
        <v>17</v>
      </c>
      <c r="D649">
        <v>0</v>
      </c>
      <c r="E649">
        <v>282</v>
      </c>
      <c r="F649" s="2" t="s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 s="2" t="s">
        <v>121</v>
      </c>
    </row>
    <row r="650" spans="1:12" x14ac:dyDescent="0.4">
      <c r="A650" s="1">
        <v>43909</v>
      </c>
      <c r="B650" s="5">
        <v>0</v>
      </c>
      <c r="C650" s="2" t="s">
        <v>19</v>
      </c>
      <c r="D650">
        <v>0</v>
      </c>
      <c r="E650">
        <v>134</v>
      </c>
      <c r="F650" s="2" t="s">
        <v>0</v>
      </c>
      <c r="G650">
        <v>19</v>
      </c>
      <c r="H650">
        <v>2</v>
      </c>
      <c r="I650">
        <v>0</v>
      </c>
      <c r="J650">
        <v>16</v>
      </c>
      <c r="K650">
        <v>2</v>
      </c>
      <c r="L650" s="2" t="s">
        <v>143</v>
      </c>
    </row>
    <row r="651" spans="1:12" x14ac:dyDescent="0.4">
      <c r="A651" s="1">
        <v>43909</v>
      </c>
      <c r="B651" s="5">
        <v>0.45833333333333331</v>
      </c>
      <c r="C651" s="2" t="s">
        <v>15</v>
      </c>
      <c r="D651">
        <v>0</v>
      </c>
      <c r="E651">
        <v>220</v>
      </c>
      <c r="F651" s="2" t="s">
        <v>0</v>
      </c>
      <c r="G651">
        <v>40</v>
      </c>
      <c r="H651">
        <v>0</v>
      </c>
      <c r="I651">
        <v>0</v>
      </c>
      <c r="J651">
        <v>44</v>
      </c>
      <c r="K651">
        <v>4</v>
      </c>
      <c r="L651" s="2" t="s">
        <v>145</v>
      </c>
    </row>
    <row r="652" spans="1:12" x14ac:dyDescent="0.4">
      <c r="A652" s="1">
        <v>43909</v>
      </c>
      <c r="B652" s="5">
        <v>0</v>
      </c>
      <c r="C652" s="2" t="s">
        <v>30</v>
      </c>
      <c r="D652">
        <v>0</v>
      </c>
      <c r="E652">
        <v>111</v>
      </c>
      <c r="F652" s="2" t="s">
        <v>0</v>
      </c>
      <c r="G652">
        <v>12</v>
      </c>
      <c r="H652">
        <v>5</v>
      </c>
      <c r="I652">
        <v>0</v>
      </c>
      <c r="J652">
        <v>0</v>
      </c>
      <c r="K652">
        <v>1</v>
      </c>
      <c r="L652" s="2" t="s">
        <v>558</v>
      </c>
    </row>
    <row r="653" spans="1:12" x14ac:dyDescent="0.4">
      <c r="A653" s="1">
        <v>43909</v>
      </c>
      <c r="B653" s="5">
        <v>0</v>
      </c>
      <c r="C653" s="2" t="s">
        <v>8</v>
      </c>
      <c r="D653">
        <v>6233</v>
      </c>
      <c r="E653">
        <v>994</v>
      </c>
      <c r="F653" s="2" t="s">
        <v>0</v>
      </c>
      <c r="G653">
        <v>92</v>
      </c>
      <c r="H653">
        <v>19</v>
      </c>
      <c r="I653">
        <v>18</v>
      </c>
      <c r="J653">
        <v>0</v>
      </c>
      <c r="K653">
        <v>7</v>
      </c>
      <c r="L653" s="2" t="s">
        <v>9</v>
      </c>
    </row>
    <row r="654" spans="1:12" x14ac:dyDescent="0.4">
      <c r="A654" s="1">
        <v>43909</v>
      </c>
      <c r="B654" s="5">
        <v>0</v>
      </c>
      <c r="C654" s="2" t="s">
        <v>32</v>
      </c>
      <c r="D654">
        <v>0</v>
      </c>
      <c r="E654">
        <v>16</v>
      </c>
      <c r="F654" s="2" t="s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 s="2" t="s">
        <v>524</v>
      </c>
    </row>
    <row r="655" spans="1:12" x14ac:dyDescent="0.4">
      <c r="A655" s="1">
        <v>43909</v>
      </c>
      <c r="B655" s="5">
        <v>0</v>
      </c>
      <c r="C655" s="2" t="s">
        <v>134</v>
      </c>
      <c r="D655">
        <v>0</v>
      </c>
      <c r="E655">
        <v>182</v>
      </c>
      <c r="F655" s="2" t="s">
        <v>0</v>
      </c>
      <c r="G655">
        <v>18</v>
      </c>
      <c r="H655">
        <v>0</v>
      </c>
      <c r="I655">
        <v>0</v>
      </c>
      <c r="J655">
        <v>0</v>
      </c>
      <c r="K655">
        <v>2</v>
      </c>
      <c r="L655" s="2" t="s">
        <v>135</v>
      </c>
    </row>
    <row r="656" spans="1:12" x14ac:dyDescent="0.4">
      <c r="A656" s="1">
        <v>43909</v>
      </c>
      <c r="B656" s="5">
        <v>0</v>
      </c>
      <c r="C656" s="2" t="s">
        <v>43</v>
      </c>
      <c r="D656">
        <v>0</v>
      </c>
      <c r="E656">
        <v>36</v>
      </c>
      <c r="F656" s="2" t="s">
        <v>0</v>
      </c>
      <c r="G656">
        <v>12</v>
      </c>
      <c r="H656">
        <v>0</v>
      </c>
      <c r="I656">
        <v>0</v>
      </c>
      <c r="J656">
        <v>0</v>
      </c>
      <c r="K656">
        <v>0</v>
      </c>
      <c r="L656" s="2" t="s">
        <v>556</v>
      </c>
    </row>
    <row r="657" spans="1:12" x14ac:dyDescent="0.4">
      <c r="A657" s="1">
        <v>43909</v>
      </c>
      <c r="B657" s="5"/>
      <c r="C657" s="2" t="s">
        <v>56</v>
      </c>
      <c r="E657">
        <v>79</v>
      </c>
      <c r="F657" s="2" t="s">
        <v>0</v>
      </c>
      <c r="K657">
        <v>0</v>
      </c>
      <c r="L657" s="2" t="s">
        <v>0</v>
      </c>
    </row>
    <row r="658" spans="1:12" x14ac:dyDescent="0.4">
      <c r="A658" s="1">
        <v>43909</v>
      </c>
      <c r="B658" s="5">
        <v>0</v>
      </c>
      <c r="C658" s="2" t="s">
        <v>33</v>
      </c>
      <c r="D658">
        <v>0</v>
      </c>
      <c r="E658">
        <v>175</v>
      </c>
      <c r="F658" s="2" t="s">
        <v>0</v>
      </c>
      <c r="G658">
        <v>19</v>
      </c>
      <c r="H658">
        <v>0</v>
      </c>
      <c r="I658">
        <v>0</v>
      </c>
      <c r="J658">
        <v>0</v>
      </c>
      <c r="K658">
        <v>3</v>
      </c>
      <c r="L658" s="2" t="s">
        <v>477</v>
      </c>
    </row>
    <row r="659" spans="1:12" x14ac:dyDescent="0.4">
      <c r="A659" s="1">
        <v>43909</v>
      </c>
      <c r="B659" s="5">
        <v>0</v>
      </c>
      <c r="C659" s="2" t="s">
        <v>94</v>
      </c>
      <c r="D659">
        <v>0</v>
      </c>
      <c r="E659">
        <v>25</v>
      </c>
      <c r="F659" s="2" t="s">
        <v>0</v>
      </c>
      <c r="G659">
        <v>5</v>
      </c>
      <c r="H659">
        <v>0</v>
      </c>
      <c r="I659">
        <v>0</v>
      </c>
      <c r="J659">
        <v>0</v>
      </c>
      <c r="K659">
        <v>0</v>
      </c>
      <c r="L659" s="2" t="s">
        <v>453</v>
      </c>
    </row>
    <row r="660" spans="1:12" x14ac:dyDescent="0.4">
      <c r="A660" s="1">
        <v>43909</v>
      </c>
      <c r="B660" s="5"/>
      <c r="C660" s="2" t="s">
        <v>106</v>
      </c>
      <c r="E660">
        <v>18</v>
      </c>
      <c r="F660" s="2" t="s">
        <v>0</v>
      </c>
      <c r="K660">
        <v>0</v>
      </c>
      <c r="L660" s="2" t="s">
        <v>0</v>
      </c>
    </row>
    <row r="661" spans="1:12" x14ac:dyDescent="0.4">
      <c r="A661" s="1">
        <v>43909</v>
      </c>
      <c r="B661" s="5">
        <v>0</v>
      </c>
      <c r="C661" s="2" t="s">
        <v>37</v>
      </c>
      <c r="D661">
        <v>0</v>
      </c>
      <c r="E661">
        <v>85</v>
      </c>
      <c r="F661" s="2" t="s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 s="2" t="s">
        <v>99</v>
      </c>
    </row>
    <row r="662" spans="1:12" x14ac:dyDescent="0.4">
      <c r="A662" s="1">
        <v>43909</v>
      </c>
      <c r="B662" s="5">
        <v>0</v>
      </c>
      <c r="C662" s="2" t="s">
        <v>149</v>
      </c>
      <c r="D662">
        <v>0</v>
      </c>
      <c r="E662">
        <v>12</v>
      </c>
      <c r="F662" s="2" t="s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 s="2" t="s">
        <v>559</v>
      </c>
    </row>
    <row r="663" spans="1:12" x14ac:dyDescent="0.4">
      <c r="A663" s="1">
        <v>43909</v>
      </c>
      <c r="B663" s="5"/>
      <c r="C663" s="2" t="s">
        <v>69</v>
      </c>
      <c r="E663">
        <v>55</v>
      </c>
      <c r="F663" s="2" t="s">
        <v>0</v>
      </c>
      <c r="K663">
        <v>0</v>
      </c>
      <c r="L663" s="2" t="s">
        <v>0</v>
      </c>
    </row>
    <row r="664" spans="1:12" x14ac:dyDescent="0.4">
      <c r="A664" s="1">
        <v>43909</v>
      </c>
      <c r="B664" s="5"/>
      <c r="C664" s="2" t="s">
        <v>44</v>
      </c>
      <c r="E664">
        <v>44</v>
      </c>
      <c r="F664" s="2" t="s">
        <v>0</v>
      </c>
      <c r="K664">
        <v>0</v>
      </c>
      <c r="L664" s="2" t="s">
        <v>0</v>
      </c>
    </row>
    <row r="665" spans="1:12" x14ac:dyDescent="0.4">
      <c r="A665" s="1">
        <v>43909</v>
      </c>
      <c r="B665" s="5">
        <v>0</v>
      </c>
      <c r="C665" s="2" t="s">
        <v>123</v>
      </c>
      <c r="D665">
        <v>0</v>
      </c>
      <c r="E665">
        <v>37</v>
      </c>
      <c r="F665" s="2" t="s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s="2" t="s">
        <v>137</v>
      </c>
    </row>
    <row r="666" spans="1:12" x14ac:dyDescent="0.4">
      <c r="A666" s="1">
        <v>43909</v>
      </c>
      <c r="B666" s="5">
        <v>0</v>
      </c>
      <c r="C666" s="2" t="s">
        <v>10</v>
      </c>
      <c r="D666">
        <v>0</v>
      </c>
      <c r="E666">
        <v>638</v>
      </c>
      <c r="F666" s="2" t="s">
        <v>0</v>
      </c>
      <c r="G666">
        <v>155</v>
      </c>
      <c r="H666">
        <v>33</v>
      </c>
      <c r="I666">
        <v>0</v>
      </c>
      <c r="J666">
        <v>0</v>
      </c>
      <c r="K666">
        <v>15</v>
      </c>
      <c r="L666" s="2" t="s">
        <v>0</v>
      </c>
    </row>
    <row r="667" spans="1:12" x14ac:dyDescent="0.4">
      <c r="A667" s="1">
        <v>43909</v>
      </c>
      <c r="B667" s="5">
        <v>0</v>
      </c>
      <c r="C667" s="2" t="s">
        <v>101</v>
      </c>
      <c r="D667">
        <v>0</v>
      </c>
      <c r="E667">
        <v>7</v>
      </c>
      <c r="F667" s="2" t="s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144</v>
      </c>
    </row>
    <row r="668" spans="1:12" x14ac:dyDescent="0.4">
      <c r="A668" s="1">
        <v>43909</v>
      </c>
      <c r="B668" s="5">
        <v>0</v>
      </c>
      <c r="C668" s="2" t="s">
        <v>21</v>
      </c>
      <c r="D668">
        <v>0</v>
      </c>
      <c r="E668">
        <v>1514</v>
      </c>
      <c r="F668" s="2" t="s">
        <v>0</v>
      </c>
      <c r="G668">
        <v>170</v>
      </c>
      <c r="H668">
        <v>23</v>
      </c>
      <c r="I668">
        <v>0</v>
      </c>
      <c r="J668">
        <v>0</v>
      </c>
      <c r="K668">
        <v>13</v>
      </c>
      <c r="L668" s="2" t="s">
        <v>191</v>
      </c>
    </row>
    <row r="669" spans="1:12" x14ac:dyDescent="0.4">
      <c r="A669" s="1">
        <v>43909</v>
      </c>
      <c r="B669" s="5">
        <v>0</v>
      </c>
      <c r="C669" s="2" t="s">
        <v>23</v>
      </c>
      <c r="D669">
        <v>0</v>
      </c>
      <c r="E669">
        <v>349</v>
      </c>
      <c r="F669" s="2" t="s">
        <v>0</v>
      </c>
      <c r="G669">
        <v>64</v>
      </c>
      <c r="H669">
        <v>5</v>
      </c>
      <c r="I669">
        <v>5</v>
      </c>
      <c r="J669">
        <v>0</v>
      </c>
      <c r="K669">
        <v>6</v>
      </c>
      <c r="L669" s="2" t="s">
        <v>557</v>
      </c>
    </row>
    <row r="670" spans="1:12" x14ac:dyDescent="0.4">
      <c r="A670" s="1">
        <v>43909</v>
      </c>
      <c r="B670" s="5">
        <v>0.33333333333333331</v>
      </c>
      <c r="C670" s="2" t="s">
        <v>46</v>
      </c>
      <c r="D670">
        <v>0</v>
      </c>
      <c r="E670">
        <v>37</v>
      </c>
      <c r="F670" s="2" t="s">
        <v>0</v>
      </c>
      <c r="G670">
        <v>1</v>
      </c>
      <c r="H670">
        <v>0</v>
      </c>
      <c r="I670">
        <v>0</v>
      </c>
      <c r="J670">
        <v>5</v>
      </c>
      <c r="K670">
        <v>0</v>
      </c>
      <c r="L670" s="2" t="s">
        <v>523</v>
      </c>
    </row>
    <row r="671" spans="1:12" x14ac:dyDescent="0.4">
      <c r="A671" s="1">
        <v>43909</v>
      </c>
      <c r="B671" s="5">
        <v>0.60416666666666663</v>
      </c>
      <c r="C671" s="2" t="s">
        <v>14</v>
      </c>
      <c r="D671">
        <v>0</v>
      </c>
      <c r="E671">
        <v>680</v>
      </c>
      <c r="F671" s="2" t="s">
        <v>0</v>
      </c>
      <c r="G671">
        <v>60</v>
      </c>
      <c r="H671">
        <v>0</v>
      </c>
      <c r="I671">
        <v>12</v>
      </c>
      <c r="J671">
        <v>0</v>
      </c>
      <c r="K671">
        <v>3</v>
      </c>
      <c r="L671" s="2" t="s">
        <v>233</v>
      </c>
    </row>
    <row r="672" spans="1:12" x14ac:dyDescent="0.4">
      <c r="A672" s="1">
        <v>43909</v>
      </c>
      <c r="B672" s="5"/>
      <c r="C672" s="2" t="s">
        <v>12</v>
      </c>
      <c r="E672">
        <v>33</v>
      </c>
      <c r="F672" s="2" t="s">
        <v>0</v>
      </c>
      <c r="K672">
        <v>0</v>
      </c>
      <c r="L672" s="2" t="s">
        <v>0</v>
      </c>
    </row>
    <row r="673" spans="1:12" x14ac:dyDescent="0.4">
      <c r="A673" s="1">
        <v>43909</v>
      </c>
      <c r="B673" s="5"/>
      <c r="C673" s="2" t="s">
        <v>279</v>
      </c>
      <c r="E673">
        <v>5902</v>
      </c>
      <c r="F673" s="2" t="s">
        <v>0</v>
      </c>
      <c r="K673">
        <v>57</v>
      </c>
      <c r="L673" s="2" t="s">
        <v>0</v>
      </c>
    </row>
    <row r="674" spans="1:12" x14ac:dyDescent="0.4">
      <c r="A674" s="1">
        <v>43910</v>
      </c>
      <c r="B674" s="5">
        <v>0.625</v>
      </c>
      <c r="C674" s="2" t="s">
        <v>25</v>
      </c>
      <c r="D674">
        <v>0</v>
      </c>
      <c r="E674">
        <v>168</v>
      </c>
      <c r="F674" s="2" t="s">
        <v>0</v>
      </c>
      <c r="G674">
        <v>25</v>
      </c>
      <c r="H674">
        <v>4</v>
      </c>
      <c r="I674">
        <v>2</v>
      </c>
      <c r="J674">
        <v>0</v>
      </c>
      <c r="K674">
        <v>1</v>
      </c>
      <c r="L674" s="2" t="s">
        <v>154</v>
      </c>
    </row>
    <row r="675" spans="1:12" x14ac:dyDescent="0.4">
      <c r="A675" s="1">
        <v>43910</v>
      </c>
      <c r="B675" s="5"/>
      <c r="C675" s="2" t="s">
        <v>111</v>
      </c>
      <c r="E675">
        <v>6</v>
      </c>
      <c r="F675" s="2" t="s">
        <v>0</v>
      </c>
      <c r="K675">
        <v>0</v>
      </c>
      <c r="L675" s="2" t="s">
        <v>0</v>
      </c>
    </row>
    <row r="676" spans="1:12" x14ac:dyDescent="0.4">
      <c r="A676" s="1">
        <v>43910</v>
      </c>
      <c r="B676" s="5"/>
      <c r="C676" s="2" t="s">
        <v>58</v>
      </c>
      <c r="E676">
        <v>19</v>
      </c>
      <c r="F676" s="2" t="s">
        <v>0</v>
      </c>
      <c r="K676">
        <v>0</v>
      </c>
      <c r="L676" s="2" t="s">
        <v>0</v>
      </c>
    </row>
    <row r="677" spans="1:12" x14ac:dyDescent="0.4">
      <c r="A677" s="1">
        <v>43910</v>
      </c>
      <c r="B677" s="5">
        <v>0</v>
      </c>
      <c r="C677" s="2" t="s">
        <v>17</v>
      </c>
      <c r="D677">
        <v>0</v>
      </c>
      <c r="E677">
        <v>377</v>
      </c>
      <c r="F677" s="2" t="s">
        <v>0</v>
      </c>
      <c r="G677">
        <v>0</v>
      </c>
      <c r="H677">
        <v>0</v>
      </c>
      <c r="I677">
        <v>0</v>
      </c>
      <c r="J677">
        <v>0</v>
      </c>
      <c r="K677">
        <v>2</v>
      </c>
      <c r="L677" s="2" t="s">
        <v>121</v>
      </c>
    </row>
    <row r="678" spans="1:12" x14ac:dyDescent="0.4">
      <c r="A678" s="1">
        <v>43910</v>
      </c>
      <c r="B678" s="5">
        <v>0</v>
      </c>
      <c r="C678" s="2" t="s">
        <v>19</v>
      </c>
      <c r="D678">
        <v>0</v>
      </c>
      <c r="E678">
        <v>184</v>
      </c>
      <c r="F678" s="2" t="s">
        <v>0</v>
      </c>
      <c r="G678">
        <v>27</v>
      </c>
      <c r="H678">
        <v>2</v>
      </c>
      <c r="I678">
        <v>0</v>
      </c>
      <c r="J678">
        <v>18</v>
      </c>
      <c r="K678">
        <v>3</v>
      </c>
      <c r="L678" s="2" t="s">
        <v>147</v>
      </c>
    </row>
    <row r="679" spans="1:12" x14ac:dyDescent="0.4">
      <c r="A679" s="1">
        <v>43910</v>
      </c>
      <c r="B679" s="5">
        <v>0.41666666666666669</v>
      </c>
      <c r="C679" s="2" t="s">
        <v>15</v>
      </c>
      <c r="D679">
        <v>0</v>
      </c>
      <c r="E679">
        <v>270</v>
      </c>
      <c r="F679" s="2" t="s">
        <v>0</v>
      </c>
      <c r="G679">
        <v>45</v>
      </c>
      <c r="H679">
        <v>0</v>
      </c>
      <c r="I679">
        <v>0</v>
      </c>
      <c r="J679">
        <v>46</v>
      </c>
      <c r="K679">
        <v>4</v>
      </c>
      <c r="L679" s="2" t="s">
        <v>152</v>
      </c>
    </row>
    <row r="680" spans="1:12" x14ac:dyDescent="0.4">
      <c r="A680" s="1">
        <v>43910</v>
      </c>
      <c r="B680" s="5">
        <v>0</v>
      </c>
      <c r="C680" s="2" t="s">
        <v>30</v>
      </c>
      <c r="D680">
        <v>0</v>
      </c>
      <c r="E680">
        <v>145</v>
      </c>
      <c r="F680" s="2" t="s">
        <v>0</v>
      </c>
      <c r="G680">
        <v>20</v>
      </c>
      <c r="H680">
        <v>6</v>
      </c>
      <c r="I680">
        <v>0</v>
      </c>
      <c r="J680">
        <v>0</v>
      </c>
      <c r="K680">
        <v>1</v>
      </c>
      <c r="L680" s="2" t="s">
        <v>558</v>
      </c>
    </row>
    <row r="681" spans="1:12" x14ac:dyDescent="0.4">
      <c r="A681" s="1">
        <v>43910</v>
      </c>
      <c r="B681" s="5">
        <v>0</v>
      </c>
      <c r="C681" s="2" t="s">
        <v>8</v>
      </c>
      <c r="D681">
        <v>6647</v>
      </c>
      <c r="E681">
        <v>1119</v>
      </c>
      <c r="F681" s="2" t="s">
        <v>0</v>
      </c>
      <c r="G681">
        <v>109</v>
      </c>
      <c r="H681">
        <v>22</v>
      </c>
      <c r="I681">
        <v>21</v>
      </c>
      <c r="J681">
        <v>0</v>
      </c>
      <c r="K681">
        <v>9</v>
      </c>
      <c r="L681" s="2" t="s">
        <v>9</v>
      </c>
    </row>
    <row r="682" spans="1:12" x14ac:dyDescent="0.4">
      <c r="A682" s="1">
        <v>43910</v>
      </c>
      <c r="B682" s="5">
        <v>0</v>
      </c>
      <c r="C682" s="2" t="s">
        <v>32</v>
      </c>
      <c r="D682">
        <v>0</v>
      </c>
      <c r="E682">
        <v>20</v>
      </c>
      <c r="F682" s="2" t="s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 s="2" t="s">
        <v>524</v>
      </c>
    </row>
    <row r="683" spans="1:12" x14ac:dyDescent="0.4">
      <c r="A683" s="1">
        <v>43910</v>
      </c>
      <c r="B683" s="5">
        <v>0</v>
      </c>
      <c r="C683" s="2" t="s">
        <v>134</v>
      </c>
      <c r="D683">
        <v>0</v>
      </c>
      <c r="E683">
        <v>226</v>
      </c>
      <c r="F683" s="2" t="s">
        <v>0</v>
      </c>
      <c r="G683">
        <v>24</v>
      </c>
      <c r="H683">
        <v>0</v>
      </c>
      <c r="I683">
        <v>0</v>
      </c>
      <c r="J683">
        <v>0</v>
      </c>
      <c r="K683">
        <v>3</v>
      </c>
      <c r="L683" s="2" t="s">
        <v>135</v>
      </c>
    </row>
    <row r="684" spans="1:12" x14ac:dyDescent="0.4">
      <c r="A684" s="1">
        <v>43910</v>
      </c>
      <c r="B684" s="5">
        <v>0</v>
      </c>
      <c r="C684" s="2" t="s">
        <v>43</v>
      </c>
      <c r="D684">
        <v>0</v>
      </c>
      <c r="E684">
        <v>44</v>
      </c>
      <c r="F684" s="2" t="s">
        <v>0</v>
      </c>
      <c r="G684">
        <v>14</v>
      </c>
      <c r="H684">
        <v>1</v>
      </c>
      <c r="I684">
        <v>0</v>
      </c>
      <c r="J684">
        <v>0</v>
      </c>
      <c r="K684">
        <v>0</v>
      </c>
      <c r="L684" s="2" t="s">
        <v>556</v>
      </c>
    </row>
    <row r="685" spans="1:12" x14ac:dyDescent="0.4">
      <c r="A685" s="1">
        <v>43910</v>
      </c>
      <c r="B685" s="5">
        <v>0.40277777777777779</v>
      </c>
      <c r="C685" s="2" t="s">
        <v>56</v>
      </c>
      <c r="D685">
        <v>0</v>
      </c>
      <c r="E685">
        <v>92</v>
      </c>
      <c r="F685" s="2" t="s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 s="2" t="s">
        <v>151</v>
      </c>
    </row>
    <row r="686" spans="1:12" x14ac:dyDescent="0.4">
      <c r="A686" s="1">
        <v>43910</v>
      </c>
      <c r="B686" s="5">
        <v>0</v>
      </c>
      <c r="C686" s="2" t="s">
        <v>33</v>
      </c>
      <c r="D686">
        <v>0</v>
      </c>
      <c r="E686">
        <v>189</v>
      </c>
      <c r="F686" s="2" t="s">
        <v>0</v>
      </c>
      <c r="G686">
        <v>21</v>
      </c>
      <c r="H686">
        <v>0</v>
      </c>
      <c r="I686">
        <v>0</v>
      </c>
      <c r="J686">
        <v>0</v>
      </c>
      <c r="K686">
        <v>3</v>
      </c>
      <c r="L686" s="2" t="s">
        <v>477</v>
      </c>
    </row>
    <row r="687" spans="1:12" x14ac:dyDescent="0.4">
      <c r="A687" s="1">
        <v>43910</v>
      </c>
      <c r="B687" s="5">
        <v>0</v>
      </c>
      <c r="C687" s="2" t="s">
        <v>94</v>
      </c>
      <c r="D687">
        <v>0</v>
      </c>
      <c r="E687">
        <v>28</v>
      </c>
      <c r="F687" s="2" t="s">
        <v>0</v>
      </c>
      <c r="G687">
        <v>5</v>
      </c>
      <c r="H687">
        <v>0</v>
      </c>
      <c r="I687">
        <v>0</v>
      </c>
      <c r="J687">
        <v>0</v>
      </c>
      <c r="K687">
        <v>0</v>
      </c>
      <c r="L687" s="2" t="s">
        <v>453</v>
      </c>
    </row>
    <row r="688" spans="1:12" x14ac:dyDescent="0.4">
      <c r="A688" s="1">
        <v>43910</v>
      </c>
      <c r="B688" s="5"/>
      <c r="C688" s="2" t="s">
        <v>106</v>
      </c>
      <c r="E688">
        <v>20</v>
      </c>
      <c r="F688" s="2" t="s">
        <v>0</v>
      </c>
      <c r="K688">
        <v>0</v>
      </c>
      <c r="L688" s="2" t="s">
        <v>0</v>
      </c>
    </row>
    <row r="689" spans="1:12" x14ac:dyDescent="0.4">
      <c r="A689" s="1">
        <v>43910</v>
      </c>
      <c r="B689" s="5">
        <v>0</v>
      </c>
      <c r="C689" s="2" t="s">
        <v>37</v>
      </c>
      <c r="D689">
        <v>0</v>
      </c>
      <c r="E689">
        <v>98</v>
      </c>
      <c r="F689" s="2" t="s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 s="2" t="s">
        <v>99</v>
      </c>
    </row>
    <row r="690" spans="1:12" x14ac:dyDescent="0.4">
      <c r="A690" s="1">
        <v>43910</v>
      </c>
      <c r="B690" s="5">
        <v>0</v>
      </c>
      <c r="C690" s="2" t="s">
        <v>149</v>
      </c>
      <c r="D690">
        <v>0</v>
      </c>
      <c r="E690">
        <v>17</v>
      </c>
      <c r="F690" s="2" t="s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 s="2" t="s">
        <v>559</v>
      </c>
    </row>
    <row r="691" spans="1:12" x14ac:dyDescent="0.4">
      <c r="A691" s="1">
        <v>43910</v>
      </c>
      <c r="B691" s="5">
        <v>0.73402777777777772</v>
      </c>
      <c r="C691" s="2" t="s">
        <v>69</v>
      </c>
      <c r="D691">
        <v>0</v>
      </c>
      <c r="E691">
        <v>66</v>
      </c>
      <c r="F691" s="2" t="s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s="2" t="s">
        <v>155</v>
      </c>
    </row>
    <row r="692" spans="1:12" x14ac:dyDescent="0.4">
      <c r="A692" s="1">
        <v>43910</v>
      </c>
      <c r="B692" s="5"/>
      <c r="C692" s="2" t="s">
        <v>44</v>
      </c>
      <c r="E692">
        <v>52</v>
      </c>
      <c r="F692" s="2" t="s">
        <v>0</v>
      </c>
      <c r="K692">
        <v>0</v>
      </c>
      <c r="L692" s="2" t="s">
        <v>0</v>
      </c>
    </row>
    <row r="693" spans="1:12" x14ac:dyDescent="0.4">
      <c r="A693" s="1">
        <v>43910</v>
      </c>
      <c r="B693" s="5">
        <v>0</v>
      </c>
      <c r="C693" s="2" t="s">
        <v>123</v>
      </c>
      <c r="D693">
        <v>0</v>
      </c>
      <c r="E693">
        <v>50</v>
      </c>
      <c r="F693" s="2" t="s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 s="2" t="s">
        <v>137</v>
      </c>
    </row>
    <row r="694" spans="1:12" x14ac:dyDescent="0.4">
      <c r="A694" s="1">
        <v>43910</v>
      </c>
      <c r="B694" s="5">
        <v>0.33333333333333331</v>
      </c>
      <c r="C694" s="2" t="s">
        <v>10</v>
      </c>
      <c r="D694">
        <v>0</v>
      </c>
      <c r="E694">
        <v>834</v>
      </c>
      <c r="F694" s="2" t="s">
        <v>0</v>
      </c>
      <c r="G694">
        <v>168</v>
      </c>
      <c r="H694">
        <v>35</v>
      </c>
      <c r="I694">
        <v>0</v>
      </c>
      <c r="J694">
        <v>0</v>
      </c>
      <c r="K694">
        <v>22</v>
      </c>
      <c r="L694" s="2" t="s">
        <v>150</v>
      </c>
    </row>
    <row r="695" spans="1:12" x14ac:dyDescent="0.4">
      <c r="A695" s="1">
        <v>43910</v>
      </c>
      <c r="B695" s="5">
        <v>0.5</v>
      </c>
      <c r="C695" s="2" t="s">
        <v>101</v>
      </c>
      <c r="D695">
        <v>0</v>
      </c>
      <c r="E695">
        <v>7</v>
      </c>
      <c r="F695" s="2" t="s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 s="2" t="s">
        <v>153</v>
      </c>
    </row>
    <row r="696" spans="1:12" x14ac:dyDescent="0.4">
      <c r="A696" s="1">
        <v>43910</v>
      </c>
      <c r="B696" s="5">
        <v>0</v>
      </c>
      <c r="C696" s="2" t="s">
        <v>21</v>
      </c>
      <c r="D696">
        <v>0</v>
      </c>
      <c r="E696">
        <v>1756</v>
      </c>
      <c r="F696" s="2" t="s">
        <v>0</v>
      </c>
      <c r="G696">
        <v>182</v>
      </c>
      <c r="H696">
        <v>23</v>
      </c>
      <c r="I696">
        <v>0</v>
      </c>
      <c r="J696">
        <v>0</v>
      </c>
      <c r="K696">
        <v>19</v>
      </c>
      <c r="L696" s="2" t="s">
        <v>191</v>
      </c>
    </row>
    <row r="697" spans="1:12" x14ac:dyDescent="0.4">
      <c r="A697" s="1">
        <v>43910</v>
      </c>
      <c r="B697" s="5">
        <v>0</v>
      </c>
      <c r="C697" s="2" t="s">
        <v>23</v>
      </c>
      <c r="D697">
        <v>0</v>
      </c>
      <c r="E697">
        <v>436</v>
      </c>
      <c r="F697" s="2" t="s">
        <v>0</v>
      </c>
      <c r="G697">
        <v>73</v>
      </c>
      <c r="H697">
        <v>6</v>
      </c>
      <c r="I697">
        <v>5</v>
      </c>
      <c r="J697">
        <v>0</v>
      </c>
      <c r="K697">
        <v>7</v>
      </c>
      <c r="L697" s="2" t="s">
        <v>557</v>
      </c>
    </row>
    <row r="698" spans="1:12" x14ac:dyDescent="0.4">
      <c r="A698" s="1">
        <v>43910</v>
      </c>
      <c r="B698" s="5">
        <v>0.33333333333333331</v>
      </c>
      <c r="C698" s="2" t="s">
        <v>46</v>
      </c>
      <c r="D698">
        <v>0</v>
      </c>
      <c r="E698">
        <v>48</v>
      </c>
      <c r="F698" s="2" t="s">
        <v>0</v>
      </c>
      <c r="G698">
        <v>1</v>
      </c>
      <c r="H698">
        <v>0</v>
      </c>
      <c r="I698">
        <v>0</v>
      </c>
      <c r="J698">
        <v>5</v>
      </c>
      <c r="K698">
        <v>0</v>
      </c>
      <c r="L698" s="2" t="s">
        <v>523</v>
      </c>
    </row>
    <row r="699" spans="1:12" x14ac:dyDescent="0.4">
      <c r="A699" s="1">
        <v>43910</v>
      </c>
      <c r="B699" s="5">
        <v>0.60416666666666663</v>
      </c>
      <c r="C699" s="2" t="s">
        <v>14</v>
      </c>
      <c r="D699">
        <v>0</v>
      </c>
      <c r="E699">
        <v>712</v>
      </c>
      <c r="F699" s="2" t="s">
        <v>0</v>
      </c>
      <c r="G699">
        <v>78</v>
      </c>
      <c r="H699">
        <v>0</v>
      </c>
      <c r="I699">
        <v>15</v>
      </c>
      <c r="J699">
        <v>0</v>
      </c>
      <c r="K699">
        <v>4</v>
      </c>
      <c r="L699" s="2" t="s">
        <v>233</v>
      </c>
    </row>
    <row r="700" spans="1:12" x14ac:dyDescent="0.4">
      <c r="A700" s="1">
        <v>43910</v>
      </c>
      <c r="B700" s="5">
        <v>0</v>
      </c>
      <c r="C700" s="2" t="s">
        <v>12</v>
      </c>
      <c r="D700">
        <v>0</v>
      </c>
      <c r="E700">
        <v>37</v>
      </c>
      <c r="F700" s="2" t="s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 s="2" t="s">
        <v>148</v>
      </c>
    </row>
    <row r="701" spans="1:12" x14ac:dyDescent="0.4">
      <c r="A701" s="1">
        <v>43910</v>
      </c>
      <c r="B701" s="5"/>
      <c r="C701" s="2" t="s">
        <v>279</v>
      </c>
      <c r="E701">
        <v>7020</v>
      </c>
      <c r="F701" s="2" t="s">
        <v>0</v>
      </c>
      <c r="K701">
        <v>78</v>
      </c>
      <c r="L701" s="2" t="s">
        <v>0</v>
      </c>
    </row>
    <row r="702" spans="1:12" x14ac:dyDescent="0.4">
      <c r="A702" s="1">
        <v>43911</v>
      </c>
      <c r="B702" s="5"/>
      <c r="C702" s="2" t="s">
        <v>25</v>
      </c>
      <c r="E702">
        <v>200</v>
      </c>
      <c r="F702" s="2" t="s">
        <v>0</v>
      </c>
      <c r="K702">
        <v>1</v>
      </c>
      <c r="L702" s="2" t="s">
        <v>0</v>
      </c>
    </row>
    <row r="703" spans="1:12" x14ac:dyDescent="0.4">
      <c r="A703" s="1">
        <v>43911</v>
      </c>
      <c r="B703" s="5"/>
      <c r="C703" s="2" t="s">
        <v>111</v>
      </c>
      <c r="E703">
        <v>7</v>
      </c>
      <c r="F703" s="2" t="s">
        <v>0</v>
      </c>
      <c r="K703">
        <v>0</v>
      </c>
      <c r="L703" s="2" t="s">
        <v>0</v>
      </c>
    </row>
    <row r="704" spans="1:12" x14ac:dyDescent="0.4">
      <c r="A704" s="1">
        <v>43911</v>
      </c>
      <c r="B704" s="5">
        <v>0</v>
      </c>
      <c r="C704" s="2" t="s">
        <v>58</v>
      </c>
      <c r="D704">
        <v>0</v>
      </c>
      <c r="E704">
        <v>22</v>
      </c>
      <c r="F704" s="2" t="s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 s="2" t="s">
        <v>156</v>
      </c>
    </row>
    <row r="705" spans="1:12" x14ac:dyDescent="0.4">
      <c r="A705" s="1">
        <v>43911</v>
      </c>
      <c r="B705" s="5">
        <v>0</v>
      </c>
      <c r="C705" s="2" t="s">
        <v>17</v>
      </c>
      <c r="D705">
        <v>0</v>
      </c>
      <c r="E705">
        <v>418</v>
      </c>
      <c r="F705" s="2" t="s">
        <v>0</v>
      </c>
      <c r="G705">
        <v>0</v>
      </c>
      <c r="H705">
        <v>0</v>
      </c>
      <c r="I705">
        <v>0</v>
      </c>
      <c r="J705">
        <v>0</v>
      </c>
      <c r="K705">
        <v>3</v>
      </c>
      <c r="L705" s="2" t="s">
        <v>121</v>
      </c>
    </row>
    <row r="706" spans="1:12" x14ac:dyDescent="0.4">
      <c r="A706" s="1">
        <v>43911</v>
      </c>
      <c r="B706" s="5">
        <v>0</v>
      </c>
      <c r="C706" s="2" t="s">
        <v>19</v>
      </c>
      <c r="D706">
        <v>0</v>
      </c>
      <c r="E706">
        <v>282</v>
      </c>
      <c r="F706" s="2" t="s">
        <v>0</v>
      </c>
      <c r="G706">
        <v>30</v>
      </c>
      <c r="H706">
        <v>4</v>
      </c>
      <c r="I706">
        <v>0</v>
      </c>
      <c r="J706">
        <v>21</v>
      </c>
      <c r="K706">
        <v>3</v>
      </c>
      <c r="L706" s="2" t="s">
        <v>157</v>
      </c>
    </row>
    <row r="707" spans="1:12" x14ac:dyDescent="0.4">
      <c r="A707" s="1">
        <v>43911</v>
      </c>
      <c r="B707" s="5">
        <v>0.41666666666666669</v>
      </c>
      <c r="C707" s="2" t="s">
        <v>15</v>
      </c>
      <c r="D707">
        <v>0</v>
      </c>
      <c r="E707">
        <v>297</v>
      </c>
      <c r="F707" s="2" t="s">
        <v>0</v>
      </c>
      <c r="G707">
        <v>46</v>
      </c>
      <c r="H707">
        <v>0</v>
      </c>
      <c r="I707">
        <v>0</v>
      </c>
      <c r="J707">
        <v>57</v>
      </c>
      <c r="K707">
        <v>5</v>
      </c>
      <c r="L707" s="2" t="s">
        <v>160</v>
      </c>
    </row>
    <row r="708" spans="1:12" x14ac:dyDescent="0.4">
      <c r="A708" s="1">
        <v>43911</v>
      </c>
      <c r="B708" s="5">
        <v>0</v>
      </c>
      <c r="C708" s="2" t="s">
        <v>30</v>
      </c>
      <c r="D708">
        <v>0</v>
      </c>
      <c r="E708">
        <v>167</v>
      </c>
      <c r="F708" s="2" t="s">
        <v>0</v>
      </c>
      <c r="G708">
        <v>28</v>
      </c>
      <c r="H708">
        <v>6</v>
      </c>
      <c r="I708">
        <v>0</v>
      </c>
      <c r="J708">
        <v>0</v>
      </c>
      <c r="K708">
        <v>2</v>
      </c>
      <c r="L708" s="2" t="s">
        <v>558</v>
      </c>
    </row>
    <row r="709" spans="1:12" x14ac:dyDescent="0.4">
      <c r="A709" s="1">
        <v>43911</v>
      </c>
      <c r="B709" s="5">
        <v>0</v>
      </c>
      <c r="C709" s="2" t="s">
        <v>8</v>
      </c>
      <c r="D709">
        <v>7009</v>
      </c>
      <c r="E709">
        <v>1248</v>
      </c>
      <c r="F709" s="2" t="s">
        <v>0</v>
      </c>
      <c r="G709">
        <v>145</v>
      </c>
      <c r="H709">
        <v>25</v>
      </c>
      <c r="I709">
        <v>24</v>
      </c>
      <c r="J709">
        <v>0</v>
      </c>
      <c r="K709">
        <v>9</v>
      </c>
      <c r="L709" s="2" t="s">
        <v>9</v>
      </c>
    </row>
    <row r="710" spans="1:12" x14ac:dyDescent="0.4">
      <c r="A710" s="1">
        <v>43911</v>
      </c>
      <c r="B710" s="5">
        <v>0</v>
      </c>
      <c r="C710" s="2" t="s">
        <v>32</v>
      </c>
      <c r="D710">
        <v>0</v>
      </c>
      <c r="E710">
        <v>25</v>
      </c>
      <c r="F710" s="2" t="s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s="2" t="s">
        <v>524</v>
      </c>
    </row>
    <row r="711" spans="1:12" x14ac:dyDescent="0.4">
      <c r="A711" s="1">
        <v>43911</v>
      </c>
      <c r="B711" s="5">
        <v>0</v>
      </c>
      <c r="C711" s="2" t="s">
        <v>134</v>
      </c>
      <c r="D711">
        <v>0</v>
      </c>
      <c r="E711">
        <v>258</v>
      </c>
      <c r="F711" s="2" t="s">
        <v>0</v>
      </c>
      <c r="G711">
        <v>24</v>
      </c>
      <c r="H711">
        <v>0</v>
      </c>
      <c r="I711">
        <v>0</v>
      </c>
      <c r="J711">
        <v>0</v>
      </c>
      <c r="K711">
        <v>4</v>
      </c>
      <c r="L711" s="2" t="s">
        <v>135</v>
      </c>
    </row>
    <row r="712" spans="1:12" x14ac:dyDescent="0.4">
      <c r="A712" s="1">
        <v>43911</v>
      </c>
      <c r="B712" s="5">
        <v>0</v>
      </c>
      <c r="C712" s="2" t="s">
        <v>43</v>
      </c>
      <c r="D712">
        <v>0</v>
      </c>
      <c r="E712">
        <v>54</v>
      </c>
      <c r="F712" s="2" t="s">
        <v>0</v>
      </c>
      <c r="G712">
        <v>13</v>
      </c>
      <c r="H712">
        <v>1</v>
      </c>
      <c r="I712">
        <v>0</v>
      </c>
      <c r="J712">
        <v>0</v>
      </c>
      <c r="K712">
        <v>0</v>
      </c>
      <c r="L712" s="2" t="s">
        <v>556</v>
      </c>
    </row>
    <row r="713" spans="1:12" x14ac:dyDescent="0.4">
      <c r="A713" s="1">
        <v>43911</v>
      </c>
      <c r="B713" s="5">
        <v>0.45833333333333331</v>
      </c>
      <c r="C713" s="2" t="s">
        <v>56</v>
      </c>
      <c r="D713">
        <v>0</v>
      </c>
      <c r="E713">
        <v>109</v>
      </c>
      <c r="F713" s="2" t="s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 s="2" t="s">
        <v>560</v>
      </c>
    </row>
    <row r="714" spans="1:12" x14ac:dyDescent="0.4">
      <c r="A714" s="1">
        <v>43911</v>
      </c>
      <c r="B714" s="5">
        <v>0</v>
      </c>
      <c r="C714" s="2" t="s">
        <v>33</v>
      </c>
      <c r="D714">
        <v>0</v>
      </c>
      <c r="E714">
        <v>200</v>
      </c>
      <c r="F714" s="2" t="s">
        <v>0</v>
      </c>
      <c r="G714">
        <v>20</v>
      </c>
      <c r="H714">
        <v>0</v>
      </c>
      <c r="I714">
        <v>0</v>
      </c>
      <c r="J714">
        <v>0</v>
      </c>
      <c r="K714">
        <v>4</v>
      </c>
      <c r="L714" s="2" t="s">
        <v>477</v>
      </c>
    </row>
    <row r="715" spans="1:12" x14ac:dyDescent="0.4">
      <c r="A715" s="1">
        <v>43911</v>
      </c>
      <c r="B715" s="5">
        <v>0</v>
      </c>
      <c r="C715" s="2" t="s">
        <v>94</v>
      </c>
      <c r="D715">
        <v>0</v>
      </c>
      <c r="E715">
        <v>33</v>
      </c>
      <c r="F715" s="2" t="s">
        <v>0</v>
      </c>
      <c r="G715">
        <v>5</v>
      </c>
      <c r="H715">
        <v>0</v>
      </c>
      <c r="I715">
        <v>0</v>
      </c>
      <c r="J715">
        <v>0</v>
      </c>
      <c r="K715">
        <v>0</v>
      </c>
      <c r="L715" s="2" t="s">
        <v>453</v>
      </c>
    </row>
    <row r="716" spans="1:12" x14ac:dyDescent="0.4">
      <c r="A716" s="1">
        <v>43911</v>
      </c>
      <c r="B716" s="5"/>
      <c r="C716" s="2" t="s">
        <v>106</v>
      </c>
      <c r="E716">
        <v>22</v>
      </c>
      <c r="F716" s="2" t="s">
        <v>0</v>
      </c>
      <c r="K716">
        <v>0</v>
      </c>
      <c r="L716" s="2" t="s">
        <v>0</v>
      </c>
    </row>
    <row r="717" spans="1:12" x14ac:dyDescent="0.4">
      <c r="A717" s="1">
        <v>43911</v>
      </c>
      <c r="B717" s="5"/>
      <c r="C717" s="2" t="s">
        <v>37</v>
      </c>
      <c r="E717">
        <v>141</v>
      </c>
      <c r="F717" s="2" t="s">
        <v>0</v>
      </c>
      <c r="K717">
        <v>0</v>
      </c>
      <c r="L717" s="2" t="s">
        <v>0</v>
      </c>
    </row>
    <row r="718" spans="1:12" x14ac:dyDescent="0.4">
      <c r="A718" s="1">
        <v>43911</v>
      </c>
      <c r="B718" s="5">
        <v>0</v>
      </c>
      <c r="C718" s="2" t="s">
        <v>149</v>
      </c>
      <c r="D718">
        <v>0</v>
      </c>
      <c r="E718">
        <v>28</v>
      </c>
      <c r="F718" s="2" t="s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 s="2" t="s">
        <v>559</v>
      </c>
    </row>
    <row r="719" spans="1:12" x14ac:dyDescent="0.4">
      <c r="A719" s="1">
        <v>43911</v>
      </c>
      <c r="B719" s="5"/>
      <c r="C719" s="2" t="s">
        <v>69</v>
      </c>
      <c r="E719">
        <v>76</v>
      </c>
      <c r="F719" s="2" t="s">
        <v>0</v>
      </c>
      <c r="K719">
        <v>0</v>
      </c>
      <c r="L719" s="2" t="s">
        <v>0</v>
      </c>
    </row>
    <row r="720" spans="1:12" x14ac:dyDescent="0.4">
      <c r="A720" s="1">
        <v>43911</v>
      </c>
      <c r="B720" s="5"/>
      <c r="C720" s="2" t="s">
        <v>44</v>
      </c>
      <c r="E720">
        <v>60</v>
      </c>
      <c r="F720" s="2" t="s">
        <v>0</v>
      </c>
      <c r="K720">
        <v>0</v>
      </c>
      <c r="L720" s="2" t="s">
        <v>0</v>
      </c>
    </row>
    <row r="721" spans="1:12" x14ac:dyDescent="0.4">
      <c r="A721" s="1">
        <v>43911</v>
      </c>
      <c r="B721" s="5">
        <v>0</v>
      </c>
      <c r="C721" s="2" t="s">
        <v>123</v>
      </c>
      <c r="D721">
        <v>0</v>
      </c>
      <c r="E721">
        <v>57</v>
      </c>
      <c r="F721" s="2" t="s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 s="2" t="s">
        <v>137</v>
      </c>
    </row>
    <row r="722" spans="1:12" x14ac:dyDescent="0.4">
      <c r="A722" s="1">
        <v>43911</v>
      </c>
      <c r="B722" s="5">
        <v>0.33333333333333331</v>
      </c>
      <c r="C722" s="2" t="s">
        <v>10</v>
      </c>
      <c r="D722">
        <v>0</v>
      </c>
      <c r="E722">
        <v>918</v>
      </c>
      <c r="F722" s="2" t="s">
        <v>0</v>
      </c>
      <c r="G722">
        <v>184</v>
      </c>
      <c r="H722">
        <v>40</v>
      </c>
      <c r="I722">
        <v>37</v>
      </c>
      <c r="J722">
        <v>0</v>
      </c>
      <c r="K722">
        <v>28</v>
      </c>
      <c r="L722" s="2" t="s">
        <v>159</v>
      </c>
    </row>
    <row r="723" spans="1:12" x14ac:dyDescent="0.4">
      <c r="A723" s="1">
        <v>43911</v>
      </c>
      <c r="B723" s="5">
        <v>0.33333333333333331</v>
      </c>
      <c r="C723" s="2" t="s">
        <v>101</v>
      </c>
      <c r="D723">
        <v>0</v>
      </c>
      <c r="E723">
        <v>12</v>
      </c>
      <c r="F723" s="2" t="s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153</v>
      </c>
    </row>
    <row r="724" spans="1:12" x14ac:dyDescent="0.4">
      <c r="A724" s="1">
        <v>43911</v>
      </c>
      <c r="B724" s="5">
        <v>0</v>
      </c>
      <c r="C724" s="2" t="s">
        <v>21</v>
      </c>
      <c r="D724">
        <v>0</v>
      </c>
      <c r="E724">
        <v>1875</v>
      </c>
      <c r="F724" s="2" t="s">
        <v>0</v>
      </c>
      <c r="G724">
        <v>210</v>
      </c>
      <c r="H724">
        <v>24</v>
      </c>
      <c r="I724">
        <v>0</v>
      </c>
      <c r="J724">
        <v>0</v>
      </c>
      <c r="K724">
        <v>22</v>
      </c>
      <c r="L724" s="2" t="s">
        <v>191</v>
      </c>
    </row>
    <row r="725" spans="1:12" x14ac:dyDescent="0.4">
      <c r="A725" s="1">
        <v>43911</v>
      </c>
      <c r="B725" s="5">
        <v>0</v>
      </c>
      <c r="C725" s="2" t="s">
        <v>23</v>
      </c>
      <c r="D725">
        <v>0</v>
      </c>
      <c r="E725">
        <v>498</v>
      </c>
      <c r="F725" s="2" t="s">
        <v>0</v>
      </c>
      <c r="G725">
        <v>83</v>
      </c>
      <c r="H725">
        <v>8</v>
      </c>
      <c r="I725">
        <v>6</v>
      </c>
      <c r="J725">
        <v>0</v>
      </c>
      <c r="K725">
        <v>10</v>
      </c>
      <c r="L725" s="2" t="s">
        <v>557</v>
      </c>
    </row>
    <row r="726" spans="1:12" x14ac:dyDescent="0.4">
      <c r="A726" s="1">
        <v>43911</v>
      </c>
      <c r="B726" s="5">
        <v>0.33333333333333331</v>
      </c>
      <c r="C726" s="2" t="s">
        <v>46</v>
      </c>
      <c r="D726">
        <v>0</v>
      </c>
      <c r="E726">
        <v>53</v>
      </c>
      <c r="F726" s="2" t="s">
        <v>0</v>
      </c>
      <c r="G726">
        <v>3</v>
      </c>
      <c r="H726">
        <v>0</v>
      </c>
      <c r="I726">
        <v>0</v>
      </c>
      <c r="J726">
        <v>5</v>
      </c>
      <c r="K726">
        <v>0</v>
      </c>
      <c r="L726" s="2" t="s">
        <v>523</v>
      </c>
    </row>
    <row r="727" spans="1:12" x14ac:dyDescent="0.4">
      <c r="A727" s="1">
        <v>43911</v>
      </c>
      <c r="B727" s="5">
        <v>0.60416666666666663</v>
      </c>
      <c r="C727" s="2" t="s">
        <v>14</v>
      </c>
      <c r="D727">
        <v>0</v>
      </c>
      <c r="E727">
        <v>712</v>
      </c>
      <c r="F727" s="2" t="s">
        <v>0</v>
      </c>
      <c r="G727">
        <v>83</v>
      </c>
      <c r="H727">
        <v>0</v>
      </c>
      <c r="I727">
        <v>23</v>
      </c>
      <c r="J727">
        <v>0</v>
      </c>
      <c r="K727">
        <v>5</v>
      </c>
      <c r="L727" s="2" t="s">
        <v>233</v>
      </c>
    </row>
    <row r="728" spans="1:12" x14ac:dyDescent="0.4">
      <c r="A728" s="1">
        <v>43911</v>
      </c>
      <c r="B728" s="5">
        <v>0</v>
      </c>
      <c r="C728" s="2" t="s">
        <v>12</v>
      </c>
      <c r="D728">
        <v>0</v>
      </c>
      <c r="E728">
        <v>44</v>
      </c>
      <c r="F728" s="2" t="s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 s="2" t="s">
        <v>158</v>
      </c>
    </row>
    <row r="729" spans="1:12" x14ac:dyDescent="0.4">
      <c r="A729" s="1">
        <v>43911</v>
      </c>
      <c r="B729" s="5"/>
      <c r="C729" s="2" t="s">
        <v>279</v>
      </c>
      <c r="E729">
        <v>7816</v>
      </c>
      <c r="F729" s="2" t="s">
        <v>0</v>
      </c>
      <c r="K729">
        <v>98</v>
      </c>
      <c r="L729" s="2" t="s">
        <v>0</v>
      </c>
    </row>
    <row r="730" spans="1:12" x14ac:dyDescent="0.4">
      <c r="A730" s="1">
        <v>43912</v>
      </c>
      <c r="B730" s="5">
        <v>0.5</v>
      </c>
      <c r="C730" s="2" t="s">
        <v>25</v>
      </c>
      <c r="D730">
        <v>0</v>
      </c>
      <c r="E730">
        <v>232</v>
      </c>
      <c r="F730" s="2" t="s">
        <v>0</v>
      </c>
      <c r="G730">
        <v>0</v>
      </c>
      <c r="H730">
        <v>0</v>
      </c>
      <c r="I730">
        <v>0</v>
      </c>
      <c r="J730">
        <v>0</v>
      </c>
      <c r="K730">
        <v>1</v>
      </c>
      <c r="L730" s="2" t="s">
        <v>165</v>
      </c>
    </row>
    <row r="731" spans="1:12" x14ac:dyDescent="0.4">
      <c r="A731" s="1">
        <v>43912</v>
      </c>
      <c r="B731" s="5"/>
      <c r="C731" s="2" t="s">
        <v>111</v>
      </c>
      <c r="E731">
        <v>7</v>
      </c>
      <c r="F731" s="2" t="s">
        <v>0</v>
      </c>
      <c r="K731">
        <v>0</v>
      </c>
      <c r="L731" s="2" t="s">
        <v>0</v>
      </c>
    </row>
    <row r="732" spans="1:12" x14ac:dyDescent="0.4">
      <c r="A732" s="1">
        <v>43912</v>
      </c>
      <c r="B732" s="5"/>
      <c r="C732" s="2" t="s">
        <v>58</v>
      </c>
      <c r="E732">
        <v>26</v>
      </c>
      <c r="F732" s="2" t="s">
        <v>0</v>
      </c>
      <c r="K732">
        <v>1</v>
      </c>
      <c r="L732" s="2" t="s">
        <v>0</v>
      </c>
    </row>
    <row r="733" spans="1:12" x14ac:dyDescent="0.4">
      <c r="A733" s="1">
        <v>43912</v>
      </c>
      <c r="B733" s="5"/>
      <c r="C733" s="2" t="s">
        <v>17</v>
      </c>
      <c r="E733">
        <v>444</v>
      </c>
      <c r="F733" s="2" t="s">
        <v>0</v>
      </c>
      <c r="K733">
        <v>4</v>
      </c>
      <c r="L733" s="2" t="s">
        <v>0</v>
      </c>
    </row>
    <row r="734" spans="1:12" x14ac:dyDescent="0.4">
      <c r="A734" s="1">
        <v>43912</v>
      </c>
      <c r="B734" s="5">
        <v>0</v>
      </c>
      <c r="C734" s="2" t="s">
        <v>19</v>
      </c>
      <c r="D734">
        <v>0</v>
      </c>
      <c r="E734">
        <v>289</v>
      </c>
      <c r="F734" s="2" t="s">
        <v>0</v>
      </c>
      <c r="G734">
        <v>40</v>
      </c>
      <c r="H734">
        <v>7</v>
      </c>
      <c r="I734">
        <v>0</v>
      </c>
      <c r="J734">
        <v>21</v>
      </c>
      <c r="K734">
        <v>3</v>
      </c>
      <c r="L734" s="2" t="s">
        <v>161</v>
      </c>
    </row>
    <row r="735" spans="1:12" x14ac:dyDescent="0.4">
      <c r="A735" s="1">
        <v>43912</v>
      </c>
      <c r="B735" s="5">
        <v>0.4375</v>
      </c>
      <c r="C735" s="2" t="s">
        <v>15</v>
      </c>
      <c r="D735">
        <v>0</v>
      </c>
      <c r="E735">
        <v>356</v>
      </c>
      <c r="F735" s="2" t="s">
        <v>0</v>
      </c>
      <c r="G735">
        <v>50</v>
      </c>
      <c r="H735">
        <v>0</v>
      </c>
      <c r="I735">
        <v>0</v>
      </c>
      <c r="J735">
        <v>73</v>
      </c>
      <c r="K735">
        <v>5</v>
      </c>
      <c r="L735" s="2" t="s">
        <v>164</v>
      </c>
    </row>
    <row r="736" spans="1:12" x14ac:dyDescent="0.4">
      <c r="A736" s="1">
        <v>43912</v>
      </c>
      <c r="B736" s="5">
        <v>0</v>
      </c>
      <c r="C736" s="2" t="s">
        <v>30</v>
      </c>
      <c r="D736">
        <v>0</v>
      </c>
      <c r="E736">
        <v>202</v>
      </c>
      <c r="F736" s="2" t="s">
        <v>0</v>
      </c>
      <c r="G736">
        <v>32</v>
      </c>
      <c r="H736">
        <v>8</v>
      </c>
      <c r="I736">
        <v>0</v>
      </c>
      <c r="J736">
        <v>0</v>
      </c>
      <c r="K736">
        <v>3</v>
      </c>
      <c r="L736" s="2" t="s">
        <v>558</v>
      </c>
    </row>
    <row r="737" spans="1:12" x14ac:dyDescent="0.4">
      <c r="A737" s="1">
        <v>43912</v>
      </c>
      <c r="B737" s="5">
        <v>0</v>
      </c>
      <c r="C737" s="2" t="s">
        <v>8</v>
      </c>
      <c r="D737">
        <v>7244</v>
      </c>
      <c r="E737">
        <v>1391</v>
      </c>
      <c r="F737" s="2" t="s">
        <v>0</v>
      </c>
      <c r="G737">
        <v>179</v>
      </c>
      <c r="H737">
        <v>36</v>
      </c>
      <c r="I737">
        <v>36</v>
      </c>
      <c r="J737">
        <v>0</v>
      </c>
      <c r="K737">
        <v>10</v>
      </c>
      <c r="L737" s="2" t="s">
        <v>9</v>
      </c>
    </row>
    <row r="738" spans="1:12" x14ac:dyDescent="0.4">
      <c r="A738" s="1">
        <v>43912</v>
      </c>
      <c r="B738" s="5">
        <v>0</v>
      </c>
      <c r="C738" s="2" t="s">
        <v>32</v>
      </c>
      <c r="D738">
        <v>0</v>
      </c>
      <c r="E738">
        <v>29</v>
      </c>
      <c r="F738" s="2" t="s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 s="2" t="s">
        <v>524</v>
      </c>
    </row>
    <row r="739" spans="1:12" x14ac:dyDescent="0.4">
      <c r="A739" s="1">
        <v>43912</v>
      </c>
      <c r="B739" s="5">
        <v>0</v>
      </c>
      <c r="C739" s="2" t="s">
        <v>134</v>
      </c>
      <c r="D739">
        <v>0</v>
      </c>
      <c r="E739">
        <v>284</v>
      </c>
      <c r="F739" s="2" t="s">
        <v>0</v>
      </c>
      <c r="G739">
        <v>27</v>
      </c>
      <c r="H739">
        <v>0</v>
      </c>
      <c r="I739">
        <v>0</v>
      </c>
      <c r="J739">
        <v>0</v>
      </c>
      <c r="K739">
        <v>4</v>
      </c>
      <c r="L739" s="2" t="s">
        <v>135</v>
      </c>
    </row>
    <row r="740" spans="1:12" x14ac:dyDescent="0.4">
      <c r="A740" s="1">
        <v>43912</v>
      </c>
      <c r="B740" s="5">
        <v>0</v>
      </c>
      <c r="C740" s="2" t="s">
        <v>43</v>
      </c>
      <c r="D740">
        <v>0</v>
      </c>
      <c r="E740">
        <v>61</v>
      </c>
      <c r="F740" s="2" t="s">
        <v>0</v>
      </c>
      <c r="G740">
        <v>18</v>
      </c>
      <c r="H740">
        <v>2</v>
      </c>
      <c r="I740">
        <v>0</v>
      </c>
      <c r="J740">
        <v>0</v>
      </c>
      <c r="K740">
        <v>0</v>
      </c>
      <c r="L740" s="2" t="s">
        <v>556</v>
      </c>
    </row>
    <row r="741" spans="1:12" x14ac:dyDescent="0.4">
      <c r="A741" s="1">
        <v>43912</v>
      </c>
      <c r="B741" s="5">
        <v>0.45833333333333331</v>
      </c>
      <c r="C741" s="2" t="s">
        <v>56</v>
      </c>
      <c r="D741">
        <v>0</v>
      </c>
      <c r="E741">
        <v>131</v>
      </c>
      <c r="F741" s="2" t="s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 s="2" t="s">
        <v>151</v>
      </c>
    </row>
    <row r="742" spans="1:12" x14ac:dyDescent="0.4">
      <c r="A742" s="1">
        <v>43912</v>
      </c>
      <c r="B742" s="5">
        <v>0</v>
      </c>
      <c r="C742" s="2" t="s">
        <v>33</v>
      </c>
      <c r="D742">
        <v>0</v>
      </c>
      <c r="E742">
        <v>216</v>
      </c>
      <c r="F742" s="2" t="s">
        <v>0</v>
      </c>
      <c r="G742">
        <v>28</v>
      </c>
      <c r="H742">
        <v>0</v>
      </c>
      <c r="I742">
        <v>0</v>
      </c>
      <c r="J742">
        <v>0</v>
      </c>
      <c r="K742">
        <v>4</v>
      </c>
      <c r="L742" s="2" t="s">
        <v>477</v>
      </c>
    </row>
    <row r="743" spans="1:12" x14ac:dyDescent="0.4">
      <c r="A743" s="1">
        <v>43912</v>
      </c>
      <c r="B743" s="5">
        <v>0</v>
      </c>
      <c r="C743" s="2" t="s">
        <v>94</v>
      </c>
      <c r="D743">
        <v>0</v>
      </c>
      <c r="E743">
        <v>36</v>
      </c>
      <c r="F743" s="2" t="s">
        <v>0</v>
      </c>
      <c r="G743">
        <v>5</v>
      </c>
      <c r="H743">
        <v>0</v>
      </c>
      <c r="I743">
        <v>0</v>
      </c>
      <c r="J743">
        <v>0</v>
      </c>
      <c r="K743">
        <v>0</v>
      </c>
      <c r="L743" s="2" t="s">
        <v>453</v>
      </c>
    </row>
    <row r="744" spans="1:12" x14ac:dyDescent="0.4">
      <c r="A744" s="1">
        <v>43912</v>
      </c>
      <c r="B744" s="5"/>
      <c r="C744" s="2" t="s">
        <v>106</v>
      </c>
      <c r="E744">
        <v>23</v>
      </c>
      <c r="F744" s="2" t="s">
        <v>0</v>
      </c>
      <c r="K744">
        <v>0</v>
      </c>
      <c r="L744" s="2" t="s">
        <v>0</v>
      </c>
    </row>
    <row r="745" spans="1:12" x14ac:dyDescent="0.4">
      <c r="A745" s="1">
        <v>43912</v>
      </c>
      <c r="B745" s="5"/>
      <c r="C745" s="2" t="s">
        <v>37</v>
      </c>
      <c r="E745">
        <v>185</v>
      </c>
      <c r="F745" s="2" t="s">
        <v>0</v>
      </c>
      <c r="K745">
        <v>0</v>
      </c>
      <c r="L745" s="2" t="s">
        <v>0</v>
      </c>
    </row>
    <row r="746" spans="1:12" x14ac:dyDescent="0.4">
      <c r="A746" s="1">
        <v>43912</v>
      </c>
      <c r="B746" s="5">
        <v>0</v>
      </c>
      <c r="C746" s="2" t="s">
        <v>149</v>
      </c>
      <c r="D746">
        <v>0</v>
      </c>
      <c r="E746">
        <v>30</v>
      </c>
      <c r="F746" s="2" t="s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 s="2" t="s">
        <v>559</v>
      </c>
    </row>
    <row r="747" spans="1:12" x14ac:dyDescent="0.4">
      <c r="A747" s="1">
        <v>43912</v>
      </c>
      <c r="B747" s="5"/>
      <c r="C747" s="2" t="s">
        <v>69</v>
      </c>
      <c r="E747">
        <v>85</v>
      </c>
      <c r="F747" s="2" t="s">
        <v>0</v>
      </c>
      <c r="K747">
        <v>0</v>
      </c>
      <c r="L747" s="2" t="s">
        <v>0</v>
      </c>
    </row>
    <row r="748" spans="1:12" x14ac:dyDescent="0.4">
      <c r="A748" s="1">
        <v>43912</v>
      </c>
      <c r="B748" s="5"/>
      <c r="C748" s="2" t="s">
        <v>44</v>
      </c>
      <c r="E748">
        <v>69</v>
      </c>
      <c r="F748" s="2" t="s">
        <v>0</v>
      </c>
      <c r="K748">
        <v>0</v>
      </c>
      <c r="L748" s="2" t="s">
        <v>0</v>
      </c>
    </row>
    <row r="749" spans="1:12" x14ac:dyDescent="0.4">
      <c r="A749" s="1">
        <v>43912</v>
      </c>
      <c r="B749" s="5">
        <v>0</v>
      </c>
      <c r="C749" s="2" t="s">
        <v>123</v>
      </c>
      <c r="D749">
        <v>0</v>
      </c>
      <c r="E749">
        <v>76</v>
      </c>
      <c r="F749" s="2" t="s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 s="2" t="s">
        <v>137</v>
      </c>
    </row>
    <row r="750" spans="1:12" x14ac:dyDescent="0.4">
      <c r="A750" s="1">
        <v>43912</v>
      </c>
      <c r="B750" s="5">
        <v>0.33333333333333331</v>
      </c>
      <c r="C750" s="2" t="s">
        <v>10</v>
      </c>
      <c r="D750">
        <v>0</v>
      </c>
      <c r="E750">
        <v>939</v>
      </c>
      <c r="F750" s="2" t="s">
        <v>0</v>
      </c>
      <c r="G750">
        <v>246</v>
      </c>
      <c r="H750">
        <v>46</v>
      </c>
      <c r="I750">
        <v>43</v>
      </c>
      <c r="J750">
        <v>0</v>
      </c>
      <c r="K750">
        <v>37</v>
      </c>
      <c r="L750" s="2" t="s">
        <v>163</v>
      </c>
    </row>
    <row r="751" spans="1:12" x14ac:dyDescent="0.4">
      <c r="A751" s="1">
        <v>43912</v>
      </c>
      <c r="B751" s="5"/>
      <c r="C751" s="2" t="s">
        <v>101</v>
      </c>
      <c r="E751">
        <v>17</v>
      </c>
      <c r="F751" s="2" t="s">
        <v>0</v>
      </c>
      <c r="K751">
        <v>0</v>
      </c>
      <c r="L751" s="2" t="s">
        <v>0</v>
      </c>
    </row>
    <row r="752" spans="1:12" x14ac:dyDescent="0.4">
      <c r="A752" s="1">
        <v>43912</v>
      </c>
      <c r="B752" s="5">
        <v>0</v>
      </c>
      <c r="C752" s="2" t="s">
        <v>21</v>
      </c>
      <c r="D752">
        <v>0</v>
      </c>
      <c r="E752">
        <v>1977</v>
      </c>
      <c r="F752" s="2" t="s">
        <v>0</v>
      </c>
      <c r="G752">
        <v>230</v>
      </c>
      <c r="H752">
        <v>30</v>
      </c>
      <c r="I752">
        <v>0</v>
      </c>
      <c r="J752">
        <v>0</v>
      </c>
      <c r="K752">
        <v>24</v>
      </c>
      <c r="L752" s="2" t="s">
        <v>191</v>
      </c>
    </row>
    <row r="753" spans="1:12" x14ac:dyDescent="0.4">
      <c r="A753" s="1">
        <v>43912</v>
      </c>
      <c r="B753" s="5">
        <v>0</v>
      </c>
      <c r="C753" s="2" t="s">
        <v>23</v>
      </c>
      <c r="D753">
        <v>0</v>
      </c>
      <c r="E753">
        <v>535</v>
      </c>
      <c r="F753" s="2" t="s">
        <v>0</v>
      </c>
      <c r="G753">
        <v>92</v>
      </c>
      <c r="H753">
        <v>11</v>
      </c>
      <c r="I753">
        <v>7</v>
      </c>
      <c r="J753">
        <v>0</v>
      </c>
      <c r="K753">
        <v>11</v>
      </c>
      <c r="L753" s="2" t="s">
        <v>557</v>
      </c>
    </row>
    <row r="754" spans="1:12" x14ac:dyDescent="0.4">
      <c r="A754" s="1">
        <v>43912</v>
      </c>
      <c r="B754" s="5">
        <v>0.33333333333333331</v>
      </c>
      <c r="C754" s="2" t="s">
        <v>46</v>
      </c>
      <c r="D754">
        <v>0</v>
      </c>
      <c r="E754">
        <v>53</v>
      </c>
      <c r="F754" s="2" t="s">
        <v>0</v>
      </c>
      <c r="G754">
        <v>3</v>
      </c>
      <c r="H754">
        <v>0</v>
      </c>
      <c r="I754">
        <v>0</v>
      </c>
      <c r="J754">
        <v>5</v>
      </c>
      <c r="K754">
        <v>0</v>
      </c>
      <c r="L754" s="2" t="s">
        <v>523</v>
      </c>
    </row>
    <row r="755" spans="1:12" x14ac:dyDescent="0.4">
      <c r="A755" s="1">
        <v>43912</v>
      </c>
      <c r="B755" s="5">
        <v>0.60416666666666663</v>
      </c>
      <c r="C755" s="2" t="s">
        <v>14</v>
      </c>
      <c r="D755">
        <v>0</v>
      </c>
      <c r="E755">
        <v>712</v>
      </c>
      <c r="F755" s="2" t="s">
        <v>0</v>
      </c>
      <c r="G755">
        <v>110</v>
      </c>
      <c r="H755">
        <v>0</v>
      </c>
      <c r="I755">
        <v>22</v>
      </c>
      <c r="J755">
        <v>0</v>
      </c>
      <c r="K755">
        <v>6</v>
      </c>
      <c r="L755" s="2" t="s">
        <v>233</v>
      </c>
    </row>
    <row r="756" spans="1:12" x14ac:dyDescent="0.4">
      <c r="A756" s="1">
        <v>43912</v>
      </c>
      <c r="B756" s="5">
        <v>0</v>
      </c>
      <c r="C756" s="2" t="s">
        <v>12</v>
      </c>
      <c r="D756">
        <v>0</v>
      </c>
      <c r="E756">
        <v>46</v>
      </c>
      <c r="F756" s="2" t="s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 s="2" t="s">
        <v>162</v>
      </c>
    </row>
    <row r="757" spans="1:12" x14ac:dyDescent="0.4">
      <c r="A757" s="1">
        <v>43912</v>
      </c>
      <c r="B757" s="5"/>
      <c r="C757" s="2" t="s">
        <v>279</v>
      </c>
      <c r="E757">
        <v>8451</v>
      </c>
      <c r="F757" s="2" t="s">
        <v>0</v>
      </c>
      <c r="K757">
        <v>114</v>
      </c>
      <c r="L757" s="2" t="s">
        <v>0</v>
      </c>
    </row>
    <row r="758" spans="1:12" x14ac:dyDescent="0.4">
      <c r="A758" s="1">
        <v>43913</v>
      </c>
      <c r="B758" s="5">
        <v>0.625</v>
      </c>
      <c r="C758" s="2" t="s">
        <v>25</v>
      </c>
      <c r="D758">
        <v>0</v>
      </c>
      <c r="E758">
        <v>241</v>
      </c>
      <c r="F758" s="2" t="s">
        <v>0</v>
      </c>
      <c r="G758">
        <v>10</v>
      </c>
      <c r="H758">
        <v>3</v>
      </c>
      <c r="I758">
        <v>2</v>
      </c>
      <c r="J758">
        <v>0</v>
      </c>
      <c r="K758">
        <v>1</v>
      </c>
      <c r="L758" s="2" t="s">
        <v>172</v>
      </c>
    </row>
    <row r="759" spans="1:12" x14ac:dyDescent="0.4">
      <c r="A759" s="1">
        <v>43913</v>
      </c>
      <c r="B759" s="5"/>
      <c r="C759" s="2" t="s">
        <v>111</v>
      </c>
      <c r="E759">
        <v>8</v>
      </c>
      <c r="F759" s="2" t="s">
        <v>0</v>
      </c>
      <c r="K759">
        <v>0</v>
      </c>
      <c r="L759" s="2" t="s">
        <v>0</v>
      </c>
    </row>
    <row r="760" spans="1:12" x14ac:dyDescent="0.4">
      <c r="A760" s="1">
        <v>43913</v>
      </c>
      <c r="B760" s="5">
        <v>0.41666666666666669</v>
      </c>
      <c r="C760" s="2" t="s">
        <v>58</v>
      </c>
      <c r="D760">
        <v>0</v>
      </c>
      <c r="E760">
        <v>30</v>
      </c>
      <c r="F760" s="2" t="s">
        <v>0</v>
      </c>
      <c r="G760">
        <v>7</v>
      </c>
      <c r="H760">
        <v>0</v>
      </c>
      <c r="I760">
        <v>0</v>
      </c>
      <c r="J760">
        <v>0</v>
      </c>
      <c r="K760">
        <v>1</v>
      </c>
      <c r="L760" s="2" t="s">
        <v>169</v>
      </c>
    </row>
    <row r="761" spans="1:12" x14ac:dyDescent="0.4">
      <c r="A761" s="1">
        <v>43913</v>
      </c>
      <c r="B761" s="5">
        <v>0</v>
      </c>
      <c r="C761" s="2" t="s">
        <v>17</v>
      </c>
      <c r="D761">
        <v>0</v>
      </c>
      <c r="E761">
        <v>470</v>
      </c>
      <c r="F761" s="2" t="s">
        <v>0</v>
      </c>
      <c r="G761">
        <v>0</v>
      </c>
      <c r="H761">
        <v>0</v>
      </c>
      <c r="I761">
        <v>0</v>
      </c>
      <c r="J761">
        <v>0</v>
      </c>
      <c r="K761">
        <v>5</v>
      </c>
      <c r="L761" s="2" t="s">
        <v>121</v>
      </c>
    </row>
    <row r="762" spans="1:12" x14ac:dyDescent="0.4">
      <c r="A762" s="1">
        <v>43913</v>
      </c>
      <c r="B762" s="5">
        <v>0</v>
      </c>
      <c r="C762" s="2" t="s">
        <v>19</v>
      </c>
      <c r="D762">
        <v>0</v>
      </c>
      <c r="E762">
        <v>302</v>
      </c>
      <c r="F762" s="2" t="s">
        <v>0</v>
      </c>
      <c r="G762">
        <v>51</v>
      </c>
      <c r="H762">
        <v>10</v>
      </c>
      <c r="I762">
        <v>0</v>
      </c>
      <c r="J762">
        <v>35</v>
      </c>
      <c r="K762">
        <v>3</v>
      </c>
      <c r="L762" s="2" t="s">
        <v>166</v>
      </c>
    </row>
    <row r="763" spans="1:12" x14ac:dyDescent="0.4">
      <c r="A763" s="1">
        <v>43913</v>
      </c>
      <c r="B763" s="5">
        <v>0.41666666666666669</v>
      </c>
      <c r="C763" s="2" t="s">
        <v>15</v>
      </c>
      <c r="D763">
        <v>0</v>
      </c>
      <c r="E763">
        <v>374</v>
      </c>
      <c r="F763" s="2" t="s">
        <v>0</v>
      </c>
      <c r="G763">
        <v>56</v>
      </c>
      <c r="H763">
        <v>0</v>
      </c>
      <c r="I763">
        <v>0</v>
      </c>
      <c r="J763">
        <v>78</v>
      </c>
      <c r="K763">
        <v>5</v>
      </c>
      <c r="L763" s="2" t="s">
        <v>170</v>
      </c>
    </row>
    <row r="764" spans="1:12" x14ac:dyDescent="0.4">
      <c r="A764" s="1">
        <v>43913</v>
      </c>
      <c r="B764" s="5">
        <v>0</v>
      </c>
      <c r="C764" s="2" t="s">
        <v>30</v>
      </c>
      <c r="D764">
        <v>0</v>
      </c>
      <c r="E764">
        <v>226</v>
      </c>
      <c r="F764" s="2" t="s">
        <v>0</v>
      </c>
      <c r="G764">
        <v>35</v>
      </c>
      <c r="H764">
        <v>7</v>
      </c>
      <c r="I764">
        <v>0</v>
      </c>
      <c r="J764">
        <v>0</v>
      </c>
      <c r="K764">
        <v>4</v>
      </c>
      <c r="L764" s="2" t="s">
        <v>558</v>
      </c>
    </row>
    <row r="765" spans="1:12" x14ac:dyDescent="0.4">
      <c r="A765" s="1">
        <v>43913</v>
      </c>
      <c r="B765" s="5">
        <v>0</v>
      </c>
      <c r="C765" s="2" t="s">
        <v>8</v>
      </c>
      <c r="D765">
        <v>7622</v>
      </c>
      <c r="E765">
        <v>1536</v>
      </c>
      <c r="F765" s="2" t="s">
        <v>0</v>
      </c>
      <c r="G765">
        <v>214</v>
      </c>
      <c r="H765">
        <v>43</v>
      </c>
      <c r="I765">
        <v>41</v>
      </c>
      <c r="J765">
        <v>0</v>
      </c>
      <c r="K765">
        <v>16</v>
      </c>
      <c r="L765" s="2" t="s">
        <v>9</v>
      </c>
    </row>
    <row r="766" spans="1:12" x14ac:dyDescent="0.4">
      <c r="A766" s="1">
        <v>43913</v>
      </c>
      <c r="B766" s="5">
        <v>0</v>
      </c>
      <c r="C766" s="2" t="s">
        <v>32</v>
      </c>
      <c r="D766">
        <v>0</v>
      </c>
      <c r="E766">
        <v>31</v>
      </c>
      <c r="F766" s="2" t="s">
        <v>0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524</v>
      </c>
    </row>
    <row r="767" spans="1:12" x14ac:dyDescent="0.4">
      <c r="A767" s="1">
        <v>43913</v>
      </c>
      <c r="B767" s="5">
        <v>0</v>
      </c>
      <c r="C767" s="2" t="s">
        <v>134</v>
      </c>
      <c r="D767">
        <v>0</v>
      </c>
      <c r="E767">
        <v>300</v>
      </c>
      <c r="F767" s="2" t="s">
        <v>0</v>
      </c>
      <c r="G767">
        <v>29</v>
      </c>
      <c r="H767">
        <v>0</v>
      </c>
      <c r="I767">
        <v>0</v>
      </c>
      <c r="J767">
        <v>0</v>
      </c>
      <c r="K767">
        <v>5</v>
      </c>
      <c r="L767" s="2" t="s">
        <v>135</v>
      </c>
    </row>
    <row r="768" spans="1:12" x14ac:dyDescent="0.4">
      <c r="A768" s="1">
        <v>43913</v>
      </c>
      <c r="B768" s="5">
        <v>0</v>
      </c>
      <c r="C768" s="2" t="s">
        <v>43</v>
      </c>
      <c r="D768">
        <v>0</v>
      </c>
      <c r="E768">
        <v>69</v>
      </c>
      <c r="F768" s="2" t="s">
        <v>0</v>
      </c>
      <c r="G768">
        <v>18</v>
      </c>
      <c r="H768">
        <v>3</v>
      </c>
      <c r="I768">
        <v>0</v>
      </c>
      <c r="J768">
        <v>0</v>
      </c>
      <c r="K768">
        <v>0</v>
      </c>
      <c r="L768" s="2" t="s">
        <v>556</v>
      </c>
    </row>
    <row r="769" spans="1:12" x14ac:dyDescent="0.4">
      <c r="A769" s="1">
        <v>43913</v>
      </c>
      <c r="B769" s="5">
        <v>0.45833333333333331</v>
      </c>
      <c r="C769" s="2" t="s">
        <v>56</v>
      </c>
      <c r="D769">
        <v>0</v>
      </c>
      <c r="E769">
        <v>156</v>
      </c>
      <c r="F769" s="2" t="s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 s="2" t="s">
        <v>151</v>
      </c>
    </row>
    <row r="770" spans="1:12" x14ac:dyDescent="0.4">
      <c r="A770" s="1">
        <v>43913</v>
      </c>
      <c r="B770" s="5">
        <v>0</v>
      </c>
      <c r="C770" s="2" t="s">
        <v>33</v>
      </c>
      <c r="D770">
        <v>0</v>
      </c>
      <c r="E770">
        <v>247</v>
      </c>
      <c r="F770" s="2" t="s">
        <v>0</v>
      </c>
      <c r="G770">
        <v>33</v>
      </c>
      <c r="H770">
        <v>11</v>
      </c>
      <c r="I770">
        <v>6</v>
      </c>
      <c r="J770">
        <v>0</v>
      </c>
      <c r="K770">
        <v>5</v>
      </c>
      <c r="L770" s="2" t="s">
        <v>477</v>
      </c>
    </row>
    <row r="771" spans="1:12" x14ac:dyDescent="0.4">
      <c r="A771" s="1">
        <v>43913</v>
      </c>
      <c r="B771" s="5">
        <v>0</v>
      </c>
      <c r="C771" s="2" t="s">
        <v>94</v>
      </c>
      <c r="D771">
        <v>0</v>
      </c>
      <c r="E771">
        <v>39</v>
      </c>
      <c r="F771" s="2" t="s">
        <v>0</v>
      </c>
      <c r="G771">
        <v>5</v>
      </c>
      <c r="H771">
        <v>0</v>
      </c>
      <c r="I771">
        <v>0</v>
      </c>
      <c r="J771">
        <v>0</v>
      </c>
      <c r="K771">
        <v>0</v>
      </c>
      <c r="L771" s="2" t="s">
        <v>453</v>
      </c>
    </row>
    <row r="772" spans="1:12" x14ac:dyDescent="0.4">
      <c r="A772" s="1">
        <v>43913</v>
      </c>
      <c r="B772" s="5">
        <v>0</v>
      </c>
      <c r="C772" s="2" t="s">
        <v>106</v>
      </c>
      <c r="D772">
        <v>0</v>
      </c>
      <c r="E772">
        <v>25</v>
      </c>
      <c r="F772" s="2" t="s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167</v>
      </c>
    </row>
    <row r="773" spans="1:12" x14ac:dyDescent="0.4">
      <c r="A773" s="1">
        <v>43913</v>
      </c>
      <c r="B773" s="5">
        <v>0</v>
      </c>
      <c r="C773" s="2" t="s">
        <v>37</v>
      </c>
      <c r="D773">
        <v>0</v>
      </c>
      <c r="E773">
        <v>228</v>
      </c>
      <c r="F773" s="2" t="s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 s="2" t="s">
        <v>99</v>
      </c>
    </row>
    <row r="774" spans="1:12" x14ac:dyDescent="0.4">
      <c r="A774" s="1">
        <v>43913</v>
      </c>
      <c r="B774" s="5">
        <v>0</v>
      </c>
      <c r="C774" s="2" t="s">
        <v>149</v>
      </c>
      <c r="D774">
        <v>0</v>
      </c>
      <c r="E774">
        <v>32</v>
      </c>
      <c r="F774" s="2" t="s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s="2" t="s">
        <v>559</v>
      </c>
    </row>
    <row r="775" spans="1:12" x14ac:dyDescent="0.4">
      <c r="A775" s="1">
        <v>43913</v>
      </c>
      <c r="B775" s="5">
        <v>0.5</v>
      </c>
      <c r="C775" s="2" t="s">
        <v>69</v>
      </c>
      <c r="D775">
        <v>0</v>
      </c>
      <c r="E775">
        <v>95</v>
      </c>
      <c r="F775" s="2" t="s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171</v>
      </c>
    </row>
    <row r="776" spans="1:12" x14ac:dyDescent="0.4">
      <c r="A776" s="1">
        <v>43913</v>
      </c>
      <c r="B776" s="5"/>
      <c r="C776" s="2" t="s">
        <v>44</v>
      </c>
      <c r="E776">
        <v>77</v>
      </c>
      <c r="F776" s="2" t="s">
        <v>0</v>
      </c>
      <c r="K776">
        <v>0</v>
      </c>
      <c r="L776" s="2" t="s">
        <v>0</v>
      </c>
    </row>
    <row r="777" spans="1:12" x14ac:dyDescent="0.4">
      <c r="A777" s="1">
        <v>43913</v>
      </c>
      <c r="B777" s="5">
        <v>0</v>
      </c>
      <c r="C777" s="2" t="s">
        <v>123</v>
      </c>
      <c r="D777">
        <v>0</v>
      </c>
      <c r="E777">
        <v>82</v>
      </c>
      <c r="F777" s="2" t="s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s="2" t="s">
        <v>137</v>
      </c>
    </row>
    <row r="778" spans="1:12" x14ac:dyDescent="0.4">
      <c r="A778" s="1">
        <v>43913</v>
      </c>
      <c r="B778" s="5">
        <v>0.33333333333333331</v>
      </c>
      <c r="C778" s="2" t="s">
        <v>10</v>
      </c>
      <c r="D778">
        <v>0</v>
      </c>
      <c r="E778">
        <v>1165</v>
      </c>
      <c r="F778" s="2" t="s">
        <v>0</v>
      </c>
      <c r="G778">
        <v>261</v>
      </c>
      <c r="H778">
        <v>45</v>
      </c>
      <c r="I778">
        <v>43</v>
      </c>
      <c r="J778">
        <v>0</v>
      </c>
      <c r="K778">
        <v>48</v>
      </c>
      <c r="L778" s="2" t="s">
        <v>168</v>
      </c>
    </row>
    <row r="779" spans="1:12" x14ac:dyDescent="0.4">
      <c r="A779" s="1">
        <v>43913</v>
      </c>
      <c r="B779" s="5">
        <v>0</v>
      </c>
      <c r="C779" s="2" t="s">
        <v>101</v>
      </c>
      <c r="D779">
        <v>0</v>
      </c>
      <c r="E779">
        <v>22</v>
      </c>
      <c r="F779" s="2" t="s">
        <v>0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153</v>
      </c>
    </row>
    <row r="780" spans="1:12" x14ac:dyDescent="0.4">
      <c r="A780" s="1">
        <v>43913</v>
      </c>
      <c r="B780" s="5">
        <v>0</v>
      </c>
      <c r="C780" s="2" t="s">
        <v>21</v>
      </c>
      <c r="D780">
        <v>0</v>
      </c>
      <c r="E780">
        <v>2283</v>
      </c>
      <c r="F780" s="2" t="s">
        <v>0</v>
      </c>
      <c r="G780">
        <v>248</v>
      </c>
      <c r="H780">
        <v>39</v>
      </c>
      <c r="I780">
        <v>0</v>
      </c>
      <c r="J780">
        <v>0</v>
      </c>
      <c r="K780">
        <v>28</v>
      </c>
      <c r="L780" s="2" t="s">
        <v>191</v>
      </c>
    </row>
    <row r="781" spans="1:12" x14ac:dyDescent="0.4">
      <c r="A781" s="1">
        <v>43913</v>
      </c>
      <c r="B781" s="5">
        <v>0</v>
      </c>
      <c r="C781" s="2" t="s">
        <v>23</v>
      </c>
      <c r="D781">
        <v>0</v>
      </c>
      <c r="E781">
        <v>628</v>
      </c>
      <c r="F781" s="2" t="s">
        <v>0</v>
      </c>
      <c r="G781">
        <v>104</v>
      </c>
      <c r="H781">
        <v>12</v>
      </c>
      <c r="I781">
        <v>9</v>
      </c>
      <c r="J781">
        <v>0</v>
      </c>
      <c r="K781">
        <v>13</v>
      </c>
      <c r="L781" s="2" t="s">
        <v>557</v>
      </c>
    </row>
    <row r="782" spans="1:12" x14ac:dyDescent="0.4">
      <c r="A782" s="1">
        <v>43913</v>
      </c>
      <c r="B782" s="5">
        <v>0.33333333333333331</v>
      </c>
      <c r="C782" s="2" t="s">
        <v>46</v>
      </c>
      <c r="D782">
        <v>0</v>
      </c>
      <c r="E782">
        <v>53</v>
      </c>
      <c r="F782" s="2" t="s">
        <v>0</v>
      </c>
      <c r="G782">
        <v>3</v>
      </c>
      <c r="H782">
        <v>0</v>
      </c>
      <c r="I782">
        <v>0</v>
      </c>
      <c r="J782">
        <v>5</v>
      </c>
      <c r="K782">
        <v>0</v>
      </c>
      <c r="L782" s="2" t="s">
        <v>523</v>
      </c>
    </row>
    <row r="783" spans="1:12" x14ac:dyDescent="0.4">
      <c r="A783" s="1">
        <v>43913</v>
      </c>
      <c r="B783" s="5">
        <v>0.60416666666666663</v>
      </c>
      <c r="C783" s="2" t="s">
        <v>14</v>
      </c>
      <c r="D783">
        <v>0</v>
      </c>
      <c r="E783">
        <v>1076</v>
      </c>
      <c r="F783" s="2" t="s">
        <v>0</v>
      </c>
      <c r="G783">
        <v>127</v>
      </c>
      <c r="H783">
        <v>0</v>
      </c>
      <c r="I783">
        <v>27</v>
      </c>
      <c r="J783">
        <v>0</v>
      </c>
      <c r="K783">
        <v>6</v>
      </c>
      <c r="L783" s="2" t="s">
        <v>233</v>
      </c>
    </row>
    <row r="784" spans="1:12" x14ac:dyDescent="0.4">
      <c r="A784" s="1">
        <v>43913</v>
      </c>
      <c r="B784" s="5">
        <v>0.75</v>
      </c>
      <c r="C784" s="2" t="s">
        <v>12</v>
      </c>
      <c r="D784">
        <v>0</v>
      </c>
      <c r="E784">
        <v>51</v>
      </c>
      <c r="F784" s="2" t="s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 s="2" t="s">
        <v>173</v>
      </c>
    </row>
    <row r="785" spans="1:12" x14ac:dyDescent="0.4">
      <c r="A785" s="1">
        <v>43913</v>
      </c>
      <c r="B785" s="5"/>
      <c r="C785" s="2" t="s">
        <v>279</v>
      </c>
      <c r="E785">
        <v>9846</v>
      </c>
      <c r="F785" s="2" t="s">
        <v>0</v>
      </c>
      <c r="K785">
        <v>143</v>
      </c>
      <c r="L785" s="2" t="s">
        <v>0</v>
      </c>
    </row>
    <row r="786" spans="1:12" x14ac:dyDescent="0.4">
      <c r="A786" s="1">
        <v>43914</v>
      </c>
      <c r="B786" s="5">
        <v>0.625</v>
      </c>
      <c r="C786" s="2" t="s">
        <v>25</v>
      </c>
      <c r="D786">
        <v>0</v>
      </c>
      <c r="E786">
        <v>266</v>
      </c>
      <c r="F786" s="2" t="s">
        <v>0</v>
      </c>
      <c r="G786">
        <v>24</v>
      </c>
      <c r="H786">
        <v>2</v>
      </c>
      <c r="I786">
        <v>2</v>
      </c>
      <c r="J786">
        <v>0</v>
      </c>
      <c r="K786">
        <v>2</v>
      </c>
      <c r="L786" s="2" t="s">
        <v>179</v>
      </c>
    </row>
    <row r="787" spans="1:12" x14ac:dyDescent="0.4">
      <c r="A787" s="1">
        <v>43914</v>
      </c>
      <c r="B787" s="5">
        <v>0.70833333333333337</v>
      </c>
      <c r="C787" s="2" t="s">
        <v>111</v>
      </c>
      <c r="D787">
        <v>0</v>
      </c>
      <c r="E787">
        <v>8</v>
      </c>
      <c r="F787" s="2" t="s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 s="2" t="s">
        <v>180</v>
      </c>
    </row>
    <row r="788" spans="1:12" x14ac:dyDescent="0.4">
      <c r="A788" s="1">
        <v>43914</v>
      </c>
      <c r="B788" s="5">
        <v>0.41666666666666669</v>
      </c>
      <c r="C788" s="2" t="s">
        <v>58</v>
      </c>
      <c r="D788">
        <v>0</v>
      </c>
      <c r="E788">
        <v>33</v>
      </c>
      <c r="F788" s="2" t="s">
        <v>0</v>
      </c>
      <c r="G788">
        <v>6</v>
      </c>
      <c r="H788">
        <v>0</v>
      </c>
      <c r="I788">
        <v>0</v>
      </c>
      <c r="J788">
        <v>0</v>
      </c>
      <c r="K788">
        <v>2</v>
      </c>
      <c r="L788" s="2" t="s">
        <v>169</v>
      </c>
    </row>
    <row r="789" spans="1:12" x14ac:dyDescent="0.4">
      <c r="A789" s="1">
        <v>43914</v>
      </c>
      <c r="B789" s="5">
        <v>0</v>
      </c>
      <c r="C789" s="2" t="s">
        <v>17</v>
      </c>
      <c r="D789">
        <v>0</v>
      </c>
      <c r="E789">
        <v>532</v>
      </c>
      <c r="F789" s="2" t="s">
        <v>0</v>
      </c>
      <c r="G789">
        <v>0</v>
      </c>
      <c r="H789">
        <v>0</v>
      </c>
      <c r="I789">
        <v>0</v>
      </c>
      <c r="J789">
        <v>0</v>
      </c>
      <c r="K789">
        <v>6</v>
      </c>
      <c r="L789" s="2" t="s">
        <v>121</v>
      </c>
    </row>
    <row r="790" spans="1:12" x14ac:dyDescent="0.4">
      <c r="A790" s="1">
        <v>43914</v>
      </c>
      <c r="B790" s="5">
        <v>0</v>
      </c>
      <c r="C790" s="2" t="s">
        <v>19</v>
      </c>
      <c r="D790">
        <v>0</v>
      </c>
      <c r="E790">
        <v>306</v>
      </c>
      <c r="F790" s="2" t="s">
        <v>0</v>
      </c>
      <c r="G790">
        <v>66</v>
      </c>
      <c r="H790">
        <v>11</v>
      </c>
      <c r="I790">
        <v>0</v>
      </c>
      <c r="J790">
        <v>40</v>
      </c>
      <c r="K790">
        <v>4</v>
      </c>
      <c r="L790" s="2" t="s">
        <v>174</v>
      </c>
    </row>
    <row r="791" spans="1:12" x14ac:dyDescent="0.4">
      <c r="A791" s="1">
        <v>43914</v>
      </c>
      <c r="B791" s="5">
        <v>0.375</v>
      </c>
      <c r="C791" s="2" t="s">
        <v>15</v>
      </c>
      <c r="D791">
        <v>0</v>
      </c>
      <c r="E791">
        <v>410</v>
      </c>
      <c r="F791" s="2" t="s">
        <v>0</v>
      </c>
      <c r="G791">
        <v>58</v>
      </c>
      <c r="H791">
        <v>0</v>
      </c>
      <c r="I791">
        <v>0</v>
      </c>
      <c r="J791">
        <v>105</v>
      </c>
      <c r="K791">
        <v>5</v>
      </c>
      <c r="L791" s="2" t="s">
        <v>178</v>
      </c>
    </row>
    <row r="792" spans="1:12" x14ac:dyDescent="0.4">
      <c r="A792" s="1">
        <v>43914</v>
      </c>
      <c r="B792" s="5">
        <v>0</v>
      </c>
      <c r="C792" s="2" t="s">
        <v>30</v>
      </c>
      <c r="D792">
        <v>0</v>
      </c>
      <c r="E792">
        <v>255</v>
      </c>
      <c r="F792" s="2" t="s">
        <v>0</v>
      </c>
      <c r="G792">
        <v>35</v>
      </c>
      <c r="H792">
        <v>7</v>
      </c>
      <c r="I792">
        <v>0</v>
      </c>
      <c r="J792">
        <v>0</v>
      </c>
      <c r="K792">
        <v>5</v>
      </c>
      <c r="L792" s="2" t="s">
        <v>558</v>
      </c>
    </row>
    <row r="793" spans="1:12" x14ac:dyDescent="0.4">
      <c r="A793" s="1">
        <v>43914</v>
      </c>
      <c r="B793" s="5">
        <v>0</v>
      </c>
      <c r="C793" s="2" t="s">
        <v>8</v>
      </c>
      <c r="D793">
        <v>7965</v>
      </c>
      <c r="E793">
        <v>1636</v>
      </c>
      <c r="F793" s="2" t="s">
        <v>0</v>
      </c>
      <c r="G793">
        <v>238</v>
      </c>
      <c r="H793">
        <v>41</v>
      </c>
      <c r="I793">
        <v>41</v>
      </c>
      <c r="J793">
        <v>103</v>
      </c>
      <c r="K793">
        <v>17</v>
      </c>
      <c r="L793" s="2" t="s">
        <v>9</v>
      </c>
    </row>
    <row r="794" spans="1:12" x14ac:dyDescent="0.4">
      <c r="A794" s="1">
        <v>43914</v>
      </c>
      <c r="B794" s="5">
        <v>0</v>
      </c>
      <c r="C794" s="2" t="s">
        <v>32</v>
      </c>
      <c r="D794">
        <v>0</v>
      </c>
      <c r="E794">
        <v>33</v>
      </c>
      <c r="F794" s="2" t="s">
        <v>0</v>
      </c>
      <c r="G794">
        <v>3</v>
      </c>
      <c r="H794">
        <v>0</v>
      </c>
      <c r="I794">
        <v>0</v>
      </c>
      <c r="J794">
        <v>0</v>
      </c>
      <c r="K794">
        <v>0</v>
      </c>
      <c r="L794" s="2" t="s">
        <v>524</v>
      </c>
    </row>
    <row r="795" spans="1:12" x14ac:dyDescent="0.4">
      <c r="A795" s="1">
        <v>43914</v>
      </c>
      <c r="B795" s="5">
        <v>0</v>
      </c>
      <c r="C795" s="2" t="s">
        <v>134</v>
      </c>
      <c r="D795">
        <v>0</v>
      </c>
      <c r="E795">
        <v>343</v>
      </c>
      <c r="F795" s="2" t="s">
        <v>0</v>
      </c>
      <c r="G795">
        <v>43</v>
      </c>
      <c r="H795">
        <v>0</v>
      </c>
      <c r="I795">
        <v>0</v>
      </c>
      <c r="J795">
        <v>0</v>
      </c>
      <c r="K795">
        <v>6</v>
      </c>
      <c r="L795" s="2" t="s">
        <v>135</v>
      </c>
    </row>
    <row r="796" spans="1:12" x14ac:dyDescent="0.4">
      <c r="A796" s="1">
        <v>43914</v>
      </c>
      <c r="B796" s="5">
        <v>0</v>
      </c>
      <c r="C796" s="2" t="s">
        <v>43</v>
      </c>
      <c r="D796">
        <v>0</v>
      </c>
      <c r="E796">
        <v>82</v>
      </c>
      <c r="F796" s="2" t="s">
        <v>0</v>
      </c>
      <c r="G796">
        <v>22</v>
      </c>
      <c r="H796">
        <v>4</v>
      </c>
      <c r="I796">
        <v>0</v>
      </c>
      <c r="J796">
        <v>0</v>
      </c>
      <c r="K796">
        <v>0</v>
      </c>
      <c r="L796" s="2" t="s">
        <v>556</v>
      </c>
    </row>
    <row r="797" spans="1:12" x14ac:dyDescent="0.4">
      <c r="A797" s="1">
        <v>43914</v>
      </c>
      <c r="B797" s="5">
        <v>0.45833333333333331</v>
      </c>
      <c r="C797" s="2" t="s">
        <v>56</v>
      </c>
      <c r="D797">
        <v>0</v>
      </c>
      <c r="E797">
        <v>205</v>
      </c>
      <c r="F797" s="2" t="s">
        <v>0</v>
      </c>
      <c r="G797">
        <v>0</v>
      </c>
      <c r="H797">
        <v>0</v>
      </c>
      <c r="I797">
        <v>0</v>
      </c>
      <c r="J797">
        <v>0</v>
      </c>
      <c r="K797">
        <v>2</v>
      </c>
      <c r="L797" s="2" t="s">
        <v>151</v>
      </c>
    </row>
    <row r="798" spans="1:12" x14ac:dyDescent="0.4">
      <c r="A798" s="1">
        <v>43914</v>
      </c>
      <c r="B798" s="5">
        <v>0</v>
      </c>
      <c r="C798" s="2" t="s">
        <v>33</v>
      </c>
      <c r="D798">
        <v>0</v>
      </c>
      <c r="E798">
        <v>265</v>
      </c>
      <c r="F798" s="2" t="s">
        <v>0</v>
      </c>
      <c r="G798">
        <v>32</v>
      </c>
      <c r="H798">
        <v>8</v>
      </c>
      <c r="I798">
        <v>6</v>
      </c>
      <c r="J798">
        <v>0</v>
      </c>
      <c r="K798">
        <v>6</v>
      </c>
      <c r="L798" s="2" t="s">
        <v>477</v>
      </c>
    </row>
    <row r="799" spans="1:12" x14ac:dyDescent="0.4">
      <c r="A799" s="1">
        <v>43914</v>
      </c>
      <c r="B799" s="5">
        <v>0</v>
      </c>
      <c r="C799" s="2" t="s">
        <v>94</v>
      </c>
      <c r="D799">
        <v>0</v>
      </c>
      <c r="E799">
        <v>42</v>
      </c>
      <c r="F799" s="2" t="s">
        <v>0</v>
      </c>
      <c r="G799">
        <v>4</v>
      </c>
      <c r="H799">
        <v>0</v>
      </c>
      <c r="I799">
        <v>0</v>
      </c>
      <c r="J799">
        <v>0</v>
      </c>
      <c r="K799">
        <v>0</v>
      </c>
      <c r="L799" s="2" t="s">
        <v>453</v>
      </c>
    </row>
    <row r="800" spans="1:12" x14ac:dyDescent="0.4">
      <c r="A800" s="1">
        <v>43914</v>
      </c>
      <c r="B800" s="5">
        <v>0</v>
      </c>
      <c r="C800" s="2" t="s">
        <v>106</v>
      </c>
      <c r="D800">
        <v>0</v>
      </c>
      <c r="E800">
        <v>25</v>
      </c>
      <c r="F800" s="2" t="s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 s="2" t="s">
        <v>167</v>
      </c>
    </row>
    <row r="801" spans="1:12" x14ac:dyDescent="0.4">
      <c r="A801" s="1">
        <v>43914</v>
      </c>
      <c r="B801" s="5"/>
      <c r="C801" s="2" t="s">
        <v>37</v>
      </c>
      <c r="E801">
        <v>228</v>
      </c>
      <c r="F801" s="2" t="s">
        <v>0</v>
      </c>
      <c r="K801">
        <v>1</v>
      </c>
      <c r="L801" s="2" t="s">
        <v>0</v>
      </c>
    </row>
    <row r="802" spans="1:12" x14ac:dyDescent="0.4">
      <c r="A802" s="1">
        <v>43914</v>
      </c>
      <c r="B802" s="5">
        <v>0</v>
      </c>
      <c r="C802" s="2" t="s">
        <v>149</v>
      </c>
      <c r="D802">
        <v>0</v>
      </c>
      <c r="E802">
        <v>34</v>
      </c>
      <c r="F802" s="2" t="s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 s="2" t="s">
        <v>559</v>
      </c>
    </row>
    <row r="803" spans="1:12" x14ac:dyDescent="0.4">
      <c r="A803" s="1">
        <v>43914</v>
      </c>
      <c r="B803" s="5">
        <v>0</v>
      </c>
      <c r="C803" s="2" t="s">
        <v>69</v>
      </c>
      <c r="D803">
        <v>0</v>
      </c>
      <c r="E803">
        <v>104</v>
      </c>
      <c r="F803" s="2" t="s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 s="2" t="s">
        <v>171</v>
      </c>
    </row>
    <row r="804" spans="1:12" x14ac:dyDescent="0.4">
      <c r="A804" s="1">
        <v>43914</v>
      </c>
      <c r="B804" s="5">
        <v>0</v>
      </c>
      <c r="C804" s="2" t="s">
        <v>44</v>
      </c>
      <c r="D804">
        <v>0</v>
      </c>
      <c r="E804">
        <v>97</v>
      </c>
      <c r="F804" s="2" t="s">
        <v>0</v>
      </c>
      <c r="G804">
        <v>0</v>
      </c>
      <c r="H804">
        <v>0</v>
      </c>
      <c r="I804">
        <v>0</v>
      </c>
      <c r="J804">
        <v>10</v>
      </c>
      <c r="K804">
        <v>0</v>
      </c>
      <c r="L804" s="2" t="s">
        <v>561</v>
      </c>
    </row>
    <row r="805" spans="1:12" x14ac:dyDescent="0.4">
      <c r="A805" s="1">
        <v>43914</v>
      </c>
      <c r="B805" s="5">
        <v>0</v>
      </c>
      <c r="C805" s="2" t="s">
        <v>123</v>
      </c>
      <c r="D805">
        <v>0</v>
      </c>
      <c r="E805">
        <v>88</v>
      </c>
      <c r="F805" s="2" t="s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 s="2" t="s">
        <v>176</v>
      </c>
    </row>
    <row r="806" spans="1:12" x14ac:dyDescent="0.4">
      <c r="A806" s="1">
        <v>43914</v>
      </c>
      <c r="B806" s="5">
        <v>0.33333333333333331</v>
      </c>
      <c r="C806" s="2" t="s">
        <v>10</v>
      </c>
      <c r="D806">
        <v>0</v>
      </c>
      <c r="E806">
        <v>1211</v>
      </c>
      <c r="F806" s="2" t="s">
        <v>0</v>
      </c>
      <c r="G806">
        <v>285</v>
      </c>
      <c r="H806">
        <v>50</v>
      </c>
      <c r="I806">
        <v>48</v>
      </c>
      <c r="J806">
        <v>0</v>
      </c>
      <c r="K806">
        <v>53</v>
      </c>
      <c r="L806" s="2" t="s">
        <v>177</v>
      </c>
    </row>
    <row r="807" spans="1:12" x14ac:dyDescent="0.4">
      <c r="A807" s="1">
        <v>43914</v>
      </c>
      <c r="B807" s="5">
        <v>0.5</v>
      </c>
      <c r="C807" s="2" t="s">
        <v>101</v>
      </c>
      <c r="D807">
        <v>0</v>
      </c>
      <c r="E807">
        <v>25</v>
      </c>
      <c r="F807" s="2" t="s">
        <v>0</v>
      </c>
      <c r="G807">
        <v>1</v>
      </c>
      <c r="H807">
        <v>0</v>
      </c>
      <c r="I807">
        <v>0</v>
      </c>
      <c r="J807">
        <v>1</v>
      </c>
      <c r="K807">
        <v>0</v>
      </c>
      <c r="L807" s="2" t="s">
        <v>153</v>
      </c>
    </row>
    <row r="808" spans="1:12" x14ac:dyDescent="0.4">
      <c r="A808" s="1">
        <v>43914</v>
      </c>
      <c r="B808" s="5">
        <v>0</v>
      </c>
      <c r="C808" s="2" t="s">
        <v>21</v>
      </c>
      <c r="D808">
        <v>0</v>
      </c>
      <c r="E808">
        <v>2548</v>
      </c>
      <c r="F808" s="2" t="s">
        <v>0</v>
      </c>
      <c r="G808">
        <v>284</v>
      </c>
      <c r="H808">
        <v>40</v>
      </c>
      <c r="I808">
        <v>0</v>
      </c>
      <c r="J808">
        <v>0</v>
      </c>
      <c r="K808">
        <v>32</v>
      </c>
      <c r="L808" s="2" t="s">
        <v>191</v>
      </c>
    </row>
    <row r="809" spans="1:12" x14ac:dyDescent="0.4">
      <c r="A809" s="1">
        <v>43914</v>
      </c>
      <c r="B809" s="5">
        <v>0</v>
      </c>
      <c r="C809" s="2" t="s">
        <v>23</v>
      </c>
      <c r="D809">
        <v>0</v>
      </c>
      <c r="E809">
        <v>728</v>
      </c>
      <c r="F809" s="2" t="s">
        <v>0</v>
      </c>
      <c r="G809">
        <v>117</v>
      </c>
      <c r="H809">
        <v>13</v>
      </c>
      <c r="I809">
        <v>12</v>
      </c>
      <c r="J809">
        <v>0</v>
      </c>
      <c r="K809">
        <v>14</v>
      </c>
      <c r="L809" s="2" t="s">
        <v>557</v>
      </c>
    </row>
    <row r="810" spans="1:12" x14ac:dyDescent="0.4">
      <c r="A810" s="1">
        <v>43914</v>
      </c>
      <c r="B810" s="5">
        <v>0.33333333333333331</v>
      </c>
      <c r="C810" s="2" t="s">
        <v>46</v>
      </c>
      <c r="D810">
        <v>0</v>
      </c>
      <c r="E810">
        <v>72</v>
      </c>
      <c r="F810" s="2" t="s">
        <v>0</v>
      </c>
      <c r="G810">
        <v>6</v>
      </c>
      <c r="H810">
        <v>0</v>
      </c>
      <c r="I810">
        <v>0</v>
      </c>
      <c r="J810">
        <v>12</v>
      </c>
      <c r="K810">
        <v>0</v>
      </c>
      <c r="L810" s="2" t="s">
        <v>523</v>
      </c>
    </row>
    <row r="811" spans="1:12" x14ac:dyDescent="0.4">
      <c r="A811" s="1">
        <v>43914</v>
      </c>
      <c r="B811" s="5">
        <v>0.60416666666666663</v>
      </c>
      <c r="C811" s="2" t="s">
        <v>14</v>
      </c>
      <c r="D811">
        <v>0</v>
      </c>
      <c r="E811">
        <v>1224</v>
      </c>
      <c r="F811" s="2" t="s">
        <v>0</v>
      </c>
      <c r="G811">
        <v>138</v>
      </c>
      <c r="H811">
        <v>0</v>
      </c>
      <c r="I811">
        <v>26</v>
      </c>
      <c r="J811">
        <v>0</v>
      </c>
      <c r="K811">
        <v>8</v>
      </c>
      <c r="L811" s="2" t="s">
        <v>233</v>
      </c>
    </row>
    <row r="812" spans="1:12" x14ac:dyDescent="0.4">
      <c r="A812" s="1">
        <v>43914</v>
      </c>
      <c r="B812" s="5">
        <v>0</v>
      </c>
      <c r="C812" s="2" t="s">
        <v>12</v>
      </c>
      <c r="D812">
        <v>0</v>
      </c>
      <c r="E812">
        <v>51</v>
      </c>
      <c r="F812" s="2" t="s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 s="2" t="s">
        <v>175</v>
      </c>
    </row>
    <row r="813" spans="1:12" x14ac:dyDescent="0.4">
      <c r="A813" s="1">
        <v>43914</v>
      </c>
      <c r="B813" s="5"/>
      <c r="C813" s="2" t="s">
        <v>279</v>
      </c>
      <c r="E813">
        <v>10851</v>
      </c>
      <c r="F813" s="2" t="s">
        <v>0</v>
      </c>
      <c r="K813">
        <v>165</v>
      </c>
      <c r="L813" s="2" t="s">
        <v>0</v>
      </c>
    </row>
    <row r="814" spans="1:12" x14ac:dyDescent="0.4">
      <c r="A814" s="1">
        <v>43915</v>
      </c>
      <c r="B814" s="5">
        <v>0.625</v>
      </c>
      <c r="C814" s="2" t="s">
        <v>25</v>
      </c>
      <c r="D814">
        <v>0</v>
      </c>
      <c r="E814">
        <v>319</v>
      </c>
      <c r="F814" s="2" t="s">
        <v>0</v>
      </c>
      <c r="G814">
        <v>16</v>
      </c>
      <c r="H814">
        <v>5</v>
      </c>
      <c r="I814">
        <v>5</v>
      </c>
      <c r="J814">
        <v>0</v>
      </c>
      <c r="K814">
        <v>2</v>
      </c>
      <c r="L814" s="2" t="s">
        <v>184</v>
      </c>
    </row>
    <row r="815" spans="1:12" x14ac:dyDescent="0.4">
      <c r="A815" s="1">
        <v>43915</v>
      </c>
      <c r="B815" s="5">
        <v>0.70833333333333337</v>
      </c>
      <c r="C815" s="2" t="s">
        <v>111</v>
      </c>
      <c r="D815">
        <v>0</v>
      </c>
      <c r="E815">
        <v>9</v>
      </c>
      <c r="F815" s="2" t="s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 s="2" t="s">
        <v>180</v>
      </c>
    </row>
    <row r="816" spans="1:12" x14ac:dyDescent="0.4">
      <c r="A816" s="1">
        <v>43915</v>
      </c>
      <c r="B816" s="5">
        <v>0.33333333333333331</v>
      </c>
      <c r="C816" s="2" t="s">
        <v>58</v>
      </c>
      <c r="D816">
        <v>0</v>
      </c>
      <c r="E816">
        <v>34</v>
      </c>
      <c r="F816" s="2" t="s">
        <v>0</v>
      </c>
      <c r="G816">
        <v>0</v>
      </c>
      <c r="H816">
        <v>0</v>
      </c>
      <c r="I816">
        <v>0</v>
      </c>
      <c r="J816">
        <v>0</v>
      </c>
      <c r="K816">
        <v>2</v>
      </c>
      <c r="L816" s="2" t="s">
        <v>169</v>
      </c>
    </row>
    <row r="817" spans="1:12" x14ac:dyDescent="0.4">
      <c r="A817" s="1">
        <v>43915</v>
      </c>
      <c r="B817" s="5">
        <v>0</v>
      </c>
      <c r="C817" s="2" t="s">
        <v>17</v>
      </c>
      <c r="D817">
        <v>0</v>
      </c>
      <c r="E817">
        <v>624</v>
      </c>
      <c r="F817" s="2" t="s">
        <v>0</v>
      </c>
      <c r="G817">
        <v>0</v>
      </c>
      <c r="H817">
        <v>0</v>
      </c>
      <c r="I817">
        <v>0</v>
      </c>
      <c r="J817">
        <v>0</v>
      </c>
      <c r="K817">
        <v>6</v>
      </c>
      <c r="L817" s="2" t="s">
        <v>121</v>
      </c>
    </row>
    <row r="818" spans="1:12" x14ac:dyDescent="0.4">
      <c r="A818" s="1">
        <v>43915</v>
      </c>
      <c r="B818" s="5">
        <v>0</v>
      </c>
      <c r="C818" s="2" t="s">
        <v>19</v>
      </c>
      <c r="D818">
        <v>0</v>
      </c>
      <c r="E818">
        <v>341</v>
      </c>
      <c r="F818" s="2" t="s">
        <v>0</v>
      </c>
      <c r="G818">
        <v>68</v>
      </c>
      <c r="H818">
        <v>8</v>
      </c>
      <c r="I818">
        <v>0</v>
      </c>
      <c r="J818">
        <v>46</v>
      </c>
      <c r="K818">
        <v>5</v>
      </c>
      <c r="L818" s="2" t="s">
        <v>174</v>
      </c>
    </row>
    <row r="819" spans="1:12" x14ac:dyDescent="0.4">
      <c r="A819" s="1">
        <v>43915</v>
      </c>
      <c r="B819" s="5">
        <v>0.41666666666666669</v>
      </c>
      <c r="C819" s="2" t="s">
        <v>15</v>
      </c>
      <c r="D819">
        <v>0</v>
      </c>
      <c r="E819">
        <v>462</v>
      </c>
      <c r="F819" s="2" t="s">
        <v>0</v>
      </c>
      <c r="G819">
        <v>58</v>
      </c>
      <c r="H819">
        <v>0</v>
      </c>
      <c r="I819">
        <v>0</v>
      </c>
      <c r="J819">
        <v>128</v>
      </c>
      <c r="K819">
        <v>8</v>
      </c>
      <c r="L819" s="2" t="s">
        <v>183</v>
      </c>
    </row>
    <row r="820" spans="1:12" x14ac:dyDescent="0.4">
      <c r="A820" s="1">
        <v>43915</v>
      </c>
      <c r="B820" s="5">
        <v>0</v>
      </c>
      <c r="C820" s="2" t="s">
        <v>30</v>
      </c>
      <c r="D820">
        <v>0</v>
      </c>
      <c r="E820">
        <v>293</v>
      </c>
      <c r="F820" s="2" t="s">
        <v>0</v>
      </c>
      <c r="G820">
        <v>39</v>
      </c>
      <c r="H820">
        <v>7</v>
      </c>
      <c r="I820">
        <v>0</v>
      </c>
      <c r="J820">
        <v>0</v>
      </c>
      <c r="K820">
        <v>6</v>
      </c>
      <c r="L820" s="2" t="s">
        <v>558</v>
      </c>
    </row>
    <row r="821" spans="1:12" x14ac:dyDescent="0.4">
      <c r="A821" s="1">
        <v>43915</v>
      </c>
      <c r="B821" s="5">
        <v>0</v>
      </c>
      <c r="C821" s="2" t="s">
        <v>8</v>
      </c>
      <c r="D821">
        <v>8370</v>
      </c>
      <c r="E821">
        <v>1757</v>
      </c>
      <c r="F821" s="2" t="s">
        <v>0</v>
      </c>
      <c r="G821">
        <v>258</v>
      </c>
      <c r="H821">
        <v>50</v>
      </c>
      <c r="I821">
        <v>48</v>
      </c>
      <c r="J821">
        <v>122</v>
      </c>
      <c r="K821">
        <v>24</v>
      </c>
      <c r="L821" s="2" t="s">
        <v>9</v>
      </c>
    </row>
    <row r="822" spans="1:12" x14ac:dyDescent="0.4">
      <c r="A822" s="1">
        <v>43915</v>
      </c>
      <c r="B822" s="5">
        <v>0</v>
      </c>
      <c r="C822" s="2" t="s">
        <v>32</v>
      </c>
      <c r="D822">
        <v>0</v>
      </c>
      <c r="E822">
        <v>40</v>
      </c>
      <c r="F822" s="2" t="s">
        <v>0</v>
      </c>
      <c r="G822">
        <v>2</v>
      </c>
      <c r="H822">
        <v>0</v>
      </c>
      <c r="I822">
        <v>0</v>
      </c>
      <c r="J822">
        <v>0</v>
      </c>
      <c r="K822">
        <v>0</v>
      </c>
      <c r="L822" s="2" t="s">
        <v>524</v>
      </c>
    </row>
    <row r="823" spans="1:12" x14ac:dyDescent="0.4">
      <c r="A823" s="1">
        <v>43915</v>
      </c>
      <c r="B823" s="5">
        <v>0</v>
      </c>
      <c r="C823" s="2" t="s">
        <v>134</v>
      </c>
      <c r="D823">
        <v>0</v>
      </c>
      <c r="E823">
        <v>393</v>
      </c>
      <c r="F823" s="2" t="s">
        <v>0</v>
      </c>
      <c r="G823">
        <v>45</v>
      </c>
      <c r="H823">
        <v>0</v>
      </c>
      <c r="I823">
        <v>0</v>
      </c>
      <c r="J823">
        <v>0</v>
      </c>
      <c r="K823">
        <v>8</v>
      </c>
      <c r="L823" s="2" t="s">
        <v>135</v>
      </c>
    </row>
    <row r="824" spans="1:12" x14ac:dyDescent="0.4">
      <c r="A824" s="1">
        <v>43915</v>
      </c>
      <c r="B824" s="5">
        <v>0</v>
      </c>
      <c r="C824" s="2" t="s">
        <v>43</v>
      </c>
      <c r="D824">
        <v>0</v>
      </c>
      <c r="E824">
        <v>92</v>
      </c>
      <c r="F824" s="2" t="s">
        <v>0</v>
      </c>
      <c r="G824">
        <v>23</v>
      </c>
      <c r="H824">
        <v>4</v>
      </c>
      <c r="I824">
        <v>0</v>
      </c>
      <c r="J824">
        <v>0</v>
      </c>
      <c r="K824">
        <v>0</v>
      </c>
      <c r="L824" s="2" t="s">
        <v>556</v>
      </c>
    </row>
    <row r="825" spans="1:12" x14ac:dyDescent="0.4">
      <c r="A825" s="1">
        <v>43915</v>
      </c>
      <c r="B825" s="5">
        <v>0.45833333333333331</v>
      </c>
      <c r="C825" s="2" t="s">
        <v>56</v>
      </c>
      <c r="D825">
        <v>0</v>
      </c>
      <c r="E825">
        <v>228</v>
      </c>
      <c r="F825" s="2" t="s">
        <v>0</v>
      </c>
      <c r="G825">
        <v>0</v>
      </c>
      <c r="H825">
        <v>0</v>
      </c>
      <c r="I825">
        <v>0</v>
      </c>
      <c r="J825">
        <v>0</v>
      </c>
      <c r="K825">
        <v>2</v>
      </c>
      <c r="L825" s="2" t="s">
        <v>151</v>
      </c>
    </row>
    <row r="826" spans="1:12" x14ac:dyDescent="0.4">
      <c r="A826" s="1">
        <v>43915</v>
      </c>
      <c r="B826" s="5">
        <v>0</v>
      </c>
      <c r="C826" s="2" t="s">
        <v>33</v>
      </c>
      <c r="D826">
        <v>0</v>
      </c>
      <c r="E826">
        <v>280</v>
      </c>
      <c r="F826" s="2" t="s">
        <v>0</v>
      </c>
      <c r="G826">
        <v>41</v>
      </c>
      <c r="H826">
        <v>10</v>
      </c>
      <c r="I826">
        <v>7</v>
      </c>
      <c r="J826">
        <v>0</v>
      </c>
      <c r="K826">
        <v>9</v>
      </c>
      <c r="L826" s="2" t="s">
        <v>477</v>
      </c>
    </row>
    <row r="827" spans="1:12" x14ac:dyDescent="0.4">
      <c r="A827" s="1">
        <v>43915</v>
      </c>
      <c r="B827" s="5">
        <v>0</v>
      </c>
      <c r="C827" s="2" t="s">
        <v>94</v>
      </c>
      <c r="D827">
        <v>0</v>
      </c>
      <c r="E827">
        <v>44</v>
      </c>
      <c r="F827" s="2" t="s">
        <v>0</v>
      </c>
      <c r="G827">
        <v>3</v>
      </c>
      <c r="H827">
        <v>0</v>
      </c>
      <c r="I827">
        <v>0</v>
      </c>
      <c r="J827">
        <v>0</v>
      </c>
      <c r="K827">
        <v>0</v>
      </c>
      <c r="L827" s="2" t="s">
        <v>453</v>
      </c>
    </row>
    <row r="828" spans="1:12" x14ac:dyDescent="0.4">
      <c r="A828" s="1">
        <v>43915</v>
      </c>
      <c r="B828" s="5">
        <v>0</v>
      </c>
      <c r="C828" s="2" t="s">
        <v>106</v>
      </c>
      <c r="D828">
        <v>0</v>
      </c>
      <c r="E828">
        <v>27</v>
      </c>
      <c r="F828" s="2" t="s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 s="2" t="s">
        <v>167</v>
      </c>
    </row>
    <row r="829" spans="1:12" x14ac:dyDescent="0.4">
      <c r="A829" s="1">
        <v>43915</v>
      </c>
      <c r="B829" s="5">
        <v>0</v>
      </c>
      <c r="C829" s="2" t="s">
        <v>37</v>
      </c>
      <c r="D829">
        <v>0</v>
      </c>
      <c r="E829">
        <v>228</v>
      </c>
      <c r="F829" s="2" t="s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 s="2" t="s">
        <v>99</v>
      </c>
    </row>
    <row r="830" spans="1:12" x14ac:dyDescent="0.4">
      <c r="A830" s="1">
        <v>43915</v>
      </c>
      <c r="B830" s="5">
        <v>0</v>
      </c>
      <c r="C830" s="2" t="s">
        <v>149</v>
      </c>
      <c r="D830">
        <v>0</v>
      </c>
      <c r="E830">
        <v>35</v>
      </c>
      <c r="F830" s="2" t="s">
        <v>0</v>
      </c>
      <c r="G830">
        <v>10</v>
      </c>
      <c r="H830">
        <v>1</v>
      </c>
      <c r="I830">
        <v>0</v>
      </c>
      <c r="J830">
        <v>0</v>
      </c>
      <c r="K830">
        <v>0</v>
      </c>
      <c r="L830" s="2" t="s">
        <v>559</v>
      </c>
    </row>
    <row r="831" spans="1:12" x14ac:dyDescent="0.4">
      <c r="A831" s="1">
        <v>43915</v>
      </c>
      <c r="B831" s="5">
        <v>0</v>
      </c>
      <c r="C831" s="2" t="s">
        <v>69</v>
      </c>
      <c r="D831">
        <v>0</v>
      </c>
      <c r="E831">
        <v>129</v>
      </c>
      <c r="F831" s="2" t="s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171</v>
      </c>
    </row>
    <row r="832" spans="1:12" x14ac:dyDescent="0.4">
      <c r="A832" s="1">
        <v>43915</v>
      </c>
      <c r="B832" s="5">
        <v>0</v>
      </c>
      <c r="C832" s="2" t="s">
        <v>44</v>
      </c>
      <c r="D832">
        <v>0</v>
      </c>
      <c r="E832">
        <v>102</v>
      </c>
      <c r="F832" s="2" t="s">
        <v>0</v>
      </c>
      <c r="G832">
        <v>0</v>
      </c>
      <c r="H832">
        <v>0</v>
      </c>
      <c r="I832">
        <v>0</v>
      </c>
      <c r="J832">
        <v>10</v>
      </c>
      <c r="K832">
        <v>0</v>
      </c>
      <c r="L832" s="2" t="s">
        <v>561</v>
      </c>
    </row>
    <row r="833" spans="1:12" x14ac:dyDescent="0.4">
      <c r="A833" s="1">
        <v>43915</v>
      </c>
      <c r="B833" s="5">
        <v>0</v>
      </c>
      <c r="C833" s="2" t="s">
        <v>123</v>
      </c>
      <c r="D833">
        <v>0</v>
      </c>
      <c r="E833">
        <v>97</v>
      </c>
      <c r="F833" s="2" t="s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 s="2" t="s">
        <v>137</v>
      </c>
    </row>
    <row r="834" spans="1:12" x14ac:dyDescent="0.4">
      <c r="A834" s="1">
        <v>43915</v>
      </c>
      <c r="B834" s="5">
        <v>0.33333333333333331</v>
      </c>
      <c r="C834" s="2" t="s">
        <v>10</v>
      </c>
      <c r="D834">
        <v>0</v>
      </c>
      <c r="E834">
        <v>1354</v>
      </c>
      <c r="F834" s="2" t="s">
        <v>0</v>
      </c>
      <c r="G834">
        <v>306</v>
      </c>
      <c r="H834">
        <v>57</v>
      </c>
      <c r="I834">
        <v>55</v>
      </c>
      <c r="J834">
        <v>0</v>
      </c>
      <c r="K834">
        <v>60</v>
      </c>
      <c r="L834" s="2" t="s">
        <v>182</v>
      </c>
    </row>
    <row r="835" spans="1:12" x14ac:dyDescent="0.4">
      <c r="A835" s="1">
        <v>43915</v>
      </c>
      <c r="B835" s="5"/>
      <c r="C835" s="2" t="s">
        <v>101</v>
      </c>
      <c r="E835">
        <v>32</v>
      </c>
      <c r="F835" s="2" t="s">
        <v>0</v>
      </c>
      <c r="K835">
        <v>0</v>
      </c>
      <c r="L835" s="2" t="s">
        <v>0</v>
      </c>
    </row>
    <row r="836" spans="1:12" x14ac:dyDescent="0.4">
      <c r="A836" s="1">
        <v>43915</v>
      </c>
      <c r="B836" s="5">
        <v>0</v>
      </c>
      <c r="C836" s="2" t="s">
        <v>21</v>
      </c>
      <c r="D836">
        <v>0</v>
      </c>
      <c r="E836">
        <v>2740</v>
      </c>
      <c r="F836" s="2" t="s">
        <v>0</v>
      </c>
      <c r="G836">
        <v>314</v>
      </c>
      <c r="H836">
        <v>51</v>
      </c>
      <c r="I836">
        <v>0</v>
      </c>
      <c r="J836">
        <v>0</v>
      </c>
      <c r="K836">
        <v>40</v>
      </c>
      <c r="L836" s="2" t="s">
        <v>191</v>
      </c>
    </row>
    <row r="837" spans="1:12" x14ac:dyDescent="0.4">
      <c r="A837" s="1">
        <v>43915</v>
      </c>
      <c r="B837" s="5">
        <v>0</v>
      </c>
      <c r="C837" s="2" t="s">
        <v>23</v>
      </c>
      <c r="D837">
        <v>0</v>
      </c>
      <c r="E837">
        <v>793</v>
      </c>
      <c r="F837" s="2" t="s">
        <v>0</v>
      </c>
      <c r="G837">
        <v>118</v>
      </c>
      <c r="H837">
        <v>15</v>
      </c>
      <c r="I837">
        <v>14</v>
      </c>
      <c r="J837">
        <v>0</v>
      </c>
      <c r="K837">
        <v>15</v>
      </c>
      <c r="L837" s="2" t="s">
        <v>557</v>
      </c>
    </row>
    <row r="838" spans="1:12" x14ac:dyDescent="0.4">
      <c r="A838" s="1">
        <v>43915</v>
      </c>
      <c r="B838" s="5">
        <v>0.33333333333333331</v>
      </c>
      <c r="C838" s="2" t="s">
        <v>46</v>
      </c>
      <c r="D838">
        <v>0</v>
      </c>
      <c r="E838">
        <v>80</v>
      </c>
      <c r="F838" s="2" t="s">
        <v>0</v>
      </c>
      <c r="G838">
        <v>9</v>
      </c>
      <c r="H838">
        <v>1</v>
      </c>
      <c r="I838">
        <v>0</v>
      </c>
      <c r="J838">
        <v>18</v>
      </c>
      <c r="K838">
        <v>0</v>
      </c>
      <c r="L838" s="2" t="s">
        <v>523</v>
      </c>
    </row>
    <row r="839" spans="1:12" x14ac:dyDescent="0.4">
      <c r="A839" s="1">
        <v>43915</v>
      </c>
      <c r="B839" s="5">
        <v>0.60416666666666663</v>
      </c>
      <c r="C839" s="2" t="s">
        <v>14</v>
      </c>
      <c r="D839">
        <v>0</v>
      </c>
      <c r="E839">
        <v>1371</v>
      </c>
      <c r="F839" s="2" t="s">
        <v>0</v>
      </c>
      <c r="G839">
        <v>146</v>
      </c>
      <c r="H839">
        <v>0</v>
      </c>
      <c r="I839">
        <v>28</v>
      </c>
      <c r="J839">
        <v>0</v>
      </c>
      <c r="K839">
        <v>10</v>
      </c>
      <c r="L839" s="2" t="s">
        <v>233</v>
      </c>
    </row>
    <row r="840" spans="1:12" x14ac:dyDescent="0.4">
      <c r="A840" s="1">
        <v>43915</v>
      </c>
      <c r="B840" s="5">
        <v>0</v>
      </c>
      <c r="C840" s="2" t="s">
        <v>12</v>
      </c>
      <c r="D840">
        <v>0</v>
      </c>
      <c r="E840">
        <v>53</v>
      </c>
      <c r="F840" s="2" t="s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 s="2" t="s">
        <v>181</v>
      </c>
    </row>
    <row r="841" spans="1:12" x14ac:dyDescent="0.4">
      <c r="A841" s="1">
        <v>43915</v>
      </c>
      <c r="B841" s="5"/>
      <c r="C841" s="2" t="s">
        <v>279</v>
      </c>
      <c r="E841">
        <v>11957</v>
      </c>
      <c r="F841" s="2" t="s">
        <v>0</v>
      </c>
      <c r="K841">
        <v>200</v>
      </c>
      <c r="L841" s="2" t="s">
        <v>0</v>
      </c>
    </row>
    <row r="842" spans="1:12" x14ac:dyDescent="0.4">
      <c r="A842" s="1">
        <v>43916</v>
      </c>
      <c r="B842" s="5">
        <v>0.625</v>
      </c>
      <c r="C842" s="2" t="s">
        <v>25</v>
      </c>
      <c r="D842">
        <v>0</v>
      </c>
      <c r="E842">
        <v>349</v>
      </c>
      <c r="F842" s="2" t="s">
        <v>0</v>
      </c>
      <c r="G842">
        <v>38</v>
      </c>
      <c r="H842">
        <v>10</v>
      </c>
      <c r="I842">
        <v>9</v>
      </c>
      <c r="J842">
        <v>0</v>
      </c>
      <c r="K842">
        <v>2</v>
      </c>
      <c r="L842" s="2" t="s">
        <v>188</v>
      </c>
    </row>
    <row r="843" spans="1:12" x14ac:dyDescent="0.4">
      <c r="A843" s="1">
        <v>43916</v>
      </c>
      <c r="B843" s="5">
        <v>0.75</v>
      </c>
      <c r="C843" s="2" t="s">
        <v>111</v>
      </c>
      <c r="D843">
        <v>0</v>
      </c>
      <c r="E843">
        <v>11</v>
      </c>
      <c r="F843" s="2" t="s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 s="2" t="s">
        <v>180</v>
      </c>
    </row>
    <row r="844" spans="1:12" x14ac:dyDescent="0.4">
      <c r="A844" s="1">
        <v>43916</v>
      </c>
      <c r="B844" s="5">
        <v>0.66666666666666663</v>
      </c>
      <c r="C844" s="2" t="s">
        <v>58</v>
      </c>
      <c r="D844">
        <v>0</v>
      </c>
      <c r="E844">
        <v>42</v>
      </c>
      <c r="F844" s="2" t="s">
        <v>0</v>
      </c>
      <c r="G844">
        <v>0</v>
      </c>
      <c r="H844">
        <v>0</v>
      </c>
      <c r="I844">
        <v>0</v>
      </c>
      <c r="J844">
        <v>0</v>
      </c>
      <c r="K844">
        <v>2</v>
      </c>
      <c r="L844" s="2" t="s">
        <v>169</v>
      </c>
    </row>
    <row r="845" spans="1:12" x14ac:dyDescent="0.4">
      <c r="A845" s="1">
        <v>43916</v>
      </c>
      <c r="B845" s="5">
        <v>0</v>
      </c>
      <c r="C845" s="2" t="s">
        <v>17</v>
      </c>
      <c r="D845">
        <v>0</v>
      </c>
      <c r="E845">
        <v>660</v>
      </c>
      <c r="F845" s="2" t="s">
        <v>0</v>
      </c>
      <c r="G845">
        <v>0</v>
      </c>
      <c r="H845">
        <v>0</v>
      </c>
      <c r="I845">
        <v>0</v>
      </c>
      <c r="J845">
        <v>0</v>
      </c>
      <c r="K845">
        <v>7</v>
      </c>
      <c r="L845" s="2" t="s">
        <v>121</v>
      </c>
    </row>
    <row r="846" spans="1:12" x14ac:dyDescent="0.4">
      <c r="A846" s="1">
        <v>43916</v>
      </c>
      <c r="B846" s="5">
        <v>0</v>
      </c>
      <c r="C846" s="2" t="s">
        <v>19</v>
      </c>
      <c r="D846">
        <v>0</v>
      </c>
      <c r="E846">
        <v>422</v>
      </c>
      <c r="F846" s="2" t="s">
        <v>0</v>
      </c>
      <c r="G846">
        <v>68</v>
      </c>
      <c r="H846">
        <v>9</v>
      </c>
      <c r="I846">
        <v>0</v>
      </c>
      <c r="J846">
        <v>65</v>
      </c>
      <c r="K846">
        <v>5</v>
      </c>
      <c r="L846" s="2" t="s">
        <v>174</v>
      </c>
    </row>
    <row r="847" spans="1:12" x14ac:dyDescent="0.4">
      <c r="A847" s="1">
        <v>43916</v>
      </c>
      <c r="B847" s="5">
        <v>0.4375</v>
      </c>
      <c r="C847" s="2" t="s">
        <v>15</v>
      </c>
      <c r="D847">
        <v>0</v>
      </c>
      <c r="E847">
        <v>501</v>
      </c>
      <c r="F847" s="2" t="s">
        <v>0</v>
      </c>
      <c r="G847">
        <v>74</v>
      </c>
      <c r="H847">
        <v>8</v>
      </c>
      <c r="I847">
        <v>0</v>
      </c>
      <c r="J847">
        <v>155</v>
      </c>
      <c r="K847">
        <v>12</v>
      </c>
      <c r="L847" s="2" t="s">
        <v>187</v>
      </c>
    </row>
    <row r="848" spans="1:12" x14ac:dyDescent="0.4">
      <c r="A848" s="1">
        <v>43916</v>
      </c>
      <c r="B848" s="5">
        <v>0</v>
      </c>
      <c r="C848" s="2" t="s">
        <v>30</v>
      </c>
      <c r="D848">
        <v>0</v>
      </c>
      <c r="E848">
        <v>309</v>
      </c>
      <c r="F848" s="2" t="s">
        <v>0</v>
      </c>
      <c r="G848">
        <v>44</v>
      </c>
      <c r="H848">
        <v>5</v>
      </c>
      <c r="I848">
        <v>0</v>
      </c>
      <c r="J848">
        <v>0</v>
      </c>
      <c r="K848">
        <v>11</v>
      </c>
      <c r="L848" s="2" t="s">
        <v>558</v>
      </c>
    </row>
    <row r="849" spans="1:12" x14ac:dyDescent="0.4">
      <c r="A849" s="1">
        <v>43916</v>
      </c>
      <c r="B849" s="5">
        <v>0</v>
      </c>
      <c r="C849" s="2" t="s">
        <v>8</v>
      </c>
      <c r="D849">
        <v>8876</v>
      </c>
      <c r="E849">
        <v>1979</v>
      </c>
      <c r="F849" s="2" t="s">
        <v>0</v>
      </c>
      <c r="G849">
        <v>272</v>
      </c>
      <c r="H849">
        <v>52</v>
      </c>
      <c r="I849">
        <v>48</v>
      </c>
      <c r="J849">
        <v>144</v>
      </c>
      <c r="K849">
        <v>26</v>
      </c>
      <c r="L849" s="2" t="s">
        <v>9</v>
      </c>
    </row>
    <row r="850" spans="1:12" x14ac:dyDescent="0.4">
      <c r="A850" s="1">
        <v>43916</v>
      </c>
      <c r="B850" s="5">
        <v>0</v>
      </c>
      <c r="C850" s="2" t="s">
        <v>32</v>
      </c>
      <c r="D850">
        <v>0</v>
      </c>
      <c r="E850">
        <v>43</v>
      </c>
      <c r="F850" s="2" t="s">
        <v>0</v>
      </c>
      <c r="G850">
        <v>2</v>
      </c>
      <c r="H850">
        <v>0</v>
      </c>
      <c r="I850">
        <v>0</v>
      </c>
      <c r="J850">
        <v>0</v>
      </c>
      <c r="K850">
        <v>0</v>
      </c>
      <c r="L850" s="2" t="s">
        <v>524</v>
      </c>
    </row>
    <row r="851" spans="1:12" x14ac:dyDescent="0.4">
      <c r="A851" s="1">
        <v>43916</v>
      </c>
      <c r="B851" s="5">
        <v>0</v>
      </c>
      <c r="C851" s="2" t="s">
        <v>134</v>
      </c>
      <c r="D851">
        <v>0</v>
      </c>
      <c r="E851">
        <v>433</v>
      </c>
      <c r="F851" s="2" t="s">
        <v>0</v>
      </c>
      <c r="G851">
        <v>52</v>
      </c>
      <c r="H851">
        <v>0</v>
      </c>
      <c r="I851">
        <v>0</v>
      </c>
      <c r="J851">
        <v>0</v>
      </c>
      <c r="K851">
        <v>8</v>
      </c>
      <c r="L851" s="2" t="s">
        <v>135</v>
      </c>
    </row>
    <row r="852" spans="1:12" x14ac:dyDescent="0.4">
      <c r="A852" s="1">
        <v>43916</v>
      </c>
      <c r="B852" s="5">
        <v>0</v>
      </c>
      <c r="C852" s="2" t="s">
        <v>43</v>
      </c>
      <c r="D852">
        <v>0</v>
      </c>
      <c r="E852">
        <v>100</v>
      </c>
      <c r="F852" s="2" t="s">
        <v>0</v>
      </c>
      <c r="G852">
        <v>22</v>
      </c>
      <c r="H852">
        <v>4</v>
      </c>
      <c r="I852">
        <v>0</v>
      </c>
      <c r="J852">
        <v>0</v>
      </c>
      <c r="K852">
        <v>0</v>
      </c>
      <c r="L852" s="2" t="s">
        <v>556</v>
      </c>
    </row>
    <row r="853" spans="1:12" x14ac:dyDescent="0.4">
      <c r="A853" s="1">
        <v>43916</v>
      </c>
      <c r="B853" s="5">
        <v>0.45833333333333331</v>
      </c>
      <c r="C853" s="2" t="s">
        <v>56</v>
      </c>
      <c r="D853">
        <v>0</v>
      </c>
      <c r="E853">
        <v>253</v>
      </c>
      <c r="F853" s="2" t="s">
        <v>0</v>
      </c>
      <c r="G853">
        <v>0</v>
      </c>
      <c r="H853">
        <v>0</v>
      </c>
      <c r="I853">
        <v>0</v>
      </c>
      <c r="J853">
        <v>0</v>
      </c>
      <c r="K853">
        <v>3</v>
      </c>
      <c r="L853" s="2" t="s">
        <v>151</v>
      </c>
    </row>
    <row r="854" spans="1:12" x14ac:dyDescent="0.4">
      <c r="A854" s="1">
        <v>43916</v>
      </c>
      <c r="B854" s="5">
        <v>0</v>
      </c>
      <c r="C854" s="2" t="s">
        <v>33</v>
      </c>
      <c r="D854">
        <v>0</v>
      </c>
      <c r="E854">
        <v>299</v>
      </c>
      <c r="F854" s="2" t="s">
        <v>0</v>
      </c>
      <c r="G854">
        <v>42</v>
      </c>
      <c r="H854">
        <v>9</v>
      </c>
      <c r="I854">
        <v>7</v>
      </c>
      <c r="J854">
        <v>0</v>
      </c>
      <c r="K854">
        <v>12</v>
      </c>
      <c r="L854" s="2" t="s">
        <v>477</v>
      </c>
    </row>
    <row r="855" spans="1:12" x14ac:dyDescent="0.4">
      <c r="A855" s="1">
        <v>43916</v>
      </c>
      <c r="B855" s="5">
        <v>0</v>
      </c>
      <c r="C855" s="2" t="s">
        <v>94</v>
      </c>
      <c r="D855">
        <v>0</v>
      </c>
      <c r="E855">
        <v>48</v>
      </c>
      <c r="F855" s="2" t="s">
        <v>0</v>
      </c>
      <c r="G855">
        <v>2</v>
      </c>
      <c r="H855">
        <v>0</v>
      </c>
      <c r="I855">
        <v>0</v>
      </c>
      <c r="J855">
        <v>0</v>
      </c>
      <c r="K855">
        <v>0</v>
      </c>
      <c r="L855" s="2" t="s">
        <v>453</v>
      </c>
    </row>
    <row r="856" spans="1:12" x14ac:dyDescent="0.4">
      <c r="A856" s="1">
        <v>43916</v>
      </c>
      <c r="B856" s="5">
        <v>0</v>
      </c>
      <c r="C856" s="2" t="s">
        <v>106</v>
      </c>
      <c r="D856">
        <v>0</v>
      </c>
      <c r="E856">
        <v>30</v>
      </c>
      <c r="F856" s="2" t="s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 s="2" t="s">
        <v>167</v>
      </c>
    </row>
    <row r="857" spans="1:12" x14ac:dyDescent="0.4">
      <c r="A857" s="1">
        <v>43916</v>
      </c>
      <c r="B857" s="5">
        <v>0</v>
      </c>
      <c r="C857" s="2" t="s">
        <v>37</v>
      </c>
      <c r="D857">
        <v>0</v>
      </c>
      <c r="E857">
        <v>306</v>
      </c>
      <c r="F857" s="2" t="s">
        <v>0</v>
      </c>
      <c r="G857">
        <v>0</v>
      </c>
      <c r="H857">
        <v>0</v>
      </c>
      <c r="I857">
        <v>0</v>
      </c>
      <c r="J857">
        <v>0</v>
      </c>
      <c r="K857">
        <v>2</v>
      </c>
      <c r="L857" s="2" t="s">
        <v>99</v>
      </c>
    </row>
    <row r="858" spans="1:12" x14ac:dyDescent="0.4">
      <c r="A858" s="1">
        <v>43916</v>
      </c>
      <c r="B858" s="5">
        <v>0</v>
      </c>
      <c r="C858" s="2" t="s">
        <v>149</v>
      </c>
      <c r="D858">
        <v>0</v>
      </c>
      <c r="E858">
        <v>36</v>
      </c>
      <c r="F858" s="2" t="s">
        <v>0</v>
      </c>
      <c r="G858">
        <v>6</v>
      </c>
      <c r="H858">
        <v>1</v>
      </c>
      <c r="I858">
        <v>0</v>
      </c>
      <c r="J858">
        <v>0</v>
      </c>
      <c r="K858">
        <v>0</v>
      </c>
      <c r="L858" s="2" t="s">
        <v>559</v>
      </c>
    </row>
    <row r="859" spans="1:12" x14ac:dyDescent="0.4">
      <c r="A859" s="1">
        <v>43916</v>
      </c>
      <c r="B859" s="5">
        <v>0</v>
      </c>
      <c r="C859" s="2" t="s">
        <v>69</v>
      </c>
      <c r="D859">
        <v>0</v>
      </c>
      <c r="E859">
        <v>141</v>
      </c>
      <c r="F859" s="2" t="s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 s="2" t="s">
        <v>171</v>
      </c>
    </row>
    <row r="860" spans="1:12" x14ac:dyDescent="0.4">
      <c r="A860" s="1">
        <v>43916</v>
      </c>
      <c r="B860" s="5">
        <v>0</v>
      </c>
      <c r="C860" s="2" t="s">
        <v>44</v>
      </c>
      <c r="D860">
        <v>0</v>
      </c>
      <c r="E860">
        <v>107</v>
      </c>
      <c r="F860" s="2" t="s">
        <v>0</v>
      </c>
      <c r="G860">
        <v>0</v>
      </c>
      <c r="H860">
        <v>0</v>
      </c>
      <c r="I860">
        <v>0</v>
      </c>
      <c r="J860">
        <v>20</v>
      </c>
      <c r="K860">
        <v>0</v>
      </c>
      <c r="L860" s="2" t="s">
        <v>561</v>
      </c>
    </row>
    <row r="861" spans="1:12" x14ac:dyDescent="0.4">
      <c r="A861" s="1">
        <v>43916</v>
      </c>
      <c r="B861" s="5">
        <v>0</v>
      </c>
      <c r="C861" s="2" t="s">
        <v>123</v>
      </c>
      <c r="D861">
        <v>0</v>
      </c>
      <c r="E861">
        <v>111</v>
      </c>
      <c r="F861" s="2" t="s">
        <v>0</v>
      </c>
      <c r="G861">
        <v>0</v>
      </c>
      <c r="H861">
        <v>0</v>
      </c>
      <c r="I861">
        <v>0</v>
      </c>
      <c r="J861">
        <v>0</v>
      </c>
      <c r="K861">
        <v>1</v>
      </c>
      <c r="L861" s="2" t="s">
        <v>137</v>
      </c>
    </row>
    <row r="862" spans="1:12" x14ac:dyDescent="0.4">
      <c r="A862" s="1">
        <v>43916</v>
      </c>
      <c r="B862" s="5">
        <v>0.33333333333333331</v>
      </c>
      <c r="C862" s="2" t="s">
        <v>10</v>
      </c>
      <c r="D862">
        <v>0</v>
      </c>
      <c r="E862">
        <v>1401</v>
      </c>
      <c r="F862" s="2" t="s">
        <v>0</v>
      </c>
      <c r="G862">
        <v>358</v>
      </c>
      <c r="H862">
        <v>60</v>
      </c>
      <c r="I862">
        <v>56</v>
      </c>
      <c r="J862">
        <v>0</v>
      </c>
      <c r="K862">
        <v>67</v>
      </c>
      <c r="L862" s="2" t="s">
        <v>186</v>
      </c>
    </row>
    <row r="863" spans="1:12" x14ac:dyDescent="0.4">
      <c r="A863" s="1">
        <v>43916</v>
      </c>
      <c r="B863" s="5">
        <v>0</v>
      </c>
      <c r="C863" s="2" t="s">
        <v>101</v>
      </c>
      <c r="D863">
        <v>0</v>
      </c>
      <c r="E863">
        <v>38</v>
      </c>
      <c r="F863" s="2" t="s">
        <v>0</v>
      </c>
      <c r="G863">
        <v>4</v>
      </c>
      <c r="H863">
        <v>0</v>
      </c>
      <c r="I863">
        <v>0</v>
      </c>
      <c r="J863">
        <v>2</v>
      </c>
      <c r="K863">
        <v>0</v>
      </c>
      <c r="L863" s="2" t="s">
        <v>153</v>
      </c>
    </row>
    <row r="864" spans="1:12" x14ac:dyDescent="0.4">
      <c r="A864" s="1">
        <v>43916</v>
      </c>
      <c r="B864" s="5">
        <v>0</v>
      </c>
      <c r="C864" s="2" t="s">
        <v>21</v>
      </c>
      <c r="D864">
        <v>0</v>
      </c>
      <c r="E864">
        <v>2945</v>
      </c>
      <c r="F864" s="2" t="s">
        <v>0</v>
      </c>
      <c r="G864">
        <v>325</v>
      </c>
      <c r="H864">
        <v>55</v>
      </c>
      <c r="I864">
        <v>0</v>
      </c>
      <c r="J864">
        <v>0</v>
      </c>
      <c r="K864">
        <v>57</v>
      </c>
      <c r="L864" s="2" t="s">
        <v>191</v>
      </c>
    </row>
    <row r="865" spans="1:12" x14ac:dyDescent="0.4">
      <c r="A865" s="1">
        <v>43916</v>
      </c>
      <c r="B865" s="5">
        <v>0</v>
      </c>
      <c r="C865" s="2" t="s">
        <v>23</v>
      </c>
      <c r="D865">
        <v>0</v>
      </c>
      <c r="E865">
        <v>874</v>
      </c>
      <c r="F865" s="2" t="s">
        <v>0</v>
      </c>
      <c r="G865">
        <v>128</v>
      </c>
      <c r="H865">
        <v>19</v>
      </c>
      <c r="I865">
        <v>17</v>
      </c>
      <c r="J865">
        <v>0</v>
      </c>
      <c r="K865">
        <v>17</v>
      </c>
      <c r="L865" s="2" t="s">
        <v>557</v>
      </c>
    </row>
    <row r="866" spans="1:12" x14ac:dyDescent="0.4">
      <c r="A866" s="1">
        <v>43916</v>
      </c>
      <c r="B866" s="5">
        <v>0.33333333333333331</v>
      </c>
      <c r="C866" s="2" t="s">
        <v>46</v>
      </c>
      <c r="D866">
        <v>0</v>
      </c>
      <c r="E866">
        <v>87</v>
      </c>
      <c r="F866" s="2" t="s">
        <v>0</v>
      </c>
      <c r="G866">
        <v>10</v>
      </c>
      <c r="H866">
        <v>1</v>
      </c>
      <c r="I866">
        <v>0</v>
      </c>
      <c r="J866">
        <v>18</v>
      </c>
      <c r="K866">
        <v>0</v>
      </c>
      <c r="L866" s="2" t="s">
        <v>523</v>
      </c>
    </row>
    <row r="867" spans="1:12" x14ac:dyDescent="0.4">
      <c r="A867" s="1">
        <v>43916</v>
      </c>
      <c r="B867" s="5">
        <v>0.60416666666666663</v>
      </c>
      <c r="C867" s="2" t="s">
        <v>14</v>
      </c>
      <c r="D867">
        <v>0</v>
      </c>
      <c r="E867">
        <v>1503</v>
      </c>
      <c r="F867" s="2" t="s">
        <v>0</v>
      </c>
      <c r="G867">
        <v>156</v>
      </c>
      <c r="H867">
        <v>0</v>
      </c>
      <c r="I867">
        <v>35</v>
      </c>
      <c r="J867">
        <v>0</v>
      </c>
      <c r="K867">
        <v>13</v>
      </c>
      <c r="L867" s="2" t="s">
        <v>233</v>
      </c>
    </row>
    <row r="868" spans="1:12" x14ac:dyDescent="0.4">
      <c r="A868" s="1">
        <v>43916</v>
      </c>
      <c r="B868" s="5">
        <v>0</v>
      </c>
      <c r="C868" s="2" t="s">
        <v>12</v>
      </c>
      <c r="D868">
        <v>900</v>
      </c>
      <c r="E868">
        <v>56</v>
      </c>
      <c r="F868" s="2" t="s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 s="2" t="s">
        <v>185</v>
      </c>
    </row>
    <row r="869" spans="1:12" x14ac:dyDescent="0.4">
      <c r="A869" s="1">
        <v>43916</v>
      </c>
      <c r="B869" s="5"/>
      <c r="C869" s="2" t="s">
        <v>279</v>
      </c>
      <c r="E869">
        <v>13084</v>
      </c>
      <c r="F869" s="2" t="s">
        <v>0</v>
      </c>
      <c r="K869">
        <v>246</v>
      </c>
      <c r="L869" s="2" t="s">
        <v>0</v>
      </c>
    </row>
    <row r="870" spans="1:12" x14ac:dyDescent="0.4">
      <c r="A870" s="1">
        <v>43917</v>
      </c>
      <c r="B870" s="5">
        <v>0.625</v>
      </c>
      <c r="C870" s="2" t="s">
        <v>25</v>
      </c>
      <c r="D870">
        <v>0</v>
      </c>
      <c r="E870">
        <v>364</v>
      </c>
      <c r="F870" s="2" t="s">
        <v>0</v>
      </c>
      <c r="G870">
        <v>50</v>
      </c>
      <c r="H870">
        <v>12</v>
      </c>
      <c r="I870">
        <v>10</v>
      </c>
      <c r="J870">
        <v>0</v>
      </c>
      <c r="K870">
        <v>3</v>
      </c>
      <c r="L870" s="2" t="s">
        <v>194</v>
      </c>
    </row>
    <row r="871" spans="1:12" x14ac:dyDescent="0.4">
      <c r="A871" s="1">
        <v>43917</v>
      </c>
      <c r="B871" s="5">
        <v>0.75</v>
      </c>
      <c r="C871" s="2" t="s">
        <v>111</v>
      </c>
      <c r="D871">
        <v>0</v>
      </c>
      <c r="E871">
        <v>12</v>
      </c>
      <c r="F871" s="2" t="s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 s="2" t="s">
        <v>180</v>
      </c>
    </row>
    <row r="872" spans="1:12" x14ac:dyDescent="0.4">
      <c r="A872" s="1">
        <v>43917</v>
      </c>
      <c r="B872" s="5">
        <v>0.54166666666666663</v>
      </c>
      <c r="C872" s="2" t="s">
        <v>58</v>
      </c>
      <c r="D872">
        <v>0</v>
      </c>
      <c r="E872">
        <v>44</v>
      </c>
      <c r="F872" s="2" t="s">
        <v>0</v>
      </c>
      <c r="G872">
        <v>0</v>
      </c>
      <c r="H872">
        <v>0</v>
      </c>
      <c r="I872">
        <v>0</v>
      </c>
      <c r="J872">
        <v>0</v>
      </c>
      <c r="K872">
        <v>2</v>
      </c>
      <c r="L872" s="2" t="s">
        <v>169</v>
      </c>
    </row>
    <row r="873" spans="1:12" x14ac:dyDescent="0.4">
      <c r="A873" s="1">
        <v>43917</v>
      </c>
      <c r="B873" s="5">
        <v>0</v>
      </c>
      <c r="C873" s="2" t="s">
        <v>17</v>
      </c>
      <c r="D873">
        <v>0</v>
      </c>
      <c r="E873">
        <v>718</v>
      </c>
      <c r="F873" s="2" t="s">
        <v>0</v>
      </c>
      <c r="G873">
        <v>0</v>
      </c>
      <c r="H873">
        <v>0</v>
      </c>
      <c r="I873">
        <v>0</v>
      </c>
      <c r="J873">
        <v>0</v>
      </c>
      <c r="K873">
        <v>8</v>
      </c>
      <c r="L873" s="2" t="s">
        <v>121</v>
      </c>
    </row>
    <row r="874" spans="1:12" x14ac:dyDescent="0.4">
      <c r="A874" s="1">
        <v>43917</v>
      </c>
      <c r="B874" s="5">
        <v>0</v>
      </c>
      <c r="C874" s="2" t="s">
        <v>19</v>
      </c>
      <c r="D874">
        <v>0</v>
      </c>
      <c r="E874">
        <v>466</v>
      </c>
      <c r="F874" s="2" t="s">
        <v>0</v>
      </c>
      <c r="G874">
        <v>79</v>
      </c>
      <c r="H874">
        <v>11</v>
      </c>
      <c r="I874">
        <v>0</v>
      </c>
      <c r="J874">
        <v>76</v>
      </c>
      <c r="K874">
        <v>5</v>
      </c>
      <c r="L874" s="2" t="s">
        <v>174</v>
      </c>
    </row>
    <row r="875" spans="1:12" x14ac:dyDescent="0.4">
      <c r="A875" s="1">
        <v>43917</v>
      </c>
      <c r="B875" s="5">
        <v>0.41666666666666669</v>
      </c>
      <c r="C875" s="2" t="s">
        <v>15</v>
      </c>
      <c r="D875">
        <v>0</v>
      </c>
      <c r="E875">
        <v>530</v>
      </c>
      <c r="F875" s="2" t="s">
        <v>0</v>
      </c>
      <c r="G875">
        <v>76</v>
      </c>
      <c r="H875">
        <v>8</v>
      </c>
      <c r="I875">
        <v>0</v>
      </c>
      <c r="J875">
        <v>191</v>
      </c>
      <c r="K875">
        <v>13</v>
      </c>
      <c r="L875" s="2" t="s">
        <v>193</v>
      </c>
    </row>
    <row r="876" spans="1:12" x14ac:dyDescent="0.4">
      <c r="A876" s="1">
        <v>43917</v>
      </c>
      <c r="B876" s="5">
        <v>0</v>
      </c>
      <c r="C876" s="2" t="s">
        <v>30</v>
      </c>
      <c r="D876">
        <v>0</v>
      </c>
      <c r="E876">
        <v>369</v>
      </c>
      <c r="F876" s="2" t="s">
        <v>0</v>
      </c>
      <c r="G876">
        <v>50</v>
      </c>
      <c r="H876">
        <v>8</v>
      </c>
      <c r="I876">
        <v>0</v>
      </c>
      <c r="J876">
        <v>0</v>
      </c>
      <c r="K876">
        <v>14</v>
      </c>
      <c r="L876" s="2" t="s">
        <v>558</v>
      </c>
    </row>
    <row r="877" spans="1:12" x14ac:dyDescent="0.4">
      <c r="A877" s="1">
        <v>43917</v>
      </c>
      <c r="B877" s="5">
        <v>0</v>
      </c>
      <c r="C877" s="2" t="s">
        <v>8</v>
      </c>
      <c r="D877">
        <v>9266</v>
      </c>
      <c r="E877">
        <v>2164</v>
      </c>
      <c r="F877" s="2" t="s">
        <v>0</v>
      </c>
      <c r="G877">
        <v>313</v>
      </c>
      <c r="H877">
        <v>54</v>
      </c>
      <c r="I877">
        <v>54</v>
      </c>
      <c r="J877">
        <v>153</v>
      </c>
      <c r="K877">
        <v>33</v>
      </c>
      <c r="L877" s="2" t="s">
        <v>9</v>
      </c>
    </row>
    <row r="878" spans="1:12" x14ac:dyDescent="0.4">
      <c r="A878" s="1">
        <v>43917</v>
      </c>
      <c r="B878" s="5">
        <v>0</v>
      </c>
      <c r="C878" s="2" t="s">
        <v>32</v>
      </c>
      <c r="D878">
        <v>0</v>
      </c>
      <c r="E878">
        <v>47</v>
      </c>
      <c r="F878" s="2" t="s">
        <v>0</v>
      </c>
      <c r="G878">
        <v>3</v>
      </c>
      <c r="H878">
        <v>0</v>
      </c>
      <c r="I878">
        <v>0</v>
      </c>
      <c r="J878">
        <v>0</v>
      </c>
      <c r="K878">
        <v>0</v>
      </c>
      <c r="L878" s="2" t="s">
        <v>524</v>
      </c>
    </row>
    <row r="879" spans="1:12" x14ac:dyDescent="0.4">
      <c r="A879" s="1">
        <v>43917</v>
      </c>
      <c r="B879" s="5">
        <v>0</v>
      </c>
      <c r="C879" s="2" t="s">
        <v>134</v>
      </c>
      <c r="D879">
        <v>0</v>
      </c>
      <c r="E879">
        <v>474</v>
      </c>
      <c r="F879" s="2" t="s">
        <v>0</v>
      </c>
      <c r="G879">
        <v>58</v>
      </c>
      <c r="H879">
        <v>0</v>
      </c>
      <c r="I879">
        <v>0</v>
      </c>
      <c r="J879">
        <v>0</v>
      </c>
      <c r="K879">
        <v>9</v>
      </c>
      <c r="L879" s="2" t="s">
        <v>135</v>
      </c>
    </row>
    <row r="880" spans="1:12" x14ac:dyDescent="0.4">
      <c r="A880" s="1">
        <v>43917</v>
      </c>
      <c r="B880" s="5">
        <v>0</v>
      </c>
      <c r="C880" s="2" t="s">
        <v>43</v>
      </c>
      <c r="D880">
        <v>0</v>
      </c>
      <c r="E880">
        <v>114</v>
      </c>
      <c r="F880" s="2" t="s">
        <v>0</v>
      </c>
      <c r="G880">
        <v>25</v>
      </c>
      <c r="H880">
        <v>6</v>
      </c>
      <c r="I880">
        <v>0</v>
      </c>
      <c r="J880">
        <v>0</v>
      </c>
      <c r="K880">
        <v>0</v>
      </c>
      <c r="L880" s="2" t="s">
        <v>556</v>
      </c>
    </row>
    <row r="881" spans="1:12" x14ac:dyDescent="0.4">
      <c r="A881" s="1">
        <v>43917</v>
      </c>
      <c r="B881" s="5">
        <v>0.45833333333333331</v>
      </c>
      <c r="C881" s="2" t="s">
        <v>56</v>
      </c>
      <c r="D881">
        <v>0</v>
      </c>
      <c r="E881">
        <v>287</v>
      </c>
      <c r="F881" s="2" t="s">
        <v>0</v>
      </c>
      <c r="G881">
        <v>0</v>
      </c>
      <c r="H881">
        <v>0</v>
      </c>
      <c r="I881">
        <v>0</v>
      </c>
      <c r="J881">
        <v>0</v>
      </c>
      <c r="K881">
        <v>3</v>
      </c>
      <c r="L881" s="2" t="s">
        <v>151</v>
      </c>
    </row>
    <row r="882" spans="1:12" x14ac:dyDescent="0.4">
      <c r="A882" s="1">
        <v>43917</v>
      </c>
      <c r="B882" s="5">
        <v>0</v>
      </c>
      <c r="C882" s="2" t="s">
        <v>33</v>
      </c>
      <c r="D882">
        <v>0</v>
      </c>
      <c r="E882">
        <v>316</v>
      </c>
      <c r="F882" s="2" t="s">
        <v>0</v>
      </c>
      <c r="G882">
        <v>45</v>
      </c>
      <c r="H882">
        <v>9</v>
      </c>
      <c r="I882">
        <v>7</v>
      </c>
      <c r="J882">
        <v>0</v>
      </c>
      <c r="K882">
        <v>13</v>
      </c>
      <c r="L882" s="2" t="s">
        <v>477</v>
      </c>
    </row>
    <row r="883" spans="1:12" x14ac:dyDescent="0.4">
      <c r="A883" s="1">
        <v>43917</v>
      </c>
      <c r="B883" s="5">
        <v>0</v>
      </c>
      <c r="C883" s="2" t="s">
        <v>94</v>
      </c>
      <c r="D883">
        <v>0</v>
      </c>
      <c r="E883">
        <v>54</v>
      </c>
      <c r="F883" s="2" t="s">
        <v>0</v>
      </c>
      <c r="G883">
        <v>3</v>
      </c>
      <c r="H883">
        <v>0</v>
      </c>
      <c r="I883">
        <v>0</v>
      </c>
      <c r="J883">
        <v>0</v>
      </c>
      <c r="K883">
        <v>0</v>
      </c>
      <c r="L883" s="2" t="s">
        <v>453</v>
      </c>
    </row>
    <row r="884" spans="1:12" x14ac:dyDescent="0.4">
      <c r="A884" s="1">
        <v>43917</v>
      </c>
      <c r="B884" s="5">
        <v>0</v>
      </c>
      <c r="C884" s="2" t="s">
        <v>106</v>
      </c>
      <c r="D884">
        <v>0</v>
      </c>
      <c r="E884">
        <v>37</v>
      </c>
      <c r="F884" s="2" t="s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 s="2" t="s">
        <v>167</v>
      </c>
    </row>
    <row r="885" spans="1:12" x14ac:dyDescent="0.4">
      <c r="A885" s="1">
        <v>43917</v>
      </c>
      <c r="B885" s="5"/>
      <c r="C885" s="2" t="s">
        <v>37</v>
      </c>
      <c r="E885">
        <v>323</v>
      </c>
      <c r="F885" s="2" t="s">
        <v>0</v>
      </c>
      <c r="K885">
        <v>4</v>
      </c>
      <c r="L885" s="2" t="s">
        <v>0</v>
      </c>
    </row>
    <row r="886" spans="1:12" x14ac:dyDescent="0.4">
      <c r="A886" s="1">
        <v>43917</v>
      </c>
      <c r="B886" s="5">
        <v>0</v>
      </c>
      <c r="C886" s="2" t="s">
        <v>149</v>
      </c>
      <c r="D886">
        <v>0</v>
      </c>
      <c r="E886">
        <v>37</v>
      </c>
      <c r="F886" s="2" t="s">
        <v>0</v>
      </c>
      <c r="G886">
        <v>10</v>
      </c>
      <c r="H886">
        <v>1</v>
      </c>
      <c r="I886">
        <v>0</v>
      </c>
      <c r="J886">
        <v>0</v>
      </c>
      <c r="K886">
        <v>0</v>
      </c>
      <c r="L886" s="2" t="s">
        <v>559</v>
      </c>
    </row>
    <row r="887" spans="1:12" x14ac:dyDescent="0.4">
      <c r="A887" s="1">
        <v>43917</v>
      </c>
      <c r="B887" s="5">
        <v>0</v>
      </c>
      <c r="C887" s="2" t="s">
        <v>69</v>
      </c>
      <c r="D887">
        <v>0</v>
      </c>
      <c r="E887">
        <v>157</v>
      </c>
      <c r="F887" s="2" t="s">
        <v>0</v>
      </c>
      <c r="G887">
        <v>0</v>
      </c>
      <c r="H887">
        <v>0</v>
      </c>
      <c r="I887">
        <v>0</v>
      </c>
      <c r="J887">
        <v>0</v>
      </c>
      <c r="K887">
        <v>1</v>
      </c>
      <c r="L887" s="2" t="s">
        <v>171</v>
      </c>
    </row>
    <row r="888" spans="1:12" x14ac:dyDescent="0.4">
      <c r="A888" s="1">
        <v>43917</v>
      </c>
      <c r="B888" s="5">
        <v>0</v>
      </c>
      <c r="C888" s="2" t="s">
        <v>44</v>
      </c>
      <c r="D888">
        <v>0</v>
      </c>
      <c r="E888">
        <v>119</v>
      </c>
      <c r="F888" s="2" t="s">
        <v>0</v>
      </c>
      <c r="G888">
        <v>0</v>
      </c>
      <c r="H888">
        <v>0</v>
      </c>
      <c r="I888">
        <v>0</v>
      </c>
      <c r="J888">
        <v>32</v>
      </c>
      <c r="K888">
        <v>1</v>
      </c>
      <c r="L888" s="2" t="s">
        <v>561</v>
      </c>
    </row>
    <row r="889" spans="1:12" x14ac:dyDescent="0.4">
      <c r="A889" s="1">
        <v>43917</v>
      </c>
      <c r="B889" s="5">
        <v>0</v>
      </c>
      <c r="C889" s="2" t="s">
        <v>123</v>
      </c>
      <c r="D889">
        <v>0</v>
      </c>
      <c r="E889">
        <v>118</v>
      </c>
      <c r="F889" s="2" t="s">
        <v>0</v>
      </c>
      <c r="G889">
        <v>0</v>
      </c>
      <c r="H889">
        <v>0</v>
      </c>
      <c r="I889">
        <v>0</v>
      </c>
      <c r="J889">
        <v>0</v>
      </c>
      <c r="K889">
        <v>2</v>
      </c>
      <c r="L889" s="2" t="s">
        <v>190</v>
      </c>
    </row>
    <row r="890" spans="1:12" x14ac:dyDescent="0.4">
      <c r="A890" s="1">
        <v>43917</v>
      </c>
      <c r="B890" s="5">
        <v>0.33333333333333331</v>
      </c>
      <c r="C890" s="2" t="s">
        <v>10</v>
      </c>
      <c r="D890">
        <v>0</v>
      </c>
      <c r="E890">
        <v>1688</v>
      </c>
      <c r="F890" s="2" t="s">
        <v>0</v>
      </c>
      <c r="G890">
        <v>386</v>
      </c>
      <c r="H890">
        <v>61</v>
      </c>
      <c r="I890">
        <v>51</v>
      </c>
      <c r="J890">
        <v>0</v>
      </c>
      <c r="K890">
        <v>76</v>
      </c>
      <c r="L890" s="2" t="s">
        <v>192</v>
      </c>
    </row>
    <row r="891" spans="1:12" x14ac:dyDescent="0.4">
      <c r="A891" s="1">
        <v>43917</v>
      </c>
      <c r="B891" s="5">
        <v>0</v>
      </c>
      <c r="C891" s="2" t="s">
        <v>101</v>
      </c>
      <c r="D891">
        <v>0</v>
      </c>
      <c r="E891">
        <v>40</v>
      </c>
      <c r="F891" s="2" t="s">
        <v>0</v>
      </c>
      <c r="G891">
        <v>7</v>
      </c>
      <c r="H891">
        <v>0</v>
      </c>
      <c r="I891">
        <v>0</v>
      </c>
      <c r="J891">
        <v>3</v>
      </c>
      <c r="K891">
        <v>0</v>
      </c>
      <c r="L891" s="2" t="s">
        <v>153</v>
      </c>
    </row>
    <row r="892" spans="1:12" x14ac:dyDescent="0.4">
      <c r="A892" s="1">
        <v>43917</v>
      </c>
      <c r="B892" s="5">
        <v>0</v>
      </c>
      <c r="C892" s="2" t="s">
        <v>21</v>
      </c>
      <c r="D892">
        <v>0</v>
      </c>
      <c r="E892">
        <v>3179</v>
      </c>
      <c r="F892" s="2" t="s">
        <v>0</v>
      </c>
      <c r="G892">
        <v>360</v>
      </c>
      <c r="H892">
        <v>59</v>
      </c>
      <c r="I892">
        <v>0</v>
      </c>
      <c r="J892">
        <v>0</v>
      </c>
      <c r="K892">
        <v>61</v>
      </c>
      <c r="L892" s="2" t="s">
        <v>191</v>
      </c>
    </row>
    <row r="893" spans="1:12" x14ac:dyDescent="0.4">
      <c r="A893" s="1">
        <v>43917</v>
      </c>
      <c r="B893" s="5">
        <v>0</v>
      </c>
      <c r="C893" s="2" t="s">
        <v>23</v>
      </c>
      <c r="D893">
        <v>0</v>
      </c>
      <c r="E893">
        <v>968</v>
      </c>
      <c r="F893" s="2" t="s">
        <v>0</v>
      </c>
      <c r="G893">
        <v>137</v>
      </c>
      <c r="H893">
        <v>20</v>
      </c>
      <c r="I893">
        <v>16</v>
      </c>
      <c r="J893">
        <v>0</v>
      </c>
      <c r="K893">
        <v>21</v>
      </c>
      <c r="L893" s="2" t="s">
        <v>557</v>
      </c>
    </row>
    <row r="894" spans="1:12" x14ac:dyDescent="0.4">
      <c r="A894" s="1">
        <v>43917</v>
      </c>
      <c r="B894" s="5">
        <v>0.33333333333333331</v>
      </c>
      <c r="C894" s="2" t="s">
        <v>46</v>
      </c>
      <c r="D894">
        <v>0</v>
      </c>
      <c r="E894">
        <v>94</v>
      </c>
      <c r="F894" s="2" t="s">
        <v>0</v>
      </c>
      <c r="G894">
        <v>12</v>
      </c>
      <c r="H894">
        <v>5</v>
      </c>
      <c r="I894">
        <v>0</v>
      </c>
      <c r="J894">
        <v>18</v>
      </c>
      <c r="K894">
        <v>0</v>
      </c>
      <c r="L894" s="2" t="s">
        <v>523</v>
      </c>
    </row>
    <row r="895" spans="1:12" x14ac:dyDescent="0.4">
      <c r="A895" s="1">
        <v>43917</v>
      </c>
      <c r="B895" s="5">
        <v>0.60416666666666663</v>
      </c>
      <c r="C895" s="2" t="s">
        <v>14</v>
      </c>
      <c r="D895">
        <v>0</v>
      </c>
      <c r="E895">
        <v>1630</v>
      </c>
      <c r="F895" s="2" t="s">
        <v>0</v>
      </c>
      <c r="G895">
        <v>171</v>
      </c>
      <c r="H895">
        <v>0</v>
      </c>
      <c r="I895">
        <v>38</v>
      </c>
      <c r="J895">
        <v>0</v>
      </c>
      <c r="K895">
        <v>15</v>
      </c>
      <c r="L895" s="2" t="s">
        <v>233</v>
      </c>
    </row>
    <row r="896" spans="1:12" x14ac:dyDescent="0.4">
      <c r="A896" s="1">
        <v>43917</v>
      </c>
      <c r="B896" s="5">
        <v>0</v>
      </c>
      <c r="C896" s="2" t="s">
        <v>12</v>
      </c>
      <c r="D896">
        <v>0</v>
      </c>
      <c r="E896">
        <v>60</v>
      </c>
      <c r="F896" s="2" t="s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 s="2" t="s">
        <v>189</v>
      </c>
    </row>
    <row r="897" spans="1:12" x14ac:dyDescent="0.4">
      <c r="A897" s="1">
        <v>43917</v>
      </c>
      <c r="B897" s="5"/>
      <c r="C897" s="2" t="s">
        <v>279</v>
      </c>
      <c r="E897">
        <v>14409</v>
      </c>
      <c r="F897" s="2" t="s">
        <v>0</v>
      </c>
      <c r="K897">
        <v>284</v>
      </c>
      <c r="L897" s="2" t="s">
        <v>0</v>
      </c>
    </row>
    <row r="898" spans="1:12" x14ac:dyDescent="0.4">
      <c r="A898" s="1">
        <v>43918</v>
      </c>
      <c r="B898" s="5"/>
      <c r="C898" s="2" t="s">
        <v>25</v>
      </c>
      <c r="E898">
        <v>403</v>
      </c>
      <c r="F898" s="2" t="s">
        <v>0</v>
      </c>
      <c r="K898">
        <v>5</v>
      </c>
      <c r="L898" s="2" t="s">
        <v>0</v>
      </c>
    </row>
    <row r="899" spans="1:12" x14ac:dyDescent="0.4">
      <c r="A899" s="1">
        <v>43918</v>
      </c>
      <c r="B899" s="5">
        <v>0.75</v>
      </c>
      <c r="C899" s="2" t="s">
        <v>111</v>
      </c>
      <c r="D899">
        <v>0</v>
      </c>
      <c r="E899">
        <v>13</v>
      </c>
      <c r="F899" s="2" t="s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 s="2" t="s">
        <v>180</v>
      </c>
    </row>
    <row r="900" spans="1:12" x14ac:dyDescent="0.4">
      <c r="A900" s="1">
        <v>43918</v>
      </c>
      <c r="B900" s="5">
        <v>0.33333333333333331</v>
      </c>
      <c r="C900" s="2" t="s">
        <v>58</v>
      </c>
      <c r="D900">
        <v>0</v>
      </c>
      <c r="E900">
        <v>45</v>
      </c>
      <c r="F900" s="2" t="s">
        <v>0</v>
      </c>
      <c r="G900">
        <v>0</v>
      </c>
      <c r="H900">
        <v>0</v>
      </c>
      <c r="I900">
        <v>0</v>
      </c>
      <c r="J900">
        <v>0</v>
      </c>
      <c r="K900">
        <v>2</v>
      </c>
      <c r="L900" s="2" t="s">
        <v>169</v>
      </c>
    </row>
    <row r="901" spans="1:12" x14ac:dyDescent="0.4">
      <c r="A901" s="1">
        <v>43918</v>
      </c>
      <c r="B901" s="5">
        <v>0</v>
      </c>
      <c r="C901" s="2" t="s">
        <v>17</v>
      </c>
      <c r="D901">
        <v>0</v>
      </c>
      <c r="E901">
        <v>767</v>
      </c>
      <c r="F901" s="2" t="s">
        <v>0</v>
      </c>
      <c r="G901">
        <v>0</v>
      </c>
      <c r="H901">
        <v>0</v>
      </c>
      <c r="I901">
        <v>0</v>
      </c>
      <c r="J901">
        <v>0</v>
      </c>
      <c r="K901">
        <v>9</v>
      </c>
      <c r="L901" s="2" t="s">
        <v>121</v>
      </c>
    </row>
    <row r="902" spans="1:12" x14ac:dyDescent="0.4">
      <c r="A902" s="1">
        <v>43918</v>
      </c>
      <c r="B902" s="5">
        <v>0</v>
      </c>
      <c r="C902" s="2" t="s">
        <v>19</v>
      </c>
      <c r="D902">
        <v>0</v>
      </c>
      <c r="E902">
        <v>502</v>
      </c>
      <c r="F902" s="2" t="s">
        <v>0</v>
      </c>
      <c r="G902">
        <v>75</v>
      </c>
      <c r="H902">
        <v>14</v>
      </c>
      <c r="I902">
        <v>13</v>
      </c>
      <c r="J902">
        <v>100</v>
      </c>
      <c r="K902">
        <v>6</v>
      </c>
      <c r="L902" s="2" t="s">
        <v>174</v>
      </c>
    </row>
    <row r="903" spans="1:12" x14ac:dyDescent="0.4">
      <c r="A903" s="1">
        <v>43918</v>
      </c>
      <c r="B903" s="5">
        <v>0.41666666666666669</v>
      </c>
      <c r="C903" s="2" t="s">
        <v>15</v>
      </c>
      <c r="D903">
        <v>0</v>
      </c>
      <c r="E903">
        <v>569</v>
      </c>
      <c r="F903" s="2" t="s">
        <v>0</v>
      </c>
      <c r="G903">
        <v>79</v>
      </c>
      <c r="H903">
        <v>11</v>
      </c>
      <c r="I903">
        <v>0</v>
      </c>
      <c r="J903">
        <v>211</v>
      </c>
      <c r="K903">
        <v>13</v>
      </c>
      <c r="L903" s="2" t="s">
        <v>197</v>
      </c>
    </row>
    <row r="904" spans="1:12" x14ac:dyDescent="0.4">
      <c r="A904" s="1">
        <v>43918</v>
      </c>
      <c r="B904" s="5">
        <v>0</v>
      </c>
      <c r="C904" s="2" t="s">
        <v>30</v>
      </c>
      <c r="D904">
        <v>0</v>
      </c>
      <c r="E904">
        <v>421</v>
      </c>
      <c r="F904" s="2" t="s">
        <v>0</v>
      </c>
      <c r="G904">
        <v>67</v>
      </c>
      <c r="H904">
        <v>12</v>
      </c>
      <c r="I904">
        <v>0</v>
      </c>
      <c r="J904">
        <v>0</v>
      </c>
      <c r="K904">
        <v>15</v>
      </c>
      <c r="L904" s="2" t="s">
        <v>558</v>
      </c>
    </row>
    <row r="905" spans="1:12" x14ac:dyDescent="0.4">
      <c r="A905" s="1">
        <v>43918</v>
      </c>
      <c r="B905" s="5">
        <v>0</v>
      </c>
      <c r="C905" s="2" t="s">
        <v>8</v>
      </c>
      <c r="D905">
        <v>9859</v>
      </c>
      <c r="E905">
        <v>2360</v>
      </c>
      <c r="F905" s="2" t="s">
        <v>0</v>
      </c>
      <c r="G905">
        <v>339</v>
      </c>
      <c r="H905">
        <v>59</v>
      </c>
      <c r="I905">
        <v>54</v>
      </c>
      <c r="J905">
        <v>175</v>
      </c>
      <c r="K905">
        <v>41</v>
      </c>
      <c r="L905" s="2" t="s">
        <v>9</v>
      </c>
    </row>
    <row r="906" spans="1:12" x14ac:dyDescent="0.4">
      <c r="A906" s="1">
        <v>43918</v>
      </c>
      <c r="B906" s="5">
        <v>0</v>
      </c>
      <c r="C906" s="2" t="s">
        <v>32</v>
      </c>
      <c r="D906">
        <v>0</v>
      </c>
      <c r="E906">
        <v>47</v>
      </c>
      <c r="F906" s="2" t="s">
        <v>0</v>
      </c>
      <c r="G906">
        <v>3</v>
      </c>
      <c r="H906">
        <v>0</v>
      </c>
      <c r="I906">
        <v>0</v>
      </c>
      <c r="J906">
        <v>0</v>
      </c>
      <c r="K906">
        <v>1</v>
      </c>
      <c r="L906" s="2" t="s">
        <v>524</v>
      </c>
    </row>
    <row r="907" spans="1:12" x14ac:dyDescent="0.4">
      <c r="A907" s="1">
        <v>43918</v>
      </c>
      <c r="B907" s="5">
        <v>0</v>
      </c>
      <c r="C907" s="2" t="s">
        <v>134</v>
      </c>
      <c r="D907">
        <v>0</v>
      </c>
      <c r="E907">
        <v>495</v>
      </c>
      <c r="F907" s="2" t="s">
        <v>0</v>
      </c>
      <c r="G907">
        <v>63</v>
      </c>
      <c r="H907">
        <v>0</v>
      </c>
      <c r="I907">
        <v>0</v>
      </c>
      <c r="J907">
        <v>0</v>
      </c>
      <c r="K907">
        <v>12</v>
      </c>
      <c r="L907" s="2" t="s">
        <v>135</v>
      </c>
    </row>
    <row r="908" spans="1:12" x14ac:dyDescent="0.4">
      <c r="A908" s="1">
        <v>43918</v>
      </c>
      <c r="B908" s="5">
        <v>0</v>
      </c>
      <c r="C908" s="2" t="s">
        <v>43</v>
      </c>
      <c r="D908">
        <v>0</v>
      </c>
      <c r="E908">
        <v>119</v>
      </c>
      <c r="F908" s="2" t="s">
        <v>0</v>
      </c>
      <c r="G908">
        <v>27</v>
      </c>
      <c r="H908">
        <v>5</v>
      </c>
      <c r="I908">
        <v>0</v>
      </c>
      <c r="J908">
        <v>0</v>
      </c>
      <c r="K908">
        <v>0</v>
      </c>
      <c r="L908" s="2" t="s">
        <v>556</v>
      </c>
    </row>
    <row r="909" spans="1:12" x14ac:dyDescent="0.4">
      <c r="A909" s="1">
        <v>43918</v>
      </c>
      <c r="B909" s="5">
        <v>0.45833333333333331</v>
      </c>
      <c r="C909" s="2" t="s">
        <v>56</v>
      </c>
      <c r="D909">
        <v>0</v>
      </c>
      <c r="E909">
        <v>317</v>
      </c>
      <c r="F909" s="2" t="s">
        <v>0</v>
      </c>
      <c r="G909">
        <v>0</v>
      </c>
      <c r="H909">
        <v>0</v>
      </c>
      <c r="I909">
        <v>0</v>
      </c>
      <c r="J909">
        <v>0</v>
      </c>
      <c r="K909">
        <v>4</v>
      </c>
      <c r="L909" s="2" t="s">
        <v>151</v>
      </c>
    </row>
    <row r="910" spans="1:12" x14ac:dyDescent="0.4">
      <c r="A910" s="1">
        <v>43918</v>
      </c>
      <c r="B910" s="5">
        <v>0</v>
      </c>
      <c r="C910" s="2" t="s">
        <v>33</v>
      </c>
      <c r="D910">
        <v>0</v>
      </c>
      <c r="E910">
        <v>337</v>
      </c>
      <c r="F910" s="2" t="s">
        <v>0</v>
      </c>
      <c r="G910">
        <v>50</v>
      </c>
      <c r="H910">
        <v>11</v>
      </c>
      <c r="I910">
        <v>8</v>
      </c>
      <c r="J910">
        <v>0</v>
      </c>
      <c r="K910">
        <v>15</v>
      </c>
      <c r="L910" s="2" t="s">
        <v>477</v>
      </c>
    </row>
    <row r="911" spans="1:12" x14ac:dyDescent="0.4">
      <c r="A911" s="1">
        <v>43918</v>
      </c>
      <c r="B911" s="5">
        <v>0</v>
      </c>
      <c r="C911" s="2" t="s">
        <v>94</v>
      </c>
      <c r="D911">
        <v>0</v>
      </c>
      <c r="E911">
        <v>55</v>
      </c>
      <c r="F911" s="2" t="s">
        <v>0</v>
      </c>
      <c r="G911">
        <v>4</v>
      </c>
      <c r="H911">
        <v>0</v>
      </c>
      <c r="I911">
        <v>0</v>
      </c>
      <c r="J911">
        <v>0</v>
      </c>
      <c r="K911">
        <v>0</v>
      </c>
      <c r="L911" s="2" t="s">
        <v>453</v>
      </c>
    </row>
    <row r="912" spans="1:12" x14ac:dyDescent="0.4">
      <c r="A912" s="1">
        <v>43918</v>
      </c>
      <c r="B912" s="5"/>
      <c r="C912" s="2" t="s">
        <v>106</v>
      </c>
      <c r="E912">
        <v>40</v>
      </c>
      <c r="F912" s="2" t="s">
        <v>0</v>
      </c>
      <c r="K912">
        <v>0</v>
      </c>
      <c r="L912" s="2" t="s">
        <v>0</v>
      </c>
    </row>
    <row r="913" spans="1:12" x14ac:dyDescent="0.4">
      <c r="A913" s="1">
        <v>43918</v>
      </c>
      <c r="B913" s="5">
        <v>0</v>
      </c>
      <c r="C913" s="2" t="s">
        <v>37</v>
      </c>
      <c r="D913">
        <v>0</v>
      </c>
      <c r="E913">
        <v>339</v>
      </c>
      <c r="F913" s="2" t="s">
        <v>0</v>
      </c>
      <c r="G913">
        <v>0</v>
      </c>
      <c r="H913">
        <v>0</v>
      </c>
      <c r="I913">
        <v>0</v>
      </c>
      <c r="J913">
        <v>0</v>
      </c>
      <c r="K913">
        <v>5</v>
      </c>
      <c r="L913" s="2" t="s">
        <v>99</v>
      </c>
    </row>
    <row r="914" spans="1:12" x14ac:dyDescent="0.4">
      <c r="A914" s="1">
        <v>43918</v>
      </c>
      <c r="B914" s="5">
        <v>0</v>
      </c>
      <c r="C914" s="2" t="s">
        <v>149</v>
      </c>
      <c r="D914">
        <v>0</v>
      </c>
      <c r="E914">
        <v>40</v>
      </c>
      <c r="F914" s="2" t="s">
        <v>0</v>
      </c>
      <c r="G914">
        <v>14</v>
      </c>
      <c r="H914">
        <v>1</v>
      </c>
      <c r="I914">
        <v>0</v>
      </c>
      <c r="J914">
        <v>0</v>
      </c>
      <c r="K914">
        <v>0</v>
      </c>
      <c r="L914" s="2" t="s">
        <v>559</v>
      </c>
    </row>
    <row r="915" spans="1:12" x14ac:dyDescent="0.4">
      <c r="A915" s="1">
        <v>43918</v>
      </c>
      <c r="B915" s="5">
        <v>0</v>
      </c>
      <c r="C915" s="2" t="s">
        <v>69</v>
      </c>
      <c r="D915">
        <v>0</v>
      </c>
      <c r="E915">
        <v>173</v>
      </c>
      <c r="F915" s="2" t="s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 s="2" t="s">
        <v>171</v>
      </c>
    </row>
    <row r="916" spans="1:12" x14ac:dyDescent="0.4">
      <c r="A916" s="1">
        <v>43918</v>
      </c>
      <c r="B916" s="5">
        <v>0</v>
      </c>
      <c r="C916" s="2" t="s">
        <v>44</v>
      </c>
      <c r="D916">
        <v>0</v>
      </c>
      <c r="E916">
        <v>122</v>
      </c>
      <c r="F916" s="2" t="s">
        <v>0</v>
      </c>
      <c r="G916">
        <v>0</v>
      </c>
      <c r="H916">
        <v>0</v>
      </c>
      <c r="I916">
        <v>0</v>
      </c>
      <c r="J916">
        <v>33</v>
      </c>
      <c r="K916">
        <v>1</v>
      </c>
      <c r="L916" s="2" t="s">
        <v>561</v>
      </c>
    </row>
    <row r="917" spans="1:12" x14ac:dyDescent="0.4">
      <c r="A917" s="1">
        <v>43918</v>
      </c>
      <c r="B917" s="5">
        <v>0</v>
      </c>
      <c r="C917" s="2" t="s">
        <v>123</v>
      </c>
      <c r="D917">
        <v>0</v>
      </c>
      <c r="E917">
        <v>135</v>
      </c>
      <c r="F917" s="2" t="s">
        <v>0</v>
      </c>
      <c r="G917">
        <v>0</v>
      </c>
      <c r="H917">
        <v>0</v>
      </c>
      <c r="I917">
        <v>0</v>
      </c>
      <c r="J917">
        <v>0</v>
      </c>
      <c r="K917">
        <v>2</v>
      </c>
      <c r="L917" s="2" t="s">
        <v>137</v>
      </c>
    </row>
    <row r="918" spans="1:12" x14ac:dyDescent="0.4">
      <c r="A918" s="1">
        <v>43918</v>
      </c>
      <c r="B918" s="5">
        <v>0.33333333333333331</v>
      </c>
      <c r="C918" s="2" t="s">
        <v>10</v>
      </c>
      <c r="D918">
        <v>0</v>
      </c>
      <c r="E918">
        <v>1727</v>
      </c>
      <c r="F918" s="2" t="s">
        <v>0</v>
      </c>
      <c r="G918">
        <v>385</v>
      </c>
      <c r="H918">
        <v>69</v>
      </c>
      <c r="I918">
        <v>60</v>
      </c>
      <c r="J918">
        <v>0</v>
      </c>
      <c r="K918">
        <v>87</v>
      </c>
      <c r="L918" s="2" t="s">
        <v>196</v>
      </c>
    </row>
    <row r="919" spans="1:12" x14ac:dyDescent="0.4">
      <c r="A919" s="1">
        <v>43918</v>
      </c>
      <c r="B919" s="5">
        <v>0</v>
      </c>
      <c r="C919" s="2" t="s">
        <v>101</v>
      </c>
      <c r="D919">
        <v>0</v>
      </c>
      <c r="E919">
        <v>48</v>
      </c>
      <c r="F919" s="2" t="s">
        <v>0</v>
      </c>
      <c r="G919">
        <v>7</v>
      </c>
      <c r="H919">
        <v>0</v>
      </c>
      <c r="I919">
        <v>0</v>
      </c>
      <c r="J919">
        <v>3</v>
      </c>
      <c r="K919">
        <v>0</v>
      </c>
      <c r="L919" s="2" t="s">
        <v>153</v>
      </c>
    </row>
    <row r="920" spans="1:12" x14ac:dyDescent="0.4">
      <c r="A920" s="1">
        <v>43918</v>
      </c>
      <c r="B920" s="5">
        <v>0</v>
      </c>
      <c r="C920" s="2" t="s">
        <v>21</v>
      </c>
      <c r="D920">
        <v>0</v>
      </c>
      <c r="E920">
        <v>3310</v>
      </c>
      <c r="F920" s="2" t="s">
        <v>0</v>
      </c>
      <c r="G920">
        <v>369</v>
      </c>
      <c r="H920">
        <v>61</v>
      </c>
      <c r="I920">
        <v>0</v>
      </c>
      <c r="J920">
        <v>0</v>
      </c>
      <c r="K920">
        <v>72</v>
      </c>
      <c r="L920" s="2" t="s">
        <v>191</v>
      </c>
    </row>
    <row r="921" spans="1:12" x14ac:dyDescent="0.4">
      <c r="A921" s="1">
        <v>43918</v>
      </c>
      <c r="B921" s="5">
        <v>0</v>
      </c>
      <c r="C921" s="2" t="s">
        <v>23</v>
      </c>
      <c r="D921">
        <v>0</v>
      </c>
      <c r="E921">
        <v>1017</v>
      </c>
      <c r="F921" s="2" t="s">
        <v>0</v>
      </c>
      <c r="G921">
        <v>142</v>
      </c>
      <c r="H921">
        <v>21</v>
      </c>
      <c r="I921">
        <v>19</v>
      </c>
      <c r="J921">
        <v>0</v>
      </c>
      <c r="K921">
        <v>25</v>
      </c>
      <c r="L921" s="2" t="s">
        <v>557</v>
      </c>
    </row>
    <row r="922" spans="1:12" x14ac:dyDescent="0.4">
      <c r="A922" s="1">
        <v>43918</v>
      </c>
      <c r="B922" s="5">
        <v>0.33333333333333331</v>
      </c>
      <c r="C922" s="2" t="s">
        <v>46</v>
      </c>
      <c r="D922">
        <v>0</v>
      </c>
      <c r="E922">
        <v>101</v>
      </c>
      <c r="F922" s="2" t="s">
        <v>0</v>
      </c>
      <c r="G922">
        <v>12</v>
      </c>
      <c r="H922">
        <v>5</v>
      </c>
      <c r="I922">
        <v>0</v>
      </c>
      <c r="J922">
        <v>21</v>
      </c>
      <c r="K922">
        <v>1</v>
      </c>
      <c r="L922" s="2" t="s">
        <v>523</v>
      </c>
    </row>
    <row r="923" spans="1:12" x14ac:dyDescent="0.4">
      <c r="A923" s="1">
        <v>43918</v>
      </c>
      <c r="B923" s="5">
        <v>0.60416666666666663</v>
      </c>
      <c r="C923" s="2" t="s">
        <v>14</v>
      </c>
      <c r="D923">
        <v>0</v>
      </c>
      <c r="E923">
        <v>1704</v>
      </c>
      <c r="F923" s="2" t="s">
        <v>0</v>
      </c>
      <c r="G923">
        <v>187</v>
      </c>
      <c r="H923">
        <v>0</v>
      </c>
      <c r="I923">
        <v>42</v>
      </c>
      <c r="J923">
        <v>0</v>
      </c>
      <c r="K923">
        <v>19</v>
      </c>
      <c r="L923" s="2" t="s">
        <v>233</v>
      </c>
    </row>
    <row r="924" spans="1:12" x14ac:dyDescent="0.4">
      <c r="A924" s="1">
        <v>43918</v>
      </c>
      <c r="B924" s="5">
        <v>0</v>
      </c>
      <c r="C924" s="2" t="s">
        <v>12</v>
      </c>
      <c r="D924">
        <v>0</v>
      </c>
      <c r="E924">
        <v>61</v>
      </c>
      <c r="F924" s="2" t="s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 s="2" t="s">
        <v>195</v>
      </c>
    </row>
    <row r="925" spans="1:12" x14ac:dyDescent="0.4">
      <c r="A925" s="1">
        <v>43918</v>
      </c>
      <c r="B925" s="5"/>
      <c r="C925" s="2" t="s">
        <v>279</v>
      </c>
      <c r="E925">
        <v>15267</v>
      </c>
      <c r="F925" s="2" t="s">
        <v>0</v>
      </c>
      <c r="K925">
        <v>336</v>
      </c>
      <c r="L925" s="2" t="s">
        <v>0</v>
      </c>
    </row>
    <row r="926" spans="1:12" x14ac:dyDescent="0.4">
      <c r="A926" s="1">
        <v>43919</v>
      </c>
      <c r="B926" s="5"/>
      <c r="C926" s="2" t="s">
        <v>25</v>
      </c>
      <c r="E926">
        <v>442</v>
      </c>
      <c r="F926" s="2" t="s">
        <v>0</v>
      </c>
      <c r="K926">
        <v>6</v>
      </c>
      <c r="L926" s="2" t="s">
        <v>0</v>
      </c>
    </row>
    <row r="927" spans="1:12" x14ac:dyDescent="0.4">
      <c r="A927" s="1">
        <v>43919</v>
      </c>
      <c r="B927" s="5"/>
      <c r="C927" s="2" t="s">
        <v>111</v>
      </c>
      <c r="E927">
        <v>14</v>
      </c>
      <c r="F927" s="2" t="s">
        <v>0</v>
      </c>
      <c r="K927">
        <v>0</v>
      </c>
      <c r="L927" s="2" t="s">
        <v>0</v>
      </c>
    </row>
    <row r="928" spans="1:12" x14ac:dyDescent="0.4">
      <c r="A928" s="1">
        <v>43919</v>
      </c>
      <c r="B928" s="5">
        <v>0.33333333333333331</v>
      </c>
      <c r="C928" s="2" t="s">
        <v>58</v>
      </c>
      <c r="D928">
        <v>0</v>
      </c>
      <c r="E928">
        <v>48</v>
      </c>
      <c r="F928" s="2" t="s">
        <v>0</v>
      </c>
      <c r="G928">
        <v>0</v>
      </c>
      <c r="H928">
        <v>0</v>
      </c>
      <c r="I928">
        <v>0</v>
      </c>
      <c r="J928">
        <v>0</v>
      </c>
      <c r="K928">
        <v>2</v>
      </c>
      <c r="L928" s="2" t="s">
        <v>169</v>
      </c>
    </row>
    <row r="929" spans="1:12" x14ac:dyDescent="0.4">
      <c r="A929" s="1">
        <v>43919</v>
      </c>
      <c r="B929" s="5">
        <v>0</v>
      </c>
      <c r="C929" s="2" t="s">
        <v>17</v>
      </c>
      <c r="D929">
        <v>0</v>
      </c>
      <c r="E929">
        <v>798</v>
      </c>
      <c r="F929" s="2" t="s">
        <v>0</v>
      </c>
      <c r="G929">
        <v>0</v>
      </c>
      <c r="H929">
        <v>0</v>
      </c>
      <c r="I929">
        <v>0</v>
      </c>
      <c r="J929">
        <v>0</v>
      </c>
      <c r="K929">
        <v>10</v>
      </c>
      <c r="L929" s="2" t="s">
        <v>121</v>
      </c>
    </row>
    <row r="930" spans="1:12" x14ac:dyDescent="0.4">
      <c r="A930" s="1">
        <v>43919</v>
      </c>
      <c r="B930" s="5">
        <v>0</v>
      </c>
      <c r="C930" s="2" t="s">
        <v>19</v>
      </c>
      <c r="D930">
        <v>0</v>
      </c>
      <c r="E930">
        <v>511</v>
      </c>
      <c r="F930" s="2" t="s">
        <v>0</v>
      </c>
      <c r="G930">
        <v>99</v>
      </c>
      <c r="H930">
        <v>15</v>
      </c>
      <c r="I930">
        <v>14</v>
      </c>
      <c r="J930">
        <v>115</v>
      </c>
      <c r="K930">
        <v>6</v>
      </c>
      <c r="L930" s="2" t="s">
        <v>174</v>
      </c>
    </row>
    <row r="931" spans="1:12" x14ac:dyDescent="0.4">
      <c r="A931" s="1">
        <v>43919</v>
      </c>
      <c r="B931" s="5">
        <v>0.41666666666666669</v>
      </c>
      <c r="C931" s="2" t="s">
        <v>15</v>
      </c>
      <c r="D931">
        <v>0</v>
      </c>
      <c r="E931">
        <v>605</v>
      </c>
      <c r="F931" s="2" t="s">
        <v>0</v>
      </c>
      <c r="G931">
        <v>87</v>
      </c>
      <c r="H931">
        <v>12</v>
      </c>
      <c r="I931">
        <v>0</v>
      </c>
      <c r="J931">
        <v>228</v>
      </c>
      <c r="K931">
        <v>15</v>
      </c>
      <c r="L931" s="2" t="s">
        <v>200</v>
      </c>
    </row>
    <row r="932" spans="1:12" x14ac:dyDescent="0.4">
      <c r="A932" s="1">
        <v>43919</v>
      </c>
      <c r="B932" s="5">
        <v>0</v>
      </c>
      <c r="C932" s="2" t="s">
        <v>30</v>
      </c>
      <c r="D932">
        <v>0</v>
      </c>
      <c r="E932">
        <v>442</v>
      </c>
      <c r="F932" s="2" t="s">
        <v>0</v>
      </c>
      <c r="G932">
        <v>76</v>
      </c>
      <c r="H932">
        <v>13</v>
      </c>
      <c r="I932">
        <v>0</v>
      </c>
      <c r="J932">
        <v>0</v>
      </c>
      <c r="K932">
        <v>15</v>
      </c>
      <c r="L932" s="2" t="s">
        <v>558</v>
      </c>
    </row>
    <row r="933" spans="1:12" x14ac:dyDescent="0.4">
      <c r="A933" s="1">
        <v>43919</v>
      </c>
      <c r="B933" s="5">
        <v>0</v>
      </c>
      <c r="C933" s="2" t="s">
        <v>8</v>
      </c>
      <c r="D933">
        <v>10168</v>
      </c>
      <c r="E933">
        <v>2466</v>
      </c>
      <c r="F933" s="2" t="s">
        <v>0</v>
      </c>
      <c r="G933">
        <v>365</v>
      </c>
      <c r="H933">
        <v>59</v>
      </c>
      <c r="I933">
        <v>55</v>
      </c>
      <c r="J933">
        <v>193</v>
      </c>
      <c r="K933">
        <v>49</v>
      </c>
      <c r="L933" s="2" t="s">
        <v>9</v>
      </c>
    </row>
    <row r="934" spans="1:12" x14ac:dyDescent="0.4">
      <c r="A934" s="1">
        <v>43919</v>
      </c>
      <c r="B934" s="5">
        <v>0</v>
      </c>
      <c r="C934" s="2" t="s">
        <v>32</v>
      </c>
      <c r="D934">
        <v>0</v>
      </c>
      <c r="E934">
        <v>50</v>
      </c>
      <c r="F934" s="2" t="s">
        <v>0</v>
      </c>
      <c r="G934">
        <v>2</v>
      </c>
      <c r="H934">
        <v>0</v>
      </c>
      <c r="I934">
        <v>0</v>
      </c>
      <c r="J934">
        <v>0</v>
      </c>
      <c r="K934">
        <v>1</v>
      </c>
      <c r="L934" s="2" t="s">
        <v>524</v>
      </c>
    </row>
    <row r="935" spans="1:12" x14ac:dyDescent="0.4">
      <c r="A935" s="1">
        <v>43919</v>
      </c>
      <c r="B935" s="5">
        <v>0</v>
      </c>
      <c r="C935" s="2" t="s">
        <v>134</v>
      </c>
      <c r="D935">
        <v>0</v>
      </c>
      <c r="E935">
        <v>519</v>
      </c>
      <c r="F935" s="2" t="s">
        <v>0</v>
      </c>
      <c r="G935">
        <v>63</v>
      </c>
      <c r="H935">
        <v>0</v>
      </c>
      <c r="I935">
        <v>0</v>
      </c>
      <c r="J935">
        <v>0</v>
      </c>
      <c r="K935">
        <v>15</v>
      </c>
      <c r="L935" s="2" t="s">
        <v>135</v>
      </c>
    </row>
    <row r="936" spans="1:12" x14ac:dyDescent="0.4">
      <c r="A936" s="1">
        <v>43919</v>
      </c>
      <c r="B936" s="5">
        <v>0</v>
      </c>
      <c r="C936" s="2" t="s">
        <v>43</v>
      </c>
      <c r="D936">
        <v>0</v>
      </c>
      <c r="E936">
        <v>127</v>
      </c>
      <c r="F936" s="2" t="s">
        <v>0</v>
      </c>
      <c r="G936">
        <v>28</v>
      </c>
      <c r="H936">
        <v>5</v>
      </c>
      <c r="I936">
        <v>0</v>
      </c>
      <c r="J936">
        <v>0</v>
      </c>
      <c r="K936">
        <v>0</v>
      </c>
      <c r="L936" s="2" t="s">
        <v>556</v>
      </c>
    </row>
    <row r="937" spans="1:12" x14ac:dyDescent="0.4">
      <c r="A937" s="1">
        <v>43919</v>
      </c>
      <c r="B937" s="5">
        <v>0.45833333333333331</v>
      </c>
      <c r="C937" s="2" t="s">
        <v>56</v>
      </c>
      <c r="D937">
        <v>0</v>
      </c>
      <c r="E937">
        <v>339</v>
      </c>
      <c r="F937" s="2" t="s">
        <v>0</v>
      </c>
      <c r="G937">
        <v>0</v>
      </c>
      <c r="H937">
        <v>0</v>
      </c>
      <c r="I937">
        <v>0</v>
      </c>
      <c r="J937">
        <v>0</v>
      </c>
      <c r="K937">
        <v>5</v>
      </c>
      <c r="L937" s="2" t="s">
        <v>151</v>
      </c>
    </row>
    <row r="938" spans="1:12" x14ac:dyDescent="0.4">
      <c r="A938" s="1">
        <v>43919</v>
      </c>
      <c r="B938" s="5">
        <v>0</v>
      </c>
      <c r="C938" s="2" t="s">
        <v>33</v>
      </c>
      <c r="D938">
        <v>0</v>
      </c>
      <c r="E938">
        <v>346</v>
      </c>
      <c r="F938" s="2" t="s">
        <v>0</v>
      </c>
      <c r="G938">
        <v>60</v>
      </c>
      <c r="H938">
        <v>16</v>
      </c>
      <c r="I938">
        <v>6</v>
      </c>
      <c r="J938">
        <v>0</v>
      </c>
      <c r="K938">
        <v>18</v>
      </c>
      <c r="L938" s="2" t="s">
        <v>477</v>
      </c>
    </row>
    <row r="939" spans="1:12" x14ac:dyDescent="0.4">
      <c r="A939" s="1">
        <v>43919</v>
      </c>
      <c r="B939" s="5">
        <v>0</v>
      </c>
      <c r="C939" s="2" t="s">
        <v>94</v>
      </c>
      <c r="D939">
        <v>0</v>
      </c>
      <c r="E939">
        <v>59</v>
      </c>
      <c r="F939" s="2" t="s">
        <v>0</v>
      </c>
      <c r="G939">
        <v>4</v>
      </c>
      <c r="H939">
        <v>0</v>
      </c>
      <c r="I939">
        <v>0</v>
      </c>
      <c r="J939">
        <v>0</v>
      </c>
      <c r="K939">
        <v>0</v>
      </c>
      <c r="L939" s="2" t="s">
        <v>453</v>
      </c>
    </row>
    <row r="940" spans="1:12" x14ac:dyDescent="0.4">
      <c r="A940" s="1">
        <v>43919</v>
      </c>
      <c r="B940" s="5"/>
      <c r="C940" s="2" t="s">
        <v>106</v>
      </c>
      <c r="E940">
        <v>43</v>
      </c>
      <c r="F940" s="2" t="s">
        <v>0</v>
      </c>
      <c r="K940">
        <v>0</v>
      </c>
      <c r="L940" s="2" t="s">
        <v>0</v>
      </c>
    </row>
    <row r="941" spans="1:12" x14ac:dyDescent="0.4">
      <c r="A941" s="1">
        <v>43919</v>
      </c>
      <c r="B941" s="5">
        <v>0</v>
      </c>
      <c r="C941" s="2" t="s">
        <v>37</v>
      </c>
      <c r="D941">
        <v>0</v>
      </c>
      <c r="E941">
        <v>365</v>
      </c>
      <c r="F941" s="2" t="s">
        <v>0</v>
      </c>
      <c r="G941">
        <v>0</v>
      </c>
      <c r="H941">
        <v>0</v>
      </c>
      <c r="I941">
        <v>0</v>
      </c>
      <c r="J941">
        <v>0</v>
      </c>
      <c r="K941">
        <v>5</v>
      </c>
      <c r="L941" s="2" t="s">
        <v>99</v>
      </c>
    </row>
    <row r="942" spans="1:12" x14ac:dyDescent="0.4">
      <c r="A942" s="1">
        <v>43919</v>
      </c>
      <c r="B942" s="5">
        <v>0</v>
      </c>
      <c r="C942" s="2" t="s">
        <v>149</v>
      </c>
      <c r="D942">
        <v>0</v>
      </c>
      <c r="E942">
        <v>41</v>
      </c>
      <c r="F942" s="2" t="s">
        <v>0</v>
      </c>
      <c r="G942">
        <v>15</v>
      </c>
      <c r="H942">
        <v>1</v>
      </c>
      <c r="I942">
        <v>0</v>
      </c>
      <c r="J942">
        <v>0</v>
      </c>
      <c r="K942">
        <v>0</v>
      </c>
      <c r="L942" s="2" t="s">
        <v>559</v>
      </c>
    </row>
    <row r="943" spans="1:12" x14ac:dyDescent="0.4">
      <c r="A943" s="1">
        <v>43919</v>
      </c>
      <c r="B943" s="5">
        <v>0</v>
      </c>
      <c r="C943" s="2" t="s">
        <v>69</v>
      </c>
      <c r="D943">
        <v>0</v>
      </c>
      <c r="E943">
        <v>190</v>
      </c>
      <c r="F943" s="2" t="s">
        <v>0</v>
      </c>
      <c r="G943">
        <v>0</v>
      </c>
      <c r="H943">
        <v>0</v>
      </c>
      <c r="I943">
        <v>0</v>
      </c>
      <c r="J943">
        <v>0</v>
      </c>
      <c r="K943">
        <v>2</v>
      </c>
      <c r="L943" s="2" t="s">
        <v>171</v>
      </c>
    </row>
    <row r="944" spans="1:12" x14ac:dyDescent="0.4">
      <c r="A944" s="1">
        <v>43919</v>
      </c>
      <c r="B944" s="5">
        <v>0</v>
      </c>
      <c r="C944" s="2" t="s">
        <v>44</v>
      </c>
      <c r="D944">
        <v>0</v>
      </c>
      <c r="E944">
        <v>128</v>
      </c>
      <c r="F944" s="2" t="s">
        <v>0</v>
      </c>
      <c r="G944">
        <v>0</v>
      </c>
      <c r="H944">
        <v>0</v>
      </c>
      <c r="I944">
        <v>0</v>
      </c>
      <c r="J944">
        <v>33</v>
      </c>
      <c r="K944">
        <v>2</v>
      </c>
      <c r="L944" s="2" t="s">
        <v>561</v>
      </c>
    </row>
    <row r="945" spans="1:12" x14ac:dyDescent="0.4">
      <c r="A945" s="1">
        <v>43919</v>
      </c>
      <c r="B945" s="5">
        <v>0</v>
      </c>
      <c r="C945" s="2" t="s">
        <v>123</v>
      </c>
      <c r="D945">
        <v>0</v>
      </c>
      <c r="E945">
        <v>139</v>
      </c>
      <c r="F945" s="2" t="s">
        <v>0</v>
      </c>
      <c r="G945">
        <v>0</v>
      </c>
      <c r="H945">
        <v>0</v>
      </c>
      <c r="I945">
        <v>0</v>
      </c>
      <c r="J945">
        <v>0</v>
      </c>
      <c r="K945">
        <v>2</v>
      </c>
      <c r="L945" s="2" t="s">
        <v>137</v>
      </c>
    </row>
    <row r="946" spans="1:12" x14ac:dyDescent="0.4">
      <c r="A946" s="1">
        <v>43919</v>
      </c>
      <c r="B946" s="5">
        <v>0.33333333333333331</v>
      </c>
      <c r="C946" s="2" t="s">
        <v>10</v>
      </c>
      <c r="D946">
        <v>0</v>
      </c>
      <c r="E946">
        <v>1837</v>
      </c>
      <c r="F946" s="2" t="s">
        <v>0</v>
      </c>
      <c r="G946">
        <v>402</v>
      </c>
      <c r="H946">
        <v>69</v>
      </c>
      <c r="I946">
        <v>59</v>
      </c>
      <c r="J946">
        <v>0</v>
      </c>
      <c r="K946">
        <v>93</v>
      </c>
      <c r="L946" s="2" t="s">
        <v>199</v>
      </c>
    </row>
    <row r="947" spans="1:12" x14ac:dyDescent="0.4">
      <c r="A947" s="1">
        <v>43919</v>
      </c>
      <c r="B947" s="5">
        <v>0</v>
      </c>
      <c r="C947" s="2" t="s">
        <v>101</v>
      </c>
      <c r="D947">
        <v>0</v>
      </c>
      <c r="E947">
        <v>50</v>
      </c>
      <c r="F947" s="2" t="s">
        <v>0</v>
      </c>
      <c r="G947">
        <v>7</v>
      </c>
      <c r="H947">
        <v>0</v>
      </c>
      <c r="I947">
        <v>0</v>
      </c>
      <c r="J947">
        <v>3</v>
      </c>
      <c r="K947">
        <v>0</v>
      </c>
      <c r="L947" s="2" t="s">
        <v>153</v>
      </c>
    </row>
    <row r="948" spans="1:12" x14ac:dyDescent="0.4">
      <c r="A948" s="1">
        <v>43919</v>
      </c>
      <c r="B948" s="5">
        <v>0</v>
      </c>
      <c r="C948" s="2" t="s">
        <v>21</v>
      </c>
      <c r="D948">
        <v>0</v>
      </c>
      <c r="E948">
        <v>3395</v>
      </c>
      <c r="F948" s="2" t="s">
        <v>0</v>
      </c>
      <c r="G948">
        <v>371</v>
      </c>
      <c r="H948">
        <v>62</v>
      </c>
      <c r="I948">
        <v>0</v>
      </c>
      <c r="J948">
        <v>0</v>
      </c>
      <c r="K948">
        <v>81</v>
      </c>
      <c r="L948" s="2" t="s">
        <v>191</v>
      </c>
    </row>
    <row r="949" spans="1:12" x14ac:dyDescent="0.4">
      <c r="A949" s="1">
        <v>43919</v>
      </c>
      <c r="B949" s="5">
        <v>0</v>
      </c>
      <c r="C949" s="2" t="s">
        <v>23</v>
      </c>
      <c r="D949">
        <v>0</v>
      </c>
      <c r="E949">
        <v>1055</v>
      </c>
      <c r="F949" s="2" t="s">
        <v>0</v>
      </c>
      <c r="G949">
        <v>152</v>
      </c>
      <c r="H949">
        <v>22</v>
      </c>
      <c r="I949">
        <v>21</v>
      </c>
      <c r="J949">
        <v>0</v>
      </c>
      <c r="K949">
        <v>31</v>
      </c>
      <c r="L949" s="2" t="s">
        <v>557</v>
      </c>
    </row>
    <row r="950" spans="1:12" x14ac:dyDescent="0.4">
      <c r="A950" s="1">
        <v>43919</v>
      </c>
      <c r="B950" s="5">
        <v>0.33333333333333331</v>
      </c>
      <c r="C950" s="2" t="s">
        <v>46</v>
      </c>
      <c r="D950">
        <v>0</v>
      </c>
      <c r="E950">
        <v>101</v>
      </c>
      <c r="F950" s="2" t="s">
        <v>0</v>
      </c>
      <c r="G950">
        <v>12</v>
      </c>
      <c r="H950">
        <v>5</v>
      </c>
      <c r="I950">
        <v>0</v>
      </c>
      <c r="J950">
        <v>21</v>
      </c>
      <c r="K950">
        <v>1</v>
      </c>
      <c r="L950" s="2" t="s">
        <v>523</v>
      </c>
    </row>
    <row r="951" spans="1:12" x14ac:dyDescent="0.4">
      <c r="A951" s="1">
        <v>43919</v>
      </c>
      <c r="B951" s="5">
        <v>0.60416666666666663</v>
      </c>
      <c r="C951" s="2" t="s">
        <v>14</v>
      </c>
      <c r="D951">
        <v>0</v>
      </c>
      <c r="E951">
        <v>1736</v>
      </c>
      <c r="F951" s="2" t="s">
        <v>0</v>
      </c>
      <c r="G951">
        <v>194</v>
      </c>
      <c r="H951">
        <v>0</v>
      </c>
      <c r="I951">
        <v>46</v>
      </c>
      <c r="J951">
        <v>0</v>
      </c>
      <c r="K951">
        <v>22</v>
      </c>
      <c r="L951" s="2" t="s">
        <v>233</v>
      </c>
    </row>
    <row r="952" spans="1:12" x14ac:dyDescent="0.4">
      <c r="A952" s="1">
        <v>43919</v>
      </c>
      <c r="B952" s="5">
        <v>0</v>
      </c>
      <c r="C952" s="2" t="s">
        <v>12</v>
      </c>
      <c r="D952">
        <v>0</v>
      </c>
      <c r="E952">
        <v>62</v>
      </c>
      <c r="F952" s="2" t="s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 s="2" t="s">
        <v>198</v>
      </c>
    </row>
    <row r="953" spans="1:12" x14ac:dyDescent="0.4">
      <c r="A953" s="1">
        <v>43919</v>
      </c>
      <c r="B953" s="5"/>
      <c r="C953" s="2" t="s">
        <v>279</v>
      </c>
      <c r="E953">
        <v>15908</v>
      </c>
      <c r="F953" s="2" t="s">
        <v>0</v>
      </c>
      <c r="K953">
        <v>381</v>
      </c>
      <c r="L953" s="2" t="s">
        <v>0</v>
      </c>
    </row>
    <row r="954" spans="1:12" x14ac:dyDescent="0.4">
      <c r="A954" s="1">
        <v>43920</v>
      </c>
      <c r="B954" s="5">
        <v>0.625</v>
      </c>
      <c r="C954" s="2" t="s">
        <v>25</v>
      </c>
      <c r="D954">
        <v>0</v>
      </c>
      <c r="E954">
        <v>481</v>
      </c>
      <c r="F954" s="2" t="s">
        <v>0</v>
      </c>
      <c r="G954">
        <v>94</v>
      </c>
      <c r="H954">
        <v>25</v>
      </c>
      <c r="I954">
        <v>23</v>
      </c>
      <c r="J954">
        <v>0</v>
      </c>
      <c r="K954">
        <v>8</v>
      </c>
      <c r="L954" s="2" t="s">
        <v>204</v>
      </c>
    </row>
    <row r="955" spans="1:12" x14ac:dyDescent="0.4">
      <c r="A955" s="1">
        <v>43920</v>
      </c>
      <c r="B955" s="5">
        <v>0.5</v>
      </c>
      <c r="C955" s="2" t="s">
        <v>111</v>
      </c>
      <c r="D955">
        <v>0</v>
      </c>
      <c r="E955">
        <v>14</v>
      </c>
      <c r="F955" s="2" t="s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 s="2" t="s">
        <v>180</v>
      </c>
    </row>
    <row r="956" spans="1:12" x14ac:dyDescent="0.4">
      <c r="A956" s="1">
        <v>43920</v>
      </c>
      <c r="B956" s="5">
        <v>0.75</v>
      </c>
      <c r="C956" s="2" t="s">
        <v>58</v>
      </c>
      <c r="D956">
        <v>0</v>
      </c>
      <c r="E956">
        <v>50</v>
      </c>
      <c r="F956" s="2" t="s">
        <v>0</v>
      </c>
      <c r="G956">
        <v>0</v>
      </c>
      <c r="H956">
        <v>0</v>
      </c>
      <c r="I956">
        <v>0</v>
      </c>
      <c r="J956">
        <v>0</v>
      </c>
      <c r="K956">
        <v>2</v>
      </c>
      <c r="L956" s="2" t="s">
        <v>169</v>
      </c>
    </row>
    <row r="957" spans="1:12" x14ac:dyDescent="0.4">
      <c r="A957" s="1">
        <v>43920</v>
      </c>
      <c r="B957" s="5">
        <v>0.29166666666666669</v>
      </c>
      <c r="C957" s="2" t="s">
        <v>17</v>
      </c>
      <c r="D957">
        <v>0</v>
      </c>
      <c r="E957">
        <v>826</v>
      </c>
      <c r="F957" s="2" t="s">
        <v>0</v>
      </c>
      <c r="G957">
        <v>112</v>
      </c>
      <c r="H957">
        <v>21</v>
      </c>
      <c r="I957">
        <v>17</v>
      </c>
      <c r="J957">
        <v>0</v>
      </c>
      <c r="K957">
        <v>13</v>
      </c>
      <c r="L957" s="2" t="s">
        <v>121</v>
      </c>
    </row>
    <row r="958" spans="1:12" x14ac:dyDescent="0.4">
      <c r="A958" s="1">
        <v>43920</v>
      </c>
      <c r="B958" s="5">
        <v>0</v>
      </c>
      <c r="C958" s="2" t="s">
        <v>19</v>
      </c>
      <c r="D958">
        <v>0</v>
      </c>
      <c r="E958">
        <v>539</v>
      </c>
      <c r="F958" s="2" t="s">
        <v>0</v>
      </c>
      <c r="G958">
        <v>86</v>
      </c>
      <c r="H958">
        <v>17</v>
      </c>
      <c r="I958">
        <v>16</v>
      </c>
      <c r="J958">
        <v>158</v>
      </c>
      <c r="K958">
        <v>7</v>
      </c>
      <c r="L958" s="2" t="s">
        <v>174</v>
      </c>
    </row>
    <row r="959" spans="1:12" x14ac:dyDescent="0.4">
      <c r="A959" s="1">
        <v>43920</v>
      </c>
      <c r="B959" s="5">
        <v>0.41666666666666669</v>
      </c>
      <c r="C959" s="2" t="s">
        <v>15</v>
      </c>
      <c r="D959">
        <v>0</v>
      </c>
      <c r="E959">
        <v>617</v>
      </c>
      <c r="F959" s="2" t="s">
        <v>0</v>
      </c>
      <c r="G959">
        <v>90</v>
      </c>
      <c r="H959">
        <v>12</v>
      </c>
      <c r="I959">
        <v>0</v>
      </c>
      <c r="J959">
        <v>263</v>
      </c>
      <c r="K959">
        <v>15</v>
      </c>
      <c r="L959" s="2" t="s">
        <v>203</v>
      </c>
    </row>
    <row r="960" spans="1:12" x14ac:dyDescent="0.4">
      <c r="A960" s="1">
        <v>43920</v>
      </c>
      <c r="B960" s="5">
        <v>0</v>
      </c>
      <c r="C960" s="2" t="s">
        <v>30</v>
      </c>
      <c r="D960">
        <v>0</v>
      </c>
      <c r="E960">
        <v>477</v>
      </c>
      <c r="F960" s="2" t="s">
        <v>0</v>
      </c>
      <c r="G960">
        <v>77</v>
      </c>
      <c r="H960">
        <v>16</v>
      </c>
      <c r="I960">
        <v>0</v>
      </c>
      <c r="J960">
        <v>0</v>
      </c>
      <c r="K960">
        <v>17</v>
      </c>
      <c r="L960" s="2" t="s">
        <v>558</v>
      </c>
    </row>
    <row r="961" spans="1:12" x14ac:dyDescent="0.4">
      <c r="A961" s="1">
        <v>43920</v>
      </c>
      <c r="B961" s="5">
        <v>0</v>
      </c>
      <c r="C961" s="2" t="s">
        <v>8</v>
      </c>
      <c r="D961">
        <v>10834</v>
      </c>
      <c r="E961">
        <v>2673</v>
      </c>
      <c r="F961" s="2" t="s">
        <v>0</v>
      </c>
      <c r="G961">
        <v>382</v>
      </c>
      <c r="H961">
        <v>57</v>
      </c>
      <c r="I961">
        <v>54</v>
      </c>
      <c r="J961">
        <v>216</v>
      </c>
      <c r="K961">
        <v>59</v>
      </c>
      <c r="L961" s="2" t="s">
        <v>9</v>
      </c>
    </row>
    <row r="962" spans="1:12" x14ac:dyDescent="0.4">
      <c r="A962" s="1">
        <v>43920</v>
      </c>
      <c r="B962" s="5">
        <v>0</v>
      </c>
      <c r="C962" s="2" t="s">
        <v>32</v>
      </c>
      <c r="D962">
        <v>0</v>
      </c>
      <c r="E962">
        <v>51</v>
      </c>
      <c r="F962" s="2" t="s">
        <v>0</v>
      </c>
      <c r="G962">
        <v>3</v>
      </c>
      <c r="H962">
        <v>0</v>
      </c>
      <c r="I962">
        <v>0</v>
      </c>
      <c r="J962">
        <v>0</v>
      </c>
      <c r="K962">
        <v>2</v>
      </c>
      <c r="L962" s="2" t="s">
        <v>524</v>
      </c>
    </row>
    <row r="963" spans="1:12" x14ac:dyDescent="0.4">
      <c r="A963" s="1">
        <v>43920</v>
      </c>
      <c r="B963" s="5">
        <v>0</v>
      </c>
      <c r="C963" s="2" t="s">
        <v>134</v>
      </c>
      <c r="D963">
        <v>0</v>
      </c>
      <c r="E963">
        <v>535</v>
      </c>
      <c r="F963" s="2" t="s">
        <v>0</v>
      </c>
      <c r="G963">
        <v>58</v>
      </c>
      <c r="H963">
        <v>0</v>
      </c>
      <c r="I963">
        <v>0</v>
      </c>
      <c r="J963">
        <v>0</v>
      </c>
      <c r="K963">
        <v>19</v>
      </c>
      <c r="L963" s="2" t="s">
        <v>135</v>
      </c>
    </row>
    <row r="964" spans="1:12" x14ac:dyDescent="0.4">
      <c r="A964" s="1">
        <v>43920</v>
      </c>
      <c r="B964" s="5">
        <v>0</v>
      </c>
      <c r="C964" s="2" t="s">
        <v>43</v>
      </c>
      <c r="D964">
        <v>0</v>
      </c>
      <c r="E964">
        <v>128</v>
      </c>
      <c r="F964" s="2" t="s">
        <v>0</v>
      </c>
      <c r="G964">
        <v>28</v>
      </c>
      <c r="H964">
        <v>5</v>
      </c>
      <c r="I964">
        <v>0</v>
      </c>
      <c r="J964">
        <v>0</v>
      </c>
      <c r="K964">
        <v>0</v>
      </c>
      <c r="L964" s="2" t="s">
        <v>556</v>
      </c>
    </row>
    <row r="965" spans="1:12" x14ac:dyDescent="0.4">
      <c r="A965" s="1">
        <v>43920</v>
      </c>
      <c r="B965" s="5">
        <v>0.45833333333333331</v>
      </c>
      <c r="C965" s="2" t="s">
        <v>56</v>
      </c>
      <c r="D965">
        <v>0</v>
      </c>
      <c r="E965">
        <v>351</v>
      </c>
      <c r="F965" s="2" t="s">
        <v>0</v>
      </c>
      <c r="G965">
        <v>0</v>
      </c>
      <c r="H965">
        <v>0</v>
      </c>
      <c r="I965">
        <v>0</v>
      </c>
      <c r="J965">
        <v>0</v>
      </c>
      <c r="K965">
        <v>6</v>
      </c>
      <c r="L965" s="2" t="s">
        <v>151</v>
      </c>
    </row>
    <row r="966" spans="1:12" x14ac:dyDescent="0.4">
      <c r="A966" s="1">
        <v>43920</v>
      </c>
      <c r="B966" s="5">
        <v>0</v>
      </c>
      <c r="C966" s="2" t="s">
        <v>33</v>
      </c>
      <c r="D966">
        <v>0</v>
      </c>
      <c r="E966">
        <v>378</v>
      </c>
      <c r="F966" s="2" t="s">
        <v>0</v>
      </c>
      <c r="G966">
        <v>57</v>
      </c>
      <c r="H966">
        <v>12</v>
      </c>
      <c r="I966">
        <v>6</v>
      </c>
      <c r="J966">
        <v>0</v>
      </c>
      <c r="K966">
        <v>20</v>
      </c>
      <c r="L966" s="2" t="s">
        <v>477</v>
      </c>
    </row>
    <row r="967" spans="1:12" x14ac:dyDescent="0.4">
      <c r="A967" s="1">
        <v>43920</v>
      </c>
      <c r="B967" s="5">
        <v>0</v>
      </c>
      <c r="C967" s="2" t="s">
        <v>94</v>
      </c>
      <c r="D967">
        <v>0</v>
      </c>
      <c r="E967">
        <v>63</v>
      </c>
      <c r="F967" s="2" t="s">
        <v>0</v>
      </c>
      <c r="G967">
        <v>8</v>
      </c>
      <c r="H967">
        <v>0</v>
      </c>
      <c r="I967">
        <v>0</v>
      </c>
      <c r="J967">
        <v>0</v>
      </c>
      <c r="K967">
        <v>0</v>
      </c>
      <c r="L967" s="2" t="s">
        <v>453</v>
      </c>
    </row>
    <row r="968" spans="1:12" x14ac:dyDescent="0.4">
      <c r="A968" s="1">
        <v>43920</v>
      </c>
      <c r="B968" s="5">
        <v>0</v>
      </c>
      <c r="C968" s="2" t="s">
        <v>106</v>
      </c>
      <c r="D968">
        <v>0</v>
      </c>
      <c r="E968">
        <v>46</v>
      </c>
      <c r="F968" s="2" t="s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 s="2" t="s">
        <v>167</v>
      </c>
    </row>
    <row r="969" spans="1:12" x14ac:dyDescent="0.4">
      <c r="A969" s="1">
        <v>43920</v>
      </c>
      <c r="B969" s="5">
        <v>0</v>
      </c>
      <c r="C969" s="2" t="s">
        <v>37</v>
      </c>
      <c r="D969">
        <v>0</v>
      </c>
      <c r="E969">
        <v>389</v>
      </c>
      <c r="F969" s="2" t="s">
        <v>0</v>
      </c>
      <c r="G969">
        <v>0</v>
      </c>
      <c r="H969">
        <v>0</v>
      </c>
      <c r="I969">
        <v>0</v>
      </c>
      <c r="J969">
        <v>0</v>
      </c>
      <c r="K969">
        <v>5</v>
      </c>
      <c r="L969" s="2" t="s">
        <v>99</v>
      </c>
    </row>
    <row r="970" spans="1:12" x14ac:dyDescent="0.4">
      <c r="A970" s="1">
        <v>43920</v>
      </c>
      <c r="B970" s="5">
        <v>0</v>
      </c>
      <c r="C970" s="2" t="s">
        <v>149</v>
      </c>
      <c r="D970">
        <v>0</v>
      </c>
      <c r="E970">
        <v>42</v>
      </c>
      <c r="F970" s="2" t="s">
        <v>0</v>
      </c>
      <c r="G970">
        <v>19</v>
      </c>
      <c r="H970">
        <v>3</v>
      </c>
      <c r="I970">
        <v>0</v>
      </c>
      <c r="J970">
        <v>0</v>
      </c>
      <c r="K970">
        <v>0</v>
      </c>
      <c r="L970" s="2" t="s">
        <v>559</v>
      </c>
    </row>
    <row r="971" spans="1:12" x14ac:dyDescent="0.4">
      <c r="A971" s="1">
        <v>43920</v>
      </c>
      <c r="B971" s="5"/>
      <c r="C971" s="2" t="s">
        <v>69</v>
      </c>
      <c r="E971">
        <v>193</v>
      </c>
      <c r="F971" s="2" t="s">
        <v>0</v>
      </c>
      <c r="K971">
        <v>2</v>
      </c>
      <c r="L971" s="2" t="s">
        <v>0</v>
      </c>
    </row>
    <row r="972" spans="1:12" x14ac:dyDescent="0.4">
      <c r="A972" s="1">
        <v>43920</v>
      </c>
      <c r="B972" s="5">
        <v>0</v>
      </c>
      <c r="C972" s="2" t="s">
        <v>44</v>
      </c>
      <c r="D972">
        <v>0</v>
      </c>
      <c r="E972">
        <v>135</v>
      </c>
      <c r="F972" s="2" t="s">
        <v>0</v>
      </c>
      <c r="G972">
        <v>0</v>
      </c>
      <c r="H972">
        <v>0</v>
      </c>
      <c r="I972">
        <v>0</v>
      </c>
      <c r="J972">
        <v>33</v>
      </c>
      <c r="K972">
        <v>2</v>
      </c>
      <c r="L972" s="2" t="s">
        <v>561</v>
      </c>
    </row>
    <row r="973" spans="1:12" x14ac:dyDescent="0.4">
      <c r="A973" s="1">
        <v>43920</v>
      </c>
      <c r="B973" s="5">
        <v>0</v>
      </c>
      <c r="C973" s="2" t="s">
        <v>123</v>
      </c>
      <c r="D973">
        <v>0</v>
      </c>
      <c r="E973">
        <v>149</v>
      </c>
      <c r="F973" s="2" t="s">
        <v>0</v>
      </c>
      <c r="G973">
        <v>0</v>
      </c>
      <c r="H973">
        <v>0</v>
      </c>
      <c r="I973">
        <v>0</v>
      </c>
      <c r="J973">
        <v>0</v>
      </c>
      <c r="K973">
        <v>2</v>
      </c>
      <c r="L973" s="2" t="s">
        <v>137</v>
      </c>
    </row>
    <row r="974" spans="1:12" x14ac:dyDescent="0.4">
      <c r="A974" s="1">
        <v>43920</v>
      </c>
      <c r="B974" s="5">
        <v>0.33333333333333331</v>
      </c>
      <c r="C974" s="2" t="s">
        <v>10</v>
      </c>
      <c r="D974">
        <v>0</v>
      </c>
      <c r="E974">
        <v>1962</v>
      </c>
      <c r="F974" s="2" t="s">
        <v>0</v>
      </c>
      <c r="G974">
        <v>415</v>
      </c>
      <c r="H974">
        <v>75</v>
      </c>
      <c r="I974">
        <v>61</v>
      </c>
      <c r="J974">
        <v>0</v>
      </c>
      <c r="K974">
        <v>105</v>
      </c>
      <c r="L974" s="2" t="s">
        <v>202</v>
      </c>
    </row>
    <row r="975" spans="1:12" x14ac:dyDescent="0.4">
      <c r="A975" s="1">
        <v>43920</v>
      </c>
      <c r="B975" s="5">
        <v>0</v>
      </c>
      <c r="C975" s="2" t="s">
        <v>101</v>
      </c>
      <c r="D975">
        <v>0</v>
      </c>
      <c r="E975">
        <v>53</v>
      </c>
      <c r="F975" s="2" t="s">
        <v>0</v>
      </c>
      <c r="G975">
        <v>7</v>
      </c>
      <c r="H975">
        <v>0</v>
      </c>
      <c r="I975">
        <v>0</v>
      </c>
      <c r="J975">
        <v>9</v>
      </c>
      <c r="K975">
        <v>0</v>
      </c>
      <c r="L975" s="2" t="s">
        <v>153</v>
      </c>
    </row>
    <row r="976" spans="1:12" x14ac:dyDescent="0.4">
      <c r="A976" s="1">
        <v>43920</v>
      </c>
      <c r="B976" s="5">
        <v>0</v>
      </c>
      <c r="C976" s="2" t="s">
        <v>21</v>
      </c>
      <c r="D976">
        <v>0</v>
      </c>
      <c r="E976">
        <v>3607</v>
      </c>
      <c r="F976" s="2" t="s">
        <v>0</v>
      </c>
      <c r="G976">
        <v>374</v>
      </c>
      <c r="H976">
        <v>65</v>
      </c>
      <c r="I976">
        <v>0</v>
      </c>
      <c r="J976">
        <v>0</v>
      </c>
      <c r="K976">
        <v>93</v>
      </c>
      <c r="L976" s="2" t="s">
        <v>191</v>
      </c>
    </row>
    <row r="977" spans="1:12" x14ac:dyDescent="0.4">
      <c r="A977" s="1">
        <v>43920</v>
      </c>
      <c r="B977" s="5">
        <v>0</v>
      </c>
      <c r="C977" s="2" t="s">
        <v>23</v>
      </c>
      <c r="D977">
        <v>0</v>
      </c>
      <c r="E977">
        <v>1144</v>
      </c>
      <c r="F977" s="2" t="s">
        <v>0</v>
      </c>
      <c r="G977">
        <v>152</v>
      </c>
      <c r="H977">
        <v>25</v>
      </c>
      <c r="I977">
        <v>23</v>
      </c>
      <c r="J977">
        <v>0</v>
      </c>
      <c r="K977">
        <v>35</v>
      </c>
      <c r="L977" s="2" t="s">
        <v>557</v>
      </c>
    </row>
    <row r="978" spans="1:12" x14ac:dyDescent="0.4">
      <c r="A978" s="1">
        <v>43920</v>
      </c>
      <c r="B978" s="5">
        <v>0.33333333333333331</v>
      </c>
      <c r="C978" s="2" t="s">
        <v>46</v>
      </c>
      <c r="D978">
        <v>0</v>
      </c>
      <c r="E978">
        <v>112</v>
      </c>
      <c r="F978" s="2" t="s">
        <v>0</v>
      </c>
      <c r="G978">
        <v>13</v>
      </c>
      <c r="H978">
        <v>5</v>
      </c>
      <c r="I978">
        <v>0</v>
      </c>
      <c r="J978">
        <v>29</v>
      </c>
      <c r="K978">
        <v>1</v>
      </c>
      <c r="L978" s="2" t="s">
        <v>523</v>
      </c>
    </row>
    <row r="979" spans="1:12" x14ac:dyDescent="0.4">
      <c r="A979" s="1">
        <v>43920</v>
      </c>
      <c r="B979" s="5">
        <v>0.60416666666666663</v>
      </c>
      <c r="C979" s="2" t="s">
        <v>14</v>
      </c>
      <c r="D979">
        <v>0</v>
      </c>
      <c r="E979">
        <v>1862</v>
      </c>
      <c r="F979" s="2" t="s">
        <v>0</v>
      </c>
      <c r="G979">
        <v>197</v>
      </c>
      <c r="H979">
        <v>0</v>
      </c>
      <c r="I979">
        <v>46</v>
      </c>
      <c r="J979">
        <v>0</v>
      </c>
      <c r="K979">
        <v>24</v>
      </c>
      <c r="L979" s="2" t="s">
        <v>233</v>
      </c>
    </row>
    <row r="980" spans="1:12" x14ac:dyDescent="0.4">
      <c r="A980" s="1">
        <v>43920</v>
      </c>
      <c r="B980" s="5">
        <v>0</v>
      </c>
      <c r="C980" s="2" t="s">
        <v>12</v>
      </c>
      <c r="D980">
        <v>0</v>
      </c>
      <c r="E980">
        <v>64</v>
      </c>
      <c r="F980" s="2" t="s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 s="2" t="s">
        <v>201</v>
      </c>
    </row>
    <row r="981" spans="1:12" x14ac:dyDescent="0.4">
      <c r="A981" s="1">
        <v>43920</v>
      </c>
      <c r="B981" s="5"/>
      <c r="C981" s="2" t="s">
        <v>279</v>
      </c>
      <c r="E981">
        <v>16941</v>
      </c>
      <c r="F981" s="2" t="s">
        <v>0</v>
      </c>
      <c r="K981">
        <v>437</v>
      </c>
      <c r="L981" s="2" t="s">
        <v>0</v>
      </c>
    </row>
    <row r="982" spans="1:12" x14ac:dyDescent="0.4">
      <c r="A982" s="1">
        <v>43921</v>
      </c>
      <c r="B982" s="5">
        <v>0.625</v>
      </c>
      <c r="C982" s="2" t="s">
        <v>25</v>
      </c>
      <c r="D982">
        <v>0</v>
      </c>
      <c r="E982">
        <v>499</v>
      </c>
      <c r="F982" s="2" t="s">
        <v>0</v>
      </c>
      <c r="G982">
        <v>85</v>
      </c>
      <c r="H982">
        <v>25</v>
      </c>
      <c r="I982">
        <v>25</v>
      </c>
      <c r="J982">
        <v>0</v>
      </c>
      <c r="K982">
        <v>11</v>
      </c>
      <c r="L982" s="2" t="s">
        <v>208</v>
      </c>
    </row>
    <row r="983" spans="1:12" x14ac:dyDescent="0.4">
      <c r="A983" s="1">
        <v>43921</v>
      </c>
      <c r="B983" s="5">
        <v>0.5</v>
      </c>
      <c r="C983" s="2" t="s">
        <v>111</v>
      </c>
      <c r="D983">
        <v>0</v>
      </c>
      <c r="E983">
        <v>14</v>
      </c>
      <c r="F983" s="2" t="s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 s="2" t="s">
        <v>180</v>
      </c>
    </row>
    <row r="984" spans="1:12" x14ac:dyDescent="0.4">
      <c r="A984" s="1">
        <v>43921</v>
      </c>
      <c r="B984" s="5">
        <v>0.66666666666666663</v>
      </c>
      <c r="C984" s="2" t="s">
        <v>58</v>
      </c>
      <c r="D984">
        <v>0</v>
      </c>
      <c r="E984">
        <v>58</v>
      </c>
      <c r="F984" s="2" t="s">
        <v>0</v>
      </c>
      <c r="G984">
        <v>0</v>
      </c>
      <c r="H984">
        <v>0</v>
      </c>
      <c r="I984">
        <v>0</v>
      </c>
      <c r="J984">
        <v>0</v>
      </c>
      <c r="K984">
        <v>2</v>
      </c>
      <c r="L984" s="2" t="s">
        <v>169</v>
      </c>
    </row>
    <row r="985" spans="1:12" x14ac:dyDescent="0.4">
      <c r="A985" s="1">
        <v>43921</v>
      </c>
      <c r="B985" s="5">
        <v>0.33333333333333331</v>
      </c>
      <c r="C985" s="2" t="s">
        <v>17</v>
      </c>
      <c r="D985">
        <v>0</v>
      </c>
      <c r="E985">
        <v>856</v>
      </c>
      <c r="F985" s="2" t="s">
        <v>0</v>
      </c>
      <c r="G985">
        <v>111</v>
      </c>
      <c r="H985">
        <v>23</v>
      </c>
      <c r="I985">
        <v>18</v>
      </c>
      <c r="J985">
        <v>0</v>
      </c>
      <c r="K985">
        <v>16</v>
      </c>
      <c r="L985" s="2" t="s">
        <v>121</v>
      </c>
    </row>
    <row r="986" spans="1:12" x14ac:dyDescent="0.4">
      <c r="A986" s="1">
        <v>43921</v>
      </c>
      <c r="B986" s="5">
        <v>0</v>
      </c>
      <c r="C986" s="2" t="s">
        <v>19</v>
      </c>
      <c r="D986">
        <v>0</v>
      </c>
      <c r="E986">
        <v>561</v>
      </c>
      <c r="F986" s="2" t="s">
        <v>0</v>
      </c>
      <c r="G986">
        <v>88</v>
      </c>
      <c r="H986">
        <v>18</v>
      </c>
      <c r="I986">
        <v>16</v>
      </c>
      <c r="J986">
        <v>242</v>
      </c>
      <c r="K986">
        <v>10</v>
      </c>
      <c r="L986" s="2" t="s">
        <v>174</v>
      </c>
    </row>
    <row r="987" spans="1:12" x14ac:dyDescent="0.4">
      <c r="A987" s="1">
        <v>43921</v>
      </c>
      <c r="B987" s="5">
        <v>0.41666666666666669</v>
      </c>
      <c r="C987" s="2" t="s">
        <v>15</v>
      </c>
      <c r="D987">
        <v>0</v>
      </c>
      <c r="E987">
        <v>653</v>
      </c>
      <c r="F987" s="2" t="s">
        <v>0</v>
      </c>
      <c r="G987">
        <v>105</v>
      </c>
      <c r="H987">
        <v>15</v>
      </c>
      <c r="I987">
        <v>0</v>
      </c>
      <c r="J987">
        <v>292</v>
      </c>
      <c r="K987">
        <v>16</v>
      </c>
      <c r="L987" s="2" t="s">
        <v>207</v>
      </c>
    </row>
    <row r="988" spans="1:12" x14ac:dyDescent="0.4">
      <c r="A988" s="1">
        <v>43921</v>
      </c>
      <c r="B988" s="5">
        <v>0</v>
      </c>
      <c r="C988" s="2" t="s">
        <v>30</v>
      </c>
      <c r="D988">
        <v>0</v>
      </c>
      <c r="E988">
        <v>491</v>
      </c>
      <c r="F988" s="2" t="s">
        <v>0</v>
      </c>
      <c r="G988">
        <v>77</v>
      </c>
      <c r="H988">
        <v>20</v>
      </c>
      <c r="I988">
        <v>0</v>
      </c>
      <c r="J988">
        <v>0</v>
      </c>
      <c r="K988">
        <v>20</v>
      </c>
      <c r="L988" s="2" t="s">
        <v>558</v>
      </c>
    </row>
    <row r="989" spans="1:12" x14ac:dyDescent="0.4">
      <c r="A989" s="1">
        <v>43921</v>
      </c>
      <c r="B989" s="5">
        <v>0</v>
      </c>
      <c r="C989" s="2" t="s">
        <v>8</v>
      </c>
      <c r="D989">
        <v>11594</v>
      </c>
      <c r="E989">
        <v>2902</v>
      </c>
      <c r="F989" s="2" t="s">
        <v>0</v>
      </c>
      <c r="G989">
        <v>405</v>
      </c>
      <c r="H989">
        <v>64</v>
      </c>
      <c r="I989">
        <v>49</v>
      </c>
      <c r="J989">
        <v>241</v>
      </c>
      <c r="K989">
        <v>67</v>
      </c>
      <c r="L989" s="2" t="s">
        <v>9</v>
      </c>
    </row>
    <row r="990" spans="1:12" x14ac:dyDescent="0.4">
      <c r="A990" s="1">
        <v>43921</v>
      </c>
      <c r="B990" s="5">
        <v>0</v>
      </c>
      <c r="C990" s="2" t="s">
        <v>32</v>
      </c>
      <c r="D990">
        <v>0</v>
      </c>
      <c r="E990">
        <v>53</v>
      </c>
      <c r="F990" s="2" t="s">
        <v>0</v>
      </c>
      <c r="G990">
        <v>5</v>
      </c>
      <c r="H990">
        <v>0</v>
      </c>
      <c r="I990">
        <v>0</v>
      </c>
      <c r="J990">
        <v>0</v>
      </c>
      <c r="K990">
        <v>2</v>
      </c>
      <c r="L990" s="2" t="s">
        <v>524</v>
      </c>
    </row>
    <row r="991" spans="1:12" x14ac:dyDescent="0.4">
      <c r="A991" s="1">
        <v>43921</v>
      </c>
      <c r="B991" s="5">
        <v>0</v>
      </c>
      <c r="C991" s="2" t="s">
        <v>134</v>
      </c>
      <c r="D991">
        <v>0</v>
      </c>
      <c r="E991">
        <v>547</v>
      </c>
      <c r="F991" s="2" t="s">
        <v>0</v>
      </c>
      <c r="G991">
        <v>58</v>
      </c>
      <c r="H991">
        <v>0</v>
      </c>
      <c r="I991">
        <v>0</v>
      </c>
      <c r="J991">
        <v>0</v>
      </c>
      <c r="K991">
        <v>23</v>
      </c>
      <c r="L991" s="2" t="s">
        <v>135</v>
      </c>
    </row>
    <row r="992" spans="1:12" x14ac:dyDescent="0.4">
      <c r="A992" s="1">
        <v>43921</v>
      </c>
      <c r="B992" s="5">
        <v>0</v>
      </c>
      <c r="C992" s="2" t="s">
        <v>43</v>
      </c>
      <c r="D992">
        <v>0</v>
      </c>
      <c r="E992">
        <v>140</v>
      </c>
      <c r="F992" s="2" t="s">
        <v>0</v>
      </c>
      <c r="G992">
        <v>29</v>
      </c>
      <c r="H992">
        <v>5</v>
      </c>
      <c r="I992">
        <v>0</v>
      </c>
      <c r="J992">
        <v>0</v>
      </c>
      <c r="K992">
        <v>0</v>
      </c>
      <c r="L992" s="2" t="s">
        <v>556</v>
      </c>
    </row>
    <row r="993" spans="1:12" x14ac:dyDescent="0.4">
      <c r="A993" s="1">
        <v>43921</v>
      </c>
      <c r="B993" s="5">
        <v>0.45833333333333331</v>
      </c>
      <c r="C993" s="2" t="s">
        <v>56</v>
      </c>
      <c r="D993">
        <v>0</v>
      </c>
      <c r="E993">
        <v>375</v>
      </c>
      <c r="F993" s="2" t="s">
        <v>0</v>
      </c>
      <c r="G993">
        <v>0</v>
      </c>
      <c r="H993">
        <v>0</v>
      </c>
      <c r="I993">
        <v>0</v>
      </c>
      <c r="J993">
        <v>0</v>
      </c>
      <c r="K993">
        <v>7</v>
      </c>
      <c r="L993" s="2" t="s">
        <v>151</v>
      </c>
    </row>
    <row r="994" spans="1:12" x14ac:dyDescent="0.4">
      <c r="A994" s="1">
        <v>43921</v>
      </c>
      <c r="B994" s="5">
        <v>0</v>
      </c>
      <c r="C994" s="2" t="s">
        <v>33</v>
      </c>
      <c r="D994">
        <v>0</v>
      </c>
      <c r="E994">
        <v>402</v>
      </c>
      <c r="F994" s="2" t="s">
        <v>0</v>
      </c>
      <c r="G994">
        <v>59</v>
      </c>
      <c r="H994">
        <v>14</v>
      </c>
      <c r="I994">
        <v>8</v>
      </c>
      <c r="J994">
        <v>0</v>
      </c>
      <c r="K994">
        <v>22</v>
      </c>
      <c r="L994" s="2" t="s">
        <v>477</v>
      </c>
    </row>
    <row r="995" spans="1:12" x14ac:dyDescent="0.4">
      <c r="A995" s="1">
        <v>43921</v>
      </c>
      <c r="B995" s="5">
        <v>0</v>
      </c>
      <c r="C995" s="2" t="s">
        <v>94</v>
      </c>
      <c r="D995">
        <v>0</v>
      </c>
      <c r="E995">
        <v>70</v>
      </c>
      <c r="F995" s="2" t="s">
        <v>0</v>
      </c>
      <c r="G995">
        <v>7</v>
      </c>
      <c r="H995">
        <v>1</v>
      </c>
      <c r="I995">
        <v>0</v>
      </c>
      <c r="J995">
        <v>0</v>
      </c>
      <c r="K995">
        <v>0</v>
      </c>
      <c r="L995" s="2" t="s">
        <v>453</v>
      </c>
    </row>
    <row r="996" spans="1:12" x14ac:dyDescent="0.4">
      <c r="A996" s="1">
        <v>43921</v>
      </c>
      <c r="B996" s="5">
        <v>0</v>
      </c>
      <c r="C996" s="2" t="s">
        <v>106</v>
      </c>
      <c r="D996">
        <v>0</v>
      </c>
      <c r="E996">
        <v>46</v>
      </c>
      <c r="F996" s="2" t="s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 s="2" t="s">
        <v>167</v>
      </c>
    </row>
    <row r="997" spans="1:12" x14ac:dyDescent="0.4">
      <c r="A997" s="1">
        <v>43921</v>
      </c>
      <c r="B997" s="5">
        <v>0</v>
      </c>
      <c r="C997" s="2" t="s">
        <v>37</v>
      </c>
      <c r="D997">
        <v>0</v>
      </c>
      <c r="E997">
        <v>414</v>
      </c>
      <c r="F997" s="2" t="s">
        <v>0</v>
      </c>
      <c r="G997">
        <v>0</v>
      </c>
      <c r="H997">
        <v>0</v>
      </c>
      <c r="I997">
        <v>0</v>
      </c>
      <c r="J997">
        <v>0</v>
      </c>
      <c r="K997">
        <v>7</v>
      </c>
      <c r="L997" s="2" t="s">
        <v>99</v>
      </c>
    </row>
    <row r="998" spans="1:12" x14ac:dyDescent="0.4">
      <c r="A998" s="1">
        <v>43921</v>
      </c>
      <c r="B998" s="5">
        <v>0</v>
      </c>
      <c r="C998" s="2" t="s">
        <v>149</v>
      </c>
      <c r="D998">
        <v>0</v>
      </c>
      <c r="E998">
        <v>44</v>
      </c>
      <c r="F998" s="2" t="s">
        <v>0</v>
      </c>
      <c r="G998">
        <v>18</v>
      </c>
      <c r="H998">
        <v>3</v>
      </c>
      <c r="I998">
        <v>0</v>
      </c>
      <c r="J998">
        <v>0</v>
      </c>
      <c r="K998">
        <v>0</v>
      </c>
      <c r="L998" s="2" t="s">
        <v>559</v>
      </c>
    </row>
    <row r="999" spans="1:12" x14ac:dyDescent="0.4">
      <c r="A999" s="1">
        <v>43921</v>
      </c>
      <c r="B999" s="5">
        <v>0</v>
      </c>
      <c r="C999" s="2" t="s">
        <v>69</v>
      </c>
      <c r="D999">
        <v>0</v>
      </c>
      <c r="E999">
        <v>196</v>
      </c>
      <c r="F999" s="2" t="s">
        <v>0</v>
      </c>
      <c r="G999">
        <v>0</v>
      </c>
      <c r="H999">
        <v>0</v>
      </c>
      <c r="I999">
        <v>0</v>
      </c>
      <c r="J999">
        <v>0</v>
      </c>
      <c r="K999">
        <v>2</v>
      </c>
      <c r="L999" s="2" t="s">
        <v>525</v>
      </c>
    </row>
    <row r="1000" spans="1:12" x14ac:dyDescent="0.4">
      <c r="A1000" s="1">
        <v>43921</v>
      </c>
      <c r="B1000" s="5">
        <v>0</v>
      </c>
      <c r="C1000" s="2" t="s">
        <v>44</v>
      </c>
      <c r="D1000">
        <v>0</v>
      </c>
      <c r="E1000">
        <v>140</v>
      </c>
      <c r="F1000" s="2" t="s">
        <v>0</v>
      </c>
      <c r="G1000">
        <v>0</v>
      </c>
      <c r="H1000">
        <v>0</v>
      </c>
      <c r="I1000">
        <v>0</v>
      </c>
      <c r="J1000">
        <v>48</v>
      </c>
      <c r="K1000">
        <v>4</v>
      </c>
      <c r="L1000" s="2" t="s">
        <v>561</v>
      </c>
    </row>
    <row r="1001" spans="1:12" x14ac:dyDescent="0.4">
      <c r="A1001" s="1">
        <v>43921</v>
      </c>
      <c r="B1001" s="5">
        <v>0</v>
      </c>
      <c r="C1001" s="2" t="s">
        <v>123</v>
      </c>
      <c r="D1001">
        <v>0</v>
      </c>
      <c r="E1001">
        <v>155</v>
      </c>
      <c r="F1001" s="2" t="s">
        <v>0</v>
      </c>
      <c r="G1001">
        <v>0</v>
      </c>
      <c r="H1001">
        <v>0</v>
      </c>
      <c r="I1001">
        <v>0</v>
      </c>
      <c r="J1001">
        <v>0</v>
      </c>
      <c r="K1001">
        <v>3</v>
      </c>
      <c r="L1001" s="2" t="s">
        <v>137</v>
      </c>
    </row>
    <row r="1002" spans="1:12" x14ac:dyDescent="0.4">
      <c r="A1002" s="1">
        <v>43921</v>
      </c>
      <c r="B1002" s="5">
        <v>0.33333333333333331</v>
      </c>
      <c r="C1002" s="2" t="s">
        <v>10</v>
      </c>
      <c r="D1002">
        <v>0</v>
      </c>
      <c r="E1002">
        <v>2091</v>
      </c>
      <c r="F1002" s="2" t="s">
        <v>0</v>
      </c>
      <c r="G1002">
        <v>401</v>
      </c>
      <c r="H1002">
        <v>74</v>
      </c>
      <c r="I1002">
        <v>67</v>
      </c>
      <c r="J1002">
        <v>202</v>
      </c>
      <c r="K1002">
        <v>120</v>
      </c>
      <c r="L1002" s="2" t="s">
        <v>206</v>
      </c>
    </row>
    <row r="1003" spans="1:12" x14ac:dyDescent="0.4">
      <c r="A1003" s="1">
        <v>43921</v>
      </c>
      <c r="B1003" s="5">
        <v>0</v>
      </c>
      <c r="C1003" s="2" t="s">
        <v>101</v>
      </c>
      <c r="D1003">
        <v>0</v>
      </c>
      <c r="E1003">
        <v>57</v>
      </c>
      <c r="F1003" s="2" t="s">
        <v>0</v>
      </c>
      <c r="G1003">
        <v>9</v>
      </c>
      <c r="H1003">
        <v>0</v>
      </c>
      <c r="I1003">
        <v>0</v>
      </c>
      <c r="J1003">
        <v>11</v>
      </c>
      <c r="K1003">
        <v>0</v>
      </c>
      <c r="L1003" s="2" t="s">
        <v>153</v>
      </c>
    </row>
    <row r="1004" spans="1:12" x14ac:dyDescent="0.4">
      <c r="A1004" s="1">
        <v>43921</v>
      </c>
      <c r="B1004" s="5">
        <v>0</v>
      </c>
      <c r="C1004" s="2" t="s">
        <v>21</v>
      </c>
      <c r="D1004">
        <v>0</v>
      </c>
      <c r="E1004">
        <v>3766</v>
      </c>
      <c r="F1004" s="2" t="s">
        <v>0</v>
      </c>
      <c r="G1004">
        <v>382</v>
      </c>
      <c r="H1004">
        <v>68</v>
      </c>
      <c r="I1004">
        <v>0</v>
      </c>
      <c r="J1004">
        <v>0</v>
      </c>
      <c r="K1004">
        <v>105</v>
      </c>
      <c r="L1004" s="2" t="s">
        <v>191</v>
      </c>
    </row>
    <row r="1005" spans="1:12" x14ac:dyDescent="0.4">
      <c r="A1005" s="1">
        <v>43921</v>
      </c>
      <c r="B1005" s="5">
        <v>0</v>
      </c>
      <c r="C1005" s="2" t="s">
        <v>23</v>
      </c>
      <c r="D1005">
        <v>0</v>
      </c>
      <c r="E1005">
        <v>1211</v>
      </c>
      <c r="F1005" s="2" t="s">
        <v>0</v>
      </c>
      <c r="G1005">
        <v>151</v>
      </c>
      <c r="H1005">
        <v>24</v>
      </c>
      <c r="I1005">
        <v>23</v>
      </c>
      <c r="J1005">
        <v>0</v>
      </c>
      <c r="K1005">
        <v>37</v>
      </c>
      <c r="L1005" s="2" t="s">
        <v>557</v>
      </c>
    </row>
    <row r="1006" spans="1:12" x14ac:dyDescent="0.4">
      <c r="A1006" s="1">
        <v>43921</v>
      </c>
      <c r="B1006" s="5">
        <v>0.33333333333333331</v>
      </c>
      <c r="C1006" s="2" t="s">
        <v>46</v>
      </c>
      <c r="D1006">
        <v>0</v>
      </c>
      <c r="E1006">
        <v>114</v>
      </c>
      <c r="F1006" s="2" t="s">
        <v>0</v>
      </c>
      <c r="G1006">
        <v>14</v>
      </c>
      <c r="H1006">
        <v>6</v>
      </c>
      <c r="I1006">
        <v>0</v>
      </c>
      <c r="J1006">
        <v>39</v>
      </c>
      <c r="K1006">
        <v>1</v>
      </c>
      <c r="L1006" s="2" t="s">
        <v>523</v>
      </c>
    </row>
    <row r="1007" spans="1:12" x14ac:dyDescent="0.4">
      <c r="A1007" s="1">
        <v>43921</v>
      </c>
      <c r="B1007" s="5">
        <v>0.60416666666666663</v>
      </c>
      <c r="C1007" s="2" t="s">
        <v>14</v>
      </c>
      <c r="D1007">
        <v>0</v>
      </c>
      <c r="E1007">
        <v>1953</v>
      </c>
      <c r="F1007" s="2" t="s">
        <v>0</v>
      </c>
      <c r="G1007">
        <v>196</v>
      </c>
      <c r="H1007">
        <v>0</v>
      </c>
      <c r="I1007">
        <v>50</v>
      </c>
      <c r="J1007">
        <v>0</v>
      </c>
      <c r="K1007">
        <v>27</v>
      </c>
      <c r="L1007" s="2" t="s">
        <v>233</v>
      </c>
    </row>
    <row r="1008" spans="1:12" x14ac:dyDescent="0.4">
      <c r="A1008" s="1">
        <v>43921</v>
      </c>
      <c r="B1008" s="5">
        <v>0</v>
      </c>
      <c r="C1008" s="2" t="s">
        <v>12</v>
      </c>
      <c r="D1008">
        <v>0</v>
      </c>
      <c r="E1008">
        <v>68</v>
      </c>
      <c r="F1008" s="2" t="s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 s="2" t="s">
        <v>205</v>
      </c>
    </row>
    <row r="1009" spans="1:12" x14ac:dyDescent="0.4">
      <c r="A1009" s="1">
        <v>43921</v>
      </c>
      <c r="B1009" s="5"/>
      <c r="C1009" s="2" t="s">
        <v>279</v>
      </c>
      <c r="E1009">
        <v>17876</v>
      </c>
      <c r="F1009" s="2" t="s">
        <v>0</v>
      </c>
      <c r="K1009">
        <v>502</v>
      </c>
      <c r="L1009" s="2" t="s">
        <v>0</v>
      </c>
    </row>
    <row r="1010" spans="1:12" x14ac:dyDescent="0.4">
      <c r="A1010" s="1">
        <v>43922</v>
      </c>
      <c r="B1010" s="5">
        <v>0.625</v>
      </c>
      <c r="C1010" s="2" t="s">
        <v>25</v>
      </c>
      <c r="D1010">
        <v>0</v>
      </c>
      <c r="E1010">
        <v>549</v>
      </c>
      <c r="F1010" s="2" t="s">
        <v>0</v>
      </c>
      <c r="G1010">
        <v>94</v>
      </c>
      <c r="H1010">
        <v>27</v>
      </c>
      <c r="I1010">
        <v>27</v>
      </c>
      <c r="J1010">
        <v>0</v>
      </c>
      <c r="K1010">
        <v>11</v>
      </c>
      <c r="L1010" s="2" t="s">
        <v>212</v>
      </c>
    </row>
    <row r="1011" spans="1:12" x14ac:dyDescent="0.4">
      <c r="A1011" s="1">
        <v>43922</v>
      </c>
      <c r="B1011" s="5"/>
      <c r="C1011" s="2" t="s">
        <v>111</v>
      </c>
      <c r="E1011">
        <v>17</v>
      </c>
      <c r="F1011" s="2" t="s">
        <v>0</v>
      </c>
      <c r="K1011">
        <v>0</v>
      </c>
      <c r="L1011" s="2" t="s">
        <v>0</v>
      </c>
    </row>
    <row r="1012" spans="1:12" x14ac:dyDescent="0.4">
      <c r="A1012" s="1">
        <v>43922</v>
      </c>
      <c r="B1012" s="5">
        <v>0.70833333333333337</v>
      </c>
      <c r="C1012" s="2" t="s">
        <v>58</v>
      </c>
      <c r="D1012">
        <v>0</v>
      </c>
      <c r="E1012">
        <v>61</v>
      </c>
      <c r="F1012" s="2" t="s">
        <v>0</v>
      </c>
      <c r="G1012">
        <v>0</v>
      </c>
      <c r="H1012">
        <v>0</v>
      </c>
      <c r="I1012">
        <v>0</v>
      </c>
      <c r="J1012">
        <v>0</v>
      </c>
      <c r="K1012">
        <v>3</v>
      </c>
      <c r="L1012" s="2" t="s">
        <v>169</v>
      </c>
    </row>
    <row r="1013" spans="1:12" x14ac:dyDescent="0.4">
      <c r="A1013" s="1">
        <v>43922</v>
      </c>
      <c r="B1013" s="5">
        <v>0.33333333333333331</v>
      </c>
      <c r="C1013" s="2" t="s">
        <v>17</v>
      </c>
      <c r="D1013">
        <v>0</v>
      </c>
      <c r="E1013">
        <v>909</v>
      </c>
      <c r="F1013" s="2" t="s">
        <v>0</v>
      </c>
      <c r="G1013">
        <v>115</v>
      </c>
      <c r="H1013">
        <v>26</v>
      </c>
      <c r="I1013">
        <v>21</v>
      </c>
      <c r="J1013">
        <v>0</v>
      </c>
      <c r="K1013">
        <v>20</v>
      </c>
      <c r="L1013" s="2" t="s">
        <v>121</v>
      </c>
    </row>
    <row r="1014" spans="1:12" x14ac:dyDescent="0.4">
      <c r="A1014" s="1">
        <v>43922</v>
      </c>
      <c r="B1014" s="5">
        <v>0</v>
      </c>
      <c r="C1014" s="2" t="s">
        <v>19</v>
      </c>
      <c r="D1014">
        <v>0</v>
      </c>
      <c r="E1014">
        <v>588</v>
      </c>
      <c r="F1014" s="2" t="s">
        <v>0</v>
      </c>
      <c r="G1014">
        <v>86</v>
      </c>
      <c r="H1014">
        <v>17</v>
      </c>
      <c r="I1014">
        <v>17</v>
      </c>
      <c r="J1014">
        <v>249</v>
      </c>
      <c r="K1014">
        <v>11</v>
      </c>
      <c r="L1014" s="2" t="s">
        <v>174</v>
      </c>
    </row>
    <row r="1015" spans="1:12" x14ac:dyDescent="0.4">
      <c r="A1015" s="1">
        <v>43922</v>
      </c>
      <c r="B1015" s="5">
        <v>0.41666666666666669</v>
      </c>
      <c r="C1015" s="2" t="s">
        <v>15</v>
      </c>
      <c r="D1015">
        <v>0</v>
      </c>
      <c r="E1015">
        <v>687</v>
      </c>
      <c r="F1015" s="2" t="s">
        <v>0</v>
      </c>
      <c r="G1015">
        <v>108</v>
      </c>
      <c r="H1015">
        <v>16</v>
      </c>
      <c r="I1015">
        <v>0</v>
      </c>
      <c r="J1015">
        <v>323</v>
      </c>
      <c r="K1015">
        <v>18</v>
      </c>
      <c r="L1015" s="2" t="s">
        <v>211</v>
      </c>
    </row>
    <row r="1016" spans="1:12" x14ac:dyDescent="0.4">
      <c r="A1016" s="1">
        <v>43922</v>
      </c>
      <c r="B1016" s="5">
        <v>0</v>
      </c>
      <c r="C1016" s="2" t="s">
        <v>30</v>
      </c>
      <c r="D1016">
        <v>0</v>
      </c>
      <c r="E1016">
        <v>525</v>
      </c>
      <c r="F1016" s="2" t="s">
        <v>0</v>
      </c>
      <c r="G1016">
        <v>81</v>
      </c>
      <c r="H1016">
        <v>23</v>
      </c>
      <c r="I1016">
        <v>0</v>
      </c>
      <c r="J1016">
        <v>0</v>
      </c>
      <c r="K1016">
        <v>23</v>
      </c>
      <c r="L1016" s="2" t="s">
        <v>558</v>
      </c>
    </row>
    <row r="1017" spans="1:12" x14ac:dyDescent="0.4">
      <c r="A1017" s="1">
        <v>43922</v>
      </c>
      <c r="B1017" s="5">
        <v>0</v>
      </c>
      <c r="C1017" s="2" t="s">
        <v>8</v>
      </c>
      <c r="D1017">
        <v>12252</v>
      </c>
      <c r="E1017">
        <v>3059</v>
      </c>
      <c r="F1017" s="2" t="s">
        <v>0</v>
      </c>
      <c r="G1017">
        <v>406</v>
      </c>
      <c r="H1017">
        <v>64</v>
      </c>
      <c r="I1017">
        <v>58</v>
      </c>
      <c r="J1017">
        <v>260</v>
      </c>
      <c r="K1017">
        <v>76</v>
      </c>
      <c r="L1017" s="2" t="s">
        <v>9</v>
      </c>
    </row>
    <row r="1018" spans="1:12" x14ac:dyDescent="0.4">
      <c r="A1018" s="1">
        <v>43922</v>
      </c>
      <c r="B1018" s="5">
        <v>0</v>
      </c>
      <c r="C1018" s="2" t="s">
        <v>32</v>
      </c>
      <c r="D1018">
        <v>0</v>
      </c>
      <c r="E1018">
        <v>56</v>
      </c>
      <c r="F1018" s="2" t="s">
        <v>0</v>
      </c>
      <c r="G1018">
        <v>5</v>
      </c>
      <c r="H1018">
        <v>0</v>
      </c>
      <c r="I1018">
        <v>0</v>
      </c>
      <c r="J1018">
        <v>0</v>
      </c>
      <c r="K1018">
        <v>2</v>
      </c>
      <c r="L1018" s="2" t="s">
        <v>524</v>
      </c>
    </row>
    <row r="1019" spans="1:12" x14ac:dyDescent="0.4">
      <c r="A1019" s="1">
        <v>43922</v>
      </c>
      <c r="B1019" s="5">
        <v>0</v>
      </c>
      <c r="C1019" s="2" t="s">
        <v>134</v>
      </c>
      <c r="D1019">
        <v>0</v>
      </c>
      <c r="E1019">
        <v>592</v>
      </c>
      <c r="F1019" s="2" t="s">
        <v>0</v>
      </c>
      <c r="G1019">
        <v>59</v>
      </c>
      <c r="H1019">
        <v>0</v>
      </c>
      <c r="I1019">
        <v>0</v>
      </c>
      <c r="J1019">
        <v>0</v>
      </c>
      <c r="K1019">
        <v>26</v>
      </c>
      <c r="L1019" s="2" t="s">
        <v>135</v>
      </c>
    </row>
    <row r="1020" spans="1:12" x14ac:dyDescent="0.4">
      <c r="A1020" s="1">
        <v>43922</v>
      </c>
      <c r="B1020" s="5">
        <v>0</v>
      </c>
      <c r="C1020" s="2" t="s">
        <v>43</v>
      </c>
      <c r="D1020">
        <v>0</v>
      </c>
      <c r="E1020">
        <v>145</v>
      </c>
      <c r="F1020" s="2" t="s">
        <v>0</v>
      </c>
      <c r="G1020">
        <v>29</v>
      </c>
      <c r="H1020">
        <v>5</v>
      </c>
      <c r="I1020">
        <v>0</v>
      </c>
      <c r="J1020">
        <v>0</v>
      </c>
      <c r="K1020">
        <v>0</v>
      </c>
      <c r="L1020" s="2" t="s">
        <v>556</v>
      </c>
    </row>
    <row r="1021" spans="1:12" x14ac:dyDescent="0.4">
      <c r="A1021" s="1">
        <v>43922</v>
      </c>
      <c r="B1021" s="5">
        <v>0.45833333333333331</v>
      </c>
      <c r="C1021" s="2" t="s">
        <v>56</v>
      </c>
      <c r="D1021">
        <v>0</v>
      </c>
      <c r="E1021">
        <v>401</v>
      </c>
      <c r="F1021" s="2" t="s">
        <v>0</v>
      </c>
      <c r="G1021">
        <v>57</v>
      </c>
      <c r="H1021">
        <v>12</v>
      </c>
      <c r="I1021">
        <v>0</v>
      </c>
      <c r="J1021">
        <v>0</v>
      </c>
      <c r="K1021">
        <v>7</v>
      </c>
      <c r="L1021" s="2" t="s">
        <v>151</v>
      </c>
    </row>
    <row r="1022" spans="1:12" x14ac:dyDescent="0.4">
      <c r="A1022" s="1">
        <v>43922</v>
      </c>
      <c r="B1022" s="5">
        <v>0</v>
      </c>
      <c r="C1022" s="2" t="s">
        <v>33</v>
      </c>
      <c r="D1022">
        <v>0</v>
      </c>
      <c r="E1022">
        <v>420</v>
      </c>
      <c r="F1022" s="2" t="s">
        <v>0</v>
      </c>
      <c r="G1022">
        <v>66</v>
      </c>
      <c r="H1022">
        <v>14</v>
      </c>
      <c r="I1022">
        <v>8</v>
      </c>
      <c r="J1022">
        <v>0</v>
      </c>
      <c r="K1022">
        <v>24</v>
      </c>
      <c r="L1022" s="2" t="s">
        <v>477</v>
      </c>
    </row>
    <row r="1023" spans="1:12" x14ac:dyDescent="0.4">
      <c r="A1023" s="1">
        <v>43922</v>
      </c>
      <c r="B1023" s="5">
        <v>0</v>
      </c>
      <c r="C1023" s="2" t="s">
        <v>94</v>
      </c>
      <c r="D1023">
        <v>0</v>
      </c>
      <c r="E1023">
        <v>70</v>
      </c>
      <c r="F1023" s="2" t="s">
        <v>0</v>
      </c>
      <c r="G1023">
        <v>9</v>
      </c>
      <c r="H1023">
        <v>2</v>
      </c>
      <c r="I1023">
        <v>0</v>
      </c>
      <c r="J1023">
        <v>0</v>
      </c>
      <c r="K1023">
        <v>0</v>
      </c>
      <c r="L1023" s="2" t="s">
        <v>453</v>
      </c>
    </row>
    <row r="1024" spans="1:12" x14ac:dyDescent="0.4">
      <c r="A1024" s="1">
        <v>43922</v>
      </c>
      <c r="B1024" s="5">
        <v>0</v>
      </c>
      <c r="C1024" s="2" t="s">
        <v>106</v>
      </c>
      <c r="D1024">
        <v>0</v>
      </c>
      <c r="E1024">
        <v>48</v>
      </c>
      <c r="F1024" s="2" t="s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 s="2" t="s">
        <v>167</v>
      </c>
    </row>
    <row r="1025" spans="1:12" x14ac:dyDescent="0.4">
      <c r="A1025" s="1">
        <v>43922</v>
      </c>
      <c r="B1025" s="5">
        <v>0</v>
      </c>
      <c r="C1025" s="2" t="s">
        <v>37</v>
      </c>
      <c r="D1025">
        <v>0</v>
      </c>
      <c r="E1025">
        <v>414</v>
      </c>
      <c r="F1025" s="2" t="s">
        <v>0</v>
      </c>
      <c r="G1025">
        <v>0</v>
      </c>
      <c r="H1025">
        <v>0</v>
      </c>
      <c r="I1025">
        <v>0</v>
      </c>
      <c r="J1025">
        <v>0</v>
      </c>
      <c r="K1025">
        <v>7</v>
      </c>
      <c r="L1025" s="2" t="s">
        <v>99</v>
      </c>
    </row>
    <row r="1026" spans="1:12" x14ac:dyDescent="0.4">
      <c r="A1026" s="1">
        <v>43922</v>
      </c>
      <c r="B1026" s="5">
        <v>0</v>
      </c>
      <c r="C1026" s="2" t="s">
        <v>149</v>
      </c>
      <c r="D1026">
        <v>0</v>
      </c>
      <c r="E1026">
        <v>44</v>
      </c>
      <c r="F1026" s="2" t="s">
        <v>0</v>
      </c>
      <c r="G1026">
        <v>10</v>
      </c>
      <c r="H1026">
        <v>3</v>
      </c>
      <c r="I1026">
        <v>0</v>
      </c>
      <c r="J1026">
        <v>0</v>
      </c>
      <c r="K1026">
        <v>1</v>
      </c>
      <c r="L1026" s="2" t="s">
        <v>559</v>
      </c>
    </row>
    <row r="1027" spans="1:12" x14ac:dyDescent="0.4">
      <c r="A1027" s="1">
        <v>43922</v>
      </c>
      <c r="B1027" s="5">
        <v>0</v>
      </c>
      <c r="C1027" s="2" t="s">
        <v>69</v>
      </c>
      <c r="D1027">
        <v>0</v>
      </c>
      <c r="E1027">
        <v>216</v>
      </c>
      <c r="F1027" s="2" t="s">
        <v>0</v>
      </c>
      <c r="G1027">
        <v>0</v>
      </c>
      <c r="H1027">
        <v>0</v>
      </c>
      <c r="I1027">
        <v>0</v>
      </c>
      <c r="J1027">
        <v>0</v>
      </c>
      <c r="K1027">
        <v>3</v>
      </c>
      <c r="L1027" s="2" t="s">
        <v>525</v>
      </c>
    </row>
    <row r="1028" spans="1:12" x14ac:dyDescent="0.4">
      <c r="A1028" s="1">
        <v>43922</v>
      </c>
      <c r="B1028" s="5">
        <v>0</v>
      </c>
      <c r="C1028" s="2" t="s">
        <v>44</v>
      </c>
      <c r="D1028">
        <v>0</v>
      </c>
      <c r="E1028">
        <v>146</v>
      </c>
      <c r="F1028" s="2" t="s">
        <v>0</v>
      </c>
      <c r="G1028">
        <v>0</v>
      </c>
      <c r="H1028">
        <v>0</v>
      </c>
      <c r="I1028">
        <v>0</v>
      </c>
      <c r="J1028">
        <v>65</v>
      </c>
      <c r="K1028">
        <v>4</v>
      </c>
      <c r="L1028" s="2" t="s">
        <v>561</v>
      </c>
    </row>
    <row r="1029" spans="1:12" x14ac:dyDescent="0.4">
      <c r="A1029" s="1">
        <v>43922</v>
      </c>
      <c r="B1029" s="5">
        <v>0</v>
      </c>
      <c r="C1029" s="2" t="s">
        <v>123</v>
      </c>
      <c r="D1029">
        <v>0</v>
      </c>
      <c r="E1029">
        <v>167</v>
      </c>
      <c r="F1029" s="2" t="s">
        <v>0</v>
      </c>
      <c r="G1029">
        <v>0</v>
      </c>
      <c r="H1029">
        <v>0</v>
      </c>
      <c r="I1029">
        <v>0</v>
      </c>
      <c r="J1029">
        <v>0</v>
      </c>
      <c r="K1029">
        <v>4</v>
      </c>
      <c r="L1029" s="2" t="s">
        <v>137</v>
      </c>
    </row>
    <row r="1030" spans="1:12" x14ac:dyDescent="0.4">
      <c r="A1030" s="1">
        <v>43922</v>
      </c>
      <c r="B1030" s="5">
        <v>0.33333333333333331</v>
      </c>
      <c r="C1030" s="2" t="s">
        <v>10</v>
      </c>
      <c r="D1030">
        <v>0</v>
      </c>
      <c r="E1030">
        <v>2195</v>
      </c>
      <c r="F1030" s="2" t="s">
        <v>0</v>
      </c>
      <c r="G1030">
        <v>396</v>
      </c>
      <c r="H1030">
        <v>76</v>
      </c>
      <c r="I1030">
        <v>72</v>
      </c>
      <c r="J1030">
        <v>229</v>
      </c>
      <c r="K1030">
        <v>132</v>
      </c>
      <c r="L1030" s="2" t="s">
        <v>210</v>
      </c>
    </row>
    <row r="1031" spans="1:12" x14ac:dyDescent="0.4">
      <c r="A1031" s="1">
        <v>43922</v>
      </c>
      <c r="B1031" s="5">
        <v>0</v>
      </c>
      <c r="C1031" s="2" t="s">
        <v>101</v>
      </c>
      <c r="D1031">
        <v>0</v>
      </c>
      <c r="E1031">
        <v>59</v>
      </c>
      <c r="F1031" s="2" t="s">
        <v>0</v>
      </c>
      <c r="G1031">
        <v>10</v>
      </c>
      <c r="H1031">
        <v>0</v>
      </c>
      <c r="I1031">
        <v>0</v>
      </c>
      <c r="J1031">
        <v>13</v>
      </c>
      <c r="K1031">
        <v>1</v>
      </c>
      <c r="L1031" s="2" t="s">
        <v>153</v>
      </c>
    </row>
    <row r="1032" spans="1:12" x14ac:dyDescent="0.4">
      <c r="A1032" s="1">
        <v>43922</v>
      </c>
      <c r="B1032" s="5">
        <v>0</v>
      </c>
      <c r="C1032" s="2" t="s">
        <v>21</v>
      </c>
      <c r="D1032">
        <v>0</v>
      </c>
      <c r="E1032">
        <v>3918</v>
      </c>
      <c r="F1032" s="2" t="s">
        <v>0</v>
      </c>
      <c r="G1032">
        <v>388</v>
      </c>
      <c r="H1032">
        <v>71</v>
      </c>
      <c r="I1032">
        <v>0</v>
      </c>
      <c r="J1032">
        <v>0</v>
      </c>
      <c r="K1032">
        <v>116</v>
      </c>
      <c r="L1032" s="2" t="s">
        <v>191</v>
      </c>
    </row>
    <row r="1033" spans="1:12" x14ac:dyDescent="0.4">
      <c r="A1033" s="1">
        <v>43922</v>
      </c>
      <c r="B1033" s="5">
        <v>0</v>
      </c>
      <c r="C1033" s="2" t="s">
        <v>23</v>
      </c>
      <c r="D1033">
        <v>0</v>
      </c>
      <c r="E1033">
        <v>1281</v>
      </c>
      <c r="F1033" s="2" t="s">
        <v>0</v>
      </c>
      <c r="G1033">
        <v>145</v>
      </c>
      <c r="H1033">
        <v>26</v>
      </c>
      <c r="I1033">
        <v>25</v>
      </c>
      <c r="J1033">
        <v>70</v>
      </c>
      <c r="K1033">
        <v>40</v>
      </c>
      <c r="L1033" s="2" t="s">
        <v>557</v>
      </c>
    </row>
    <row r="1034" spans="1:12" x14ac:dyDescent="0.4">
      <c r="A1034" s="1">
        <v>43922</v>
      </c>
      <c r="B1034" s="5">
        <v>0.33333333333333331</v>
      </c>
      <c r="C1034" s="2" t="s">
        <v>46</v>
      </c>
      <c r="D1034">
        <v>0</v>
      </c>
      <c r="E1034">
        <v>125</v>
      </c>
      <c r="F1034" s="2" t="s">
        <v>0</v>
      </c>
      <c r="G1034">
        <v>13</v>
      </c>
      <c r="H1034">
        <v>5</v>
      </c>
      <c r="I1034">
        <v>0</v>
      </c>
      <c r="J1034">
        <v>40</v>
      </c>
      <c r="K1034">
        <v>1</v>
      </c>
      <c r="L1034" s="2" t="s">
        <v>523</v>
      </c>
    </row>
    <row r="1035" spans="1:12" x14ac:dyDescent="0.4">
      <c r="A1035" s="1">
        <v>43922</v>
      </c>
      <c r="B1035" s="5">
        <v>0.60416666666666663</v>
      </c>
      <c r="C1035" s="2" t="s">
        <v>14</v>
      </c>
      <c r="D1035">
        <v>0</v>
      </c>
      <c r="E1035">
        <v>2142</v>
      </c>
      <c r="F1035" s="2" t="s">
        <v>0</v>
      </c>
      <c r="G1035">
        <v>203</v>
      </c>
      <c r="H1035">
        <v>0</v>
      </c>
      <c r="I1035">
        <v>54</v>
      </c>
      <c r="J1035">
        <v>0</v>
      </c>
      <c r="K1035">
        <v>36</v>
      </c>
      <c r="L1035" s="2" t="s">
        <v>233</v>
      </c>
    </row>
    <row r="1036" spans="1:12" x14ac:dyDescent="0.4">
      <c r="A1036" s="1">
        <v>43922</v>
      </c>
      <c r="B1036" s="5">
        <v>0</v>
      </c>
      <c r="C1036" s="2" t="s">
        <v>12</v>
      </c>
      <c r="D1036">
        <v>0</v>
      </c>
      <c r="E1036">
        <v>72</v>
      </c>
      <c r="F1036" s="2" t="s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 s="2" t="s">
        <v>209</v>
      </c>
    </row>
    <row r="1037" spans="1:12" x14ac:dyDescent="0.4">
      <c r="A1037" s="1">
        <v>43922</v>
      </c>
      <c r="B1037" s="5"/>
      <c r="C1037" s="2" t="s">
        <v>279</v>
      </c>
      <c r="E1037">
        <v>18906</v>
      </c>
      <c r="F1037" s="2" t="s">
        <v>0</v>
      </c>
      <c r="K1037">
        <v>566</v>
      </c>
      <c r="L1037" s="2" t="s">
        <v>0</v>
      </c>
    </row>
    <row r="1038" spans="1:12" x14ac:dyDescent="0.4">
      <c r="A1038" s="1">
        <v>43923</v>
      </c>
      <c r="B1038" s="5">
        <v>0.625</v>
      </c>
      <c r="C1038" s="2" t="s">
        <v>25</v>
      </c>
      <c r="D1038">
        <v>0</v>
      </c>
      <c r="E1038">
        <v>592</v>
      </c>
      <c r="F1038" s="2" t="s">
        <v>0</v>
      </c>
      <c r="G1038">
        <v>94</v>
      </c>
      <c r="H1038">
        <v>27</v>
      </c>
      <c r="I1038">
        <v>27</v>
      </c>
      <c r="J1038">
        <v>0</v>
      </c>
      <c r="K1038">
        <v>12</v>
      </c>
      <c r="L1038" s="2" t="s">
        <v>216</v>
      </c>
    </row>
    <row r="1039" spans="1:12" x14ac:dyDescent="0.4">
      <c r="A1039" s="1">
        <v>43923</v>
      </c>
      <c r="B1039" s="5">
        <v>0.70833333333333337</v>
      </c>
      <c r="C1039" s="2" t="s">
        <v>111</v>
      </c>
      <c r="D1039">
        <v>0</v>
      </c>
      <c r="E1039">
        <v>20</v>
      </c>
      <c r="F1039" s="2" t="s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 s="2" t="s">
        <v>180</v>
      </c>
    </row>
    <row r="1040" spans="1:12" x14ac:dyDescent="0.4">
      <c r="A1040" s="1">
        <v>43923</v>
      </c>
      <c r="B1040" s="5">
        <v>0.5</v>
      </c>
      <c r="C1040" s="2" t="s">
        <v>58</v>
      </c>
      <c r="D1040">
        <v>0</v>
      </c>
      <c r="E1040">
        <v>64</v>
      </c>
      <c r="F1040" s="2" t="s">
        <v>0</v>
      </c>
      <c r="G1040">
        <v>0</v>
      </c>
      <c r="H1040">
        <v>0</v>
      </c>
      <c r="I1040">
        <v>0</v>
      </c>
      <c r="J1040">
        <v>0</v>
      </c>
      <c r="K1040">
        <v>3</v>
      </c>
      <c r="L1040" s="2" t="s">
        <v>169</v>
      </c>
    </row>
    <row r="1041" spans="1:12" x14ac:dyDescent="0.4">
      <c r="A1041" s="1">
        <v>43923</v>
      </c>
      <c r="B1041" s="5">
        <v>0.33333333333333331</v>
      </c>
      <c r="C1041" s="2" t="s">
        <v>17</v>
      </c>
      <c r="D1041">
        <v>0</v>
      </c>
      <c r="E1041">
        <v>1003</v>
      </c>
      <c r="F1041" s="2" t="s">
        <v>0</v>
      </c>
      <c r="G1041">
        <v>104</v>
      </c>
      <c r="H1041">
        <v>24</v>
      </c>
      <c r="I1041">
        <v>20</v>
      </c>
      <c r="J1041">
        <v>0</v>
      </c>
      <c r="K1041">
        <v>23</v>
      </c>
      <c r="L1041" s="2" t="s">
        <v>121</v>
      </c>
    </row>
    <row r="1042" spans="1:12" x14ac:dyDescent="0.4">
      <c r="A1042" s="1">
        <v>43923</v>
      </c>
      <c r="B1042" s="5">
        <v>0</v>
      </c>
      <c r="C1042" s="2" t="s">
        <v>19</v>
      </c>
      <c r="D1042">
        <v>0</v>
      </c>
      <c r="E1042">
        <v>610</v>
      </c>
      <c r="F1042" s="2" t="s">
        <v>0</v>
      </c>
      <c r="G1042">
        <v>81</v>
      </c>
      <c r="H1042">
        <v>18</v>
      </c>
      <c r="I1042">
        <v>18</v>
      </c>
      <c r="J1042">
        <v>262</v>
      </c>
      <c r="K1042">
        <v>12</v>
      </c>
      <c r="L1042" s="2" t="s">
        <v>174</v>
      </c>
    </row>
    <row r="1043" spans="1:12" x14ac:dyDescent="0.4">
      <c r="A1043" s="1">
        <v>43923</v>
      </c>
      <c r="B1043" s="5">
        <v>0.41666666666666669</v>
      </c>
      <c r="C1043" s="2" t="s">
        <v>15</v>
      </c>
      <c r="D1043">
        <v>0</v>
      </c>
      <c r="E1043">
        <v>714</v>
      </c>
      <c r="F1043" s="2" t="s">
        <v>0</v>
      </c>
      <c r="G1043">
        <v>119</v>
      </c>
      <c r="H1043">
        <v>17</v>
      </c>
      <c r="I1043">
        <v>0</v>
      </c>
      <c r="J1043">
        <v>350</v>
      </c>
      <c r="K1043">
        <v>19</v>
      </c>
      <c r="L1043" s="2" t="s">
        <v>215</v>
      </c>
    </row>
    <row r="1044" spans="1:12" x14ac:dyDescent="0.4">
      <c r="A1044" s="1">
        <v>43923</v>
      </c>
      <c r="B1044" s="5">
        <v>0</v>
      </c>
      <c r="C1044" s="2" t="s">
        <v>30</v>
      </c>
      <c r="D1044">
        <v>0</v>
      </c>
      <c r="E1044">
        <v>550</v>
      </c>
      <c r="F1044" s="2" t="s">
        <v>0</v>
      </c>
      <c r="G1044">
        <v>80</v>
      </c>
      <c r="H1044">
        <v>23</v>
      </c>
      <c r="I1044">
        <v>0</v>
      </c>
      <c r="J1044">
        <v>46</v>
      </c>
      <c r="K1044">
        <v>26</v>
      </c>
      <c r="L1044" s="2" t="s">
        <v>558</v>
      </c>
    </row>
    <row r="1045" spans="1:12" x14ac:dyDescent="0.4">
      <c r="A1045" s="1">
        <v>43923</v>
      </c>
      <c r="B1045" s="5">
        <v>0</v>
      </c>
      <c r="C1045" s="2" t="s">
        <v>8</v>
      </c>
      <c r="D1045">
        <v>13201</v>
      </c>
      <c r="E1045">
        <v>3270</v>
      </c>
      <c r="F1045" s="2" t="s">
        <v>0</v>
      </c>
      <c r="G1045">
        <v>424</v>
      </c>
      <c r="H1045">
        <v>62</v>
      </c>
      <c r="I1045">
        <v>54</v>
      </c>
      <c r="J1045">
        <v>283</v>
      </c>
      <c r="K1045">
        <v>84</v>
      </c>
      <c r="L1045" s="2" t="s">
        <v>9</v>
      </c>
    </row>
    <row r="1046" spans="1:12" x14ac:dyDescent="0.4">
      <c r="A1046" s="1">
        <v>43923</v>
      </c>
      <c r="B1046" s="5">
        <v>0</v>
      </c>
      <c r="C1046" s="2" t="s">
        <v>32</v>
      </c>
      <c r="D1046">
        <v>0</v>
      </c>
      <c r="E1046">
        <v>58</v>
      </c>
      <c r="F1046" s="2" t="s">
        <v>0</v>
      </c>
      <c r="G1046">
        <v>5</v>
      </c>
      <c r="H1046">
        <v>0</v>
      </c>
      <c r="I1046">
        <v>0</v>
      </c>
      <c r="J1046">
        <v>0</v>
      </c>
      <c r="K1046">
        <v>2</v>
      </c>
      <c r="L1046" s="2" t="s">
        <v>524</v>
      </c>
    </row>
    <row r="1047" spans="1:12" x14ac:dyDescent="0.4">
      <c r="A1047" s="1">
        <v>43923</v>
      </c>
      <c r="B1047" s="5">
        <v>0</v>
      </c>
      <c r="C1047" s="2" t="s">
        <v>134</v>
      </c>
      <c r="D1047">
        <v>0</v>
      </c>
      <c r="E1047">
        <v>622</v>
      </c>
      <c r="F1047" s="2" t="s">
        <v>0</v>
      </c>
      <c r="G1047">
        <v>60</v>
      </c>
      <c r="H1047">
        <v>0</v>
      </c>
      <c r="I1047">
        <v>0</v>
      </c>
      <c r="J1047">
        <v>0</v>
      </c>
      <c r="K1047">
        <v>28</v>
      </c>
      <c r="L1047" s="2" t="s">
        <v>135</v>
      </c>
    </row>
    <row r="1048" spans="1:12" x14ac:dyDescent="0.4">
      <c r="A1048" s="1">
        <v>43923</v>
      </c>
      <c r="B1048" s="5">
        <v>0</v>
      </c>
      <c r="C1048" s="2" t="s">
        <v>43</v>
      </c>
      <c r="D1048">
        <v>0</v>
      </c>
      <c r="E1048">
        <v>149</v>
      </c>
      <c r="F1048" s="2" t="s">
        <v>0</v>
      </c>
      <c r="G1048">
        <v>29</v>
      </c>
      <c r="H1048">
        <v>3</v>
      </c>
      <c r="I1048">
        <v>0</v>
      </c>
      <c r="J1048">
        <v>0</v>
      </c>
      <c r="K1048">
        <v>0</v>
      </c>
      <c r="L1048" s="2" t="s">
        <v>556</v>
      </c>
    </row>
    <row r="1049" spans="1:12" x14ac:dyDescent="0.4">
      <c r="A1049" s="1">
        <v>43923</v>
      </c>
      <c r="B1049" s="5">
        <v>0.45833333333333331</v>
      </c>
      <c r="C1049" s="2" t="s">
        <v>56</v>
      </c>
      <c r="D1049">
        <v>0</v>
      </c>
      <c r="E1049">
        <v>422</v>
      </c>
      <c r="F1049" s="2" t="s">
        <v>0</v>
      </c>
      <c r="G1049">
        <v>66</v>
      </c>
      <c r="H1049">
        <v>11</v>
      </c>
      <c r="I1049">
        <v>0</v>
      </c>
      <c r="J1049">
        <v>0</v>
      </c>
      <c r="K1049">
        <v>7</v>
      </c>
      <c r="L1049" s="2" t="s">
        <v>151</v>
      </c>
    </row>
    <row r="1050" spans="1:12" x14ac:dyDescent="0.4">
      <c r="A1050" s="1">
        <v>43923</v>
      </c>
      <c r="B1050" s="5">
        <v>0</v>
      </c>
      <c r="C1050" s="2" t="s">
        <v>33</v>
      </c>
      <c r="D1050">
        <v>0</v>
      </c>
      <c r="E1050">
        <v>430</v>
      </c>
      <c r="F1050" s="2" t="s">
        <v>0</v>
      </c>
      <c r="G1050">
        <v>61</v>
      </c>
      <c r="H1050">
        <v>12</v>
      </c>
      <c r="I1050">
        <v>10</v>
      </c>
      <c r="J1050">
        <v>0</v>
      </c>
      <c r="K1050">
        <v>27</v>
      </c>
      <c r="L1050" s="2" t="s">
        <v>477</v>
      </c>
    </row>
    <row r="1051" spans="1:12" x14ac:dyDescent="0.4">
      <c r="A1051" s="1">
        <v>43923</v>
      </c>
      <c r="B1051" s="5">
        <v>0</v>
      </c>
      <c r="C1051" s="2" t="s">
        <v>94</v>
      </c>
      <c r="D1051">
        <v>0</v>
      </c>
      <c r="E1051">
        <v>76</v>
      </c>
      <c r="F1051" s="2" t="s">
        <v>0</v>
      </c>
      <c r="G1051">
        <v>9</v>
      </c>
      <c r="H1051">
        <v>2</v>
      </c>
      <c r="I1051">
        <v>0</v>
      </c>
      <c r="J1051">
        <v>0</v>
      </c>
      <c r="K1051">
        <v>0</v>
      </c>
      <c r="L1051" s="2" t="s">
        <v>453</v>
      </c>
    </row>
    <row r="1052" spans="1:12" x14ac:dyDescent="0.4">
      <c r="A1052" s="1">
        <v>43923</v>
      </c>
      <c r="B1052" s="5">
        <v>0</v>
      </c>
      <c r="C1052" s="2" t="s">
        <v>106</v>
      </c>
      <c r="D1052">
        <v>0</v>
      </c>
      <c r="E1052">
        <v>51</v>
      </c>
      <c r="F1052" s="2" t="s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 s="2" t="s">
        <v>167</v>
      </c>
    </row>
    <row r="1053" spans="1:12" x14ac:dyDescent="0.4">
      <c r="A1053" s="1">
        <v>43923</v>
      </c>
      <c r="B1053" s="5">
        <v>0</v>
      </c>
      <c r="C1053" s="2" t="s">
        <v>37</v>
      </c>
      <c r="D1053">
        <v>0</v>
      </c>
      <c r="E1053">
        <v>480</v>
      </c>
      <c r="F1053" s="2" t="s">
        <v>0</v>
      </c>
      <c r="G1053">
        <v>64</v>
      </c>
      <c r="H1053">
        <v>11</v>
      </c>
      <c r="I1053">
        <v>0</v>
      </c>
      <c r="J1053">
        <v>49</v>
      </c>
      <c r="K1053">
        <v>8</v>
      </c>
      <c r="L1053" s="2" t="s">
        <v>99</v>
      </c>
    </row>
    <row r="1054" spans="1:12" x14ac:dyDescent="0.4">
      <c r="A1054" s="1">
        <v>43923</v>
      </c>
      <c r="B1054" s="5">
        <v>0</v>
      </c>
      <c r="C1054" s="2" t="s">
        <v>149</v>
      </c>
      <c r="D1054">
        <v>0</v>
      </c>
      <c r="E1054">
        <v>47</v>
      </c>
      <c r="F1054" s="2" t="s">
        <v>0</v>
      </c>
      <c r="G1054">
        <v>18</v>
      </c>
      <c r="H1054">
        <v>3</v>
      </c>
      <c r="I1054">
        <v>0</v>
      </c>
      <c r="J1054">
        <v>0</v>
      </c>
      <c r="K1054">
        <v>1</v>
      </c>
      <c r="L1054" s="2" t="s">
        <v>559</v>
      </c>
    </row>
    <row r="1055" spans="1:12" x14ac:dyDescent="0.4">
      <c r="A1055" s="1">
        <v>43923</v>
      </c>
      <c r="B1055" s="5">
        <v>0</v>
      </c>
      <c r="C1055" s="2" t="s">
        <v>69</v>
      </c>
      <c r="D1055">
        <v>0</v>
      </c>
      <c r="E1055">
        <v>227</v>
      </c>
      <c r="F1055" s="2" t="s">
        <v>0</v>
      </c>
      <c r="G1055">
        <v>14</v>
      </c>
      <c r="H1055">
        <v>0</v>
      </c>
      <c r="I1055">
        <v>0</v>
      </c>
      <c r="J1055">
        <v>0</v>
      </c>
      <c r="K1055">
        <v>3</v>
      </c>
      <c r="L1055" s="2" t="s">
        <v>525</v>
      </c>
    </row>
    <row r="1056" spans="1:12" x14ac:dyDescent="0.4">
      <c r="A1056" s="1">
        <v>43923</v>
      </c>
      <c r="B1056" s="5">
        <v>0</v>
      </c>
      <c r="C1056" s="2" t="s">
        <v>44</v>
      </c>
      <c r="D1056">
        <v>0</v>
      </c>
      <c r="E1056">
        <v>155</v>
      </c>
      <c r="F1056" s="2" t="s">
        <v>0</v>
      </c>
      <c r="G1056">
        <v>0</v>
      </c>
      <c r="H1056">
        <v>0</v>
      </c>
      <c r="I1056">
        <v>0</v>
      </c>
      <c r="J1056">
        <v>65</v>
      </c>
      <c r="K1056">
        <v>4</v>
      </c>
      <c r="L1056" s="2" t="s">
        <v>561</v>
      </c>
    </row>
    <row r="1057" spans="1:12" x14ac:dyDescent="0.4">
      <c r="A1057" s="1">
        <v>43923</v>
      </c>
      <c r="B1057" s="5">
        <v>0</v>
      </c>
      <c r="C1057" s="2" t="s">
        <v>123</v>
      </c>
      <c r="D1057">
        <v>0</v>
      </c>
      <c r="E1057">
        <v>180</v>
      </c>
      <c r="F1057" s="2" t="s">
        <v>0</v>
      </c>
      <c r="G1057">
        <v>0</v>
      </c>
      <c r="H1057">
        <v>0</v>
      </c>
      <c r="I1057">
        <v>0</v>
      </c>
      <c r="J1057">
        <v>0</v>
      </c>
      <c r="K1057">
        <v>4</v>
      </c>
      <c r="L1057" s="2" t="s">
        <v>137</v>
      </c>
    </row>
    <row r="1058" spans="1:12" x14ac:dyDescent="0.4">
      <c r="A1058" s="1">
        <v>43923</v>
      </c>
      <c r="B1058" s="5">
        <v>0.33333333333333331</v>
      </c>
      <c r="C1058" s="2" t="s">
        <v>10</v>
      </c>
      <c r="D1058">
        <v>0</v>
      </c>
      <c r="E1058">
        <v>2271</v>
      </c>
      <c r="F1058" s="2" t="s">
        <v>0</v>
      </c>
      <c r="G1058">
        <v>374</v>
      </c>
      <c r="H1058">
        <v>75</v>
      </c>
      <c r="I1058">
        <v>73</v>
      </c>
      <c r="J1058">
        <v>263</v>
      </c>
      <c r="K1058">
        <v>141</v>
      </c>
      <c r="L1058" s="2" t="s">
        <v>214</v>
      </c>
    </row>
    <row r="1059" spans="1:12" x14ac:dyDescent="0.4">
      <c r="A1059" s="1">
        <v>43923</v>
      </c>
      <c r="B1059" s="5">
        <v>0.58333333333333337</v>
      </c>
      <c r="C1059" s="2" t="s">
        <v>101</v>
      </c>
      <c r="D1059">
        <v>0</v>
      </c>
      <c r="E1059">
        <v>60</v>
      </c>
      <c r="F1059" s="2" t="s">
        <v>0</v>
      </c>
      <c r="G1059">
        <v>4</v>
      </c>
      <c r="H1059">
        <v>0</v>
      </c>
      <c r="I1059">
        <v>0</v>
      </c>
      <c r="J1059">
        <v>13</v>
      </c>
      <c r="K1059">
        <v>1</v>
      </c>
      <c r="L1059" s="2" t="s">
        <v>153</v>
      </c>
    </row>
    <row r="1060" spans="1:12" x14ac:dyDescent="0.4">
      <c r="A1060" s="1">
        <v>43923</v>
      </c>
      <c r="B1060" s="5">
        <v>0</v>
      </c>
      <c r="C1060" s="2" t="s">
        <v>21</v>
      </c>
      <c r="D1060">
        <v>0</v>
      </c>
      <c r="E1060">
        <v>4052</v>
      </c>
      <c r="F1060" s="2" t="s">
        <v>0</v>
      </c>
      <c r="G1060">
        <v>379</v>
      </c>
      <c r="H1060">
        <v>72</v>
      </c>
      <c r="I1060">
        <v>0</v>
      </c>
      <c r="J1060">
        <v>0</v>
      </c>
      <c r="K1060">
        <v>135</v>
      </c>
      <c r="L1060" s="2" t="s">
        <v>191</v>
      </c>
    </row>
    <row r="1061" spans="1:12" x14ac:dyDescent="0.4">
      <c r="A1061" s="1">
        <v>43923</v>
      </c>
      <c r="B1061" s="5">
        <v>0</v>
      </c>
      <c r="C1061" s="2" t="s">
        <v>23</v>
      </c>
      <c r="D1061">
        <v>0</v>
      </c>
      <c r="E1061">
        <v>1333</v>
      </c>
      <c r="F1061" s="2" t="s">
        <v>0</v>
      </c>
      <c r="G1061">
        <v>145</v>
      </c>
      <c r="H1061">
        <v>28</v>
      </c>
      <c r="I1061">
        <v>24</v>
      </c>
      <c r="J1061">
        <v>88</v>
      </c>
      <c r="K1061">
        <v>47</v>
      </c>
      <c r="L1061" s="2" t="s">
        <v>557</v>
      </c>
    </row>
    <row r="1062" spans="1:12" x14ac:dyDescent="0.4">
      <c r="A1062" s="1">
        <v>43923</v>
      </c>
      <c r="B1062" s="5">
        <v>0.33333333333333331</v>
      </c>
      <c r="C1062" s="2" t="s">
        <v>46</v>
      </c>
      <c r="D1062">
        <v>0</v>
      </c>
      <c r="E1062">
        <v>131</v>
      </c>
      <c r="F1062" s="2" t="s">
        <v>0</v>
      </c>
      <c r="G1062">
        <v>14</v>
      </c>
      <c r="H1062">
        <v>5</v>
      </c>
      <c r="I1062">
        <v>0</v>
      </c>
      <c r="J1062">
        <v>41</v>
      </c>
      <c r="K1062">
        <v>1</v>
      </c>
      <c r="L1062" s="2" t="s">
        <v>523</v>
      </c>
    </row>
    <row r="1063" spans="1:12" x14ac:dyDescent="0.4">
      <c r="A1063" s="1">
        <v>43923</v>
      </c>
      <c r="B1063" s="5">
        <v>0.60416666666666663</v>
      </c>
      <c r="C1063" s="2" t="s">
        <v>14</v>
      </c>
      <c r="D1063">
        <v>0</v>
      </c>
      <c r="E1063">
        <v>2306</v>
      </c>
      <c r="F1063" s="2" t="s">
        <v>0</v>
      </c>
      <c r="G1063">
        <v>200</v>
      </c>
      <c r="H1063">
        <v>0</v>
      </c>
      <c r="I1063">
        <v>53</v>
      </c>
      <c r="J1063">
        <v>0</v>
      </c>
      <c r="K1063">
        <v>39</v>
      </c>
      <c r="L1063" s="2" t="s">
        <v>233</v>
      </c>
    </row>
    <row r="1064" spans="1:12" x14ac:dyDescent="0.4">
      <c r="A1064" s="1">
        <v>43923</v>
      </c>
      <c r="B1064" s="5">
        <v>0</v>
      </c>
      <c r="C1064" s="2" t="s">
        <v>12</v>
      </c>
      <c r="D1064">
        <v>0</v>
      </c>
      <c r="E1064">
        <v>75</v>
      </c>
      <c r="F1064" s="2" t="s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 s="2" t="s">
        <v>213</v>
      </c>
    </row>
    <row r="1065" spans="1:12" x14ac:dyDescent="0.4">
      <c r="A1065" s="1">
        <v>43923</v>
      </c>
      <c r="B1065" s="5"/>
      <c r="C1065" s="2" t="s">
        <v>279</v>
      </c>
      <c r="E1065">
        <v>19948</v>
      </c>
      <c r="F1065" s="2" t="s">
        <v>0</v>
      </c>
      <c r="K1065">
        <v>627</v>
      </c>
      <c r="L1065" s="2" t="s">
        <v>0</v>
      </c>
    </row>
    <row r="1066" spans="1:12" x14ac:dyDescent="0.4">
      <c r="A1066" s="1">
        <v>43924</v>
      </c>
      <c r="B1066" s="5">
        <v>0.625</v>
      </c>
      <c r="C1066" s="2" t="s">
        <v>25</v>
      </c>
      <c r="D1066">
        <v>0</v>
      </c>
      <c r="E1066">
        <v>626</v>
      </c>
      <c r="F1066" s="2" t="s">
        <v>0</v>
      </c>
      <c r="G1066">
        <v>100</v>
      </c>
      <c r="H1066">
        <v>27</v>
      </c>
      <c r="I1066">
        <v>26</v>
      </c>
      <c r="J1066">
        <v>0</v>
      </c>
      <c r="K1066">
        <v>12</v>
      </c>
      <c r="L1066" s="2" t="s">
        <v>219</v>
      </c>
    </row>
    <row r="1067" spans="1:12" x14ac:dyDescent="0.4">
      <c r="A1067" s="1">
        <v>43924</v>
      </c>
      <c r="B1067" s="5">
        <v>0.45833333333333331</v>
      </c>
      <c r="C1067" s="2" t="s">
        <v>111</v>
      </c>
      <c r="D1067">
        <v>0</v>
      </c>
      <c r="E1067">
        <v>20</v>
      </c>
      <c r="F1067" s="2" t="s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 s="2" t="s">
        <v>180</v>
      </c>
    </row>
    <row r="1068" spans="1:12" x14ac:dyDescent="0.4">
      <c r="A1068" s="1">
        <v>43924</v>
      </c>
      <c r="B1068" s="5">
        <v>0.33333333333333331</v>
      </c>
      <c r="C1068" s="2" t="s">
        <v>58</v>
      </c>
      <c r="D1068">
        <v>0</v>
      </c>
      <c r="E1068">
        <v>65</v>
      </c>
      <c r="F1068" s="2" t="s">
        <v>0</v>
      </c>
      <c r="G1068">
        <v>0</v>
      </c>
      <c r="H1068">
        <v>0</v>
      </c>
      <c r="I1068">
        <v>0</v>
      </c>
      <c r="J1068">
        <v>0</v>
      </c>
      <c r="K1068">
        <v>3</v>
      </c>
      <c r="L1068" s="2" t="s">
        <v>169</v>
      </c>
    </row>
    <row r="1069" spans="1:12" x14ac:dyDescent="0.4">
      <c r="A1069" s="1">
        <v>43924</v>
      </c>
      <c r="B1069" s="5">
        <v>0.33333333333333331</v>
      </c>
      <c r="C1069" s="2" t="s">
        <v>17</v>
      </c>
      <c r="D1069">
        <v>0</v>
      </c>
      <c r="E1069">
        <v>1073</v>
      </c>
      <c r="F1069" s="2" t="s">
        <v>0</v>
      </c>
      <c r="G1069">
        <v>109</v>
      </c>
      <c r="H1069">
        <v>30</v>
      </c>
      <c r="I1069">
        <v>26</v>
      </c>
      <c r="J1069">
        <v>0</v>
      </c>
      <c r="K1069">
        <v>26</v>
      </c>
      <c r="L1069" s="2" t="s">
        <v>121</v>
      </c>
    </row>
    <row r="1070" spans="1:12" x14ac:dyDescent="0.4">
      <c r="A1070" s="1">
        <v>43924</v>
      </c>
      <c r="B1070" s="5">
        <v>0</v>
      </c>
      <c r="C1070" s="2" t="s">
        <v>19</v>
      </c>
      <c r="D1070">
        <v>0</v>
      </c>
      <c r="E1070">
        <v>625</v>
      </c>
      <c r="F1070" s="2" t="s">
        <v>0</v>
      </c>
      <c r="G1070">
        <v>82</v>
      </c>
      <c r="H1070">
        <v>18</v>
      </c>
      <c r="I1070">
        <v>18</v>
      </c>
      <c r="J1070">
        <v>266</v>
      </c>
      <c r="K1070">
        <v>14</v>
      </c>
      <c r="L1070" s="2" t="s">
        <v>174</v>
      </c>
    </row>
    <row r="1071" spans="1:12" x14ac:dyDescent="0.4">
      <c r="A1071" s="1">
        <v>43924</v>
      </c>
      <c r="B1071" s="5">
        <v>0.35416666666666669</v>
      </c>
      <c r="C1071" s="2" t="s">
        <v>15</v>
      </c>
      <c r="D1071">
        <v>0</v>
      </c>
      <c r="E1071">
        <v>754</v>
      </c>
      <c r="F1071" s="2" t="s">
        <v>0</v>
      </c>
      <c r="G1071">
        <v>115</v>
      </c>
      <c r="H1071">
        <v>17</v>
      </c>
      <c r="I1071">
        <v>0</v>
      </c>
      <c r="J1071">
        <v>397</v>
      </c>
      <c r="K1071">
        <v>21</v>
      </c>
      <c r="L1071" s="2" t="s">
        <v>218</v>
      </c>
    </row>
    <row r="1072" spans="1:12" x14ac:dyDescent="0.4">
      <c r="A1072" s="1">
        <v>43924</v>
      </c>
      <c r="B1072" s="5">
        <v>0</v>
      </c>
      <c r="C1072" s="2" t="s">
        <v>30</v>
      </c>
      <c r="D1072">
        <v>0</v>
      </c>
      <c r="E1072">
        <v>588</v>
      </c>
      <c r="F1072" s="2" t="s">
        <v>0</v>
      </c>
      <c r="G1072">
        <v>77</v>
      </c>
      <c r="H1072">
        <v>21</v>
      </c>
      <c r="I1072">
        <v>0</v>
      </c>
      <c r="J1072">
        <v>46</v>
      </c>
      <c r="K1072">
        <v>31</v>
      </c>
      <c r="L1072" s="2" t="s">
        <v>558</v>
      </c>
    </row>
    <row r="1073" spans="1:12" x14ac:dyDescent="0.4">
      <c r="A1073" s="1">
        <v>43924</v>
      </c>
      <c r="B1073" s="5">
        <v>0</v>
      </c>
      <c r="C1073" s="2" t="s">
        <v>8</v>
      </c>
      <c r="D1073">
        <v>14030</v>
      </c>
      <c r="E1073">
        <v>3456</v>
      </c>
      <c r="F1073" s="2" t="s">
        <v>0</v>
      </c>
      <c r="G1073">
        <v>424</v>
      </c>
      <c r="H1073">
        <v>65</v>
      </c>
      <c r="I1073">
        <v>58</v>
      </c>
      <c r="J1073">
        <v>284</v>
      </c>
      <c r="K1073">
        <v>91</v>
      </c>
      <c r="L1073" s="2" t="s">
        <v>9</v>
      </c>
    </row>
    <row r="1074" spans="1:12" x14ac:dyDescent="0.4">
      <c r="A1074" s="1">
        <v>43924</v>
      </c>
      <c r="B1074" s="5">
        <v>0</v>
      </c>
      <c r="C1074" s="2" t="s">
        <v>32</v>
      </c>
      <c r="D1074">
        <v>0</v>
      </c>
      <c r="E1074">
        <v>59</v>
      </c>
      <c r="F1074" s="2" t="s">
        <v>0</v>
      </c>
      <c r="G1074">
        <v>5</v>
      </c>
      <c r="H1074">
        <v>0</v>
      </c>
      <c r="I1074">
        <v>0</v>
      </c>
      <c r="J1074">
        <v>0</v>
      </c>
      <c r="K1074">
        <v>2</v>
      </c>
      <c r="L1074" s="2" t="s">
        <v>524</v>
      </c>
    </row>
    <row r="1075" spans="1:12" x14ac:dyDescent="0.4">
      <c r="A1075" s="1">
        <v>43924</v>
      </c>
      <c r="B1075" s="5">
        <v>0</v>
      </c>
      <c r="C1075" s="2" t="s">
        <v>134</v>
      </c>
      <c r="D1075">
        <v>0</v>
      </c>
      <c r="E1075">
        <v>649</v>
      </c>
      <c r="F1075" s="2" t="s">
        <v>0</v>
      </c>
      <c r="G1075">
        <v>51</v>
      </c>
      <c r="H1075">
        <v>0</v>
      </c>
      <c r="I1075">
        <v>0</v>
      </c>
      <c r="J1075">
        <v>0</v>
      </c>
      <c r="K1075">
        <v>30</v>
      </c>
      <c r="L1075" s="2" t="s">
        <v>135</v>
      </c>
    </row>
    <row r="1076" spans="1:12" x14ac:dyDescent="0.4">
      <c r="A1076" s="1">
        <v>43924</v>
      </c>
      <c r="B1076" s="5">
        <v>0</v>
      </c>
      <c r="C1076" s="2" t="s">
        <v>43</v>
      </c>
      <c r="D1076">
        <v>0</v>
      </c>
      <c r="E1076">
        <v>149</v>
      </c>
      <c r="F1076" s="2" t="s">
        <v>0</v>
      </c>
      <c r="G1076">
        <v>28</v>
      </c>
      <c r="H1076">
        <v>3</v>
      </c>
      <c r="I1076">
        <v>0</v>
      </c>
      <c r="J1076">
        <v>0</v>
      </c>
      <c r="K1076">
        <v>0</v>
      </c>
      <c r="L1076" s="2" t="s">
        <v>556</v>
      </c>
    </row>
    <row r="1077" spans="1:12" x14ac:dyDescent="0.4">
      <c r="A1077" s="1">
        <v>43924</v>
      </c>
      <c r="B1077" s="5">
        <v>0.45833333333333331</v>
      </c>
      <c r="C1077" s="2" t="s">
        <v>56</v>
      </c>
      <c r="D1077">
        <v>0</v>
      </c>
      <c r="E1077">
        <v>449</v>
      </c>
      <c r="F1077" s="2" t="s">
        <v>0</v>
      </c>
      <c r="G1077">
        <v>49</v>
      </c>
      <c r="H1077">
        <v>12</v>
      </c>
      <c r="I1077">
        <v>0</v>
      </c>
      <c r="J1077">
        <v>0</v>
      </c>
      <c r="K1077">
        <v>7</v>
      </c>
      <c r="L1077" s="2" t="s">
        <v>151</v>
      </c>
    </row>
    <row r="1078" spans="1:12" x14ac:dyDescent="0.4">
      <c r="A1078" s="1">
        <v>43924</v>
      </c>
      <c r="B1078" s="5">
        <v>0</v>
      </c>
      <c r="C1078" s="2" t="s">
        <v>33</v>
      </c>
      <c r="D1078">
        <v>0</v>
      </c>
      <c r="E1078">
        <v>444</v>
      </c>
      <c r="F1078" s="2" t="s">
        <v>0</v>
      </c>
      <c r="G1078">
        <v>61</v>
      </c>
      <c r="H1078">
        <v>11</v>
      </c>
      <c r="I1078">
        <v>9</v>
      </c>
      <c r="J1078">
        <v>0</v>
      </c>
      <c r="K1078">
        <v>28</v>
      </c>
      <c r="L1078" s="2" t="s">
        <v>477</v>
      </c>
    </row>
    <row r="1079" spans="1:12" x14ac:dyDescent="0.4">
      <c r="A1079" s="1">
        <v>43924</v>
      </c>
      <c r="B1079" s="5">
        <v>0</v>
      </c>
      <c r="C1079" s="2" t="s">
        <v>94</v>
      </c>
      <c r="D1079">
        <v>0</v>
      </c>
      <c r="E1079">
        <v>79</v>
      </c>
      <c r="F1079" s="2" t="s">
        <v>0</v>
      </c>
      <c r="G1079">
        <v>10</v>
      </c>
      <c r="H1079">
        <v>2</v>
      </c>
      <c r="I1079">
        <v>0</v>
      </c>
      <c r="J1079">
        <v>0</v>
      </c>
      <c r="K1079">
        <v>0</v>
      </c>
      <c r="L1079" s="2" t="s">
        <v>453</v>
      </c>
    </row>
    <row r="1080" spans="1:12" x14ac:dyDescent="0.4">
      <c r="A1080" s="1">
        <v>43924</v>
      </c>
      <c r="B1080" s="5">
        <v>0</v>
      </c>
      <c r="C1080" s="2" t="s">
        <v>106</v>
      </c>
      <c r="D1080">
        <v>0</v>
      </c>
      <c r="E1080">
        <v>56</v>
      </c>
      <c r="F1080" s="2" t="s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 s="2" t="s">
        <v>167</v>
      </c>
    </row>
    <row r="1081" spans="1:12" x14ac:dyDescent="0.4">
      <c r="A1081" s="1">
        <v>43924</v>
      </c>
      <c r="B1081" s="5">
        <v>0</v>
      </c>
      <c r="C1081" s="2" t="s">
        <v>37</v>
      </c>
      <c r="D1081">
        <v>0</v>
      </c>
      <c r="E1081">
        <v>480</v>
      </c>
      <c r="F1081" s="2" t="s">
        <v>0</v>
      </c>
      <c r="G1081">
        <v>75</v>
      </c>
      <c r="H1081">
        <v>12</v>
      </c>
      <c r="I1081">
        <v>0</v>
      </c>
      <c r="J1081">
        <v>50</v>
      </c>
      <c r="K1081">
        <v>8</v>
      </c>
      <c r="L1081" s="2" t="s">
        <v>99</v>
      </c>
    </row>
    <row r="1082" spans="1:12" x14ac:dyDescent="0.4">
      <c r="A1082" s="1">
        <v>43924</v>
      </c>
      <c r="B1082" s="5">
        <v>0</v>
      </c>
      <c r="C1082" s="2" t="s">
        <v>149</v>
      </c>
      <c r="D1082">
        <v>0</v>
      </c>
      <c r="E1082">
        <v>47</v>
      </c>
      <c r="F1082" s="2" t="s">
        <v>0</v>
      </c>
      <c r="G1082">
        <v>9</v>
      </c>
      <c r="H1082">
        <v>3</v>
      </c>
      <c r="I1082">
        <v>0</v>
      </c>
      <c r="J1082">
        <v>0</v>
      </c>
      <c r="K1082">
        <v>1</v>
      </c>
      <c r="L1082" s="2" t="s">
        <v>559</v>
      </c>
    </row>
    <row r="1083" spans="1:12" x14ac:dyDescent="0.4">
      <c r="A1083" s="1">
        <v>43924</v>
      </c>
      <c r="B1083" s="5">
        <v>0</v>
      </c>
      <c r="C1083" s="2" t="s">
        <v>69</v>
      </c>
      <c r="D1083">
        <v>0</v>
      </c>
      <c r="E1083">
        <v>237</v>
      </c>
      <c r="F1083" s="2" t="s">
        <v>0</v>
      </c>
      <c r="G1083">
        <v>17</v>
      </c>
      <c r="H1083">
        <v>0</v>
      </c>
      <c r="I1083">
        <v>0</v>
      </c>
      <c r="J1083">
        <v>0</v>
      </c>
      <c r="K1083">
        <v>3</v>
      </c>
      <c r="L1083" s="2" t="s">
        <v>525</v>
      </c>
    </row>
    <row r="1084" spans="1:12" x14ac:dyDescent="0.4">
      <c r="A1084" s="1">
        <v>43924</v>
      </c>
      <c r="B1084" s="5">
        <v>0</v>
      </c>
      <c r="C1084" s="2" t="s">
        <v>44</v>
      </c>
      <c r="D1084">
        <v>0</v>
      </c>
      <c r="E1084">
        <v>165</v>
      </c>
      <c r="F1084" s="2" t="s">
        <v>0</v>
      </c>
      <c r="G1084">
        <v>0</v>
      </c>
      <c r="H1084">
        <v>0</v>
      </c>
      <c r="I1084">
        <v>0</v>
      </c>
      <c r="J1084">
        <v>75</v>
      </c>
      <c r="K1084">
        <v>4</v>
      </c>
      <c r="L1084" s="2" t="s">
        <v>561</v>
      </c>
    </row>
    <row r="1085" spans="1:12" x14ac:dyDescent="0.4">
      <c r="A1085" s="1">
        <v>43924</v>
      </c>
      <c r="B1085" s="5">
        <v>0</v>
      </c>
      <c r="C1085" s="2" t="s">
        <v>123</v>
      </c>
      <c r="D1085">
        <v>0</v>
      </c>
      <c r="E1085">
        <v>199</v>
      </c>
      <c r="F1085" s="2" t="s">
        <v>0</v>
      </c>
      <c r="G1085">
        <v>0</v>
      </c>
      <c r="H1085">
        <v>0</v>
      </c>
      <c r="I1085">
        <v>0</v>
      </c>
      <c r="J1085">
        <v>0</v>
      </c>
      <c r="K1085">
        <v>5</v>
      </c>
      <c r="L1085" s="2" t="s">
        <v>137</v>
      </c>
    </row>
    <row r="1086" spans="1:12" x14ac:dyDescent="0.4">
      <c r="A1086" s="1">
        <v>43924</v>
      </c>
      <c r="B1086" s="5">
        <v>0.33333333333333331</v>
      </c>
      <c r="C1086" s="2" t="s">
        <v>10</v>
      </c>
      <c r="D1086">
        <v>0</v>
      </c>
      <c r="E1086">
        <v>2377</v>
      </c>
      <c r="F1086" s="2" t="s">
        <v>0</v>
      </c>
      <c r="G1086">
        <v>370</v>
      </c>
      <c r="H1086">
        <v>75</v>
      </c>
      <c r="I1086">
        <v>67</v>
      </c>
      <c r="J1086">
        <v>287</v>
      </c>
      <c r="K1086">
        <v>155</v>
      </c>
      <c r="L1086" s="2" t="s">
        <v>217</v>
      </c>
    </row>
    <row r="1087" spans="1:12" x14ac:dyDescent="0.4">
      <c r="A1087" s="1">
        <v>43924</v>
      </c>
      <c r="B1087" s="5">
        <v>0.58333333333333337</v>
      </c>
      <c r="C1087" s="2" t="s">
        <v>101</v>
      </c>
      <c r="D1087">
        <v>0</v>
      </c>
      <c r="E1087">
        <v>62</v>
      </c>
      <c r="F1087" s="2" t="s">
        <v>0</v>
      </c>
      <c r="G1087">
        <v>6</v>
      </c>
      <c r="H1087">
        <v>0</v>
      </c>
      <c r="I1087">
        <v>0</v>
      </c>
      <c r="J1087">
        <v>26</v>
      </c>
      <c r="K1087">
        <v>1</v>
      </c>
      <c r="L1087" s="2" t="s">
        <v>153</v>
      </c>
    </row>
    <row r="1088" spans="1:12" x14ac:dyDescent="0.4">
      <c r="A1088" s="1">
        <v>43924</v>
      </c>
      <c r="B1088" s="5">
        <v>0</v>
      </c>
      <c r="C1088" s="2" t="s">
        <v>21</v>
      </c>
      <c r="D1088">
        <v>0</v>
      </c>
      <c r="E1088">
        <v>4188</v>
      </c>
      <c r="F1088" s="2" t="s">
        <v>0</v>
      </c>
      <c r="G1088">
        <v>370</v>
      </c>
      <c r="H1088">
        <v>70</v>
      </c>
      <c r="I1088">
        <v>0</v>
      </c>
      <c r="J1088">
        <v>0</v>
      </c>
      <c r="K1088">
        <v>153</v>
      </c>
      <c r="L1088" s="2" t="s">
        <v>191</v>
      </c>
    </row>
    <row r="1089" spans="1:12" x14ac:dyDescent="0.4">
      <c r="A1089" s="1">
        <v>43924</v>
      </c>
      <c r="B1089" s="5">
        <v>0</v>
      </c>
      <c r="C1089" s="2" t="s">
        <v>23</v>
      </c>
      <c r="D1089">
        <v>0</v>
      </c>
      <c r="E1089">
        <v>1382</v>
      </c>
      <c r="F1089" s="2" t="s">
        <v>0</v>
      </c>
      <c r="G1089">
        <v>145</v>
      </c>
      <c r="H1089">
        <v>26</v>
      </c>
      <c r="I1089">
        <v>23</v>
      </c>
      <c r="J1089">
        <v>91</v>
      </c>
      <c r="K1089">
        <v>51</v>
      </c>
      <c r="L1089" s="2" t="s">
        <v>557</v>
      </c>
    </row>
    <row r="1090" spans="1:12" x14ac:dyDescent="0.4">
      <c r="A1090" s="1">
        <v>43924</v>
      </c>
      <c r="B1090" s="5">
        <v>0.33333333333333331</v>
      </c>
      <c r="C1090" s="2" t="s">
        <v>46</v>
      </c>
      <c r="D1090">
        <v>0</v>
      </c>
      <c r="E1090">
        <v>138</v>
      </c>
      <c r="F1090" s="2" t="s">
        <v>0</v>
      </c>
      <c r="G1090">
        <v>15</v>
      </c>
      <c r="H1090">
        <v>7</v>
      </c>
      <c r="I1090">
        <v>0</v>
      </c>
      <c r="J1090">
        <v>44</v>
      </c>
      <c r="K1090">
        <v>1</v>
      </c>
      <c r="L1090" s="2" t="s">
        <v>523</v>
      </c>
    </row>
    <row r="1091" spans="1:12" x14ac:dyDescent="0.4">
      <c r="A1091" s="1">
        <v>43924</v>
      </c>
      <c r="B1091" s="5">
        <v>0.60416666666666663</v>
      </c>
      <c r="C1091" s="2" t="s">
        <v>14</v>
      </c>
      <c r="D1091">
        <v>0</v>
      </c>
      <c r="E1091">
        <v>2434</v>
      </c>
      <c r="F1091" s="2" t="s">
        <v>0</v>
      </c>
      <c r="G1091">
        <v>207</v>
      </c>
      <c r="H1091">
        <v>0</v>
      </c>
      <c r="I1091">
        <v>57</v>
      </c>
      <c r="J1091">
        <v>0</v>
      </c>
      <c r="K1091">
        <v>41</v>
      </c>
      <c r="L1091" s="2" t="s">
        <v>233</v>
      </c>
    </row>
    <row r="1092" spans="1:12" x14ac:dyDescent="0.4">
      <c r="A1092" s="1">
        <v>43924</v>
      </c>
      <c r="B1092" s="5">
        <v>0</v>
      </c>
      <c r="C1092" s="2" t="s">
        <v>12</v>
      </c>
      <c r="D1092">
        <v>0</v>
      </c>
      <c r="E1092">
        <v>76</v>
      </c>
      <c r="F1092" s="2" t="s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 s="2" t="s">
        <v>213</v>
      </c>
    </row>
    <row r="1093" spans="1:12" x14ac:dyDescent="0.4">
      <c r="A1093" s="1">
        <v>43924</v>
      </c>
      <c r="B1093" s="5"/>
      <c r="C1093" s="2" t="s">
        <v>279</v>
      </c>
      <c r="E1093">
        <v>20877</v>
      </c>
      <c r="F1093" s="2" t="s">
        <v>0</v>
      </c>
      <c r="K1093">
        <v>688</v>
      </c>
      <c r="L1093" s="2" t="s">
        <v>0</v>
      </c>
    </row>
    <row r="1094" spans="1:12" x14ac:dyDescent="0.4">
      <c r="A1094" s="1">
        <v>43925</v>
      </c>
      <c r="B1094" s="5"/>
      <c r="C1094" s="2" t="s">
        <v>25</v>
      </c>
      <c r="E1094">
        <v>660</v>
      </c>
      <c r="F1094" s="2" t="s">
        <v>0</v>
      </c>
      <c r="K1094">
        <v>12</v>
      </c>
      <c r="L1094" s="2" t="s">
        <v>0</v>
      </c>
    </row>
    <row r="1095" spans="1:12" x14ac:dyDescent="0.4">
      <c r="A1095" s="1">
        <v>43925</v>
      </c>
      <c r="B1095" s="5">
        <v>0.45833333333333331</v>
      </c>
      <c r="C1095" s="2" t="s">
        <v>111</v>
      </c>
      <c r="D1095">
        <v>0</v>
      </c>
      <c r="E1095">
        <v>21</v>
      </c>
      <c r="F1095" s="2" t="s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 s="2" t="s">
        <v>180</v>
      </c>
    </row>
    <row r="1096" spans="1:12" x14ac:dyDescent="0.4">
      <c r="A1096" s="1">
        <v>43925</v>
      </c>
      <c r="B1096" s="5">
        <v>0.54166666666666663</v>
      </c>
      <c r="C1096" s="2" t="s">
        <v>58</v>
      </c>
      <c r="D1096">
        <v>0</v>
      </c>
      <c r="E1096">
        <v>66</v>
      </c>
      <c r="F1096" s="2" t="s">
        <v>0</v>
      </c>
      <c r="G1096">
        <v>0</v>
      </c>
      <c r="H1096">
        <v>0</v>
      </c>
      <c r="I1096">
        <v>0</v>
      </c>
      <c r="J1096">
        <v>0</v>
      </c>
      <c r="K1096">
        <v>3</v>
      </c>
      <c r="L1096" s="2" t="s">
        <v>169</v>
      </c>
    </row>
    <row r="1097" spans="1:12" x14ac:dyDescent="0.4">
      <c r="A1097" s="1">
        <v>43925</v>
      </c>
      <c r="B1097" s="5">
        <v>0.33333333333333331</v>
      </c>
      <c r="C1097" s="2" t="s">
        <v>17</v>
      </c>
      <c r="D1097">
        <v>0</v>
      </c>
      <c r="E1097">
        <v>1106</v>
      </c>
      <c r="F1097" s="2" t="s">
        <v>0</v>
      </c>
      <c r="G1097">
        <v>113</v>
      </c>
      <c r="H1097">
        <v>35</v>
      </c>
      <c r="I1097">
        <v>28</v>
      </c>
      <c r="J1097">
        <v>0</v>
      </c>
      <c r="K1097">
        <v>28</v>
      </c>
      <c r="L1097" s="2" t="s">
        <v>121</v>
      </c>
    </row>
    <row r="1098" spans="1:12" x14ac:dyDescent="0.4">
      <c r="A1098" s="1">
        <v>43925</v>
      </c>
      <c r="B1098" s="5">
        <v>0</v>
      </c>
      <c r="C1098" s="2" t="s">
        <v>19</v>
      </c>
      <c r="D1098">
        <v>0</v>
      </c>
      <c r="E1098">
        <v>656</v>
      </c>
      <c r="F1098" s="2" t="s">
        <v>0</v>
      </c>
      <c r="G1098">
        <v>73</v>
      </c>
      <c r="H1098">
        <v>19</v>
      </c>
      <c r="I1098">
        <v>17</v>
      </c>
      <c r="J1098">
        <v>298</v>
      </c>
      <c r="K1098">
        <v>19</v>
      </c>
      <c r="L1098" s="2" t="s">
        <v>174</v>
      </c>
    </row>
    <row r="1099" spans="1:12" x14ac:dyDescent="0.4">
      <c r="A1099" s="1">
        <v>43925</v>
      </c>
      <c r="B1099" s="5">
        <v>0.42708333333333331</v>
      </c>
      <c r="C1099" s="2" t="s">
        <v>15</v>
      </c>
      <c r="D1099">
        <v>0</v>
      </c>
      <c r="E1099">
        <v>767</v>
      </c>
      <c r="F1099" s="2" t="s">
        <v>0</v>
      </c>
      <c r="G1099">
        <v>112</v>
      </c>
      <c r="H1099">
        <v>16</v>
      </c>
      <c r="I1099">
        <v>0</v>
      </c>
      <c r="J1099">
        <v>434</v>
      </c>
      <c r="K1099">
        <v>24</v>
      </c>
      <c r="L1099" s="2" t="s">
        <v>222</v>
      </c>
    </row>
    <row r="1100" spans="1:12" x14ac:dyDescent="0.4">
      <c r="A1100" s="1">
        <v>43925</v>
      </c>
      <c r="B1100" s="5">
        <v>0</v>
      </c>
      <c r="C1100" s="2" t="s">
        <v>30</v>
      </c>
      <c r="D1100">
        <v>0</v>
      </c>
      <c r="E1100">
        <v>638</v>
      </c>
      <c r="F1100" s="2" t="s">
        <v>0</v>
      </c>
      <c r="G1100">
        <v>89</v>
      </c>
      <c r="H1100">
        <v>21</v>
      </c>
      <c r="I1100">
        <v>0</v>
      </c>
      <c r="J1100">
        <v>49</v>
      </c>
      <c r="K1100">
        <v>37</v>
      </c>
      <c r="L1100" s="2" t="s">
        <v>558</v>
      </c>
    </row>
    <row r="1101" spans="1:12" x14ac:dyDescent="0.4">
      <c r="A1101" s="1">
        <v>43925</v>
      </c>
      <c r="B1101" s="5">
        <v>0</v>
      </c>
      <c r="C1101" s="2" t="s">
        <v>8</v>
      </c>
      <c r="D1101">
        <v>14625</v>
      </c>
      <c r="E1101">
        <v>3584</v>
      </c>
      <c r="F1101" s="2" t="s">
        <v>0</v>
      </c>
      <c r="G1101">
        <v>421</v>
      </c>
      <c r="H1101">
        <v>61</v>
      </c>
      <c r="I1101">
        <v>51</v>
      </c>
      <c r="J1101">
        <v>305</v>
      </c>
      <c r="K1101">
        <v>104</v>
      </c>
      <c r="L1101" s="2" t="s">
        <v>9</v>
      </c>
    </row>
    <row r="1102" spans="1:12" x14ac:dyDescent="0.4">
      <c r="A1102" s="1">
        <v>43925</v>
      </c>
      <c r="B1102" s="5">
        <v>0</v>
      </c>
      <c r="C1102" s="2" t="s">
        <v>32</v>
      </c>
      <c r="D1102">
        <v>0</v>
      </c>
      <c r="E1102">
        <v>61</v>
      </c>
      <c r="F1102" s="2" t="s">
        <v>0</v>
      </c>
      <c r="G1102">
        <v>5</v>
      </c>
      <c r="H1102">
        <v>0</v>
      </c>
      <c r="I1102">
        <v>0</v>
      </c>
      <c r="J1102">
        <v>0</v>
      </c>
      <c r="K1102">
        <v>2</v>
      </c>
      <c r="L1102" s="2" t="s">
        <v>524</v>
      </c>
    </row>
    <row r="1103" spans="1:12" x14ac:dyDescent="0.4">
      <c r="A1103" s="1">
        <v>43925</v>
      </c>
      <c r="B1103" s="5">
        <v>0</v>
      </c>
      <c r="C1103" s="2" t="s">
        <v>134</v>
      </c>
      <c r="D1103">
        <v>0</v>
      </c>
      <c r="E1103">
        <v>657</v>
      </c>
      <c r="F1103" s="2" t="s">
        <v>0</v>
      </c>
      <c r="G1103">
        <v>52</v>
      </c>
      <c r="H1103">
        <v>0</v>
      </c>
      <c r="I1103">
        <v>0</v>
      </c>
      <c r="J1103">
        <v>0</v>
      </c>
      <c r="K1103">
        <v>30</v>
      </c>
      <c r="L1103" s="2" t="s">
        <v>135</v>
      </c>
    </row>
    <row r="1104" spans="1:12" x14ac:dyDescent="0.4">
      <c r="A1104" s="1">
        <v>43925</v>
      </c>
      <c r="B1104" s="5">
        <v>0</v>
      </c>
      <c r="C1104" s="2" t="s">
        <v>43</v>
      </c>
      <c r="D1104">
        <v>0</v>
      </c>
      <c r="E1104">
        <v>154</v>
      </c>
      <c r="F1104" s="2" t="s">
        <v>0</v>
      </c>
      <c r="G1104">
        <v>27</v>
      </c>
      <c r="H1104">
        <v>3</v>
      </c>
      <c r="I1104">
        <v>0</v>
      </c>
      <c r="J1104">
        <v>0</v>
      </c>
      <c r="K1104">
        <v>0</v>
      </c>
      <c r="L1104" s="2" t="s">
        <v>556</v>
      </c>
    </row>
    <row r="1105" spans="1:12" x14ac:dyDescent="0.4">
      <c r="A1105" s="1">
        <v>43925</v>
      </c>
      <c r="B1105" s="5">
        <v>0.45833333333333331</v>
      </c>
      <c r="C1105" s="2" t="s">
        <v>56</v>
      </c>
      <c r="D1105">
        <v>0</v>
      </c>
      <c r="E1105">
        <v>469</v>
      </c>
      <c r="F1105" s="2" t="s">
        <v>0</v>
      </c>
      <c r="G1105">
        <v>49</v>
      </c>
      <c r="H1105">
        <v>12</v>
      </c>
      <c r="I1105">
        <v>0</v>
      </c>
      <c r="J1105">
        <v>0</v>
      </c>
      <c r="K1105">
        <v>7</v>
      </c>
      <c r="L1105" s="2" t="s">
        <v>151</v>
      </c>
    </row>
    <row r="1106" spans="1:12" x14ac:dyDescent="0.4">
      <c r="A1106" s="1">
        <v>43925</v>
      </c>
      <c r="B1106" s="5">
        <v>0</v>
      </c>
      <c r="C1106" s="2" t="s">
        <v>33</v>
      </c>
      <c r="D1106">
        <v>0</v>
      </c>
      <c r="E1106">
        <v>452</v>
      </c>
      <c r="F1106" s="2" t="s">
        <v>0</v>
      </c>
      <c r="G1106">
        <v>59</v>
      </c>
      <c r="H1106">
        <v>10</v>
      </c>
      <c r="I1106">
        <v>9</v>
      </c>
      <c r="J1106">
        <v>0</v>
      </c>
      <c r="K1106">
        <v>30</v>
      </c>
      <c r="L1106" s="2" t="s">
        <v>477</v>
      </c>
    </row>
    <row r="1107" spans="1:12" x14ac:dyDescent="0.4">
      <c r="A1107" s="1">
        <v>43925</v>
      </c>
      <c r="B1107" s="5">
        <v>0</v>
      </c>
      <c r="C1107" s="2" t="s">
        <v>94</v>
      </c>
      <c r="D1107">
        <v>0</v>
      </c>
      <c r="E1107">
        <v>80</v>
      </c>
      <c r="F1107" s="2" t="s">
        <v>0</v>
      </c>
      <c r="G1107">
        <v>10</v>
      </c>
      <c r="H1107">
        <v>2</v>
      </c>
      <c r="I1107">
        <v>0</v>
      </c>
      <c r="J1107">
        <v>0</v>
      </c>
      <c r="K1107">
        <v>0</v>
      </c>
      <c r="L1107" s="2" t="s">
        <v>453</v>
      </c>
    </row>
    <row r="1108" spans="1:12" x14ac:dyDescent="0.4">
      <c r="A1108" s="1">
        <v>43925</v>
      </c>
      <c r="B1108" s="5"/>
      <c r="C1108" s="2" t="s">
        <v>106</v>
      </c>
      <c r="E1108">
        <v>57</v>
      </c>
      <c r="F1108" s="2" t="s">
        <v>0</v>
      </c>
      <c r="K1108">
        <v>0</v>
      </c>
      <c r="L1108" s="2" t="s">
        <v>0</v>
      </c>
    </row>
    <row r="1109" spans="1:12" x14ac:dyDescent="0.4">
      <c r="A1109" s="1">
        <v>43925</v>
      </c>
      <c r="B1109" s="5">
        <v>0</v>
      </c>
      <c r="C1109" s="2" t="s">
        <v>37</v>
      </c>
      <c r="D1109">
        <v>0</v>
      </c>
      <c r="E1109">
        <v>504</v>
      </c>
      <c r="F1109" s="2" t="s">
        <v>0</v>
      </c>
      <c r="G1109">
        <v>79</v>
      </c>
      <c r="H1109">
        <v>13</v>
      </c>
      <c r="I1109">
        <v>0</v>
      </c>
      <c r="J1109">
        <v>62</v>
      </c>
      <c r="K1109">
        <v>9</v>
      </c>
      <c r="L1109" s="2" t="s">
        <v>99</v>
      </c>
    </row>
    <row r="1110" spans="1:12" x14ac:dyDescent="0.4">
      <c r="A1110" s="1">
        <v>43925</v>
      </c>
      <c r="B1110" s="5">
        <v>0</v>
      </c>
      <c r="C1110" s="2" t="s">
        <v>149</v>
      </c>
      <c r="D1110">
        <v>0</v>
      </c>
      <c r="E1110">
        <v>47</v>
      </c>
      <c r="F1110" s="2" t="s">
        <v>0</v>
      </c>
      <c r="G1110">
        <v>12</v>
      </c>
      <c r="H1110">
        <v>3</v>
      </c>
      <c r="I1110">
        <v>0</v>
      </c>
      <c r="J1110">
        <v>0</v>
      </c>
      <c r="K1110">
        <v>1</v>
      </c>
      <c r="L1110" s="2" t="s">
        <v>559</v>
      </c>
    </row>
    <row r="1111" spans="1:12" x14ac:dyDescent="0.4">
      <c r="A1111" s="1">
        <v>43925</v>
      </c>
      <c r="B1111" s="5">
        <v>0</v>
      </c>
      <c r="C1111" s="2" t="s">
        <v>69</v>
      </c>
      <c r="D1111">
        <v>0</v>
      </c>
      <c r="E1111">
        <v>250</v>
      </c>
      <c r="F1111" s="2" t="s">
        <v>0</v>
      </c>
      <c r="G1111">
        <v>0</v>
      </c>
      <c r="H1111">
        <v>0</v>
      </c>
      <c r="I1111">
        <v>0</v>
      </c>
      <c r="J1111">
        <v>0</v>
      </c>
      <c r="K1111">
        <v>3</v>
      </c>
      <c r="L1111" s="2" t="s">
        <v>525</v>
      </c>
    </row>
    <row r="1112" spans="1:12" x14ac:dyDescent="0.4">
      <c r="A1112" s="1">
        <v>43925</v>
      </c>
      <c r="B1112" s="5">
        <v>0</v>
      </c>
      <c r="C1112" s="2" t="s">
        <v>44</v>
      </c>
      <c r="D1112">
        <v>0</v>
      </c>
      <c r="E1112">
        <v>168</v>
      </c>
      <c r="F1112" s="2" t="s">
        <v>0</v>
      </c>
      <c r="G1112">
        <v>0</v>
      </c>
      <c r="H1112">
        <v>0</v>
      </c>
      <c r="I1112">
        <v>0</v>
      </c>
      <c r="J1112">
        <v>92</v>
      </c>
      <c r="K1112">
        <v>5</v>
      </c>
      <c r="L1112" s="2" t="s">
        <v>561</v>
      </c>
    </row>
    <row r="1113" spans="1:12" x14ac:dyDescent="0.4">
      <c r="A1113" s="1">
        <v>43925</v>
      </c>
      <c r="B1113" s="5">
        <v>0</v>
      </c>
      <c r="C1113" s="2" t="s">
        <v>123</v>
      </c>
      <c r="D1113">
        <v>0</v>
      </c>
      <c r="E1113">
        <v>209</v>
      </c>
      <c r="F1113" s="2" t="s">
        <v>0</v>
      </c>
      <c r="G1113">
        <v>0</v>
      </c>
      <c r="H1113">
        <v>0</v>
      </c>
      <c r="I1113">
        <v>0</v>
      </c>
      <c r="J1113">
        <v>0</v>
      </c>
      <c r="K1113">
        <v>5</v>
      </c>
      <c r="L1113" s="2" t="s">
        <v>137</v>
      </c>
    </row>
    <row r="1114" spans="1:12" x14ac:dyDescent="0.4">
      <c r="A1114" s="1">
        <v>43925</v>
      </c>
      <c r="B1114" s="5">
        <v>0.33333333333333331</v>
      </c>
      <c r="C1114" s="2" t="s">
        <v>10</v>
      </c>
      <c r="D1114">
        <v>0</v>
      </c>
      <c r="E1114">
        <v>2442</v>
      </c>
      <c r="F1114" s="2" t="s">
        <v>0</v>
      </c>
      <c r="G1114">
        <v>363</v>
      </c>
      <c r="H1114">
        <v>72</v>
      </c>
      <c r="I1114">
        <v>67</v>
      </c>
      <c r="J1114">
        <v>314</v>
      </c>
      <c r="K1114">
        <v>165</v>
      </c>
      <c r="L1114" s="2" t="s">
        <v>221</v>
      </c>
    </row>
    <row r="1115" spans="1:12" x14ac:dyDescent="0.4">
      <c r="A1115" s="1">
        <v>43925</v>
      </c>
      <c r="B1115" s="5">
        <v>0.70833333333333337</v>
      </c>
      <c r="C1115" s="2" t="s">
        <v>101</v>
      </c>
      <c r="D1115">
        <v>0</v>
      </c>
      <c r="E1115">
        <v>66</v>
      </c>
      <c r="F1115" s="2" t="s">
        <v>0</v>
      </c>
      <c r="G1115">
        <v>6</v>
      </c>
      <c r="H1115">
        <v>0</v>
      </c>
      <c r="I1115">
        <v>0</v>
      </c>
      <c r="J1115">
        <v>26</v>
      </c>
      <c r="K1115">
        <v>1</v>
      </c>
      <c r="L1115" s="2" t="s">
        <v>153</v>
      </c>
    </row>
    <row r="1116" spans="1:12" x14ac:dyDescent="0.4">
      <c r="A1116" s="1">
        <v>43925</v>
      </c>
      <c r="B1116" s="5">
        <v>0</v>
      </c>
      <c r="C1116" s="2" t="s">
        <v>21</v>
      </c>
      <c r="D1116">
        <v>0</v>
      </c>
      <c r="E1116">
        <v>4260</v>
      </c>
      <c r="F1116" s="2" t="s">
        <v>0</v>
      </c>
      <c r="G1116">
        <v>370</v>
      </c>
      <c r="H1116">
        <v>70</v>
      </c>
      <c r="I1116">
        <v>0</v>
      </c>
      <c r="J1116">
        <v>0</v>
      </c>
      <c r="K1116">
        <v>164</v>
      </c>
      <c r="L1116" s="2" t="s">
        <v>191</v>
      </c>
    </row>
    <row r="1117" spans="1:12" x14ac:dyDescent="0.4">
      <c r="A1117" s="1">
        <v>43925</v>
      </c>
      <c r="B1117" s="5">
        <v>0</v>
      </c>
      <c r="C1117" s="2" t="s">
        <v>23</v>
      </c>
      <c r="D1117">
        <v>0</v>
      </c>
      <c r="E1117">
        <v>1415</v>
      </c>
      <c r="F1117" s="2" t="s">
        <v>0</v>
      </c>
      <c r="G1117">
        <v>148</v>
      </c>
      <c r="H1117">
        <v>28</v>
      </c>
      <c r="I1117">
        <v>23</v>
      </c>
      <c r="J1117">
        <v>95</v>
      </c>
      <c r="K1117">
        <v>53</v>
      </c>
      <c r="L1117" s="2" t="s">
        <v>557</v>
      </c>
    </row>
    <row r="1118" spans="1:12" x14ac:dyDescent="0.4">
      <c r="A1118" s="1">
        <v>43925</v>
      </c>
      <c r="B1118" s="5">
        <v>0.33333333333333331</v>
      </c>
      <c r="C1118" s="2" t="s">
        <v>46</v>
      </c>
      <c r="D1118">
        <v>0</v>
      </c>
      <c r="E1118">
        <v>146</v>
      </c>
      <c r="F1118" s="2" t="s">
        <v>0</v>
      </c>
      <c r="G1118">
        <v>14</v>
      </c>
      <c r="H1118">
        <v>7</v>
      </c>
      <c r="I1118">
        <v>0</v>
      </c>
      <c r="J1118">
        <v>46</v>
      </c>
      <c r="K1118">
        <v>2</v>
      </c>
      <c r="L1118" s="2" t="s">
        <v>523</v>
      </c>
    </row>
    <row r="1119" spans="1:12" x14ac:dyDescent="0.4">
      <c r="A1119" s="1">
        <v>43925</v>
      </c>
      <c r="B1119" s="5">
        <v>0.60416666666666663</v>
      </c>
      <c r="C1119" s="2" t="s">
        <v>14</v>
      </c>
      <c r="D1119">
        <v>0</v>
      </c>
      <c r="E1119">
        <v>2467</v>
      </c>
      <c r="F1119" s="2" t="s">
        <v>0</v>
      </c>
      <c r="G1119">
        <v>194</v>
      </c>
      <c r="H1119">
        <v>0</v>
      </c>
      <c r="I1119">
        <v>59</v>
      </c>
      <c r="J1119">
        <v>0</v>
      </c>
      <c r="K1119">
        <v>49</v>
      </c>
      <c r="L1119" s="2" t="s">
        <v>233</v>
      </c>
    </row>
    <row r="1120" spans="1:12" x14ac:dyDescent="0.4">
      <c r="A1120" s="1">
        <v>43925</v>
      </c>
      <c r="B1120" s="5">
        <v>0</v>
      </c>
      <c r="C1120" s="2" t="s">
        <v>12</v>
      </c>
      <c r="D1120">
        <v>0</v>
      </c>
      <c r="E1120">
        <v>77</v>
      </c>
      <c r="F1120" s="2" t="s">
        <v>0</v>
      </c>
      <c r="G1120">
        <v>0</v>
      </c>
      <c r="H1120">
        <v>0</v>
      </c>
      <c r="I1120">
        <v>0</v>
      </c>
      <c r="J1120">
        <v>0</v>
      </c>
      <c r="K1120">
        <v>1</v>
      </c>
      <c r="L1120" s="2" t="s">
        <v>220</v>
      </c>
    </row>
    <row r="1121" spans="1:12" x14ac:dyDescent="0.4">
      <c r="A1121" s="1">
        <v>43925</v>
      </c>
      <c r="B1121" s="5"/>
      <c r="C1121" s="2" t="s">
        <v>279</v>
      </c>
      <c r="E1121">
        <v>21479</v>
      </c>
      <c r="F1121" s="2" t="s">
        <v>0</v>
      </c>
      <c r="K1121">
        <v>754</v>
      </c>
      <c r="L1121" s="2" t="s">
        <v>0</v>
      </c>
    </row>
    <row r="1122" spans="1:12" x14ac:dyDescent="0.4">
      <c r="A1122" s="1">
        <v>43926</v>
      </c>
      <c r="B1122" s="5"/>
      <c r="C1122" s="2" t="s">
        <v>25</v>
      </c>
      <c r="E1122">
        <v>693</v>
      </c>
      <c r="F1122" s="2" t="s">
        <v>0</v>
      </c>
      <c r="K1122">
        <v>13</v>
      </c>
      <c r="L1122" s="2" t="s">
        <v>0</v>
      </c>
    </row>
    <row r="1123" spans="1:12" x14ac:dyDescent="0.4">
      <c r="A1123" s="1">
        <v>43926</v>
      </c>
      <c r="B1123" s="5"/>
      <c r="C1123" s="2" t="s">
        <v>111</v>
      </c>
      <c r="E1123">
        <v>21</v>
      </c>
      <c r="F1123" s="2" t="s">
        <v>0</v>
      </c>
      <c r="K1123">
        <v>0</v>
      </c>
      <c r="L1123" s="2" t="s">
        <v>0</v>
      </c>
    </row>
    <row r="1124" spans="1:12" x14ac:dyDescent="0.4">
      <c r="A1124" s="1">
        <v>43926</v>
      </c>
      <c r="B1124" s="5">
        <v>0.54166666666666663</v>
      </c>
      <c r="C1124" s="2" t="s">
        <v>58</v>
      </c>
      <c r="D1124">
        <v>0</v>
      </c>
      <c r="E1124">
        <v>67</v>
      </c>
      <c r="F1124" s="2" t="s">
        <v>0</v>
      </c>
      <c r="G1124">
        <v>0</v>
      </c>
      <c r="H1124">
        <v>0</v>
      </c>
      <c r="I1124">
        <v>0</v>
      </c>
      <c r="J1124">
        <v>0</v>
      </c>
      <c r="K1124">
        <v>3</v>
      </c>
      <c r="L1124" s="2" t="s">
        <v>169</v>
      </c>
    </row>
    <row r="1125" spans="1:12" x14ac:dyDescent="0.4">
      <c r="A1125" s="1">
        <v>43926</v>
      </c>
      <c r="B1125" s="5">
        <v>0.33333333333333331</v>
      </c>
      <c r="C1125" s="2" t="s">
        <v>17</v>
      </c>
      <c r="D1125">
        <v>0</v>
      </c>
      <c r="E1125">
        <v>1137</v>
      </c>
      <c r="F1125" s="2" t="s">
        <v>0</v>
      </c>
      <c r="G1125">
        <v>110</v>
      </c>
      <c r="H1125">
        <v>30</v>
      </c>
      <c r="I1125">
        <v>25</v>
      </c>
      <c r="J1125">
        <v>0</v>
      </c>
      <c r="K1125">
        <v>28</v>
      </c>
      <c r="L1125" s="2" t="s">
        <v>121</v>
      </c>
    </row>
    <row r="1126" spans="1:12" x14ac:dyDescent="0.4">
      <c r="A1126" s="1">
        <v>43926</v>
      </c>
      <c r="B1126" s="5">
        <v>0</v>
      </c>
      <c r="C1126" s="2" t="s">
        <v>19</v>
      </c>
      <c r="D1126">
        <v>0</v>
      </c>
      <c r="E1126">
        <v>670</v>
      </c>
      <c r="F1126" s="2" t="s">
        <v>0</v>
      </c>
      <c r="G1126">
        <v>73</v>
      </c>
      <c r="H1126">
        <v>19</v>
      </c>
      <c r="I1126">
        <v>17</v>
      </c>
      <c r="J1126">
        <v>369</v>
      </c>
      <c r="K1126">
        <v>19</v>
      </c>
      <c r="L1126" s="2" t="s">
        <v>174</v>
      </c>
    </row>
    <row r="1127" spans="1:12" x14ac:dyDescent="0.4">
      <c r="A1127" s="1">
        <v>43926</v>
      </c>
      <c r="B1127" s="5">
        <v>0.42708333333333331</v>
      </c>
      <c r="C1127" s="2" t="s">
        <v>15</v>
      </c>
      <c r="D1127">
        <v>0</v>
      </c>
      <c r="E1127">
        <v>789</v>
      </c>
      <c r="F1127" s="2" t="s">
        <v>0</v>
      </c>
      <c r="G1127">
        <v>106</v>
      </c>
      <c r="H1127">
        <v>15</v>
      </c>
      <c r="I1127">
        <v>0</v>
      </c>
      <c r="J1127">
        <v>460</v>
      </c>
      <c r="K1127">
        <v>26</v>
      </c>
      <c r="L1127" s="2" t="s">
        <v>223</v>
      </c>
    </row>
    <row r="1128" spans="1:12" x14ac:dyDescent="0.4">
      <c r="A1128" s="1">
        <v>43926</v>
      </c>
      <c r="B1128" s="5">
        <v>0</v>
      </c>
      <c r="C1128" s="2" t="s">
        <v>30</v>
      </c>
      <c r="D1128">
        <v>0</v>
      </c>
      <c r="E1128">
        <v>669</v>
      </c>
      <c r="F1128" s="2" t="s">
        <v>0</v>
      </c>
      <c r="G1128">
        <v>87</v>
      </c>
      <c r="H1128">
        <v>20</v>
      </c>
      <c r="I1128">
        <v>0</v>
      </c>
      <c r="J1128">
        <v>55</v>
      </c>
      <c r="K1128">
        <v>40</v>
      </c>
      <c r="L1128" s="2" t="s">
        <v>558</v>
      </c>
    </row>
    <row r="1129" spans="1:12" x14ac:dyDescent="0.4">
      <c r="A1129" s="1">
        <v>43926</v>
      </c>
      <c r="B1129" s="5">
        <v>0</v>
      </c>
      <c r="C1129" s="2" t="s">
        <v>8</v>
      </c>
      <c r="D1129">
        <v>14926</v>
      </c>
      <c r="E1129">
        <v>3649</v>
      </c>
      <c r="F1129" s="2" t="s">
        <v>0</v>
      </c>
      <c r="G1129">
        <v>424</v>
      </c>
      <c r="H1129">
        <v>56</v>
      </c>
      <c r="I1129">
        <v>50</v>
      </c>
      <c r="J1129">
        <v>327</v>
      </c>
      <c r="K1129">
        <v>111</v>
      </c>
      <c r="L1129" s="2" t="s">
        <v>9</v>
      </c>
    </row>
    <row r="1130" spans="1:12" x14ac:dyDescent="0.4">
      <c r="A1130" s="1">
        <v>43926</v>
      </c>
      <c r="B1130" s="5">
        <v>0</v>
      </c>
      <c r="C1130" s="2" t="s">
        <v>32</v>
      </c>
      <c r="D1130">
        <v>0</v>
      </c>
      <c r="E1130">
        <v>63</v>
      </c>
      <c r="F1130" s="2" t="s">
        <v>0</v>
      </c>
      <c r="G1130">
        <v>5</v>
      </c>
      <c r="H1130">
        <v>0</v>
      </c>
      <c r="I1130">
        <v>0</v>
      </c>
      <c r="J1130">
        <v>0</v>
      </c>
      <c r="K1130">
        <v>2</v>
      </c>
      <c r="L1130" s="2" t="s">
        <v>524</v>
      </c>
    </row>
    <row r="1131" spans="1:12" x14ac:dyDescent="0.4">
      <c r="A1131" s="1">
        <v>43926</v>
      </c>
      <c r="B1131" s="5">
        <v>0</v>
      </c>
      <c r="C1131" s="2" t="s">
        <v>134</v>
      </c>
      <c r="D1131">
        <v>0</v>
      </c>
      <c r="E1131">
        <v>668</v>
      </c>
      <c r="F1131" s="2" t="s">
        <v>0</v>
      </c>
      <c r="G1131">
        <v>49</v>
      </c>
      <c r="H1131">
        <v>0</v>
      </c>
      <c r="I1131">
        <v>0</v>
      </c>
      <c r="J1131">
        <v>0</v>
      </c>
      <c r="K1131">
        <v>33</v>
      </c>
      <c r="L1131" s="2" t="s">
        <v>135</v>
      </c>
    </row>
    <row r="1132" spans="1:12" x14ac:dyDescent="0.4">
      <c r="A1132" s="1">
        <v>43926</v>
      </c>
      <c r="B1132" s="5">
        <v>0</v>
      </c>
      <c r="C1132" s="2" t="s">
        <v>43</v>
      </c>
      <c r="D1132">
        <v>0</v>
      </c>
      <c r="E1132">
        <v>160</v>
      </c>
      <c r="F1132" s="2" t="s">
        <v>0</v>
      </c>
      <c r="G1132">
        <v>29</v>
      </c>
      <c r="H1132">
        <v>4</v>
      </c>
      <c r="I1132">
        <v>0</v>
      </c>
      <c r="J1132">
        <v>0</v>
      </c>
      <c r="K1132">
        <v>0</v>
      </c>
      <c r="L1132" s="2" t="s">
        <v>556</v>
      </c>
    </row>
    <row r="1133" spans="1:12" x14ac:dyDescent="0.4">
      <c r="A1133" s="1">
        <v>43926</v>
      </c>
      <c r="B1133" s="5">
        <v>0.45833333333333331</v>
      </c>
      <c r="C1133" s="2" t="s">
        <v>56</v>
      </c>
      <c r="D1133">
        <v>0</v>
      </c>
      <c r="E1133">
        <v>478</v>
      </c>
      <c r="F1133" s="2" t="s">
        <v>0</v>
      </c>
      <c r="G1133">
        <v>49</v>
      </c>
      <c r="H1133">
        <v>12</v>
      </c>
      <c r="I1133">
        <v>0</v>
      </c>
      <c r="J1133">
        <v>0</v>
      </c>
      <c r="K1133">
        <v>9</v>
      </c>
      <c r="L1133" s="2" t="s">
        <v>151</v>
      </c>
    </row>
    <row r="1134" spans="1:12" x14ac:dyDescent="0.4">
      <c r="A1134" s="1">
        <v>43926</v>
      </c>
      <c r="B1134" s="5">
        <v>0</v>
      </c>
      <c r="C1134" s="2" t="s">
        <v>33</v>
      </c>
      <c r="D1134">
        <v>0</v>
      </c>
      <c r="E1134">
        <v>464</v>
      </c>
      <c r="F1134" s="2" t="s">
        <v>0</v>
      </c>
      <c r="G1134">
        <v>58</v>
      </c>
      <c r="H1134">
        <v>12</v>
      </c>
      <c r="I1134">
        <v>8</v>
      </c>
      <c r="J1134">
        <v>0</v>
      </c>
      <c r="K1134">
        <v>30</v>
      </c>
      <c r="L1134" s="2" t="s">
        <v>477</v>
      </c>
    </row>
    <row r="1135" spans="1:12" x14ac:dyDescent="0.4">
      <c r="A1135" s="1">
        <v>43926</v>
      </c>
      <c r="B1135" s="5">
        <v>0</v>
      </c>
      <c r="C1135" s="2" t="s">
        <v>94</v>
      </c>
      <c r="D1135">
        <v>0</v>
      </c>
      <c r="E1135">
        <v>80</v>
      </c>
      <c r="F1135" s="2" t="s">
        <v>0</v>
      </c>
      <c r="G1135">
        <v>9</v>
      </c>
      <c r="H1135">
        <v>2</v>
      </c>
      <c r="I1135">
        <v>0</v>
      </c>
      <c r="J1135">
        <v>0</v>
      </c>
      <c r="K1135">
        <v>0</v>
      </c>
      <c r="L1135" s="2" t="s">
        <v>453</v>
      </c>
    </row>
    <row r="1136" spans="1:12" x14ac:dyDescent="0.4">
      <c r="A1136" s="1">
        <v>43926</v>
      </c>
      <c r="B1136" s="5"/>
      <c r="C1136" s="2" t="s">
        <v>106</v>
      </c>
      <c r="E1136">
        <v>59</v>
      </c>
      <c r="F1136" s="2" t="s">
        <v>0</v>
      </c>
      <c r="K1136">
        <v>0</v>
      </c>
      <c r="L1136" s="2" t="s">
        <v>0</v>
      </c>
    </row>
    <row r="1137" spans="1:12" x14ac:dyDescent="0.4">
      <c r="A1137" s="1">
        <v>43926</v>
      </c>
      <c r="B1137" s="5">
        <v>0</v>
      </c>
      <c r="C1137" s="2" t="s">
        <v>37</v>
      </c>
      <c r="D1137">
        <v>0</v>
      </c>
      <c r="E1137">
        <v>515</v>
      </c>
      <c r="F1137" s="2" t="s">
        <v>0</v>
      </c>
      <c r="G1137">
        <v>70</v>
      </c>
      <c r="H1137">
        <v>13</v>
      </c>
      <c r="I1137">
        <v>0</v>
      </c>
      <c r="J1137">
        <v>70</v>
      </c>
      <c r="K1137">
        <v>9</v>
      </c>
      <c r="L1137" s="2" t="s">
        <v>99</v>
      </c>
    </row>
    <row r="1138" spans="1:12" x14ac:dyDescent="0.4">
      <c r="A1138" s="1">
        <v>43926</v>
      </c>
      <c r="B1138" s="5">
        <v>0</v>
      </c>
      <c r="C1138" s="2" t="s">
        <v>149</v>
      </c>
      <c r="D1138">
        <v>0</v>
      </c>
      <c r="E1138">
        <v>49</v>
      </c>
      <c r="F1138" s="2" t="s">
        <v>0</v>
      </c>
      <c r="G1138">
        <v>12</v>
      </c>
      <c r="H1138">
        <v>3</v>
      </c>
      <c r="I1138">
        <v>0</v>
      </c>
      <c r="J1138">
        <v>0</v>
      </c>
      <c r="K1138">
        <v>1</v>
      </c>
      <c r="L1138" s="2" t="s">
        <v>559</v>
      </c>
    </row>
    <row r="1139" spans="1:12" x14ac:dyDescent="0.4">
      <c r="A1139" s="1">
        <v>43926</v>
      </c>
      <c r="B1139" s="5">
        <v>0</v>
      </c>
      <c r="C1139" s="2" t="s">
        <v>69</v>
      </c>
      <c r="D1139">
        <v>0</v>
      </c>
      <c r="E1139">
        <v>258</v>
      </c>
      <c r="F1139" s="2" t="s">
        <v>0</v>
      </c>
      <c r="G1139">
        <v>16</v>
      </c>
      <c r="H1139">
        <v>0</v>
      </c>
      <c r="I1139">
        <v>0</v>
      </c>
      <c r="J1139">
        <v>0</v>
      </c>
      <c r="K1139">
        <v>3</v>
      </c>
      <c r="L1139" s="2" t="s">
        <v>525</v>
      </c>
    </row>
    <row r="1140" spans="1:12" x14ac:dyDescent="0.4">
      <c r="A1140" s="1">
        <v>43926</v>
      </c>
      <c r="B1140" s="5">
        <v>0</v>
      </c>
      <c r="C1140" s="2" t="s">
        <v>44</v>
      </c>
      <c r="D1140">
        <v>0</v>
      </c>
      <c r="E1140">
        <v>170</v>
      </c>
      <c r="F1140" s="2" t="s">
        <v>0</v>
      </c>
      <c r="G1140">
        <v>0</v>
      </c>
      <c r="H1140">
        <v>0</v>
      </c>
      <c r="I1140">
        <v>0</v>
      </c>
      <c r="J1140">
        <v>93</v>
      </c>
      <c r="K1140">
        <v>5</v>
      </c>
      <c r="L1140" s="2" t="s">
        <v>561</v>
      </c>
    </row>
    <row r="1141" spans="1:12" x14ac:dyDescent="0.4">
      <c r="A1141" s="1">
        <v>43926</v>
      </c>
      <c r="B1141" s="5">
        <v>0</v>
      </c>
      <c r="C1141" s="2" t="s">
        <v>123</v>
      </c>
      <c r="D1141">
        <v>0</v>
      </c>
      <c r="E1141">
        <v>214</v>
      </c>
      <c r="F1141" s="2" t="s">
        <v>0</v>
      </c>
      <c r="G1141">
        <v>0</v>
      </c>
      <c r="H1141">
        <v>0</v>
      </c>
      <c r="I1141">
        <v>0</v>
      </c>
      <c r="J1141">
        <v>0</v>
      </c>
      <c r="K1141">
        <v>7</v>
      </c>
      <c r="L1141" s="2" t="s">
        <v>137</v>
      </c>
    </row>
    <row r="1142" spans="1:12" x14ac:dyDescent="0.4">
      <c r="A1142" s="1">
        <v>43926</v>
      </c>
      <c r="B1142" s="5">
        <v>0.33333333333333331</v>
      </c>
      <c r="C1142" s="2" t="s">
        <v>10</v>
      </c>
      <c r="D1142">
        <v>0</v>
      </c>
      <c r="E1142">
        <v>2508</v>
      </c>
      <c r="F1142" s="2" t="s">
        <v>0</v>
      </c>
      <c r="G1142">
        <v>362</v>
      </c>
      <c r="H1142">
        <v>74</v>
      </c>
      <c r="I1142">
        <v>61</v>
      </c>
      <c r="J1142">
        <v>340</v>
      </c>
      <c r="K1142">
        <v>177</v>
      </c>
      <c r="L1142" s="2" t="s">
        <v>226</v>
      </c>
    </row>
    <row r="1143" spans="1:12" x14ac:dyDescent="0.4">
      <c r="A1143" s="1">
        <v>43926</v>
      </c>
      <c r="B1143" s="5">
        <v>0.70833333333333337</v>
      </c>
      <c r="C1143" s="2" t="s">
        <v>101</v>
      </c>
      <c r="D1143">
        <v>0</v>
      </c>
      <c r="E1143">
        <v>67</v>
      </c>
      <c r="F1143" s="2" t="s">
        <v>0</v>
      </c>
      <c r="G1143">
        <v>5</v>
      </c>
      <c r="H1143">
        <v>0</v>
      </c>
      <c r="I1143">
        <v>0</v>
      </c>
      <c r="J1143">
        <v>26</v>
      </c>
      <c r="K1143">
        <v>2</v>
      </c>
      <c r="L1143" s="2" t="s">
        <v>153</v>
      </c>
    </row>
    <row r="1144" spans="1:12" x14ac:dyDescent="0.4">
      <c r="A1144" s="1">
        <v>43926</v>
      </c>
      <c r="B1144" s="5">
        <v>0</v>
      </c>
      <c r="C1144" s="2" t="s">
        <v>21</v>
      </c>
      <c r="D1144">
        <v>0</v>
      </c>
      <c r="E1144">
        <v>4299</v>
      </c>
      <c r="F1144" s="2" t="s">
        <v>0</v>
      </c>
      <c r="G1144">
        <v>381</v>
      </c>
      <c r="H1144">
        <v>69</v>
      </c>
      <c r="I1144">
        <v>0</v>
      </c>
      <c r="J1144">
        <v>0</v>
      </c>
      <c r="K1144">
        <v>176</v>
      </c>
      <c r="L1144" s="2" t="s">
        <v>191</v>
      </c>
    </row>
    <row r="1145" spans="1:12" x14ac:dyDescent="0.4">
      <c r="A1145" s="1">
        <v>43926</v>
      </c>
      <c r="B1145" s="5">
        <v>0</v>
      </c>
      <c r="C1145" s="2" t="s">
        <v>23</v>
      </c>
      <c r="D1145">
        <v>0</v>
      </c>
      <c r="E1145">
        <v>1430</v>
      </c>
      <c r="F1145" s="2" t="s">
        <v>0</v>
      </c>
      <c r="G1145">
        <v>145</v>
      </c>
      <c r="H1145">
        <v>26</v>
      </c>
      <c r="I1145">
        <v>23</v>
      </c>
      <c r="J1145">
        <v>0</v>
      </c>
      <c r="K1145">
        <v>57</v>
      </c>
      <c r="L1145" s="2" t="s">
        <v>557</v>
      </c>
    </row>
    <row r="1146" spans="1:12" x14ac:dyDescent="0.4">
      <c r="A1146" s="1">
        <v>43926</v>
      </c>
      <c r="B1146" s="5">
        <v>0.33333333333333331</v>
      </c>
      <c r="C1146" s="2" t="s">
        <v>46</v>
      </c>
      <c r="D1146">
        <v>0</v>
      </c>
      <c r="E1146">
        <v>146</v>
      </c>
      <c r="F1146" s="2" t="s">
        <v>0</v>
      </c>
      <c r="G1146">
        <v>14</v>
      </c>
      <c r="H1146">
        <v>7</v>
      </c>
      <c r="I1146">
        <v>0</v>
      </c>
      <c r="J1146">
        <v>46</v>
      </c>
      <c r="K1146">
        <v>2</v>
      </c>
      <c r="L1146" s="2" t="s">
        <v>523</v>
      </c>
    </row>
    <row r="1147" spans="1:12" x14ac:dyDescent="0.4">
      <c r="A1147" s="1">
        <v>43926</v>
      </c>
      <c r="B1147" s="5">
        <v>0.60416666666666663</v>
      </c>
      <c r="C1147" s="2" t="s">
        <v>14</v>
      </c>
      <c r="D1147">
        <v>0</v>
      </c>
      <c r="E1147">
        <v>2497</v>
      </c>
      <c r="F1147" s="2" t="s">
        <v>0</v>
      </c>
      <c r="G1147">
        <v>194</v>
      </c>
      <c r="H1147">
        <v>0</v>
      </c>
      <c r="I1147">
        <v>59</v>
      </c>
      <c r="J1147">
        <v>0</v>
      </c>
      <c r="K1147">
        <v>53</v>
      </c>
      <c r="L1147" s="2" t="s">
        <v>233</v>
      </c>
    </row>
    <row r="1148" spans="1:12" x14ac:dyDescent="0.4">
      <c r="A1148" s="1">
        <v>43926</v>
      </c>
      <c r="B1148" s="5">
        <v>0</v>
      </c>
      <c r="C1148" s="2" t="s">
        <v>12</v>
      </c>
      <c r="D1148">
        <v>0</v>
      </c>
      <c r="E1148">
        <v>77</v>
      </c>
      <c r="F1148" s="2" t="s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 s="2" t="s">
        <v>225</v>
      </c>
    </row>
    <row r="1149" spans="1:12" x14ac:dyDescent="0.4">
      <c r="A1149" s="1">
        <v>43926</v>
      </c>
      <c r="B1149" s="5"/>
      <c r="C1149" s="2" t="s">
        <v>279</v>
      </c>
      <c r="E1149">
        <v>21897</v>
      </c>
      <c r="F1149" s="2" t="s">
        <v>0</v>
      </c>
      <c r="K1149">
        <v>807</v>
      </c>
      <c r="L1149" s="2" t="s">
        <v>0</v>
      </c>
    </row>
    <row r="1150" spans="1:12" x14ac:dyDescent="0.4">
      <c r="A1150" s="1">
        <v>43927</v>
      </c>
      <c r="B1150" s="5">
        <v>0.625</v>
      </c>
      <c r="C1150" s="2" t="s">
        <v>25</v>
      </c>
      <c r="D1150">
        <v>0</v>
      </c>
      <c r="E1150">
        <v>727</v>
      </c>
      <c r="F1150" s="2" t="s">
        <v>0</v>
      </c>
      <c r="G1150">
        <v>82</v>
      </c>
      <c r="H1150">
        <v>25</v>
      </c>
      <c r="I1150">
        <v>24</v>
      </c>
      <c r="J1150">
        <v>0</v>
      </c>
      <c r="K1150">
        <v>13</v>
      </c>
      <c r="L1150" s="2" t="s">
        <v>229</v>
      </c>
    </row>
    <row r="1151" spans="1:12" x14ac:dyDescent="0.4">
      <c r="A1151" s="1">
        <v>43927</v>
      </c>
      <c r="B1151" s="5">
        <v>0.45833333333333331</v>
      </c>
      <c r="C1151" s="2" t="s">
        <v>111</v>
      </c>
      <c r="D1151">
        <v>0</v>
      </c>
      <c r="E1151">
        <v>21</v>
      </c>
      <c r="F1151" s="2" t="s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 s="2" t="s">
        <v>180</v>
      </c>
    </row>
    <row r="1152" spans="1:12" x14ac:dyDescent="0.4">
      <c r="A1152" s="1">
        <v>43927</v>
      </c>
      <c r="B1152" s="5">
        <v>0.33333333333333331</v>
      </c>
      <c r="C1152" s="2" t="s">
        <v>58</v>
      </c>
      <c r="D1152">
        <v>0</v>
      </c>
      <c r="E1152">
        <v>69</v>
      </c>
      <c r="F1152" s="2" t="s">
        <v>0</v>
      </c>
      <c r="G1152">
        <v>0</v>
      </c>
      <c r="H1152">
        <v>0</v>
      </c>
      <c r="I1152">
        <v>0</v>
      </c>
      <c r="J1152">
        <v>0</v>
      </c>
      <c r="K1152">
        <v>3</v>
      </c>
      <c r="L1152" s="2" t="s">
        <v>169</v>
      </c>
    </row>
    <row r="1153" spans="1:12" x14ac:dyDescent="0.4">
      <c r="A1153" s="1">
        <v>43927</v>
      </c>
      <c r="B1153" s="5">
        <v>0.33333333333333331</v>
      </c>
      <c r="C1153" s="2" t="s">
        <v>17</v>
      </c>
      <c r="D1153">
        <v>0</v>
      </c>
      <c r="E1153">
        <v>1173</v>
      </c>
      <c r="F1153" s="2" t="s">
        <v>0</v>
      </c>
      <c r="G1153">
        <v>117</v>
      </c>
      <c r="H1153">
        <v>35</v>
      </c>
      <c r="I1153">
        <v>30</v>
      </c>
      <c r="J1153">
        <v>0</v>
      </c>
      <c r="K1153">
        <v>31</v>
      </c>
      <c r="L1153" s="2" t="s">
        <v>121</v>
      </c>
    </row>
    <row r="1154" spans="1:12" x14ac:dyDescent="0.4">
      <c r="A1154" s="1">
        <v>43927</v>
      </c>
      <c r="B1154" s="5">
        <v>0</v>
      </c>
      <c r="C1154" s="2" t="s">
        <v>19</v>
      </c>
      <c r="D1154">
        <v>0</v>
      </c>
      <c r="E1154">
        <v>682</v>
      </c>
      <c r="F1154" s="2" t="s">
        <v>0</v>
      </c>
      <c r="G1154">
        <v>67</v>
      </c>
      <c r="H1154">
        <v>17</v>
      </c>
      <c r="I1154">
        <v>17</v>
      </c>
      <c r="J1154">
        <v>412</v>
      </c>
      <c r="K1154">
        <v>19</v>
      </c>
      <c r="L1154" s="2" t="s">
        <v>174</v>
      </c>
    </row>
    <row r="1155" spans="1:12" x14ac:dyDescent="0.4">
      <c r="A1155" s="1">
        <v>43927</v>
      </c>
      <c r="B1155" s="5">
        <v>0.40625</v>
      </c>
      <c r="C1155" s="2" t="s">
        <v>15</v>
      </c>
      <c r="D1155">
        <v>0</v>
      </c>
      <c r="E1155">
        <v>798</v>
      </c>
      <c r="F1155" s="2" t="s">
        <v>0</v>
      </c>
      <c r="G1155">
        <v>99</v>
      </c>
      <c r="H1155">
        <v>13</v>
      </c>
      <c r="I1155">
        <v>0</v>
      </c>
      <c r="J1155">
        <v>481</v>
      </c>
      <c r="K1155">
        <v>26</v>
      </c>
      <c r="L1155" s="2" t="s">
        <v>228</v>
      </c>
    </row>
    <row r="1156" spans="1:12" x14ac:dyDescent="0.4">
      <c r="A1156" s="1">
        <v>43927</v>
      </c>
      <c r="B1156" s="5">
        <v>0</v>
      </c>
      <c r="C1156" s="2" t="s">
        <v>30</v>
      </c>
      <c r="D1156">
        <v>0</v>
      </c>
      <c r="E1156">
        <v>689</v>
      </c>
      <c r="F1156" s="2" t="s">
        <v>0</v>
      </c>
      <c r="G1156">
        <v>87</v>
      </c>
      <c r="H1156">
        <v>19</v>
      </c>
      <c r="I1156">
        <v>0</v>
      </c>
      <c r="J1156">
        <v>56</v>
      </c>
      <c r="K1156">
        <v>41</v>
      </c>
      <c r="L1156" s="2" t="s">
        <v>558</v>
      </c>
    </row>
    <row r="1157" spans="1:12" x14ac:dyDescent="0.4">
      <c r="A1157" s="1">
        <v>43927</v>
      </c>
      <c r="B1157" s="5">
        <v>0</v>
      </c>
      <c r="C1157" s="2" t="s">
        <v>8</v>
      </c>
      <c r="D1157">
        <v>15569</v>
      </c>
      <c r="E1157">
        <v>3768</v>
      </c>
      <c r="F1157" s="2" t="s">
        <v>0</v>
      </c>
      <c r="G1157">
        <v>418</v>
      </c>
      <c r="H1157">
        <v>56</v>
      </c>
      <c r="I1157">
        <v>50</v>
      </c>
      <c r="J1157">
        <v>345</v>
      </c>
      <c r="K1157">
        <v>123</v>
      </c>
      <c r="L1157" s="2" t="s">
        <v>9</v>
      </c>
    </row>
    <row r="1158" spans="1:12" x14ac:dyDescent="0.4">
      <c r="A1158" s="1">
        <v>43927</v>
      </c>
      <c r="B1158" s="5">
        <v>0</v>
      </c>
      <c r="C1158" s="2" t="s">
        <v>32</v>
      </c>
      <c r="D1158">
        <v>0</v>
      </c>
      <c r="E1158">
        <v>63</v>
      </c>
      <c r="F1158" s="2" t="s">
        <v>0</v>
      </c>
      <c r="G1158">
        <v>2</v>
      </c>
      <c r="H1158">
        <v>0</v>
      </c>
      <c r="I1158">
        <v>0</v>
      </c>
      <c r="J1158">
        <v>0</v>
      </c>
      <c r="K1158">
        <v>2</v>
      </c>
      <c r="L1158" s="2" t="s">
        <v>524</v>
      </c>
    </row>
    <row r="1159" spans="1:12" x14ac:dyDescent="0.4">
      <c r="A1159" s="1">
        <v>43927</v>
      </c>
      <c r="B1159" s="5">
        <v>0</v>
      </c>
      <c r="C1159" s="2" t="s">
        <v>134</v>
      </c>
      <c r="D1159">
        <v>0</v>
      </c>
      <c r="E1159">
        <v>679</v>
      </c>
      <c r="F1159" s="2" t="s">
        <v>0</v>
      </c>
      <c r="G1159">
        <v>52</v>
      </c>
      <c r="H1159">
        <v>0</v>
      </c>
      <c r="I1159">
        <v>0</v>
      </c>
      <c r="J1159">
        <v>0</v>
      </c>
      <c r="K1159">
        <v>34</v>
      </c>
      <c r="L1159" s="2" t="s">
        <v>135</v>
      </c>
    </row>
    <row r="1160" spans="1:12" x14ac:dyDescent="0.4">
      <c r="A1160" s="1">
        <v>43927</v>
      </c>
      <c r="B1160" s="5">
        <v>0</v>
      </c>
      <c r="C1160" s="2" t="s">
        <v>43</v>
      </c>
      <c r="D1160">
        <v>0</v>
      </c>
      <c r="E1160">
        <v>164</v>
      </c>
      <c r="F1160" s="2" t="s">
        <v>0</v>
      </c>
      <c r="G1160">
        <v>27</v>
      </c>
      <c r="H1160">
        <v>4</v>
      </c>
      <c r="I1160">
        <v>0</v>
      </c>
      <c r="J1160">
        <v>0</v>
      </c>
      <c r="K1160">
        <v>0</v>
      </c>
      <c r="L1160" s="2" t="s">
        <v>556</v>
      </c>
    </row>
    <row r="1161" spans="1:12" x14ac:dyDescent="0.4">
      <c r="A1161" s="1">
        <v>43927</v>
      </c>
      <c r="B1161" s="5">
        <v>0.45833333333333331</v>
      </c>
      <c r="C1161" s="2" t="s">
        <v>56</v>
      </c>
      <c r="D1161">
        <v>0</v>
      </c>
      <c r="E1161">
        <v>497</v>
      </c>
      <c r="F1161" s="2" t="s">
        <v>0</v>
      </c>
      <c r="G1161">
        <v>61</v>
      </c>
      <c r="H1161">
        <v>6</v>
      </c>
      <c r="I1161">
        <v>0</v>
      </c>
      <c r="J1161">
        <v>0</v>
      </c>
      <c r="K1161">
        <v>9</v>
      </c>
      <c r="L1161" s="2" t="s">
        <v>151</v>
      </c>
    </row>
    <row r="1162" spans="1:12" x14ac:dyDescent="0.4">
      <c r="A1162" s="1">
        <v>43927</v>
      </c>
      <c r="B1162" s="5">
        <v>0</v>
      </c>
      <c r="C1162" s="2" t="s">
        <v>33</v>
      </c>
      <c r="D1162">
        <v>0</v>
      </c>
      <c r="E1162">
        <v>486</v>
      </c>
      <c r="F1162" s="2" t="s">
        <v>0</v>
      </c>
      <c r="G1162">
        <v>59</v>
      </c>
      <c r="H1162">
        <v>10</v>
      </c>
      <c r="I1162">
        <v>8</v>
      </c>
      <c r="J1162">
        <v>0</v>
      </c>
      <c r="K1162">
        <v>34</v>
      </c>
      <c r="L1162" s="2" t="s">
        <v>477</v>
      </c>
    </row>
    <row r="1163" spans="1:12" x14ac:dyDescent="0.4">
      <c r="A1163" s="1">
        <v>43927</v>
      </c>
      <c r="B1163" s="5">
        <v>0</v>
      </c>
      <c r="C1163" s="2" t="s">
        <v>94</v>
      </c>
      <c r="D1163">
        <v>0</v>
      </c>
      <c r="E1163">
        <v>86</v>
      </c>
      <c r="F1163" s="2" t="s">
        <v>0</v>
      </c>
      <c r="G1163">
        <v>11</v>
      </c>
      <c r="H1163">
        <v>2</v>
      </c>
      <c r="I1163">
        <v>0</v>
      </c>
      <c r="J1163">
        <v>0</v>
      </c>
      <c r="K1163">
        <v>0</v>
      </c>
      <c r="L1163" s="2" t="s">
        <v>453</v>
      </c>
    </row>
    <row r="1164" spans="1:12" x14ac:dyDescent="0.4">
      <c r="A1164" s="1">
        <v>43927</v>
      </c>
      <c r="B1164" s="5">
        <v>0.625</v>
      </c>
      <c r="C1164" s="2" t="s">
        <v>106</v>
      </c>
      <c r="D1164">
        <v>0</v>
      </c>
      <c r="E1164">
        <v>60</v>
      </c>
      <c r="F1164" s="2" t="s">
        <v>0</v>
      </c>
      <c r="G1164">
        <v>0</v>
      </c>
      <c r="H1164">
        <v>0</v>
      </c>
      <c r="I1164">
        <v>0</v>
      </c>
      <c r="J1164">
        <v>1</v>
      </c>
      <c r="K1164">
        <v>0</v>
      </c>
      <c r="L1164" s="2" t="s">
        <v>167</v>
      </c>
    </row>
    <row r="1165" spans="1:12" x14ac:dyDescent="0.4">
      <c r="A1165" s="1">
        <v>43927</v>
      </c>
      <c r="B1165" s="5">
        <v>0</v>
      </c>
      <c r="C1165" s="2" t="s">
        <v>37</v>
      </c>
      <c r="D1165">
        <v>0</v>
      </c>
      <c r="E1165">
        <v>532</v>
      </c>
      <c r="F1165" s="2" t="s">
        <v>0</v>
      </c>
      <c r="G1165">
        <v>70</v>
      </c>
      <c r="H1165">
        <v>12</v>
      </c>
      <c r="I1165">
        <v>0</v>
      </c>
      <c r="J1165">
        <v>75</v>
      </c>
      <c r="K1165">
        <v>11</v>
      </c>
      <c r="L1165" s="2" t="s">
        <v>99</v>
      </c>
    </row>
    <row r="1166" spans="1:12" x14ac:dyDescent="0.4">
      <c r="A1166" s="1">
        <v>43927</v>
      </c>
      <c r="B1166" s="5">
        <v>0</v>
      </c>
      <c r="C1166" s="2" t="s">
        <v>149</v>
      </c>
      <c r="D1166">
        <v>0</v>
      </c>
      <c r="E1166">
        <v>50</v>
      </c>
      <c r="F1166" s="2" t="s">
        <v>0</v>
      </c>
      <c r="G1166">
        <v>15</v>
      </c>
      <c r="H1166">
        <v>3</v>
      </c>
      <c r="I1166">
        <v>0</v>
      </c>
      <c r="J1166">
        <v>0</v>
      </c>
      <c r="K1166">
        <v>1</v>
      </c>
      <c r="L1166" s="2" t="s">
        <v>559</v>
      </c>
    </row>
    <row r="1167" spans="1:12" x14ac:dyDescent="0.4">
      <c r="A1167" s="1">
        <v>43927</v>
      </c>
      <c r="B1167" s="5">
        <v>0</v>
      </c>
      <c r="C1167" s="2" t="s">
        <v>69</v>
      </c>
      <c r="D1167">
        <v>0</v>
      </c>
      <c r="E1167">
        <v>261</v>
      </c>
      <c r="F1167" s="2" t="s">
        <v>0</v>
      </c>
      <c r="G1167">
        <v>26</v>
      </c>
      <c r="H1167">
        <v>0</v>
      </c>
      <c r="I1167">
        <v>0</v>
      </c>
      <c r="J1167">
        <v>0</v>
      </c>
      <c r="K1167">
        <v>3</v>
      </c>
      <c r="L1167" s="2" t="s">
        <v>525</v>
      </c>
    </row>
    <row r="1168" spans="1:12" x14ac:dyDescent="0.4">
      <c r="A1168" s="1">
        <v>43927</v>
      </c>
      <c r="B1168" s="5">
        <v>0</v>
      </c>
      <c r="C1168" s="2" t="s">
        <v>44</v>
      </c>
      <c r="D1168">
        <v>0</v>
      </c>
      <c r="E1168">
        <v>178</v>
      </c>
      <c r="F1168" s="2" t="s">
        <v>0</v>
      </c>
      <c r="G1168">
        <v>0</v>
      </c>
      <c r="H1168">
        <v>0</v>
      </c>
      <c r="I1168">
        <v>0</v>
      </c>
      <c r="J1168">
        <v>93</v>
      </c>
      <c r="K1168">
        <v>6</v>
      </c>
      <c r="L1168" s="2" t="s">
        <v>561</v>
      </c>
    </row>
    <row r="1169" spans="1:12" x14ac:dyDescent="0.4">
      <c r="A1169" s="1">
        <v>43927</v>
      </c>
      <c r="B1169" s="5">
        <v>0</v>
      </c>
      <c r="C1169" s="2" t="s">
        <v>123</v>
      </c>
      <c r="D1169">
        <v>0</v>
      </c>
      <c r="E1169">
        <v>220</v>
      </c>
      <c r="F1169" s="2" t="s">
        <v>0</v>
      </c>
      <c r="G1169">
        <v>34</v>
      </c>
      <c r="H1169">
        <v>14</v>
      </c>
      <c r="I1169">
        <v>0</v>
      </c>
      <c r="J1169">
        <v>0</v>
      </c>
      <c r="K1169">
        <v>7</v>
      </c>
      <c r="L1169" s="2" t="s">
        <v>137</v>
      </c>
    </row>
    <row r="1170" spans="1:12" x14ac:dyDescent="0.4">
      <c r="A1170" s="1">
        <v>43927</v>
      </c>
      <c r="B1170" s="5">
        <v>0.33333333333333331</v>
      </c>
      <c r="C1170" s="2" t="s">
        <v>10</v>
      </c>
      <c r="D1170">
        <v>0</v>
      </c>
      <c r="E1170">
        <v>2546</v>
      </c>
      <c r="F1170" s="2" t="s">
        <v>0</v>
      </c>
      <c r="G1170">
        <v>357</v>
      </c>
      <c r="H1170">
        <v>72</v>
      </c>
      <c r="I1170">
        <v>62</v>
      </c>
      <c r="J1170">
        <v>350</v>
      </c>
      <c r="K1170">
        <v>189</v>
      </c>
      <c r="L1170" s="2" t="s">
        <v>227</v>
      </c>
    </row>
    <row r="1171" spans="1:12" x14ac:dyDescent="0.4">
      <c r="A1171" s="1">
        <v>43927</v>
      </c>
      <c r="B1171" s="5">
        <v>0.58333333333333337</v>
      </c>
      <c r="C1171" s="2" t="s">
        <v>101</v>
      </c>
      <c r="D1171">
        <v>0</v>
      </c>
      <c r="E1171">
        <v>67</v>
      </c>
      <c r="F1171" s="2" t="s">
        <v>0</v>
      </c>
      <c r="G1171">
        <v>9</v>
      </c>
      <c r="H1171">
        <v>0</v>
      </c>
      <c r="I1171">
        <v>0</v>
      </c>
      <c r="J1171">
        <v>34</v>
      </c>
      <c r="K1171">
        <v>2</v>
      </c>
      <c r="L1171" s="2" t="s">
        <v>153</v>
      </c>
    </row>
    <row r="1172" spans="1:12" x14ac:dyDescent="0.4">
      <c r="A1172" s="1">
        <v>43927</v>
      </c>
      <c r="B1172" s="5">
        <v>0</v>
      </c>
      <c r="C1172" s="2" t="s">
        <v>21</v>
      </c>
      <c r="D1172">
        <v>0</v>
      </c>
      <c r="E1172">
        <v>4417</v>
      </c>
      <c r="F1172" s="2" t="s">
        <v>0</v>
      </c>
      <c r="G1172">
        <v>365</v>
      </c>
      <c r="H1172">
        <v>67</v>
      </c>
      <c r="I1172">
        <v>0</v>
      </c>
      <c r="J1172">
        <v>0</v>
      </c>
      <c r="K1172">
        <v>192</v>
      </c>
      <c r="L1172" s="2" t="s">
        <v>191</v>
      </c>
    </row>
    <row r="1173" spans="1:12" x14ac:dyDescent="0.4">
      <c r="A1173" s="1">
        <v>43927</v>
      </c>
      <c r="B1173" s="5">
        <v>0</v>
      </c>
      <c r="C1173" s="2" t="s">
        <v>23</v>
      </c>
      <c r="D1173">
        <v>0</v>
      </c>
      <c r="E1173">
        <v>1496</v>
      </c>
      <c r="F1173" s="2" t="s">
        <v>0</v>
      </c>
      <c r="G1173">
        <v>132</v>
      </c>
      <c r="H1173">
        <v>26</v>
      </c>
      <c r="I1173">
        <v>22</v>
      </c>
      <c r="J1173">
        <v>105</v>
      </c>
      <c r="K1173">
        <v>60</v>
      </c>
      <c r="L1173" s="2" t="s">
        <v>557</v>
      </c>
    </row>
    <row r="1174" spans="1:12" x14ac:dyDescent="0.4">
      <c r="A1174" s="1">
        <v>43927</v>
      </c>
      <c r="B1174" s="5">
        <v>0.33333333333333331</v>
      </c>
      <c r="C1174" s="2" t="s">
        <v>46</v>
      </c>
      <c r="D1174">
        <v>0</v>
      </c>
      <c r="E1174">
        <v>152</v>
      </c>
      <c r="F1174" s="2" t="s">
        <v>0</v>
      </c>
      <c r="G1174">
        <v>14</v>
      </c>
      <c r="H1174">
        <v>8</v>
      </c>
      <c r="I1174">
        <v>0</v>
      </c>
      <c r="J1174">
        <v>52</v>
      </c>
      <c r="K1174">
        <v>3</v>
      </c>
      <c r="L1174" s="2" t="s">
        <v>523</v>
      </c>
    </row>
    <row r="1175" spans="1:12" x14ac:dyDescent="0.4">
      <c r="A1175" s="1">
        <v>43927</v>
      </c>
      <c r="B1175" s="5">
        <v>0.60416666666666663</v>
      </c>
      <c r="C1175" s="2" t="s">
        <v>14</v>
      </c>
      <c r="D1175">
        <v>0</v>
      </c>
      <c r="E1175">
        <v>2611</v>
      </c>
      <c r="F1175" s="2" t="s">
        <v>0</v>
      </c>
      <c r="G1175">
        <v>198</v>
      </c>
      <c r="H1175">
        <v>0</v>
      </c>
      <c r="I1175">
        <v>58</v>
      </c>
      <c r="J1175">
        <v>0</v>
      </c>
      <c r="K1175">
        <v>55</v>
      </c>
      <c r="L1175" s="2" t="s">
        <v>233</v>
      </c>
    </row>
    <row r="1176" spans="1:12" x14ac:dyDescent="0.4">
      <c r="A1176" s="1">
        <v>43927</v>
      </c>
      <c r="B1176" s="5"/>
      <c r="C1176" s="2" t="s">
        <v>12</v>
      </c>
      <c r="E1176">
        <v>77</v>
      </c>
      <c r="F1176" s="2" t="s">
        <v>0</v>
      </c>
      <c r="K1176">
        <v>1</v>
      </c>
      <c r="L1176" s="2" t="s">
        <v>0</v>
      </c>
    </row>
    <row r="1177" spans="1:12" x14ac:dyDescent="0.4">
      <c r="A1177" s="1">
        <v>43927</v>
      </c>
      <c r="B1177" s="5"/>
      <c r="C1177" s="2" t="s">
        <v>279</v>
      </c>
      <c r="E1177">
        <v>22569</v>
      </c>
      <c r="F1177" s="2" t="s">
        <v>0</v>
      </c>
      <c r="K1177">
        <v>865</v>
      </c>
      <c r="L1177" s="2" t="s">
        <v>0</v>
      </c>
    </row>
    <row r="1178" spans="1:12" x14ac:dyDescent="0.4">
      <c r="A1178" s="1">
        <v>43928</v>
      </c>
      <c r="B1178" s="5">
        <v>0.61458333333333337</v>
      </c>
      <c r="C1178" s="2" t="s">
        <v>25</v>
      </c>
      <c r="D1178">
        <v>0</v>
      </c>
      <c r="E1178">
        <v>760</v>
      </c>
      <c r="F1178" s="2" t="s">
        <v>0</v>
      </c>
      <c r="G1178">
        <v>84</v>
      </c>
      <c r="H1178">
        <v>25</v>
      </c>
      <c r="I1178">
        <v>25</v>
      </c>
      <c r="J1178">
        <v>170</v>
      </c>
      <c r="K1178">
        <v>16</v>
      </c>
      <c r="L1178" s="2" t="s">
        <v>232</v>
      </c>
    </row>
    <row r="1179" spans="1:12" x14ac:dyDescent="0.4">
      <c r="A1179" s="1">
        <v>43928</v>
      </c>
      <c r="B1179" s="5">
        <v>0.45833333333333331</v>
      </c>
      <c r="C1179" s="2" t="s">
        <v>111</v>
      </c>
      <c r="D1179">
        <v>0</v>
      </c>
      <c r="E1179">
        <v>21</v>
      </c>
      <c r="F1179" s="2" t="s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 s="2" t="s">
        <v>180</v>
      </c>
    </row>
    <row r="1180" spans="1:12" x14ac:dyDescent="0.4">
      <c r="A1180" s="1">
        <v>43928</v>
      </c>
      <c r="B1180" s="5">
        <v>0.33333333333333331</v>
      </c>
      <c r="C1180" s="2" t="s">
        <v>58</v>
      </c>
      <c r="D1180">
        <v>0</v>
      </c>
      <c r="E1180">
        <v>69</v>
      </c>
      <c r="F1180" s="2" t="s">
        <v>0</v>
      </c>
      <c r="G1180">
        <v>0</v>
      </c>
      <c r="H1180">
        <v>0</v>
      </c>
      <c r="I1180">
        <v>0</v>
      </c>
      <c r="J1180">
        <v>0</v>
      </c>
      <c r="K1180">
        <v>3</v>
      </c>
      <c r="L1180" s="2" t="s">
        <v>169</v>
      </c>
    </row>
    <row r="1181" spans="1:12" x14ac:dyDescent="0.4">
      <c r="A1181" s="1">
        <v>43928</v>
      </c>
      <c r="B1181" s="5">
        <v>0.33333333333333331</v>
      </c>
      <c r="C1181" s="2" t="s">
        <v>17</v>
      </c>
      <c r="D1181">
        <v>0</v>
      </c>
      <c r="E1181">
        <v>1228</v>
      </c>
      <c r="F1181" s="2" t="s">
        <v>0</v>
      </c>
      <c r="G1181">
        <v>122</v>
      </c>
      <c r="H1181">
        <v>34</v>
      </c>
      <c r="I1181">
        <v>26</v>
      </c>
      <c r="J1181">
        <v>0</v>
      </c>
      <c r="K1181">
        <v>33</v>
      </c>
      <c r="L1181" s="2" t="s">
        <v>121</v>
      </c>
    </row>
    <row r="1182" spans="1:12" x14ac:dyDescent="0.4">
      <c r="A1182" s="1">
        <v>43928</v>
      </c>
      <c r="B1182" s="5">
        <v>0</v>
      </c>
      <c r="C1182" s="2" t="s">
        <v>19</v>
      </c>
      <c r="D1182">
        <v>0</v>
      </c>
      <c r="E1182">
        <v>690</v>
      </c>
      <c r="F1182" s="2" t="s">
        <v>0</v>
      </c>
      <c r="G1182">
        <v>66</v>
      </c>
      <c r="H1182">
        <v>18</v>
      </c>
      <c r="I1182">
        <v>17</v>
      </c>
      <c r="J1182">
        <v>452</v>
      </c>
      <c r="K1182">
        <v>19</v>
      </c>
      <c r="L1182" s="2" t="s">
        <v>174</v>
      </c>
    </row>
    <row r="1183" spans="1:12" x14ac:dyDescent="0.4">
      <c r="A1183" s="1">
        <v>43928</v>
      </c>
      <c r="B1183" s="5">
        <v>0.39583333333333331</v>
      </c>
      <c r="C1183" s="2" t="s">
        <v>15</v>
      </c>
      <c r="D1183">
        <v>0</v>
      </c>
      <c r="E1183">
        <v>808</v>
      </c>
      <c r="F1183" s="2" t="s">
        <v>0</v>
      </c>
      <c r="G1183">
        <v>101</v>
      </c>
      <c r="H1183">
        <v>13</v>
      </c>
      <c r="I1183">
        <v>0</v>
      </c>
      <c r="J1183">
        <v>508</v>
      </c>
      <c r="K1183">
        <v>28</v>
      </c>
      <c r="L1183" s="2" t="s">
        <v>231</v>
      </c>
    </row>
    <row r="1184" spans="1:12" x14ac:dyDescent="0.4">
      <c r="A1184" s="1">
        <v>43928</v>
      </c>
      <c r="B1184" s="5">
        <v>0</v>
      </c>
      <c r="C1184" s="2" t="s">
        <v>30</v>
      </c>
      <c r="D1184">
        <v>0</v>
      </c>
      <c r="E1184">
        <v>729</v>
      </c>
      <c r="F1184" s="2" t="s">
        <v>0</v>
      </c>
      <c r="G1184">
        <v>78</v>
      </c>
      <c r="H1184">
        <v>22</v>
      </c>
      <c r="I1184">
        <v>0</v>
      </c>
      <c r="J1184">
        <v>73</v>
      </c>
      <c r="K1184">
        <v>44</v>
      </c>
      <c r="L1184" s="2" t="s">
        <v>558</v>
      </c>
    </row>
    <row r="1185" spans="1:12" x14ac:dyDescent="0.4">
      <c r="A1185" s="1">
        <v>43928</v>
      </c>
      <c r="B1185" s="5">
        <v>0</v>
      </c>
      <c r="C1185" s="2" t="s">
        <v>8</v>
      </c>
      <c r="D1185">
        <v>16411</v>
      </c>
      <c r="E1185">
        <v>3928</v>
      </c>
      <c r="F1185" s="2" t="s">
        <v>0</v>
      </c>
      <c r="G1185">
        <v>412</v>
      </c>
      <c r="H1185">
        <v>51</v>
      </c>
      <c r="I1185">
        <v>48</v>
      </c>
      <c r="J1185">
        <v>374</v>
      </c>
      <c r="K1185">
        <v>134</v>
      </c>
      <c r="L1185" s="2" t="s">
        <v>9</v>
      </c>
    </row>
    <row r="1186" spans="1:12" x14ac:dyDescent="0.4">
      <c r="A1186" s="1">
        <v>43928</v>
      </c>
      <c r="B1186" s="5">
        <v>0</v>
      </c>
      <c r="C1186" s="2" t="s">
        <v>32</v>
      </c>
      <c r="D1186">
        <v>0</v>
      </c>
      <c r="E1186">
        <v>63</v>
      </c>
      <c r="F1186" s="2" t="s">
        <v>0</v>
      </c>
      <c r="G1186">
        <v>2</v>
      </c>
      <c r="H1186">
        <v>0</v>
      </c>
      <c r="I1186">
        <v>0</v>
      </c>
      <c r="J1186">
        <v>0</v>
      </c>
      <c r="K1186">
        <v>2</v>
      </c>
      <c r="L1186" s="2" t="s">
        <v>524</v>
      </c>
    </row>
    <row r="1187" spans="1:12" x14ac:dyDescent="0.4">
      <c r="A1187" s="1">
        <v>43928</v>
      </c>
      <c r="B1187" s="5">
        <v>0</v>
      </c>
      <c r="C1187" s="2" t="s">
        <v>134</v>
      </c>
      <c r="D1187">
        <v>0</v>
      </c>
      <c r="E1187">
        <v>684</v>
      </c>
      <c r="F1187" s="2" t="s">
        <v>0</v>
      </c>
      <c r="G1187">
        <v>49</v>
      </c>
      <c r="H1187">
        <v>0</v>
      </c>
      <c r="I1187">
        <v>0</v>
      </c>
      <c r="J1187">
        <v>0</v>
      </c>
      <c r="K1187">
        <v>35</v>
      </c>
      <c r="L1187" s="2" t="s">
        <v>135</v>
      </c>
    </row>
    <row r="1188" spans="1:12" x14ac:dyDescent="0.4">
      <c r="A1188" s="1">
        <v>43928</v>
      </c>
      <c r="B1188" s="5">
        <v>0</v>
      </c>
      <c r="C1188" s="2" t="s">
        <v>43</v>
      </c>
      <c r="D1188">
        <v>0</v>
      </c>
      <c r="E1188">
        <v>171</v>
      </c>
      <c r="F1188" s="2" t="s">
        <v>0</v>
      </c>
      <c r="G1188">
        <v>28</v>
      </c>
      <c r="H1188">
        <v>4</v>
      </c>
      <c r="I1188">
        <v>0</v>
      </c>
      <c r="J1188">
        <v>0</v>
      </c>
      <c r="K1188">
        <v>0</v>
      </c>
      <c r="L1188" s="2" t="s">
        <v>556</v>
      </c>
    </row>
    <row r="1189" spans="1:12" x14ac:dyDescent="0.4">
      <c r="A1189" s="1">
        <v>43928</v>
      </c>
      <c r="B1189" s="5">
        <v>0.45833333333333331</v>
      </c>
      <c r="C1189" s="2" t="s">
        <v>56</v>
      </c>
      <c r="D1189">
        <v>0</v>
      </c>
      <c r="E1189">
        <v>509</v>
      </c>
      <c r="F1189" s="2" t="s">
        <v>0</v>
      </c>
      <c r="G1189">
        <v>57</v>
      </c>
      <c r="H1189">
        <v>6</v>
      </c>
      <c r="I1189">
        <v>0</v>
      </c>
      <c r="J1189">
        <v>0</v>
      </c>
      <c r="K1189">
        <v>9</v>
      </c>
      <c r="L1189" s="2" t="s">
        <v>151</v>
      </c>
    </row>
    <row r="1190" spans="1:12" x14ac:dyDescent="0.4">
      <c r="A1190" s="1">
        <v>43928</v>
      </c>
      <c r="B1190" s="5">
        <v>0</v>
      </c>
      <c r="C1190" s="2" t="s">
        <v>33</v>
      </c>
      <c r="D1190">
        <v>0</v>
      </c>
      <c r="E1190">
        <v>510</v>
      </c>
      <c r="F1190" s="2" t="s">
        <v>0</v>
      </c>
      <c r="G1190">
        <v>64</v>
      </c>
      <c r="H1190">
        <v>10</v>
      </c>
      <c r="I1190">
        <v>5</v>
      </c>
      <c r="J1190">
        <v>0</v>
      </c>
      <c r="K1190">
        <v>37</v>
      </c>
      <c r="L1190" s="2" t="s">
        <v>477</v>
      </c>
    </row>
    <row r="1191" spans="1:12" x14ac:dyDescent="0.4">
      <c r="A1191" s="1">
        <v>43928</v>
      </c>
      <c r="B1191" s="5">
        <v>0</v>
      </c>
      <c r="C1191" s="2" t="s">
        <v>94</v>
      </c>
      <c r="D1191">
        <v>0</v>
      </c>
      <c r="E1191">
        <v>87</v>
      </c>
      <c r="F1191" s="2" t="s">
        <v>0</v>
      </c>
      <c r="G1191">
        <v>9</v>
      </c>
      <c r="H1191">
        <v>2</v>
      </c>
      <c r="I1191">
        <v>0</v>
      </c>
      <c r="J1191">
        <v>0</v>
      </c>
      <c r="K1191">
        <v>0</v>
      </c>
      <c r="L1191" s="2" t="s">
        <v>453</v>
      </c>
    </row>
    <row r="1192" spans="1:12" x14ac:dyDescent="0.4">
      <c r="A1192" s="1">
        <v>43928</v>
      </c>
      <c r="B1192" s="5">
        <v>0.60416666666666663</v>
      </c>
      <c r="C1192" s="2" t="s">
        <v>106</v>
      </c>
      <c r="D1192">
        <v>0</v>
      </c>
      <c r="E1192">
        <v>60</v>
      </c>
      <c r="F1192" s="2" t="s">
        <v>0</v>
      </c>
      <c r="G1192">
        <v>2</v>
      </c>
      <c r="H1192">
        <v>0</v>
      </c>
      <c r="I1192">
        <v>0</v>
      </c>
      <c r="J1192">
        <v>0</v>
      </c>
      <c r="K1192">
        <v>0</v>
      </c>
      <c r="L1192" s="2" t="s">
        <v>167</v>
      </c>
    </row>
    <row r="1193" spans="1:12" x14ac:dyDescent="0.4">
      <c r="A1193" s="1">
        <v>43928</v>
      </c>
      <c r="B1193" s="5">
        <v>0</v>
      </c>
      <c r="C1193" s="2" t="s">
        <v>37</v>
      </c>
      <c r="D1193">
        <v>0</v>
      </c>
      <c r="E1193">
        <v>557</v>
      </c>
      <c r="F1193" s="2" t="s">
        <v>0</v>
      </c>
      <c r="G1193">
        <v>65</v>
      </c>
      <c r="H1193">
        <v>9</v>
      </c>
      <c r="I1193">
        <v>0</v>
      </c>
      <c r="J1193">
        <v>79</v>
      </c>
      <c r="K1193">
        <v>13</v>
      </c>
      <c r="L1193" s="2" t="s">
        <v>99</v>
      </c>
    </row>
    <row r="1194" spans="1:12" x14ac:dyDescent="0.4">
      <c r="A1194" s="1">
        <v>43928</v>
      </c>
      <c r="B1194" s="5">
        <v>0.39583333333333331</v>
      </c>
      <c r="C1194" s="2" t="s">
        <v>149</v>
      </c>
      <c r="D1194">
        <v>0</v>
      </c>
      <c r="E1194">
        <v>50</v>
      </c>
      <c r="F1194" s="2" t="s">
        <v>0</v>
      </c>
      <c r="G1194">
        <v>14</v>
      </c>
      <c r="H1194">
        <v>3</v>
      </c>
      <c r="I1194">
        <v>0</v>
      </c>
      <c r="J1194">
        <v>0</v>
      </c>
      <c r="K1194">
        <v>1</v>
      </c>
      <c r="L1194" s="2" t="s">
        <v>559</v>
      </c>
    </row>
    <row r="1195" spans="1:12" x14ac:dyDescent="0.4">
      <c r="A1195" s="1">
        <v>43928</v>
      </c>
      <c r="B1195" s="5">
        <v>0</v>
      </c>
      <c r="C1195" s="2" t="s">
        <v>69</v>
      </c>
      <c r="D1195">
        <v>0</v>
      </c>
      <c r="E1195">
        <v>264</v>
      </c>
      <c r="F1195" s="2" t="s">
        <v>0</v>
      </c>
      <c r="G1195">
        <v>29</v>
      </c>
      <c r="H1195">
        <v>0</v>
      </c>
      <c r="I1195">
        <v>0</v>
      </c>
      <c r="J1195">
        <v>0</v>
      </c>
      <c r="K1195">
        <v>3</v>
      </c>
      <c r="L1195" s="2" t="s">
        <v>525</v>
      </c>
    </row>
    <row r="1196" spans="1:12" x14ac:dyDescent="0.4">
      <c r="A1196" s="1">
        <v>43928</v>
      </c>
      <c r="B1196" s="5">
        <v>0</v>
      </c>
      <c r="C1196" s="2" t="s">
        <v>44</v>
      </c>
      <c r="D1196">
        <v>0</v>
      </c>
      <c r="E1196">
        <v>185</v>
      </c>
      <c r="F1196" s="2" t="s">
        <v>0</v>
      </c>
      <c r="G1196">
        <v>0</v>
      </c>
      <c r="H1196">
        <v>0</v>
      </c>
      <c r="I1196">
        <v>0</v>
      </c>
      <c r="J1196">
        <v>105</v>
      </c>
      <c r="K1196">
        <v>7</v>
      </c>
      <c r="L1196" s="2" t="s">
        <v>561</v>
      </c>
    </row>
    <row r="1197" spans="1:12" x14ac:dyDescent="0.4">
      <c r="A1197" s="1">
        <v>43928</v>
      </c>
      <c r="B1197" s="5">
        <v>0</v>
      </c>
      <c r="C1197" s="2" t="s">
        <v>123</v>
      </c>
      <c r="D1197">
        <v>0</v>
      </c>
      <c r="E1197">
        <v>222</v>
      </c>
      <c r="F1197" s="2" t="s">
        <v>0</v>
      </c>
      <c r="G1197">
        <v>33</v>
      </c>
      <c r="H1197">
        <v>13</v>
      </c>
      <c r="I1197">
        <v>0</v>
      </c>
      <c r="J1197">
        <v>0</v>
      </c>
      <c r="K1197">
        <v>8</v>
      </c>
      <c r="L1197" s="2" t="s">
        <v>137</v>
      </c>
    </row>
    <row r="1198" spans="1:12" x14ac:dyDescent="0.4">
      <c r="A1198" s="1">
        <v>43928</v>
      </c>
      <c r="B1198" s="5">
        <v>0.33333333333333331</v>
      </c>
      <c r="C1198" s="2" t="s">
        <v>10</v>
      </c>
      <c r="D1198">
        <v>0</v>
      </c>
      <c r="E1198">
        <v>2599</v>
      </c>
      <c r="F1198" s="2" t="s">
        <v>0</v>
      </c>
      <c r="G1198">
        <v>335</v>
      </c>
      <c r="H1198">
        <v>72</v>
      </c>
      <c r="I1198">
        <v>65</v>
      </c>
      <c r="J1198">
        <v>388</v>
      </c>
      <c r="K1198">
        <v>198</v>
      </c>
      <c r="L1198" s="2" t="s">
        <v>230</v>
      </c>
    </row>
    <row r="1199" spans="1:12" x14ac:dyDescent="0.4">
      <c r="A1199" s="1">
        <v>43928</v>
      </c>
      <c r="B1199" s="5">
        <v>0.58333333333333337</v>
      </c>
      <c r="C1199" s="2" t="s">
        <v>101</v>
      </c>
      <c r="D1199">
        <v>0</v>
      </c>
      <c r="E1199">
        <v>68</v>
      </c>
      <c r="F1199" s="2" t="s">
        <v>0</v>
      </c>
      <c r="G1199">
        <v>7</v>
      </c>
      <c r="H1199">
        <v>0</v>
      </c>
      <c r="I1199">
        <v>0</v>
      </c>
      <c r="J1199">
        <v>42</v>
      </c>
      <c r="K1199">
        <v>2</v>
      </c>
      <c r="L1199" s="2" t="s">
        <v>153</v>
      </c>
    </row>
    <row r="1200" spans="1:12" x14ac:dyDescent="0.4">
      <c r="A1200" s="1">
        <v>43928</v>
      </c>
      <c r="B1200" s="5">
        <v>0</v>
      </c>
      <c r="C1200" s="2" t="s">
        <v>21</v>
      </c>
      <c r="D1200">
        <v>0</v>
      </c>
      <c r="E1200">
        <v>4494</v>
      </c>
      <c r="F1200" s="2" t="s">
        <v>0</v>
      </c>
      <c r="G1200">
        <v>338</v>
      </c>
      <c r="H1200">
        <v>66</v>
      </c>
      <c r="I1200">
        <v>0</v>
      </c>
      <c r="J1200">
        <v>0</v>
      </c>
      <c r="K1200">
        <v>204</v>
      </c>
      <c r="L1200" s="2" t="s">
        <v>191</v>
      </c>
    </row>
    <row r="1201" spans="1:12" x14ac:dyDescent="0.4">
      <c r="A1201" s="1">
        <v>43928</v>
      </c>
      <c r="B1201" s="5">
        <v>0</v>
      </c>
      <c r="C1201" s="2" t="s">
        <v>23</v>
      </c>
      <c r="D1201">
        <v>0</v>
      </c>
      <c r="E1201">
        <v>1535</v>
      </c>
      <c r="F1201" s="2" t="s">
        <v>0</v>
      </c>
      <c r="G1201">
        <v>129</v>
      </c>
      <c r="H1201">
        <v>25</v>
      </c>
      <c r="I1201">
        <v>20</v>
      </c>
      <c r="J1201">
        <v>123</v>
      </c>
      <c r="K1201">
        <v>68</v>
      </c>
      <c r="L1201" s="2" t="s">
        <v>557</v>
      </c>
    </row>
    <row r="1202" spans="1:12" x14ac:dyDescent="0.4">
      <c r="A1202" s="1">
        <v>43928</v>
      </c>
      <c r="B1202" s="5">
        <v>0.33333333333333331</v>
      </c>
      <c r="C1202" s="2" t="s">
        <v>46</v>
      </c>
      <c r="D1202">
        <v>0</v>
      </c>
      <c r="E1202">
        <v>157</v>
      </c>
      <c r="F1202" s="2" t="s">
        <v>0</v>
      </c>
      <c r="G1202">
        <v>15</v>
      </c>
      <c r="H1202">
        <v>8</v>
      </c>
      <c r="I1202">
        <v>0</v>
      </c>
      <c r="J1202">
        <v>54</v>
      </c>
      <c r="K1202">
        <v>3</v>
      </c>
      <c r="L1202" s="2" t="s">
        <v>523</v>
      </c>
    </row>
    <row r="1203" spans="1:12" x14ac:dyDescent="0.4">
      <c r="A1203" s="1">
        <v>43928</v>
      </c>
      <c r="B1203" s="5">
        <v>0.60416666666666663</v>
      </c>
      <c r="C1203" s="2" t="s">
        <v>14</v>
      </c>
      <c r="D1203">
        <v>0</v>
      </c>
      <c r="E1203">
        <v>2695</v>
      </c>
      <c r="F1203" s="2" t="s">
        <v>0</v>
      </c>
      <c r="G1203">
        <v>181</v>
      </c>
      <c r="H1203">
        <v>0</v>
      </c>
      <c r="I1203">
        <v>60</v>
      </c>
      <c r="J1203">
        <v>0</v>
      </c>
      <c r="K1203">
        <v>57</v>
      </c>
      <c r="L1203" s="2" t="s">
        <v>233</v>
      </c>
    </row>
    <row r="1204" spans="1:12" x14ac:dyDescent="0.4">
      <c r="A1204" s="1">
        <v>43928</v>
      </c>
      <c r="B1204" s="5">
        <v>0</v>
      </c>
      <c r="C1204" s="2" t="s">
        <v>12</v>
      </c>
      <c r="D1204">
        <v>0</v>
      </c>
      <c r="E1204">
        <v>78</v>
      </c>
      <c r="F1204" s="2" t="s">
        <v>0</v>
      </c>
      <c r="G1204">
        <v>0</v>
      </c>
      <c r="H1204">
        <v>0</v>
      </c>
      <c r="I1204">
        <v>0</v>
      </c>
      <c r="J1204">
        <v>0</v>
      </c>
      <c r="K1204">
        <v>1</v>
      </c>
      <c r="L1204" s="2" t="s">
        <v>259</v>
      </c>
    </row>
    <row r="1205" spans="1:12" x14ac:dyDescent="0.4">
      <c r="A1205" s="1">
        <v>43928</v>
      </c>
      <c r="B1205" s="5"/>
      <c r="C1205" s="2" t="s">
        <v>279</v>
      </c>
      <c r="E1205">
        <v>23221</v>
      </c>
      <c r="F1205" s="2" t="s">
        <v>0</v>
      </c>
      <c r="K1205">
        <v>925</v>
      </c>
      <c r="L1205" s="2" t="s">
        <v>0</v>
      </c>
    </row>
    <row r="1206" spans="1:12" x14ac:dyDescent="0.4">
      <c r="A1206" s="1">
        <v>43929</v>
      </c>
      <c r="B1206" s="5">
        <v>0.61458333333333337</v>
      </c>
      <c r="C1206" s="2" t="s">
        <v>25</v>
      </c>
      <c r="D1206">
        <v>0</v>
      </c>
      <c r="E1206">
        <v>788</v>
      </c>
      <c r="F1206" s="2" t="s">
        <v>0</v>
      </c>
      <c r="G1206">
        <v>79</v>
      </c>
      <c r="H1206">
        <v>23</v>
      </c>
      <c r="I1206">
        <v>23</v>
      </c>
      <c r="J1206">
        <v>220</v>
      </c>
      <c r="K1206">
        <v>16</v>
      </c>
      <c r="L1206" s="2" t="s">
        <v>236</v>
      </c>
    </row>
    <row r="1207" spans="1:12" x14ac:dyDescent="0.4">
      <c r="A1207" s="1">
        <v>43929</v>
      </c>
      <c r="B1207" s="5">
        <v>0.45833333333333331</v>
      </c>
      <c r="C1207" s="2" t="s">
        <v>111</v>
      </c>
      <c r="D1207">
        <v>0</v>
      </c>
      <c r="E1207">
        <v>23</v>
      </c>
      <c r="F1207" s="2" t="s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 s="2" t="s">
        <v>180</v>
      </c>
    </row>
    <row r="1208" spans="1:12" x14ac:dyDescent="0.4">
      <c r="A1208" s="1">
        <v>43929</v>
      </c>
      <c r="B1208" s="5">
        <v>0.33333333333333331</v>
      </c>
      <c r="C1208" s="2" t="s">
        <v>58</v>
      </c>
      <c r="D1208">
        <v>0</v>
      </c>
      <c r="E1208">
        <v>72</v>
      </c>
      <c r="F1208" s="2" t="s">
        <v>0</v>
      </c>
      <c r="G1208">
        <v>0</v>
      </c>
      <c r="H1208">
        <v>0</v>
      </c>
      <c r="I1208">
        <v>0</v>
      </c>
      <c r="J1208">
        <v>0</v>
      </c>
      <c r="K1208">
        <v>3</v>
      </c>
      <c r="L1208" s="2" t="s">
        <v>169</v>
      </c>
    </row>
    <row r="1209" spans="1:12" x14ac:dyDescent="0.4">
      <c r="A1209" s="1">
        <v>43929</v>
      </c>
      <c r="B1209" s="5">
        <v>0.33333333333333331</v>
      </c>
      <c r="C1209" s="2" t="s">
        <v>17</v>
      </c>
      <c r="D1209">
        <v>0</v>
      </c>
      <c r="E1209">
        <v>1286</v>
      </c>
      <c r="F1209" s="2" t="s">
        <v>0</v>
      </c>
      <c r="G1209">
        <v>127</v>
      </c>
      <c r="H1209">
        <v>35</v>
      </c>
      <c r="I1209">
        <v>27</v>
      </c>
      <c r="J1209">
        <v>0</v>
      </c>
      <c r="K1209">
        <v>37</v>
      </c>
      <c r="L1209" s="2" t="s">
        <v>121</v>
      </c>
    </row>
    <row r="1210" spans="1:12" x14ac:dyDescent="0.4">
      <c r="A1210" s="1">
        <v>43929</v>
      </c>
      <c r="B1210" s="5">
        <v>0</v>
      </c>
      <c r="C1210" s="2" t="s">
        <v>19</v>
      </c>
      <c r="D1210">
        <v>0</v>
      </c>
      <c r="E1210">
        <v>694</v>
      </c>
      <c r="F1210" s="2" t="s">
        <v>0</v>
      </c>
      <c r="G1210">
        <v>65</v>
      </c>
      <c r="H1210">
        <v>18</v>
      </c>
      <c r="I1210">
        <v>17</v>
      </c>
      <c r="J1210">
        <v>461</v>
      </c>
      <c r="K1210">
        <v>21</v>
      </c>
      <c r="L1210" s="2" t="s">
        <v>174</v>
      </c>
    </row>
    <row r="1211" spans="1:12" x14ac:dyDescent="0.4">
      <c r="A1211" s="1">
        <v>43929</v>
      </c>
      <c r="B1211" s="5">
        <v>0.41666666666666669</v>
      </c>
      <c r="C1211" s="2" t="s">
        <v>15</v>
      </c>
      <c r="D1211">
        <v>0</v>
      </c>
      <c r="E1211">
        <v>829</v>
      </c>
      <c r="F1211" s="2" t="s">
        <v>0</v>
      </c>
      <c r="G1211">
        <v>99</v>
      </c>
      <c r="H1211">
        <v>14</v>
      </c>
      <c r="I1211">
        <v>0</v>
      </c>
      <c r="J1211">
        <v>535</v>
      </c>
      <c r="K1211">
        <v>31</v>
      </c>
      <c r="L1211" s="2" t="s">
        <v>234</v>
      </c>
    </row>
    <row r="1212" spans="1:12" x14ac:dyDescent="0.4">
      <c r="A1212" s="1">
        <v>43929</v>
      </c>
      <c r="B1212" s="5">
        <v>0</v>
      </c>
      <c r="C1212" s="2" t="s">
        <v>30</v>
      </c>
      <c r="D1212">
        <v>0</v>
      </c>
      <c r="E1212">
        <v>756</v>
      </c>
      <c r="F1212" s="2" t="s">
        <v>0</v>
      </c>
      <c r="G1212">
        <v>80</v>
      </c>
      <c r="H1212">
        <v>22</v>
      </c>
      <c r="I1212">
        <v>0</v>
      </c>
      <c r="J1212">
        <v>78</v>
      </c>
      <c r="K1212">
        <v>45</v>
      </c>
      <c r="L1212" s="2" t="s">
        <v>558</v>
      </c>
    </row>
    <row r="1213" spans="1:12" x14ac:dyDescent="0.4">
      <c r="A1213" s="1">
        <v>43929</v>
      </c>
      <c r="B1213" s="5">
        <v>0</v>
      </c>
      <c r="C1213" s="2" t="s">
        <v>8</v>
      </c>
      <c r="D1213">
        <v>17220</v>
      </c>
      <c r="E1213">
        <v>4059</v>
      </c>
      <c r="F1213" s="2" t="s">
        <v>0</v>
      </c>
      <c r="G1213">
        <v>402</v>
      </c>
      <c r="H1213">
        <v>49</v>
      </c>
      <c r="I1213">
        <v>47</v>
      </c>
      <c r="J1213">
        <v>442</v>
      </c>
      <c r="K1213">
        <v>148</v>
      </c>
      <c r="L1213" s="2" t="s">
        <v>9</v>
      </c>
    </row>
    <row r="1214" spans="1:12" x14ac:dyDescent="0.4">
      <c r="A1214" s="1">
        <v>43929</v>
      </c>
      <c r="B1214" s="5">
        <v>0</v>
      </c>
      <c r="C1214" s="2" t="s">
        <v>32</v>
      </c>
      <c r="D1214">
        <v>0</v>
      </c>
      <c r="E1214">
        <v>64</v>
      </c>
      <c r="F1214" s="2" t="s">
        <v>0</v>
      </c>
      <c r="G1214">
        <v>2</v>
      </c>
      <c r="H1214">
        <v>0</v>
      </c>
      <c r="I1214">
        <v>0</v>
      </c>
      <c r="J1214">
        <v>0</v>
      </c>
      <c r="K1214">
        <v>2</v>
      </c>
      <c r="L1214" s="2" t="s">
        <v>524</v>
      </c>
    </row>
    <row r="1215" spans="1:12" x14ac:dyDescent="0.4">
      <c r="A1215" s="1">
        <v>43929</v>
      </c>
      <c r="B1215" s="5">
        <v>0</v>
      </c>
      <c r="C1215" s="2" t="s">
        <v>134</v>
      </c>
      <c r="D1215">
        <v>0</v>
      </c>
      <c r="E1215">
        <v>698</v>
      </c>
      <c r="F1215" s="2" t="s">
        <v>0</v>
      </c>
      <c r="G1215">
        <v>38</v>
      </c>
      <c r="H1215">
        <v>0</v>
      </c>
      <c r="I1215">
        <v>0</v>
      </c>
      <c r="J1215">
        <v>0</v>
      </c>
      <c r="K1215">
        <v>35</v>
      </c>
      <c r="L1215" s="2" t="s">
        <v>135</v>
      </c>
    </row>
    <row r="1216" spans="1:12" x14ac:dyDescent="0.4">
      <c r="A1216" s="1">
        <v>43929</v>
      </c>
      <c r="B1216" s="5">
        <v>0</v>
      </c>
      <c r="C1216" s="2" t="s">
        <v>43</v>
      </c>
      <c r="D1216">
        <v>0</v>
      </c>
      <c r="E1216">
        <v>174</v>
      </c>
      <c r="F1216" s="2" t="s">
        <v>0</v>
      </c>
      <c r="G1216">
        <v>31</v>
      </c>
      <c r="H1216">
        <v>4</v>
      </c>
      <c r="I1216">
        <v>0</v>
      </c>
      <c r="J1216">
        <v>0</v>
      </c>
      <c r="K1216">
        <v>1</v>
      </c>
      <c r="L1216" s="2" t="s">
        <v>556</v>
      </c>
    </row>
    <row r="1217" spans="1:12" x14ac:dyDescent="0.4">
      <c r="A1217" s="1">
        <v>43929</v>
      </c>
      <c r="B1217" s="5">
        <v>0.45833333333333331</v>
      </c>
      <c r="C1217" s="2" t="s">
        <v>56</v>
      </c>
      <c r="D1217">
        <v>0</v>
      </c>
      <c r="E1217">
        <v>527</v>
      </c>
      <c r="F1217" s="2" t="s">
        <v>0</v>
      </c>
      <c r="G1217">
        <v>0</v>
      </c>
      <c r="H1217">
        <v>0</v>
      </c>
      <c r="I1217">
        <v>0</v>
      </c>
      <c r="J1217">
        <v>0</v>
      </c>
      <c r="K1217">
        <v>9</v>
      </c>
      <c r="L1217" s="2" t="s">
        <v>151</v>
      </c>
    </row>
    <row r="1218" spans="1:12" x14ac:dyDescent="0.4">
      <c r="A1218" s="1">
        <v>43929</v>
      </c>
      <c r="B1218" s="5">
        <v>0</v>
      </c>
      <c r="C1218" s="2" t="s">
        <v>33</v>
      </c>
      <c r="D1218">
        <v>0</v>
      </c>
      <c r="E1218">
        <v>515</v>
      </c>
      <c r="F1218" s="2" t="s">
        <v>0</v>
      </c>
      <c r="G1218">
        <v>63</v>
      </c>
      <c r="H1218">
        <v>10</v>
      </c>
      <c r="I1218">
        <v>7</v>
      </c>
      <c r="J1218">
        <v>0</v>
      </c>
      <c r="K1218">
        <v>40</v>
      </c>
      <c r="L1218" s="2" t="s">
        <v>477</v>
      </c>
    </row>
    <row r="1219" spans="1:12" x14ac:dyDescent="0.4">
      <c r="A1219" s="1">
        <v>43929</v>
      </c>
      <c r="B1219" s="5">
        <v>0</v>
      </c>
      <c r="C1219" s="2" t="s">
        <v>94</v>
      </c>
      <c r="D1219">
        <v>0</v>
      </c>
      <c r="E1219">
        <v>93</v>
      </c>
      <c r="F1219" s="2" t="s">
        <v>0</v>
      </c>
      <c r="G1219">
        <v>9</v>
      </c>
      <c r="H1219">
        <v>1</v>
      </c>
      <c r="I1219">
        <v>0</v>
      </c>
      <c r="J1219">
        <v>0</v>
      </c>
      <c r="K1219">
        <v>0</v>
      </c>
      <c r="L1219" s="2" t="s">
        <v>453</v>
      </c>
    </row>
    <row r="1220" spans="1:12" x14ac:dyDescent="0.4">
      <c r="A1220" s="1">
        <v>43929</v>
      </c>
      <c r="B1220" s="5">
        <v>0.625</v>
      </c>
      <c r="C1220" s="2" t="s">
        <v>106</v>
      </c>
      <c r="D1220">
        <v>0</v>
      </c>
      <c r="E1220">
        <v>61</v>
      </c>
      <c r="F1220" s="2" t="s">
        <v>0</v>
      </c>
      <c r="G1220">
        <v>2</v>
      </c>
      <c r="H1220">
        <v>0</v>
      </c>
      <c r="I1220">
        <v>0</v>
      </c>
      <c r="J1220">
        <v>0</v>
      </c>
      <c r="K1220">
        <v>0</v>
      </c>
      <c r="L1220" s="2" t="s">
        <v>167</v>
      </c>
    </row>
    <row r="1221" spans="1:12" x14ac:dyDescent="0.4">
      <c r="A1221" s="1">
        <v>43929</v>
      </c>
      <c r="B1221" s="5">
        <v>0</v>
      </c>
      <c r="C1221" s="2" t="s">
        <v>37</v>
      </c>
      <c r="D1221">
        <v>0</v>
      </c>
      <c r="E1221">
        <v>578</v>
      </c>
      <c r="F1221" s="2" t="s">
        <v>0</v>
      </c>
      <c r="G1221">
        <v>52</v>
      </c>
      <c r="H1221">
        <v>12</v>
      </c>
      <c r="I1221">
        <v>0</v>
      </c>
      <c r="J1221">
        <v>89</v>
      </c>
      <c r="K1221">
        <v>15</v>
      </c>
      <c r="L1221" s="2" t="s">
        <v>99</v>
      </c>
    </row>
    <row r="1222" spans="1:12" x14ac:dyDescent="0.4">
      <c r="A1222" s="1">
        <v>43929</v>
      </c>
      <c r="B1222" s="5">
        <v>0.39583333333333331</v>
      </c>
      <c r="C1222" s="2" t="s">
        <v>149</v>
      </c>
      <c r="D1222">
        <v>0</v>
      </c>
      <c r="E1222">
        <v>50</v>
      </c>
      <c r="F1222" s="2" t="s">
        <v>0</v>
      </c>
      <c r="G1222">
        <v>15</v>
      </c>
      <c r="H1222">
        <v>2</v>
      </c>
      <c r="I1222">
        <v>0</v>
      </c>
      <c r="J1222">
        <v>0</v>
      </c>
      <c r="K1222">
        <v>1</v>
      </c>
      <c r="L1222" s="2" t="s">
        <v>559</v>
      </c>
    </row>
    <row r="1223" spans="1:12" x14ac:dyDescent="0.4">
      <c r="A1223" s="1">
        <v>43929</v>
      </c>
      <c r="B1223" s="5">
        <v>0</v>
      </c>
      <c r="C1223" s="2" t="s">
        <v>69</v>
      </c>
      <c r="D1223">
        <v>0</v>
      </c>
      <c r="E1223">
        <v>276</v>
      </c>
      <c r="F1223" s="2" t="s">
        <v>0</v>
      </c>
      <c r="G1223">
        <v>22</v>
      </c>
      <c r="H1223">
        <v>0</v>
      </c>
      <c r="I1223">
        <v>0</v>
      </c>
      <c r="J1223">
        <v>0</v>
      </c>
      <c r="K1223">
        <v>3</v>
      </c>
      <c r="L1223" s="2" t="s">
        <v>525</v>
      </c>
    </row>
    <row r="1224" spans="1:12" x14ac:dyDescent="0.4">
      <c r="A1224" s="1">
        <v>43929</v>
      </c>
      <c r="B1224" s="5">
        <v>0</v>
      </c>
      <c r="C1224" s="2" t="s">
        <v>44</v>
      </c>
      <c r="D1224">
        <v>0</v>
      </c>
      <c r="E1224">
        <v>196</v>
      </c>
      <c r="F1224" s="2" t="s">
        <v>0</v>
      </c>
      <c r="G1224">
        <v>0</v>
      </c>
      <c r="H1224">
        <v>0</v>
      </c>
      <c r="I1224">
        <v>0</v>
      </c>
      <c r="J1224">
        <v>107</v>
      </c>
      <c r="K1224">
        <v>7</v>
      </c>
      <c r="L1224" s="2" t="s">
        <v>561</v>
      </c>
    </row>
    <row r="1225" spans="1:12" x14ac:dyDescent="0.4">
      <c r="A1225" s="1">
        <v>43929</v>
      </c>
      <c r="B1225" s="5">
        <v>0</v>
      </c>
      <c r="C1225" s="2" t="s">
        <v>123</v>
      </c>
      <c r="D1225">
        <v>0</v>
      </c>
      <c r="E1225">
        <v>237</v>
      </c>
      <c r="F1225" s="2" t="s">
        <v>0</v>
      </c>
      <c r="G1225">
        <v>30</v>
      </c>
      <c r="H1225">
        <v>15</v>
      </c>
      <c r="I1225">
        <v>0</v>
      </c>
      <c r="J1225">
        <v>0</v>
      </c>
      <c r="K1225">
        <v>8</v>
      </c>
      <c r="L1225" s="2" t="s">
        <v>137</v>
      </c>
    </row>
    <row r="1226" spans="1:12" x14ac:dyDescent="0.4">
      <c r="A1226" s="1">
        <v>43929</v>
      </c>
      <c r="B1226" s="5">
        <v>0.33333333333333331</v>
      </c>
      <c r="C1226" s="2" t="s">
        <v>10</v>
      </c>
      <c r="D1226">
        <v>0</v>
      </c>
      <c r="E1226">
        <v>2659</v>
      </c>
      <c r="F1226" s="2" t="s">
        <v>0</v>
      </c>
      <c r="G1226">
        <v>319</v>
      </c>
      <c r="H1226">
        <v>71</v>
      </c>
      <c r="I1226">
        <v>64</v>
      </c>
      <c r="J1226">
        <v>420</v>
      </c>
      <c r="K1226">
        <v>211</v>
      </c>
      <c r="L1226" s="2" t="s">
        <v>237</v>
      </c>
    </row>
    <row r="1227" spans="1:12" x14ac:dyDescent="0.4">
      <c r="A1227" s="1">
        <v>43929</v>
      </c>
      <c r="B1227" s="5">
        <v>0.58333333333333337</v>
      </c>
      <c r="C1227" s="2" t="s">
        <v>101</v>
      </c>
      <c r="D1227">
        <v>0</v>
      </c>
      <c r="E1227">
        <v>72</v>
      </c>
      <c r="F1227" s="2" t="s">
        <v>0</v>
      </c>
      <c r="G1227">
        <v>5</v>
      </c>
      <c r="H1227">
        <v>0</v>
      </c>
      <c r="I1227">
        <v>0</v>
      </c>
      <c r="J1227">
        <v>42</v>
      </c>
      <c r="K1227">
        <v>4</v>
      </c>
      <c r="L1227" s="2" t="s">
        <v>235</v>
      </c>
    </row>
    <row r="1228" spans="1:12" x14ac:dyDescent="0.4">
      <c r="A1228" s="1">
        <v>43929</v>
      </c>
      <c r="B1228" s="5">
        <v>0</v>
      </c>
      <c r="C1228" s="2" t="s">
        <v>21</v>
      </c>
      <c r="D1228">
        <v>0</v>
      </c>
      <c r="E1228">
        <v>4585</v>
      </c>
      <c r="F1228" s="2" t="s">
        <v>0</v>
      </c>
      <c r="G1228">
        <v>331</v>
      </c>
      <c r="H1228">
        <v>65</v>
      </c>
      <c r="I1228">
        <v>0</v>
      </c>
      <c r="J1228">
        <v>0</v>
      </c>
      <c r="K1228">
        <v>216</v>
      </c>
      <c r="L1228" s="2" t="s">
        <v>191</v>
      </c>
    </row>
    <row r="1229" spans="1:12" x14ac:dyDescent="0.4">
      <c r="A1229" s="1">
        <v>43929</v>
      </c>
      <c r="B1229" s="5">
        <v>0</v>
      </c>
      <c r="C1229" s="2" t="s">
        <v>23</v>
      </c>
      <c r="D1229">
        <v>0</v>
      </c>
      <c r="E1229">
        <v>1569</v>
      </c>
      <c r="F1229" s="2" t="s">
        <v>0</v>
      </c>
      <c r="G1229">
        <v>122</v>
      </c>
      <c r="H1229">
        <v>26</v>
      </c>
      <c r="I1229">
        <v>20</v>
      </c>
      <c r="J1229">
        <v>130</v>
      </c>
      <c r="K1229">
        <v>71</v>
      </c>
      <c r="L1229" s="2" t="s">
        <v>557</v>
      </c>
    </row>
    <row r="1230" spans="1:12" x14ac:dyDescent="0.4">
      <c r="A1230" s="1">
        <v>43929</v>
      </c>
      <c r="B1230" s="5">
        <v>0.33333333333333331</v>
      </c>
      <c r="C1230" s="2" t="s">
        <v>46</v>
      </c>
      <c r="D1230">
        <v>0</v>
      </c>
      <c r="E1230">
        <v>162</v>
      </c>
      <c r="F1230" s="2" t="s">
        <v>0</v>
      </c>
      <c r="G1230">
        <v>12</v>
      </c>
      <c r="H1230">
        <v>9</v>
      </c>
      <c r="I1230">
        <v>0</v>
      </c>
      <c r="J1230">
        <v>61</v>
      </c>
      <c r="K1230">
        <v>3</v>
      </c>
      <c r="L1230" s="2" t="s">
        <v>523</v>
      </c>
    </row>
    <row r="1231" spans="1:12" x14ac:dyDescent="0.4">
      <c r="A1231" s="1">
        <v>43929</v>
      </c>
      <c r="B1231" s="5">
        <v>0.60416666666666663</v>
      </c>
      <c r="C1231" s="2" t="s">
        <v>14</v>
      </c>
      <c r="D1231">
        <v>0</v>
      </c>
      <c r="E1231">
        <v>2790</v>
      </c>
      <c r="F1231" s="2" t="s">
        <v>0</v>
      </c>
      <c r="G1231">
        <v>170</v>
      </c>
      <c r="H1231">
        <v>0</v>
      </c>
      <c r="I1231">
        <v>56</v>
      </c>
      <c r="J1231">
        <v>0</v>
      </c>
      <c r="K1231">
        <v>65</v>
      </c>
      <c r="L1231" s="2" t="s">
        <v>233</v>
      </c>
    </row>
    <row r="1232" spans="1:12" x14ac:dyDescent="0.4">
      <c r="A1232" s="1">
        <v>43929</v>
      </c>
      <c r="B1232" s="5"/>
      <c r="C1232" s="2" t="s">
        <v>12</v>
      </c>
      <c r="E1232">
        <v>78</v>
      </c>
      <c r="F1232" s="2" t="s">
        <v>0</v>
      </c>
      <c r="K1232">
        <v>1</v>
      </c>
      <c r="L1232" s="2" t="s">
        <v>0</v>
      </c>
    </row>
    <row r="1233" spans="1:12" x14ac:dyDescent="0.4">
      <c r="A1233" s="1">
        <v>43929</v>
      </c>
      <c r="B1233" s="5"/>
      <c r="C1233" s="2" t="s">
        <v>279</v>
      </c>
      <c r="E1233">
        <v>23891</v>
      </c>
      <c r="F1233" s="2" t="s">
        <v>0</v>
      </c>
      <c r="K1233">
        <v>993</v>
      </c>
      <c r="L1233" s="2" t="s">
        <v>0</v>
      </c>
    </row>
    <row r="1234" spans="1:12" x14ac:dyDescent="0.4">
      <c r="A1234" s="1">
        <v>43930</v>
      </c>
      <c r="B1234" s="5">
        <v>0.61458333333333337</v>
      </c>
      <c r="C1234" s="2" t="s">
        <v>25</v>
      </c>
      <c r="D1234">
        <v>0</v>
      </c>
      <c r="E1234">
        <v>822</v>
      </c>
      <c r="F1234" s="2" t="s">
        <v>0</v>
      </c>
      <c r="G1234">
        <v>87</v>
      </c>
      <c r="H1234">
        <v>22</v>
      </c>
      <c r="I1234">
        <v>21</v>
      </c>
      <c r="J1234">
        <v>250</v>
      </c>
      <c r="K1234">
        <v>17</v>
      </c>
      <c r="L1234" s="2" t="s">
        <v>239</v>
      </c>
    </row>
    <row r="1235" spans="1:12" x14ac:dyDescent="0.4">
      <c r="A1235" s="1">
        <v>43930</v>
      </c>
      <c r="B1235" s="5">
        <v>0.45833333333333331</v>
      </c>
      <c r="C1235" s="2" t="s">
        <v>111</v>
      </c>
      <c r="D1235">
        <v>0</v>
      </c>
      <c r="E1235">
        <v>24</v>
      </c>
      <c r="F1235" s="2" t="s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 s="2" t="s">
        <v>180</v>
      </c>
    </row>
    <row r="1236" spans="1:12" x14ac:dyDescent="0.4">
      <c r="A1236" s="1">
        <v>43930</v>
      </c>
      <c r="B1236" s="5">
        <v>0.33333333333333331</v>
      </c>
      <c r="C1236" s="2" t="s">
        <v>58</v>
      </c>
      <c r="D1236">
        <v>0</v>
      </c>
      <c r="E1236">
        <v>74</v>
      </c>
      <c r="F1236" s="2" t="s">
        <v>0</v>
      </c>
      <c r="G1236">
        <v>0</v>
      </c>
      <c r="H1236">
        <v>0</v>
      </c>
      <c r="I1236">
        <v>0</v>
      </c>
      <c r="J1236">
        <v>0</v>
      </c>
      <c r="K1236">
        <v>3</v>
      </c>
      <c r="L1236" s="2" t="s">
        <v>169</v>
      </c>
    </row>
    <row r="1237" spans="1:12" x14ac:dyDescent="0.4">
      <c r="A1237" s="1">
        <v>43930</v>
      </c>
      <c r="B1237" s="5">
        <v>0.33333333333333331</v>
      </c>
      <c r="C1237" s="2" t="s">
        <v>17</v>
      </c>
      <c r="D1237">
        <v>0</v>
      </c>
      <c r="E1237">
        <v>1335</v>
      </c>
      <c r="F1237" s="2" t="s">
        <v>0</v>
      </c>
      <c r="G1237">
        <v>117</v>
      </c>
      <c r="H1237">
        <v>36</v>
      </c>
      <c r="I1237">
        <v>27</v>
      </c>
      <c r="J1237">
        <v>0</v>
      </c>
      <c r="K1237">
        <v>38</v>
      </c>
      <c r="L1237" s="2" t="s">
        <v>121</v>
      </c>
    </row>
    <row r="1238" spans="1:12" x14ac:dyDescent="0.4">
      <c r="A1238" s="1">
        <v>43930</v>
      </c>
      <c r="B1238" s="5">
        <v>0</v>
      </c>
      <c r="C1238" s="2" t="s">
        <v>19</v>
      </c>
      <c r="D1238">
        <v>0</v>
      </c>
      <c r="E1238">
        <v>711</v>
      </c>
      <c r="F1238" s="2" t="s">
        <v>0</v>
      </c>
      <c r="G1238">
        <v>62</v>
      </c>
      <c r="H1238">
        <v>18</v>
      </c>
      <c r="I1238">
        <v>16</v>
      </c>
      <c r="J1238">
        <v>485</v>
      </c>
      <c r="K1238">
        <v>21</v>
      </c>
      <c r="L1238" s="2" t="s">
        <v>174</v>
      </c>
    </row>
    <row r="1239" spans="1:12" x14ac:dyDescent="0.4">
      <c r="A1239" s="1">
        <v>43930</v>
      </c>
      <c r="B1239" s="5">
        <v>0.41666666666666669</v>
      </c>
      <c r="C1239" s="2" t="s">
        <v>15</v>
      </c>
      <c r="D1239">
        <v>0</v>
      </c>
      <c r="E1239">
        <v>841</v>
      </c>
      <c r="F1239" s="2" t="s">
        <v>0</v>
      </c>
      <c r="G1239">
        <v>93</v>
      </c>
      <c r="H1239">
        <v>13</v>
      </c>
      <c r="I1239">
        <v>0</v>
      </c>
      <c r="J1239">
        <v>572</v>
      </c>
      <c r="K1239">
        <v>33</v>
      </c>
      <c r="L1239" s="2" t="s">
        <v>238</v>
      </c>
    </row>
    <row r="1240" spans="1:12" x14ac:dyDescent="0.4">
      <c r="A1240" s="1">
        <v>43930</v>
      </c>
      <c r="B1240" s="5">
        <v>0</v>
      </c>
      <c r="C1240" s="2" t="s">
        <v>30</v>
      </c>
      <c r="D1240">
        <v>0</v>
      </c>
      <c r="E1240">
        <v>786</v>
      </c>
      <c r="F1240" s="2" t="s">
        <v>0</v>
      </c>
      <c r="G1240">
        <v>80</v>
      </c>
      <c r="H1240">
        <v>20</v>
      </c>
      <c r="I1240">
        <v>0</v>
      </c>
      <c r="J1240">
        <v>84</v>
      </c>
      <c r="K1240">
        <v>46</v>
      </c>
      <c r="L1240" s="2" t="s">
        <v>558</v>
      </c>
    </row>
    <row r="1241" spans="1:12" x14ac:dyDescent="0.4">
      <c r="A1241" s="1">
        <v>43930</v>
      </c>
      <c r="B1241" s="5">
        <v>0</v>
      </c>
      <c r="C1241" s="2" t="s">
        <v>8</v>
      </c>
      <c r="D1241">
        <v>17737</v>
      </c>
      <c r="E1241">
        <v>4152</v>
      </c>
      <c r="F1241" s="2" t="s">
        <v>0</v>
      </c>
      <c r="G1241">
        <v>393</v>
      </c>
      <c r="H1241">
        <v>47</v>
      </c>
      <c r="I1241">
        <v>45</v>
      </c>
      <c r="J1241">
        <v>0</v>
      </c>
      <c r="K1241">
        <v>157</v>
      </c>
      <c r="L1241" s="2" t="s">
        <v>9</v>
      </c>
    </row>
    <row r="1242" spans="1:12" x14ac:dyDescent="0.4">
      <c r="A1242" s="1">
        <v>43930</v>
      </c>
      <c r="B1242" s="5">
        <v>0</v>
      </c>
      <c r="C1242" s="2" t="s">
        <v>32</v>
      </c>
      <c r="D1242">
        <v>0</v>
      </c>
      <c r="E1242">
        <v>67</v>
      </c>
      <c r="F1242" s="2" t="s">
        <v>0</v>
      </c>
      <c r="G1242">
        <v>2</v>
      </c>
      <c r="H1242">
        <v>0</v>
      </c>
      <c r="I1242">
        <v>0</v>
      </c>
      <c r="J1242">
        <v>0</v>
      </c>
      <c r="K1242">
        <v>2</v>
      </c>
      <c r="L1242" s="2" t="s">
        <v>524</v>
      </c>
    </row>
    <row r="1243" spans="1:12" x14ac:dyDescent="0.4">
      <c r="A1243" s="1">
        <v>43930</v>
      </c>
      <c r="B1243" s="5">
        <v>0</v>
      </c>
      <c r="C1243" s="2" t="s">
        <v>134</v>
      </c>
      <c r="D1243">
        <v>0</v>
      </c>
      <c r="E1243">
        <v>719</v>
      </c>
      <c r="F1243" s="2" t="s">
        <v>0</v>
      </c>
      <c r="G1243">
        <v>39</v>
      </c>
      <c r="H1243">
        <v>0</v>
      </c>
      <c r="I1243">
        <v>0</v>
      </c>
      <c r="J1243">
        <v>0</v>
      </c>
      <c r="K1243">
        <v>36</v>
      </c>
      <c r="L1243" s="2" t="s">
        <v>135</v>
      </c>
    </row>
    <row r="1244" spans="1:12" x14ac:dyDescent="0.4">
      <c r="A1244" s="1">
        <v>43930</v>
      </c>
      <c r="B1244" s="5">
        <v>0</v>
      </c>
      <c r="C1244" s="2" t="s">
        <v>43</v>
      </c>
      <c r="D1244">
        <v>0</v>
      </c>
      <c r="E1244">
        <v>179</v>
      </c>
      <c r="F1244" s="2" t="s">
        <v>0</v>
      </c>
      <c r="G1244">
        <v>28</v>
      </c>
      <c r="H1244">
        <v>5</v>
      </c>
      <c r="I1244">
        <v>0</v>
      </c>
      <c r="J1244">
        <v>0</v>
      </c>
      <c r="K1244">
        <v>1</v>
      </c>
      <c r="L1244" s="2" t="s">
        <v>556</v>
      </c>
    </row>
    <row r="1245" spans="1:12" x14ac:dyDescent="0.4">
      <c r="A1245" s="1">
        <v>43930</v>
      </c>
      <c r="B1245" s="5">
        <v>0.54166666666666663</v>
      </c>
      <c r="C1245" s="2" t="s">
        <v>56</v>
      </c>
      <c r="D1245">
        <v>0</v>
      </c>
      <c r="E1245">
        <v>542</v>
      </c>
      <c r="F1245" s="2" t="s">
        <v>0</v>
      </c>
      <c r="G1245">
        <v>62</v>
      </c>
      <c r="H1245">
        <v>6</v>
      </c>
      <c r="I1245">
        <v>0</v>
      </c>
      <c r="J1245">
        <v>0</v>
      </c>
      <c r="K1245">
        <v>9</v>
      </c>
      <c r="L1245" s="2" t="s">
        <v>151</v>
      </c>
    </row>
    <row r="1246" spans="1:12" x14ac:dyDescent="0.4">
      <c r="A1246" s="1">
        <v>43930</v>
      </c>
      <c r="B1246" s="5">
        <v>0</v>
      </c>
      <c r="C1246" s="2" t="s">
        <v>33</v>
      </c>
      <c r="D1246">
        <v>0</v>
      </c>
      <c r="E1246">
        <v>547</v>
      </c>
      <c r="F1246" s="2" t="s">
        <v>0</v>
      </c>
      <c r="G1246">
        <v>58</v>
      </c>
      <c r="H1246">
        <v>10</v>
      </c>
      <c r="I1246">
        <v>7</v>
      </c>
      <c r="J1246">
        <v>0</v>
      </c>
      <c r="K1246">
        <v>42</v>
      </c>
      <c r="L1246" s="2" t="s">
        <v>477</v>
      </c>
    </row>
    <row r="1247" spans="1:12" x14ac:dyDescent="0.4">
      <c r="A1247" s="1">
        <v>43930</v>
      </c>
      <c r="B1247" s="5">
        <v>0</v>
      </c>
      <c r="C1247" s="2" t="s">
        <v>94</v>
      </c>
      <c r="D1247">
        <v>0</v>
      </c>
      <c r="E1247">
        <v>96</v>
      </c>
      <c r="F1247" s="2" t="s">
        <v>0</v>
      </c>
      <c r="G1247">
        <v>9</v>
      </c>
      <c r="H1247">
        <v>1</v>
      </c>
      <c r="I1247">
        <v>0</v>
      </c>
      <c r="J1247">
        <v>0</v>
      </c>
      <c r="K1247">
        <v>0</v>
      </c>
      <c r="L1247" s="2" t="s">
        <v>453</v>
      </c>
    </row>
    <row r="1248" spans="1:12" x14ac:dyDescent="0.4">
      <c r="A1248" s="1">
        <v>43930</v>
      </c>
      <c r="B1248" s="5">
        <v>0.625</v>
      </c>
      <c r="C1248" s="2" t="s">
        <v>106</v>
      </c>
      <c r="D1248">
        <v>0</v>
      </c>
      <c r="E1248">
        <v>62</v>
      </c>
      <c r="F1248" s="2" t="s">
        <v>0</v>
      </c>
      <c r="G1248">
        <v>1</v>
      </c>
      <c r="H1248">
        <v>0</v>
      </c>
      <c r="I1248">
        <v>0</v>
      </c>
      <c r="J1248">
        <v>0</v>
      </c>
      <c r="K1248">
        <v>0</v>
      </c>
      <c r="L1248" s="2" t="s">
        <v>167</v>
      </c>
    </row>
    <row r="1249" spans="1:12" x14ac:dyDescent="0.4">
      <c r="A1249" s="1">
        <v>43930</v>
      </c>
      <c r="B1249" s="5">
        <v>0</v>
      </c>
      <c r="C1249" s="2" t="s">
        <v>37</v>
      </c>
      <c r="D1249">
        <v>0</v>
      </c>
      <c r="E1249">
        <v>604</v>
      </c>
      <c r="F1249" s="2" t="s">
        <v>0</v>
      </c>
      <c r="G1249">
        <v>52</v>
      </c>
      <c r="H1249">
        <v>13</v>
      </c>
      <c r="I1249">
        <v>0</v>
      </c>
      <c r="J1249">
        <v>92</v>
      </c>
      <c r="K1249">
        <v>16</v>
      </c>
      <c r="L1249" s="2" t="s">
        <v>99</v>
      </c>
    </row>
    <row r="1250" spans="1:12" x14ac:dyDescent="0.4">
      <c r="A1250" s="1">
        <v>43930</v>
      </c>
      <c r="B1250" s="5">
        <v>0.39583333333333331</v>
      </c>
      <c r="C1250" s="2" t="s">
        <v>149</v>
      </c>
      <c r="D1250">
        <v>0</v>
      </c>
      <c r="E1250">
        <v>52</v>
      </c>
      <c r="F1250" s="2" t="s">
        <v>0</v>
      </c>
      <c r="G1250">
        <v>17</v>
      </c>
      <c r="H1250">
        <v>2</v>
      </c>
      <c r="I1250">
        <v>0</v>
      </c>
      <c r="J1250">
        <v>0</v>
      </c>
      <c r="K1250">
        <v>1</v>
      </c>
      <c r="L1250" s="2" t="s">
        <v>559</v>
      </c>
    </row>
    <row r="1251" spans="1:12" x14ac:dyDescent="0.4">
      <c r="A1251" s="1">
        <v>43930</v>
      </c>
      <c r="B1251" s="5">
        <v>0</v>
      </c>
      <c r="C1251" s="2" t="s">
        <v>69</v>
      </c>
      <c r="D1251">
        <v>0</v>
      </c>
      <c r="E1251">
        <v>282</v>
      </c>
      <c r="F1251" s="2" t="s">
        <v>0</v>
      </c>
      <c r="G1251">
        <v>23</v>
      </c>
      <c r="H1251">
        <v>0</v>
      </c>
      <c r="I1251">
        <v>0</v>
      </c>
      <c r="J1251">
        <v>0</v>
      </c>
      <c r="K1251">
        <v>5</v>
      </c>
      <c r="L1251" s="2" t="s">
        <v>525</v>
      </c>
    </row>
    <row r="1252" spans="1:12" x14ac:dyDescent="0.4">
      <c r="A1252" s="1">
        <v>43930</v>
      </c>
      <c r="B1252" s="5">
        <v>0</v>
      </c>
      <c r="C1252" s="2" t="s">
        <v>44</v>
      </c>
      <c r="D1252">
        <v>0</v>
      </c>
      <c r="E1252">
        <v>213</v>
      </c>
      <c r="F1252" s="2" t="s">
        <v>0</v>
      </c>
      <c r="G1252">
        <v>0</v>
      </c>
      <c r="H1252">
        <v>0</v>
      </c>
      <c r="I1252">
        <v>0</v>
      </c>
      <c r="J1252">
        <v>113</v>
      </c>
      <c r="K1252">
        <v>9</v>
      </c>
      <c r="L1252" s="2" t="s">
        <v>561</v>
      </c>
    </row>
    <row r="1253" spans="1:12" x14ac:dyDescent="0.4">
      <c r="A1253" s="1">
        <v>43930</v>
      </c>
      <c r="B1253" s="5">
        <v>0</v>
      </c>
      <c r="C1253" s="2" t="s">
        <v>123</v>
      </c>
      <c r="D1253">
        <v>0</v>
      </c>
      <c r="E1253">
        <v>256</v>
      </c>
      <c r="F1253" s="2" t="s">
        <v>0</v>
      </c>
      <c r="G1253">
        <v>27</v>
      </c>
      <c r="H1253">
        <v>12</v>
      </c>
      <c r="I1253">
        <v>0</v>
      </c>
      <c r="J1253">
        <v>0</v>
      </c>
      <c r="K1253">
        <v>8</v>
      </c>
      <c r="L1253" s="2" t="s">
        <v>137</v>
      </c>
    </row>
    <row r="1254" spans="1:12" x14ac:dyDescent="0.4">
      <c r="A1254" s="1">
        <v>43930</v>
      </c>
      <c r="B1254" s="5">
        <v>0.33333333333333331</v>
      </c>
      <c r="C1254" s="2" t="s">
        <v>10</v>
      </c>
      <c r="D1254">
        <v>0</v>
      </c>
      <c r="E1254">
        <v>2714</v>
      </c>
      <c r="F1254" s="2" t="s">
        <v>0</v>
      </c>
      <c r="G1254">
        <v>301</v>
      </c>
      <c r="H1254">
        <v>72</v>
      </c>
      <c r="I1254">
        <v>68</v>
      </c>
      <c r="J1254">
        <v>447</v>
      </c>
      <c r="K1254">
        <v>219</v>
      </c>
      <c r="L1254" s="2" t="s">
        <v>240</v>
      </c>
    </row>
    <row r="1255" spans="1:12" x14ac:dyDescent="0.4">
      <c r="A1255" s="1">
        <v>43930</v>
      </c>
      <c r="B1255" s="5">
        <v>0.58333333333333337</v>
      </c>
      <c r="C1255" s="2" t="s">
        <v>101</v>
      </c>
      <c r="D1255">
        <v>0</v>
      </c>
      <c r="E1255">
        <v>72</v>
      </c>
      <c r="F1255" s="2" t="s">
        <v>0</v>
      </c>
      <c r="G1255">
        <v>4</v>
      </c>
      <c r="H1255">
        <v>0</v>
      </c>
      <c r="I1255">
        <v>0</v>
      </c>
      <c r="J1255">
        <v>45</v>
      </c>
      <c r="K1255">
        <v>4</v>
      </c>
      <c r="L1255" s="2" t="s">
        <v>235</v>
      </c>
    </row>
    <row r="1256" spans="1:12" x14ac:dyDescent="0.4">
      <c r="A1256" s="1">
        <v>43930</v>
      </c>
      <c r="B1256" s="5">
        <v>0</v>
      </c>
      <c r="C1256" s="2" t="s">
        <v>21</v>
      </c>
      <c r="D1256">
        <v>0</v>
      </c>
      <c r="E1256">
        <v>4682</v>
      </c>
      <c r="F1256" s="2" t="s">
        <v>0</v>
      </c>
      <c r="G1256">
        <v>314</v>
      </c>
      <c r="H1256">
        <v>65</v>
      </c>
      <c r="I1256">
        <v>0</v>
      </c>
      <c r="J1256">
        <v>0</v>
      </c>
      <c r="K1256">
        <v>230</v>
      </c>
      <c r="L1256" s="2" t="s">
        <v>191</v>
      </c>
    </row>
    <row r="1257" spans="1:12" x14ac:dyDescent="0.4">
      <c r="A1257" s="1">
        <v>43930</v>
      </c>
      <c r="B1257" s="5">
        <v>0</v>
      </c>
      <c r="C1257" s="2" t="s">
        <v>23</v>
      </c>
      <c r="D1257">
        <v>0</v>
      </c>
      <c r="E1257">
        <v>1597</v>
      </c>
      <c r="F1257" s="2" t="s">
        <v>0</v>
      </c>
      <c r="G1257">
        <v>117</v>
      </c>
      <c r="H1257">
        <v>24</v>
      </c>
      <c r="I1257">
        <v>19</v>
      </c>
      <c r="J1257">
        <v>136</v>
      </c>
      <c r="K1257">
        <v>77</v>
      </c>
      <c r="L1257" s="2" t="s">
        <v>557</v>
      </c>
    </row>
    <row r="1258" spans="1:12" x14ac:dyDescent="0.4">
      <c r="A1258" s="1">
        <v>43930</v>
      </c>
      <c r="B1258" s="5">
        <v>0.33333333333333331</v>
      </c>
      <c r="C1258" s="2" t="s">
        <v>46</v>
      </c>
      <c r="D1258">
        <v>0</v>
      </c>
      <c r="E1258">
        <v>165</v>
      </c>
      <c r="F1258" s="2" t="s">
        <v>0</v>
      </c>
      <c r="G1258">
        <v>13</v>
      </c>
      <c r="H1258">
        <v>9</v>
      </c>
      <c r="I1258">
        <v>0</v>
      </c>
      <c r="J1258">
        <v>69</v>
      </c>
      <c r="K1258">
        <v>3</v>
      </c>
      <c r="L1258" s="2" t="s">
        <v>523</v>
      </c>
    </row>
    <row r="1259" spans="1:12" x14ac:dyDescent="0.4">
      <c r="A1259" s="1">
        <v>43930</v>
      </c>
      <c r="B1259" s="5">
        <v>0.60416666666666663</v>
      </c>
      <c r="C1259" s="2" t="s">
        <v>14</v>
      </c>
      <c r="D1259">
        <v>0</v>
      </c>
      <c r="E1259">
        <v>2887</v>
      </c>
      <c r="F1259" s="2" t="s">
        <v>0</v>
      </c>
      <c r="G1259">
        <v>165</v>
      </c>
      <c r="H1259">
        <v>0</v>
      </c>
      <c r="I1259">
        <v>55</v>
      </c>
      <c r="J1259">
        <v>0</v>
      </c>
      <c r="K1259">
        <v>66</v>
      </c>
      <c r="L1259" s="2" t="s">
        <v>233</v>
      </c>
    </row>
    <row r="1260" spans="1:12" x14ac:dyDescent="0.4">
      <c r="A1260" s="1">
        <v>43930</v>
      </c>
      <c r="B1260" s="5"/>
      <c r="C1260" s="2" t="s">
        <v>12</v>
      </c>
      <c r="E1260">
        <v>79</v>
      </c>
      <c r="F1260" s="2" t="s">
        <v>0</v>
      </c>
      <c r="K1260">
        <v>1</v>
      </c>
      <c r="L1260" s="2" t="s">
        <v>0</v>
      </c>
    </row>
    <row r="1261" spans="1:12" x14ac:dyDescent="0.4">
      <c r="A1261" s="1">
        <v>43930</v>
      </c>
      <c r="B1261" s="5"/>
      <c r="C1261" s="2" t="s">
        <v>279</v>
      </c>
      <c r="E1261">
        <v>24560</v>
      </c>
      <c r="F1261" s="2" t="s">
        <v>0</v>
      </c>
      <c r="K1261">
        <v>1044</v>
      </c>
      <c r="L1261" s="2" t="s">
        <v>0</v>
      </c>
    </row>
    <row r="1262" spans="1:12" x14ac:dyDescent="0.4">
      <c r="A1262" s="1">
        <v>43931</v>
      </c>
      <c r="B1262" s="5">
        <v>0.61458333333333337</v>
      </c>
      <c r="C1262" s="2" t="s">
        <v>25</v>
      </c>
      <c r="D1262">
        <v>0</v>
      </c>
      <c r="E1262">
        <v>850</v>
      </c>
      <c r="F1262" s="2" t="s">
        <v>0</v>
      </c>
      <c r="G1262">
        <v>0</v>
      </c>
      <c r="H1262">
        <v>0</v>
      </c>
      <c r="I1262">
        <v>0</v>
      </c>
      <c r="J1262">
        <v>0</v>
      </c>
      <c r="K1262">
        <v>18</v>
      </c>
      <c r="L1262" s="2" t="s">
        <v>250</v>
      </c>
    </row>
    <row r="1263" spans="1:12" x14ac:dyDescent="0.4">
      <c r="A1263" s="1">
        <v>43931</v>
      </c>
      <c r="B1263" s="5"/>
      <c r="C1263" s="2" t="s">
        <v>111</v>
      </c>
      <c r="E1263">
        <v>24</v>
      </c>
      <c r="F1263" s="2" t="s">
        <v>0</v>
      </c>
      <c r="K1263">
        <v>0</v>
      </c>
      <c r="L1263" s="2" t="s">
        <v>0</v>
      </c>
    </row>
    <row r="1264" spans="1:12" x14ac:dyDescent="0.4">
      <c r="A1264" s="1">
        <v>43931</v>
      </c>
      <c r="B1264" s="5">
        <v>0.33333333333333331</v>
      </c>
      <c r="C1264" s="2" t="s">
        <v>58</v>
      </c>
      <c r="D1264">
        <v>0</v>
      </c>
      <c r="E1264">
        <v>77</v>
      </c>
      <c r="F1264" s="2" t="s">
        <v>0</v>
      </c>
      <c r="G1264">
        <v>0</v>
      </c>
      <c r="H1264">
        <v>0</v>
      </c>
      <c r="I1264">
        <v>0</v>
      </c>
      <c r="J1264">
        <v>0</v>
      </c>
      <c r="K1264">
        <v>3</v>
      </c>
      <c r="L1264" s="2" t="s">
        <v>169</v>
      </c>
    </row>
    <row r="1265" spans="1:12" x14ac:dyDescent="0.4">
      <c r="A1265" s="1">
        <v>43931</v>
      </c>
      <c r="B1265" s="5">
        <v>0.33333333333333331</v>
      </c>
      <c r="C1265" s="2" t="s">
        <v>17</v>
      </c>
      <c r="D1265">
        <v>0</v>
      </c>
      <c r="E1265">
        <v>1375</v>
      </c>
      <c r="F1265" s="2" t="s">
        <v>0</v>
      </c>
      <c r="G1265">
        <v>107</v>
      </c>
      <c r="H1265">
        <v>33</v>
      </c>
      <c r="I1265">
        <v>25</v>
      </c>
      <c r="J1265">
        <v>0</v>
      </c>
      <c r="K1265">
        <v>42</v>
      </c>
      <c r="L1265" s="2" t="s">
        <v>121</v>
      </c>
    </row>
    <row r="1266" spans="1:12" x14ac:dyDescent="0.4">
      <c r="A1266" s="1">
        <v>43931</v>
      </c>
      <c r="B1266" s="5">
        <v>0</v>
      </c>
      <c r="C1266" s="2" t="s">
        <v>19</v>
      </c>
      <c r="D1266">
        <v>0</v>
      </c>
      <c r="E1266">
        <v>722</v>
      </c>
      <c r="F1266" s="2" t="s">
        <v>0</v>
      </c>
      <c r="G1266">
        <v>54</v>
      </c>
      <c r="H1266">
        <v>17</v>
      </c>
      <c r="I1266">
        <v>15</v>
      </c>
      <c r="J1266">
        <v>502</v>
      </c>
      <c r="K1266">
        <v>22</v>
      </c>
      <c r="L1266" s="2" t="s">
        <v>174</v>
      </c>
    </row>
    <row r="1267" spans="1:12" x14ac:dyDescent="0.4">
      <c r="A1267" s="1">
        <v>43931</v>
      </c>
      <c r="B1267" s="5">
        <v>0.41666666666666669</v>
      </c>
      <c r="C1267" s="2" t="s">
        <v>15</v>
      </c>
      <c r="D1267">
        <v>0</v>
      </c>
      <c r="E1267">
        <v>854</v>
      </c>
      <c r="F1267" s="2" t="s">
        <v>0</v>
      </c>
      <c r="G1267">
        <v>87</v>
      </c>
      <c r="H1267">
        <v>13</v>
      </c>
      <c r="I1267">
        <v>0</v>
      </c>
      <c r="J1267">
        <v>593</v>
      </c>
      <c r="K1267">
        <v>33</v>
      </c>
      <c r="L1267" s="2" t="s">
        <v>242</v>
      </c>
    </row>
    <row r="1268" spans="1:12" x14ac:dyDescent="0.4">
      <c r="A1268" s="1">
        <v>43931</v>
      </c>
      <c r="B1268" s="5">
        <v>0</v>
      </c>
      <c r="C1268" s="2" t="s">
        <v>30</v>
      </c>
      <c r="D1268">
        <v>0</v>
      </c>
      <c r="E1268">
        <v>796</v>
      </c>
      <c r="F1268" s="2" t="s">
        <v>0</v>
      </c>
      <c r="G1268">
        <v>73</v>
      </c>
      <c r="H1268">
        <v>19</v>
      </c>
      <c r="I1268">
        <v>0</v>
      </c>
      <c r="J1268">
        <v>88</v>
      </c>
      <c r="K1268">
        <v>49</v>
      </c>
      <c r="L1268" s="2" t="s">
        <v>558</v>
      </c>
    </row>
    <row r="1269" spans="1:12" x14ac:dyDescent="0.4">
      <c r="A1269" s="1">
        <v>43931</v>
      </c>
      <c r="B1269" s="5">
        <v>0</v>
      </c>
      <c r="C1269" s="2" t="s">
        <v>8</v>
      </c>
      <c r="D1269">
        <v>18153</v>
      </c>
      <c r="E1269">
        <v>4194</v>
      </c>
      <c r="F1269" s="2" t="s">
        <v>0</v>
      </c>
      <c r="G1269">
        <v>379</v>
      </c>
      <c r="H1269">
        <v>47</v>
      </c>
      <c r="I1269">
        <v>47</v>
      </c>
      <c r="J1269">
        <v>448</v>
      </c>
      <c r="K1269">
        <v>168</v>
      </c>
      <c r="L1269" s="2" t="s">
        <v>9</v>
      </c>
    </row>
    <row r="1270" spans="1:12" x14ac:dyDescent="0.4">
      <c r="A1270" s="1">
        <v>43931</v>
      </c>
      <c r="B1270" s="5">
        <v>0</v>
      </c>
      <c r="C1270" s="2" t="s">
        <v>32</v>
      </c>
      <c r="D1270">
        <v>0</v>
      </c>
      <c r="E1270">
        <v>76</v>
      </c>
      <c r="F1270" s="2" t="s">
        <v>0</v>
      </c>
      <c r="G1270">
        <v>2</v>
      </c>
      <c r="H1270">
        <v>0</v>
      </c>
      <c r="I1270">
        <v>0</v>
      </c>
      <c r="J1270">
        <v>0</v>
      </c>
      <c r="K1270">
        <v>2</v>
      </c>
      <c r="L1270" s="2" t="s">
        <v>524</v>
      </c>
    </row>
    <row r="1271" spans="1:12" x14ac:dyDescent="0.4">
      <c r="A1271" s="1">
        <v>43931</v>
      </c>
      <c r="B1271" s="5">
        <v>0</v>
      </c>
      <c r="C1271" s="2" t="s">
        <v>134</v>
      </c>
      <c r="D1271">
        <v>0</v>
      </c>
      <c r="E1271">
        <v>730</v>
      </c>
      <c r="F1271" s="2" t="s">
        <v>0</v>
      </c>
      <c r="G1271">
        <v>35</v>
      </c>
      <c r="H1271">
        <v>0</v>
      </c>
      <c r="I1271">
        <v>0</v>
      </c>
      <c r="J1271">
        <v>0</v>
      </c>
      <c r="K1271">
        <v>36</v>
      </c>
      <c r="L1271" s="2" t="s">
        <v>135</v>
      </c>
    </row>
    <row r="1272" spans="1:12" x14ac:dyDescent="0.4">
      <c r="A1272" s="1">
        <v>43931</v>
      </c>
      <c r="B1272" s="5">
        <v>0</v>
      </c>
      <c r="C1272" s="2" t="s">
        <v>43</v>
      </c>
      <c r="D1272">
        <v>0</v>
      </c>
      <c r="E1272">
        <v>182</v>
      </c>
      <c r="F1272" s="2" t="s">
        <v>0</v>
      </c>
      <c r="G1272">
        <v>25</v>
      </c>
      <c r="H1272">
        <v>5</v>
      </c>
      <c r="I1272">
        <v>0</v>
      </c>
      <c r="J1272">
        <v>0</v>
      </c>
      <c r="K1272">
        <v>3</v>
      </c>
      <c r="L1272" s="2" t="s">
        <v>556</v>
      </c>
    </row>
    <row r="1273" spans="1:12" x14ac:dyDescent="0.4">
      <c r="A1273" s="1">
        <v>43931</v>
      </c>
      <c r="B1273" s="5">
        <v>0.54166666666666663</v>
      </c>
      <c r="C1273" s="2" t="s">
        <v>56</v>
      </c>
      <c r="D1273">
        <v>0</v>
      </c>
      <c r="E1273">
        <v>560</v>
      </c>
      <c r="F1273" s="2" t="s">
        <v>0</v>
      </c>
      <c r="G1273">
        <v>69</v>
      </c>
      <c r="H1273">
        <v>6</v>
      </c>
      <c r="I1273">
        <v>0</v>
      </c>
      <c r="J1273">
        <v>0</v>
      </c>
      <c r="K1273">
        <v>9</v>
      </c>
      <c r="L1273" s="2" t="s">
        <v>151</v>
      </c>
    </row>
    <row r="1274" spans="1:12" x14ac:dyDescent="0.4">
      <c r="A1274" s="1">
        <v>43931</v>
      </c>
      <c r="B1274" s="5">
        <v>0</v>
      </c>
      <c r="C1274" s="2" t="s">
        <v>33</v>
      </c>
      <c r="D1274">
        <v>0</v>
      </c>
      <c r="E1274">
        <v>567</v>
      </c>
      <c r="F1274" s="2" t="s">
        <v>0</v>
      </c>
      <c r="G1274">
        <v>63</v>
      </c>
      <c r="H1274">
        <v>11</v>
      </c>
      <c r="I1274">
        <v>8</v>
      </c>
      <c r="J1274">
        <v>0</v>
      </c>
      <c r="K1274">
        <v>42</v>
      </c>
      <c r="L1274" s="2" t="s">
        <v>477</v>
      </c>
    </row>
    <row r="1275" spans="1:12" x14ac:dyDescent="0.4">
      <c r="A1275" s="1">
        <v>43931</v>
      </c>
      <c r="B1275" s="5">
        <v>0</v>
      </c>
      <c r="C1275" s="2" t="s">
        <v>94</v>
      </c>
      <c r="D1275">
        <v>0</v>
      </c>
      <c r="E1275">
        <v>100</v>
      </c>
      <c r="F1275" s="2" t="s">
        <v>0</v>
      </c>
      <c r="G1275">
        <v>7</v>
      </c>
      <c r="H1275">
        <v>1</v>
      </c>
      <c r="I1275">
        <v>0</v>
      </c>
      <c r="J1275">
        <v>0</v>
      </c>
      <c r="K1275">
        <v>0</v>
      </c>
      <c r="L1275" s="2" t="s">
        <v>453</v>
      </c>
    </row>
    <row r="1276" spans="1:12" x14ac:dyDescent="0.4">
      <c r="A1276" s="1">
        <v>43931</v>
      </c>
      <c r="B1276" s="5"/>
      <c r="C1276" s="2" t="s">
        <v>106</v>
      </c>
      <c r="E1276">
        <v>62</v>
      </c>
      <c r="F1276" s="2" t="s">
        <v>0</v>
      </c>
      <c r="K1276">
        <v>0</v>
      </c>
      <c r="L1276" s="2" t="s">
        <v>0</v>
      </c>
    </row>
    <row r="1277" spans="1:12" x14ac:dyDescent="0.4">
      <c r="A1277" s="1">
        <v>43931</v>
      </c>
      <c r="B1277" s="5">
        <v>0</v>
      </c>
      <c r="C1277" s="2" t="s">
        <v>37</v>
      </c>
      <c r="D1277">
        <v>0</v>
      </c>
      <c r="E1277">
        <v>632</v>
      </c>
      <c r="F1277" s="2" t="s">
        <v>0</v>
      </c>
      <c r="G1277">
        <v>60</v>
      </c>
      <c r="H1277">
        <v>11</v>
      </c>
      <c r="I1277">
        <v>0</v>
      </c>
      <c r="J1277">
        <v>93</v>
      </c>
      <c r="K1277">
        <v>17</v>
      </c>
      <c r="L1277" s="2" t="s">
        <v>99</v>
      </c>
    </row>
    <row r="1278" spans="1:12" x14ac:dyDescent="0.4">
      <c r="A1278" s="1">
        <v>43931</v>
      </c>
      <c r="B1278" s="5">
        <v>0.39583333333333331</v>
      </c>
      <c r="C1278" s="2" t="s">
        <v>149</v>
      </c>
      <c r="D1278">
        <v>0</v>
      </c>
      <c r="E1278">
        <v>53</v>
      </c>
      <c r="F1278" s="2" t="s">
        <v>0</v>
      </c>
      <c r="G1278">
        <v>13</v>
      </c>
      <c r="H1278">
        <v>2</v>
      </c>
      <c r="I1278">
        <v>0</v>
      </c>
      <c r="J1278">
        <v>0</v>
      </c>
      <c r="K1278">
        <v>1</v>
      </c>
      <c r="L1278" s="2" t="s">
        <v>559</v>
      </c>
    </row>
    <row r="1279" spans="1:12" x14ac:dyDescent="0.4">
      <c r="A1279" s="1">
        <v>43931</v>
      </c>
      <c r="B1279" s="5">
        <v>0</v>
      </c>
      <c r="C1279" s="2" t="s">
        <v>69</v>
      </c>
      <c r="D1279">
        <v>0</v>
      </c>
      <c r="E1279">
        <v>294</v>
      </c>
      <c r="F1279" s="2" t="s">
        <v>0</v>
      </c>
      <c r="G1279">
        <v>22</v>
      </c>
      <c r="H1279">
        <v>0</v>
      </c>
      <c r="I1279">
        <v>0</v>
      </c>
      <c r="J1279">
        <v>0</v>
      </c>
      <c r="K1279">
        <v>5</v>
      </c>
      <c r="L1279" s="2" t="s">
        <v>525</v>
      </c>
    </row>
    <row r="1280" spans="1:12" x14ac:dyDescent="0.4">
      <c r="A1280" s="1">
        <v>43931</v>
      </c>
      <c r="B1280" s="5">
        <v>0</v>
      </c>
      <c r="C1280" s="2" t="s">
        <v>44</v>
      </c>
      <c r="D1280">
        <v>0</v>
      </c>
      <c r="E1280">
        <v>215</v>
      </c>
      <c r="F1280" s="2" t="s">
        <v>0</v>
      </c>
      <c r="G1280">
        <v>0</v>
      </c>
      <c r="H1280">
        <v>0</v>
      </c>
      <c r="I1280">
        <v>0</v>
      </c>
      <c r="J1280">
        <v>118</v>
      </c>
      <c r="K1280">
        <v>10</v>
      </c>
      <c r="L1280" s="2" t="s">
        <v>561</v>
      </c>
    </row>
    <row r="1281" spans="1:12" x14ac:dyDescent="0.4">
      <c r="A1281" s="1">
        <v>43931</v>
      </c>
      <c r="B1281" s="5">
        <v>0</v>
      </c>
      <c r="C1281" s="2" t="s">
        <v>123</v>
      </c>
      <c r="D1281">
        <v>0</v>
      </c>
      <c r="E1281">
        <v>265</v>
      </c>
      <c r="F1281" s="2" t="s">
        <v>0</v>
      </c>
      <c r="G1281">
        <v>32</v>
      </c>
      <c r="H1281">
        <v>13</v>
      </c>
      <c r="I1281">
        <v>0</v>
      </c>
      <c r="J1281">
        <v>0</v>
      </c>
      <c r="K1281">
        <v>8</v>
      </c>
      <c r="L1281" s="2" t="s">
        <v>137</v>
      </c>
    </row>
    <row r="1282" spans="1:12" x14ac:dyDescent="0.4">
      <c r="A1282" s="1">
        <v>43931</v>
      </c>
      <c r="B1282" s="5">
        <v>0.33333333333333331</v>
      </c>
      <c r="C1282" s="2" t="s">
        <v>10</v>
      </c>
      <c r="D1282">
        <v>0</v>
      </c>
      <c r="E1282">
        <v>2776</v>
      </c>
      <c r="F1282" s="2" t="s">
        <v>0</v>
      </c>
      <c r="G1282">
        <v>297</v>
      </c>
      <c r="H1282">
        <v>68</v>
      </c>
      <c r="I1282">
        <v>62</v>
      </c>
      <c r="J1282">
        <v>466</v>
      </c>
      <c r="K1282">
        <v>227</v>
      </c>
      <c r="L1282" s="2" t="s">
        <v>244</v>
      </c>
    </row>
    <row r="1283" spans="1:12" x14ac:dyDescent="0.4">
      <c r="A1283" s="1">
        <v>43931</v>
      </c>
      <c r="B1283" s="5">
        <v>0.66666666666666663</v>
      </c>
      <c r="C1283" s="2" t="s">
        <v>101</v>
      </c>
      <c r="D1283">
        <v>0</v>
      </c>
      <c r="E1283">
        <v>74</v>
      </c>
      <c r="F1283" s="2" t="s">
        <v>0</v>
      </c>
      <c r="G1283">
        <v>4</v>
      </c>
      <c r="H1283">
        <v>0</v>
      </c>
      <c r="I1283">
        <v>0</v>
      </c>
      <c r="J1283">
        <v>49</v>
      </c>
      <c r="K1283">
        <v>4</v>
      </c>
      <c r="L1283" s="2" t="s">
        <v>235</v>
      </c>
    </row>
    <row r="1284" spans="1:12" x14ac:dyDescent="0.4">
      <c r="A1284" s="1">
        <v>43931</v>
      </c>
      <c r="B1284" s="5">
        <v>0</v>
      </c>
      <c r="C1284" s="2" t="s">
        <v>21</v>
      </c>
      <c r="D1284">
        <v>0</v>
      </c>
      <c r="E1284">
        <v>4731</v>
      </c>
      <c r="F1284" s="2" t="s">
        <v>0</v>
      </c>
      <c r="G1284">
        <v>305</v>
      </c>
      <c r="H1284">
        <v>67</v>
      </c>
      <c r="I1284">
        <v>0</v>
      </c>
      <c r="J1284">
        <v>0</v>
      </c>
      <c r="K1284">
        <v>237</v>
      </c>
      <c r="L1284" s="2" t="s">
        <v>191</v>
      </c>
    </row>
    <row r="1285" spans="1:12" x14ac:dyDescent="0.4">
      <c r="A1285" s="1">
        <v>43931</v>
      </c>
      <c r="B1285" s="5">
        <v>0</v>
      </c>
      <c r="C1285" s="2" t="s">
        <v>23</v>
      </c>
      <c r="D1285">
        <v>0</v>
      </c>
      <c r="E1285">
        <v>1626</v>
      </c>
      <c r="F1285" s="2" t="s">
        <v>0</v>
      </c>
      <c r="G1285">
        <v>115</v>
      </c>
      <c r="H1285">
        <v>24</v>
      </c>
      <c r="I1285">
        <v>18</v>
      </c>
      <c r="J1285">
        <v>136</v>
      </c>
      <c r="K1285">
        <v>83</v>
      </c>
      <c r="L1285" s="2" t="s">
        <v>557</v>
      </c>
    </row>
    <row r="1286" spans="1:12" x14ac:dyDescent="0.4">
      <c r="A1286" s="1">
        <v>43931</v>
      </c>
      <c r="B1286" s="5">
        <v>0.33333333333333331</v>
      </c>
      <c r="C1286" s="2" t="s">
        <v>46</v>
      </c>
      <c r="D1286">
        <v>0</v>
      </c>
      <c r="E1286">
        <v>168</v>
      </c>
      <c r="F1286" s="2" t="s">
        <v>0</v>
      </c>
      <c r="G1286">
        <v>15</v>
      </c>
      <c r="H1286">
        <v>9</v>
      </c>
      <c r="I1286">
        <v>0</v>
      </c>
      <c r="J1286">
        <v>76</v>
      </c>
      <c r="K1286">
        <v>3</v>
      </c>
      <c r="L1286" s="2" t="s">
        <v>523</v>
      </c>
    </row>
    <row r="1287" spans="1:12" x14ac:dyDescent="0.4">
      <c r="A1287" s="1">
        <v>43931</v>
      </c>
      <c r="B1287" s="5">
        <v>0.60416666666666663</v>
      </c>
      <c r="C1287" s="2" t="s">
        <v>14</v>
      </c>
      <c r="D1287">
        <v>0</v>
      </c>
      <c r="E1287">
        <v>2927</v>
      </c>
      <c r="F1287" s="2" t="s">
        <v>0</v>
      </c>
      <c r="G1287">
        <v>152</v>
      </c>
      <c r="H1287">
        <v>0</v>
      </c>
      <c r="I1287">
        <v>50</v>
      </c>
      <c r="J1287">
        <v>0</v>
      </c>
      <c r="K1287">
        <v>71</v>
      </c>
      <c r="L1287" s="2" t="s">
        <v>233</v>
      </c>
    </row>
    <row r="1288" spans="1:12" x14ac:dyDescent="0.4">
      <c r="A1288" s="1">
        <v>43931</v>
      </c>
      <c r="B1288" s="5">
        <v>0</v>
      </c>
      <c r="C1288" s="2" t="s">
        <v>12</v>
      </c>
      <c r="D1288">
        <v>0</v>
      </c>
      <c r="E1288">
        <v>79</v>
      </c>
      <c r="F1288" s="2" t="s">
        <v>0</v>
      </c>
      <c r="G1288">
        <v>0</v>
      </c>
      <c r="H1288">
        <v>0</v>
      </c>
      <c r="I1288">
        <v>0</v>
      </c>
      <c r="J1288">
        <v>0</v>
      </c>
      <c r="K1288">
        <v>1</v>
      </c>
      <c r="L1288" s="2" t="s">
        <v>249</v>
      </c>
    </row>
    <row r="1289" spans="1:12" x14ac:dyDescent="0.4">
      <c r="A1289" s="1">
        <v>43931</v>
      </c>
      <c r="B1289" s="5"/>
      <c r="C1289" s="2" t="s">
        <v>279</v>
      </c>
      <c r="E1289">
        <v>25009</v>
      </c>
      <c r="F1289" s="2" t="s">
        <v>0</v>
      </c>
      <c r="K1289">
        <v>1094</v>
      </c>
      <c r="L1289" s="2" t="s">
        <v>0</v>
      </c>
    </row>
    <row r="1290" spans="1:12" x14ac:dyDescent="0.4">
      <c r="A1290" s="1">
        <v>43932</v>
      </c>
      <c r="B1290" s="5">
        <v>0.70833333333333337</v>
      </c>
      <c r="C1290" s="2" t="s">
        <v>25</v>
      </c>
      <c r="D1290">
        <v>0</v>
      </c>
      <c r="E1290">
        <v>878</v>
      </c>
      <c r="F1290" s="2" t="s">
        <v>0</v>
      </c>
      <c r="G1290">
        <v>76</v>
      </c>
      <c r="H1290">
        <v>23</v>
      </c>
      <c r="I1290">
        <v>21</v>
      </c>
      <c r="J1290">
        <v>300</v>
      </c>
      <c r="K1290">
        <v>18</v>
      </c>
      <c r="L1290" s="2" t="s">
        <v>250</v>
      </c>
    </row>
    <row r="1291" spans="1:12" x14ac:dyDescent="0.4">
      <c r="A1291" s="1">
        <v>43932</v>
      </c>
      <c r="B1291" s="5">
        <v>0.45833333333333331</v>
      </c>
      <c r="C1291" s="2" t="s">
        <v>111</v>
      </c>
      <c r="D1291">
        <v>0</v>
      </c>
      <c r="E1291">
        <v>24</v>
      </c>
      <c r="F1291" s="2" t="s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 s="2" t="s">
        <v>180</v>
      </c>
    </row>
    <row r="1292" spans="1:12" x14ac:dyDescent="0.4">
      <c r="A1292" s="1">
        <v>43932</v>
      </c>
      <c r="B1292" s="5">
        <v>0.41666666666666669</v>
      </c>
      <c r="C1292" s="2" t="s">
        <v>58</v>
      </c>
      <c r="D1292">
        <v>0</v>
      </c>
      <c r="E1292">
        <v>77</v>
      </c>
      <c r="F1292" s="2" t="s">
        <v>0</v>
      </c>
      <c r="G1292">
        <v>0</v>
      </c>
      <c r="H1292">
        <v>0</v>
      </c>
      <c r="I1292">
        <v>0</v>
      </c>
      <c r="J1292">
        <v>0</v>
      </c>
      <c r="K1292">
        <v>3</v>
      </c>
      <c r="L1292" s="2" t="s">
        <v>169</v>
      </c>
    </row>
    <row r="1293" spans="1:12" x14ac:dyDescent="0.4">
      <c r="A1293" s="1">
        <v>43932</v>
      </c>
      <c r="B1293" s="5">
        <v>0.33333333333333331</v>
      </c>
      <c r="C1293" s="2" t="s">
        <v>17</v>
      </c>
      <c r="D1293">
        <v>0</v>
      </c>
      <c r="E1293">
        <v>1419</v>
      </c>
      <c r="F1293" s="2" t="s">
        <v>0</v>
      </c>
      <c r="G1293">
        <v>99</v>
      </c>
      <c r="H1293">
        <v>33</v>
      </c>
      <c r="I1293">
        <v>24</v>
      </c>
      <c r="J1293">
        <v>0</v>
      </c>
      <c r="K1293">
        <v>44</v>
      </c>
      <c r="L1293" s="2" t="s">
        <v>121</v>
      </c>
    </row>
    <row r="1294" spans="1:12" x14ac:dyDescent="0.4">
      <c r="A1294" s="1">
        <v>43932</v>
      </c>
      <c r="B1294" s="5">
        <v>0</v>
      </c>
      <c r="C1294" s="2" t="s">
        <v>19</v>
      </c>
      <c r="D1294">
        <v>0</v>
      </c>
      <c r="E1294">
        <v>736</v>
      </c>
      <c r="F1294" s="2" t="s">
        <v>0</v>
      </c>
      <c r="G1294">
        <v>50</v>
      </c>
      <c r="H1294">
        <v>16</v>
      </c>
      <c r="I1294">
        <v>15</v>
      </c>
      <c r="J1294">
        <v>527</v>
      </c>
      <c r="K1294">
        <v>22</v>
      </c>
      <c r="L1294" s="2" t="s">
        <v>174</v>
      </c>
    </row>
    <row r="1295" spans="1:12" x14ac:dyDescent="0.4">
      <c r="A1295" s="1">
        <v>43932</v>
      </c>
      <c r="B1295" s="5">
        <v>0.39583333333333331</v>
      </c>
      <c r="C1295" s="2" t="s">
        <v>15</v>
      </c>
      <c r="D1295">
        <v>0</v>
      </c>
      <c r="E1295">
        <v>861</v>
      </c>
      <c r="F1295" s="2" t="s">
        <v>0</v>
      </c>
      <c r="G1295">
        <v>0</v>
      </c>
      <c r="H1295">
        <v>0</v>
      </c>
      <c r="I1295">
        <v>0</v>
      </c>
      <c r="J1295">
        <v>612</v>
      </c>
      <c r="K1295">
        <v>33</v>
      </c>
      <c r="L1295" s="2" t="s">
        <v>247</v>
      </c>
    </row>
    <row r="1296" spans="1:12" x14ac:dyDescent="0.4">
      <c r="A1296" s="1">
        <v>43932</v>
      </c>
      <c r="B1296" s="5">
        <v>0</v>
      </c>
      <c r="C1296" s="2" t="s">
        <v>30</v>
      </c>
      <c r="D1296">
        <v>0</v>
      </c>
      <c r="E1296">
        <v>834</v>
      </c>
      <c r="F1296" s="2" t="s">
        <v>0</v>
      </c>
      <c r="G1296">
        <v>68</v>
      </c>
      <c r="H1296">
        <v>20</v>
      </c>
      <c r="I1296">
        <v>0</v>
      </c>
      <c r="J1296">
        <v>93</v>
      </c>
      <c r="K1296">
        <v>53</v>
      </c>
      <c r="L1296" s="2" t="s">
        <v>558</v>
      </c>
    </row>
    <row r="1297" spans="1:12" x14ac:dyDescent="0.4">
      <c r="A1297" s="1">
        <v>43932</v>
      </c>
      <c r="B1297" s="5">
        <v>0</v>
      </c>
      <c r="C1297" s="2" t="s">
        <v>8</v>
      </c>
      <c r="D1297">
        <v>18515</v>
      </c>
      <c r="E1297">
        <v>4243</v>
      </c>
      <c r="F1297" s="2" t="s">
        <v>0</v>
      </c>
      <c r="G1297">
        <v>364</v>
      </c>
      <c r="H1297">
        <v>48</v>
      </c>
      <c r="I1297">
        <v>44</v>
      </c>
      <c r="J1297">
        <v>463</v>
      </c>
      <c r="K1297">
        <v>176</v>
      </c>
      <c r="L1297" s="2" t="s">
        <v>9</v>
      </c>
    </row>
    <row r="1298" spans="1:12" x14ac:dyDescent="0.4">
      <c r="A1298" s="1">
        <v>43932</v>
      </c>
      <c r="B1298" s="5">
        <v>0</v>
      </c>
      <c r="C1298" s="2" t="s">
        <v>32</v>
      </c>
      <c r="D1298">
        <v>0</v>
      </c>
      <c r="E1298">
        <v>91</v>
      </c>
      <c r="F1298" s="2" t="s">
        <v>0</v>
      </c>
      <c r="G1298">
        <v>2</v>
      </c>
      <c r="H1298">
        <v>0</v>
      </c>
      <c r="I1298">
        <v>0</v>
      </c>
      <c r="J1298">
        <v>0</v>
      </c>
      <c r="K1298">
        <v>2</v>
      </c>
      <c r="L1298" s="2" t="s">
        <v>524</v>
      </c>
    </row>
    <row r="1299" spans="1:12" x14ac:dyDescent="0.4">
      <c r="A1299" s="1">
        <v>43932</v>
      </c>
      <c r="B1299" s="5">
        <v>0</v>
      </c>
      <c r="C1299" s="2" t="s">
        <v>134</v>
      </c>
      <c r="D1299">
        <v>0</v>
      </c>
      <c r="E1299">
        <v>743</v>
      </c>
      <c r="F1299" s="2" t="s">
        <v>0</v>
      </c>
      <c r="G1299">
        <v>35</v>
      </c>
      <c r="H1299">
        <v>0</v>
      </c>
      <c r="I1299">
        <v>0</v>
      </c>
      <c r="J1299">
        <v>0</v>
      </c>
      <c r="K1299">
        <v>36</v>
      </c>
      <c r="L1299" s="2" t="s">
        <v>135</v>
      </c>
    </row>
    <row r="1300" spans="1:12" x14ac:dyDescent="0.4">
      <c r="A1300" s="1">
        <v>43932</v>
      </c>
      <c r="B1300" s="5">
        <v>0</v>
      </c>
      <c r="C1300" s="2" t="s">
        <v>43</v>
      </c>
      <c r="D1300">
        <v>0</v>
      </c>
      <c r="E1300">
        <v>183</v>
      </c>
      <c r="F1300" s="2" t="s">
        <v>0</v>
      </c>
      <c r="G1300">
        <v>23</v>
      </c>
      <c r="H1300">
        <v>5</v>
      </c>
      <c r="I1300">
        <v>0</v>
      </c>
      <c r="J1300">
        <v>0</v>
      </c>
      <c r="K1300">
        <v>3</v>
      </c>
      <c r="L1300" s="2" t="s">
        <v>556</v>
      </c>
    </row>
    <row r="1301" spans="1:12" x14ac:dyDescent="0.4">
      <c r="A1301" s="1">
        <v>43932</v>
      </c>
      <c r="B1301" s="5">
        <v>0.45833333333333331</v>
      </c>
      <c r="C1301" s="2" t="s">
        <v>56</v>
      </c>
      <c r="D1301">
        <v>0</v>
      </c>
      <c r="E1301">
        <v>568</v>
      </c>
      <c r="F1301" s="2" t="s">
        <v>0</v>
      </c>
      <c r="G1301">
        <v>0</v>
      </c>
      <c r="H1301">
        <v>0</v>
      </c>
      <c r="I1301">
        <v>0</v>
      </c>
      <c r="J1301">
        <v>0</v>
      </c>
      <c r="K1301">
        <v>10</v>
      </c>
      <c r="L1301" s="2" t="s">
        <v>151</v>
      </c>
    </row>
    <row r="1302" spans="1:12" x14ac:dyDescent="0.4">
      <c r="A1302" s="1">
        <v>43932</v>
      </c>
      <c r="B1302" s="5">
        <v>0</v>
      </c>
      <c r="C1302" s="2" t="s">
        <v>33</v>
      </c>
      <c r="D1302">
        <v>0</v>
      </c>
      <c r="E1302">
        <v>576</v>
      </c>
      <c r="F1302" s="2" t="s">
        <v>0</v>
      </c>
      <c r="G1302">
        <v>64</v>
      </c>
      <c r="H1302">
        <v>11</v>
      </c>
      <c r="I1302">
        <v>9</v>
      </c>
      <c r="J1302">
        <v>0</v>
      </c>
      <c r="K1302">
        <v>44</v>
      </c>
      <c r="L1302" s="2" t="s">
        <v>477</v>
      </c>
    </row>
    <row r="1303" spans="1:12" x14ac:dyDescent="0.4">
      <c r="A1303" s="1">
        <v>43932</v>
      </c>
      <c r="B1303" s="5">
        <v>0</v>
      </c>
      <c r="C1303" s="2" t="s">
        <v>94</v>
      </c>
      <c r="D1303">
        <v>0</v>
      </c>
      <c r="E1303">
        <v>103</v>
      </c>
      <c r="F1303" s="2" t="s">
        <v>0</v>
      </c>
      <c r="G1303">
        <v>8</v>
      </c>
      <c r="H1303">
        <v>2</v>
      </c>
      <c r="I1303">
        <v>0</v>
      </c>
      <c r="J1303">
        <v>0</v>
      </c>
      <c r="K1303">
        <v>0</v>
      </c>
      <c r="L1303" s="2" t="s">
        <v>453</v>
      </c>
    </row>
    <row r="1304" spans="1:12" x14ac:dyDescent="0.4">
      <c r="A1304" s="1">
        <v>43932</v>
      </c>
      <c r="B1304" s="5"/>
      <c r="C1304" s="2" t="s">
        <v>106</v>
      </c>
      <c r="E1304">
        <v>63</v>
      </c>
      <c r="F1304" s="2" t="s">
        <v>0</v>
      </c>
      <c r="K1304">
        <v>0</v>
      </c>
      <c r="L1304" s="2" t="s">
        <v>0</v>
      </c>
    </row>
    <row r="1305" spans="1:12" x14ac:dyDescent="0.4">
      <c r="A1305" s="1">
        <v>43932</v>
      </c>
      <c r="B1305" s="5">
        <v>0</v>
      </c>
      <c r="C1305" s="2" t="s">
        <v>37</v>
      </c>
      <c r="D1305">
        <v>0</v>
      </c>
      <c r="E1305">
        <v>641</v>
      </c>
      <c r="F1305" s="2" t="s">
        <v>0</v>
      </c>
      <c r="G1305">
        <v>60</v>
      </c>
      <c r="H1305">
        <v>11</v>
      </c>
      <c r="I1305">
        <v>0</v>
      </c>
      <c r="J1305">
        <v>102</v>
      </c>
      <c r="K1305">
        <v>18</v>
      </c>
      <c r="L1305" s="2" t="s">
        <v>99</v>
      </c>
    </row>
    <row r="1306" spans="1:12" x14ac:dyDescent="0.4">
      <c r="A1306" s="1">
        <v>43932</v>
      </c>
      <c r="B1306" s="5">
        <v>0.39583333333333331</v>
      </c>
      <c r="C1306" s="2" t="s">
        <v>149</v>
      </c>
      <c r="D1306">
        <v>0</v>
      </c>
      <c r="E1306">
        <v>55</v>
      </c>
      <c r="F1306" s="2" t="s">
        <v>0</v>
      </c>
      <c r="G1306">
        <v>13</v>
      </c>
      <c r="H1306">
        <v>2</v>
      </c>
      <c r="I1306">
        <v>0</v>
      </c>
      <c r="J1306">
        <v>0</v>
      </c>
      <c r="K1306">
        <v>1</v>
      </c>
      <c r="L1306" s="2" t="s">
        <v>559</v>
      </c>
    </row>
    <row r="1307" spans="1:12" x14ac:dyDescent="0.4">
      <c r="A1307" s="1">
        <v>43932</v>
      </c>
      <c r="B1307" s="5">
        <v>0</v>
      </c>
      <c r="C1307" s="2" t="s">
        <v>69</v>
      </c>
      <c r="D1307">
        <v>0</v>
      </c>
      <c r="E1307">
        <v>306</v>
      </c>
      <c r="F1307" s="2" t="s">
        <v>0</v>
      </c>
      <c r="G1307">
        <v>0</v>
      </c>
      <c r="H1307">
        <v>0</v>
      </c>
      <c r="I1307">
        <v>0</v>
      </c>
      <c r="J1307">
        <v>0</v>
      </c>
      <c r="K1307">
        <v>6</v>
      </c>
      <c r="L1307" s="2" t="s">
        <v>525</v>
      </c>
    </row>
    <row r="1308" spans="1:12" x14ac:dyDescent="0.4">
      <c r="A1308" s="1">
        <v>43932</v>
      </c>
      <c r="B1308" s="5">
        <v>0</v>
      </c>
      <c r="C1308" s="2" t="s">
        <v>44</v>
      </c>
      <c r="D1308">
        <v>0</v>
      </c>
      <c r="E1308">
        <v>249</v>
      </c>
      <c r="F1308" s="2" t="s">
        <v>0</v>
      </c>
      <c r="G1308">
        <v>0</v>
      </c>
      <c r="H1308">
        <v>0</v>
      </c>
      <c r="I1308">
        <v>0</v>
      </c>
      <c r="J1308">
        <v>118</v>
      </c>
      <c r="K1308">
        <v>10</v>
      </c>
      <c r="L1308" s="2" t="s">
        <v>561</v>
      </c>
    </row>
    <row r="1309" spans="1:12" x14ac:dyDescent="0.4">
      <c r="A1309" s="1">
        <v>43932</v>
      </c>
      <c r="B1309" s="5">
        <v>0</v>
      </c>
      <c r="C1309" s="2" t="s">
        <v>123</v>
      </c>
      <c r="D1309">
        <v>0</v>
      </c>
      <c r="E1309">
        <v>275</v>
      </c>
      <c r="F1309" s="2" t="s">
        <v>0</v>
      </c>
      <c r="G1309">
        <v>32</v>
      </c>
      <c r="H1309">
        <v>14</v>
      </c>
      <c r="I1309">
        <v>0</v>
      </c>
      <c r="J1309">
        <v>0</v>
      </c>
      <c r="K1309">
        <v>8</v>
      </c>
      <c r="L1309" s="2" t="s">
        <v>137</v>
      </c>
    </row>
    <row r="1310" spans="1:12" x14ac:dyDescent="0.4">
      <c r="A1310" s="1">
        <v>43932</v>
      </c>
      <c r="B1310" s="5">
        <v>0.33333333333333331</v>
      </c>
      <c r="C1310" s="2" t="s">
        <v>10</v>
      </c>
      <c r="D1310">
        <v>0</v>
      </c>
      <c r="E1310">
        <v>2818</v>
      </c>
      <c r="F1310" s="2" t="s">
        <v>0</v>
      </c>
      <c r="G1310">
        <v>282</v>
      </c>
      <c r="H1310">
        <v>68</v>
      </c>
      <c r="I1310">
        <v>59</v>
      </c>
      <c r="J1310">
        <v>493</v>
      </c>
      <c r="K1310">
        <v>229</v>
      </c>
      <c r="L1310" s="2" t="s">
        <v>252</v>
      </c>
    </row>
    <row r="1311" spans="1:12" x14ac:dyDescent="0.4">
      <c r="A1311" s="1">
        <v>43932</v>
      </c>
      <c r="B1311" s="5">
        <v>0.66666666666666663</v>
      </c>
      <c r="C1311" s="2" t="s">
        <v>101</v>
      </c>
      <c r="D1311">
        <v>0</v>
      </c>
      <c r="E1311">
        <v>75</v>
      </c>
      <c r="F1311" s="2" t="s">
        <v>0</v>
      </c>
      <c r="G1311">
        <v>8</v>
      </c>
      <c r="H1311">
        <v>0</v>
      </c>
      <c r="I1311">
        <v>0</v>
      </c>
      <c r="J1311">
        <v>50</v>
      </c>
      <c r="K1311">
        <v>4</v>
      </c>
      <c r="L1311" s="2" t="s">
        <v>235</v>
      </c>
    </row>
    <row r="1312" spans="1:12" x14ac:dyDescent="0.4">
      <c r="A1312" s="1">
        <v>43932</v>
      </c>
      <c r="B1312" s="5">
        <v>0</v>
      </c>
      <c r="C1312" s="2" t="s">
        <v>21</v>
      </c>
      <c r="D1312">
        <v>0</v>
      </c>
      <c r="E1312">
        <v>4771</v>
      </c>
      <c r="F1312" s="2" t="s">
        <v>0</v>
      </c>
      <c r="G1312">
        <v>291</v>
      </c>
      <c r="H1312">
        <v>67</v>
      </c>
      <c r="I1312">
        <v>0</v>
      </c>
      <c r="J1312">
        <v>0</v>
      </c>
      <c r="K1312">
        <v>243</v>
      </c>
      <c r="L1312" s="2" t="s">
        <v>191</v>
      </c>
    </row>
    <row r="1313" spans="1:12" x14ac:dyDescent="0.4">
      <c r="A1313" s="1">
        <v>43932</v>
      </c>
      <c r="B1313" s="5">
        <v>0</v>
      </c>
      <c r="C1313" s="2" t="s">
        <v>23</v>
      </c>
      <c r="D1313">
        <v>0</v>
      </c>
      <c r="E1313">
        <v>1652</v>
      </c>
      <c r="F1313" s="2" t="s">
        <v>0</v>
      </c>
      <c r="G1313">
        <v>112</v>
      </c>
      <c r="H1313">
        <v>20</v>
      </c>
      <c r="I1313">
        <v>15</v>
      </c>
      <c r="J1313">
        <v>148</v>
      </c>
      <c r="K1313">
        <v>85</v>
      </c>
      <c r="L1313" s="2" t="s">
        <v>557</v>
      </c>
    </row>
    <row r="1314" spans="1:12" x14ac:dyDescent="0.4">
      <c r="A1314" s="1">
        <v>43932</v>
      </c>
      <c r="B1314" s="5">
        <v>0.33333333333333331</v>
      </c>
      <c r="C1314" s="2" t="s">
        <v>46</v>
      </c>
      <c r="D1314">
        <v>0</v>
      </c>
      <c r="E1314">
        <v>168</v>
      </c>
      <c r="F1314" s="2" t="s">
        <v>0</v>
      </c>
      <c r="G1314">
        <v>14</v>
      </c>
      <c r="H1314">
        <v>9</v>
      </c>
      <c r="I1314">
        <v>0</v>
      </c>
      <c r="J1314">
        <v>79</v>
      </c>
      <c r="K1314">
        <v>4</v>
      </c>
      <c r="L1314" s="2" t="s">
        <v>523</v>
      </c>
    </row>
    <row r="1315" spans="1:12" x14ac:dyDescent="0.4">
      <c r="A1315" s="1">
        <v>43932</v>
      </c>
      <c r="B1315" s="5">
        <v>0.60416666666666663</v>
      </c>
      <c r="C1315" s="2" t="s">
        <v>14</v>
      </c>
      <c r="D1315">
        <v>0</v>
      </c>
      <c r="E1315">
        <v>2985</v>
      </c>
      <c r="F1315" s="2" t="s">
        <v>0</v>
      </c>
      <c r="G1315">
        <v>149</v>
      </c>
      <c r="H1315">
        <v>0</v>
      </c>
      <c r="I1315">
        <v>50</v>
      </c>
      <c r="J1315">
        <v>0</v>
      </c>
      <c r="K1315">
        <v>77</v>
      </c>
      <c r="L1315" s="2" t="s">
        <v>233</v>
      </c>
    </row>
    <row r="1316" spans="1:12" x14ac:dyDescent="0.4">
      <c r="A1316" s="1">
        <v>43932</v>
      </c>
      <c r="B1316" s="5">
        <v>0</v>
      </c>
      <c r="C1316" s="2" t="s">
        <v>12</v>
      </c>
      <c r="D1316">
        <v>0</v>
      </c>
      <c r="E1316">
        <v>79</v>
      </c>
      <c r="F1316" s="2" t="s">
        <v>0</v>
      </c>
      <c r="G1316">
        <v>0</v>
      </c>
      <c r="H1316">
        <v>0</v>
      </c>
      <c r="I1316">
        <v>0</v>
      </c>
      <c r="J1316">
        <v>0</v>
      </c>
      <c r="K1316">
        <v>1</v>
      </c>
      <c r="L1316" s="2" t="s">
        <v>251</v>
      </c>
    </row>
    <row r="1317" spans="1:12" x14ac:dyDescent="0.4">
      <c r="A1317" s="1">
        <v>43932</v>
      </c>
      <c r="B1317" s="5"/>
      <c r="C1317" s="2" t="s">
        <v>279</v>
      </c>
      <c r="E1317">
        <v>25473</v>
      </c>
      <c r="F1317" s="2" t="s">
        <v>0</v>
      </c>
      <c r="K1317">
        <v>1130</v>
      </c>
      <c r="L1317" s="2" t="s">
        <v>0</v>
      </c>
    </row>
    <row r="1318" spans="1:12" x14ac:dyDescent="0.4">
      <c r="A1318" s="1">
        <v>43933</v>
      </c>
      <c r="B1318" s="5">
        <v>0.61458333333333337</v>
      </c>
      <c r="C1318" s="2" t="s">
        <v>25</v>
      </c>
      <c r="D1318">
        <v>0</v>
      </c>
      <c r="E1318">
        <v>899</v>
      </c>
      <c r="F1318" s="2" t="s">
        <v>0</v>
      </c>
      <c r="G1318">
        <v>0</v>
      </c>
      <c r="H1318">
        <v>0</v>
      </c>
      <c r="I1318">
        <v>0</v>
      </c>
      <c r="J1318">
        <v>0</v>
      </c>
      <c r="K1318">
        <v>18</v>
      </c>
      <c r="L1318" s="2" t="s">
        <v>261</v>
      </c>
    </row>
    <row r="1319" spans="1:12" x14ac:dyDescent="0.4">
      <c r="A1319" s="1">
        <v>43933</v>
      </c>
      <c r="B1319" s="5"/>
      <c r="C1319" s="2" t="s">
        <v>111</v>
      </c>
      <c r="E1319">
        <v>24</v>
      </c>
      <c r="F1319" s="2" t="s">
        <v>0</v>
      </c>
      <c r="K1319">
        <v>0</v>
      </c>
      <c r="L1319" s="2" t="s">
        <v>0</v>
      </c>
    </row>
    <row r="1320" spans="1:12" x14ac:dyDescent="0.4">
      <c r="A1320" s="1">
        <v>43933</v>
      </c>
      <c r="B1320" s="5"/>
      <c r="C1320" s="2" t="s">
        <v>58</v>
      </c>
      <c r="E1320">
        <v>78</v>
      </c>
      <c r="F1320" s="2" t="s">
        <v>0</v>
      </c>
      <c r="K1320">
        <v>3</v>
      </c>
      <c r="L1320" s="2" t="s">
        <v>0</v>
      </c>
    </row>
    <row r="1321" spans="1:12" x14ac:dyDescent="0.4">
      <c r="A1321" s="1">
        <v>43933</v>
      </c>
      <c r="B1321" s="5">
        <v>0.33333333333333331</v>
      </c>
      <c r="C1321" s="2" t="s">
        <v>17</v>
      </c>
      <c r="D1321">
        <v>0</v>
      </c>
      <c r="E1321">
        <v>1441</v>
      </c>
      <c r="F1321" s="2" t="s">
        <v>0</v>
      </c>
      <c r="G1321">
        <v>95</v>
      </c>
      <c r="H1321">
        <v>33</v>
      </c>
      <c r="I1321">
        <v>22</v>
      </c>
      <c r="J1321">
        <v>0</v>
      </c>
      <c r="K1321">
        <v>49</v>
      </c>
      <c r="L1321" s="2" t="s">
        <v>121</v>
      </c>
    </row>
    <row r="1322" spans="1:12" x14ac:dyDescent="0.4">
      <c r="A1322" s="1">
        <v>43933</v>
      </c>
      <c r="B1322" s="5">
        <v>0</v>
      </c>
      <c r="C1322" s="2" t="s">
        <v>19</v>
      </c>
      <c r="D1322">
        <v>0</v>
      </c>
      <c r="E1322">
        <v>740</v>
      </c>
      <c r="F1322" s="2" t="s">
        <v>0</v>
      </c>
      <c r="G1322">
        <v>48</v>
      </c>
      <c r="H1322">
        <v>17</v>
      </c>
      <c r="I1322">
        <v>14</v>
      </c>
      <c r="J1322">
        <v>554</v>
      </c>
      <c r="K1322">
        <v>23</v>
      </c>
      <c r="L1322" s="2" t="s">
        <v>174</v>
      </c>
    </row>
    <row r="1323" spans="1:12" x14ac:dyDescent="0.4">
      <c r="A1323" s="1">
        <v>43933</v>
      </c>
      <c r="B1323" s="5">
        <v>0.41666666666666669</v>
      </c>
      <c r="C1323" s="2" t="s">
        <v>15</v>
      </c>
      <c r="D1323">
        <v>0</v>
      </c>
      <c r="E1323">
        <v>877</v>
      </c>
      <c r="F1323" s="2" t="s">
        <v>0</v>
      </c>
      <c r="G1323">
        <v>86</v>
      </c>
      <c r="H1323">
        <v>12</v>
      </c>
      <c r="I1323">
        <v>0</v>
      </c>
      <c r="J1323">
        <v>629</v>
      </c>
      <c r="K1323">
        <v>33</v>
      </c>
      <c r="L1323" s="2" t="s">
        <v>253</v>
      </c>
    </row>
    <row r="1324" spans="1:12" x14ac:dyDescent="0.4">
      <c r="A1324" s="1">
        <v>43933</v>
      </c>
      <c r="B1324" s="5">
        <v>0</v>
      </c>
      <c r="C1324" s="2" t="s">
        <v>30</v>
      </c>
      <c r="D1324">
        <v>0</v>
      </c>
      <c r="E1324">
        <v>846</v>
      </c>
      <c r="F1324" s="2" t="s">
        <v>0</v>
      </c>
      <c r="G1324">
        <v>65</v>
      </c>
      <c r="H1324">
        <v>19</v>
      </c>
      <c r="I1324">
        <v>0</v>
      </c>
      <c r="J1324">
        <v>97</v>
      </c>
      <c r="K1324">
        <v>54</v>
      </c>
      <c r="L1324" s="2" t="s">
        <v>558</v>
      </c>
    </row>
    <row r="1325" spans="1:12" x14ac:dyDescent="0.4">
      <c r="A1325" s="1">
        <v>43933</v>
      </c>
      <c r="B1325" s="5">
        <v>0</v>
      </c>
      <c r="C1325" s="2" t="s">
        <v>8</v>
      </c>
      <c r="D1325">
        <v>18691</v>
      </c>
      <c r="E1325">
        <v>4265</v>
      </c>
      <c r="F1325" s="2" t="s">
        <v>0</v>
      </c>
      <c r="G1325">
        <v>363</v>
      </c>
      <c r="H1325">
        <v>47</v>
      </c>
      <c r="I1325">
        <v>43</v>
      </c>
      <c r="J1325">
        <v>479</v>
      </c>
      <c r="K1325">
        <v>183</v>
      </c>
      <c r="L1325" s="2" t="s">
        <v>9</v>
      </c>
    </row>
    <row r="1326" spans="1:12" x14ac:dyDescent="0.4">
      <c r="A1326" s="1">
        <v>43933</v>
      </c>
      <c r="B1326" s="5">
        <v>0</v>
      </c>
      <c r="C1326" s="2" t="s">
        <v>32</v>
      </c>
      <c r="D1326">
        <v>0</v>
      </c>
      <c r="E1326">
        <v>91</v>
      </c>
      <c r="F1326" s="2" t="s">
        <v>0</v>
      </c>
      <c r="G1326">
        <v>2</v>
      </c>
      <c r="H1326">
        <v>0</v>
      </c>
      <c r="I1326">
        <v>0</v>
      </c>
      <c r="J1326">
        <v>0</v>
      </c>
      <c r="K1326">
        <v>2</v>
      </c>
      <c r="L1326" s="2" t="s">
        <v>524</v>
      </c>
    </row>
    <row r="1327" spans="1:12" x14ac:dyDescent="0.4">
      <c r="A1327" s="1">
        <v>43933</v>
      </c>
      <c r="B1327" s="5">
        <v>0</v>
      </c>
      <c r="C1327" s="2" t="s">
        <v>134</v>
      </c>
      <c r="D1327">
        <v>0</v>
      </c>
      <c r="E1327">
        <v>747</v>
      </c>
      <c r="F1327" s="2" t="s">
        <v>0</v>
      </c>
      <c r="G1327">
        <v>35</v>
      </c>
      <c r="H1327">
        <v>0</v>
      </c>
      <c r="I1327">
        <v>0</v>
      </c>
      <c r="J1327">
        <v>0</v>
      </c>
      <c r="K1327">
        <v>36</v>
      </c>
      <c r="L1327" s="2" t="s">
        <v>135</v>
      </c>
    </row>
    <row r="1328" spans="1:12" x14ac:dyDescent="0.4">
      <c r="A1328" s="1">
        <v>43933</v>
      </c>
      <c r="B1328" s="5">
        <v>0</v>
      </c>
      <c r="C1328" s="2" t="s">
        <v>43</v>
      </c>
      <c r="D1328">
        <v>0</v>
      </c>
      <c r="E1328">
        <v>183</v>
      </c>
      <c r="F1328" s="2" t="s">
        <v>0</v>
      </c>
      <c r="G1328">
        <v>22</v>
      </c>
      <c r="H1328">
        <v>5</v>
      </c>
      <c r="I1328">
        <v>0</v>
      </c>
      <c r="J1328">
        <v>0</v>
      </c>
      <c r="K1328">
        <v>3</v>
      </c>
      <c r="L1328" s="2" t="s">
        <v>556</v>
      </c>
    </row>
    <row r="1329" spans="1:12" x14ac:dyDescent="0.4">
      <c r="A1329" s="1">
        <v>43933</v>
      </c>
      <c r="B1329" s="5">
        <v>0.45833333333333331</v>
      </c>
      <c r="C1329" s="2" t="s">
        <v>56</v>
      </c>
      <c r="D1329">
        <v>0</v>
      </c>
      <c r="E1329">
        <v>576</v>
      </c>
      <c r="F1329" s="2" t="s">
        <v>0</v>
      </c>
      <c r="G1329">
        <v>60</v>
      </c>
      <c r="H1329">
        <v>5</v>
      </c>
      <c r="I1329">
        <v>0</v>
      </c>
      <c r="J1329">
        <v>0</v>
      </c>
      <c r="K1329">
        <v>10</v>
      </c>
      <c r="L1329" s="2" t="s">
        <v>151</v>
      </c>
    </row>
    <row r="1330" spans="1:12" x14ac:dyDescent="0.4">
      <c r="A1330" s="1">
        <v>43933</v>
      </c>
      <c r="B1330" s="5">
        <v>0</v>
      </c>
      <c r="C1330" s="2" t="s">
        <v>33</v>
      </c>
      <c r="D1330">
        <v>0</v>
      </c>
      <c r="E1330">
        <v>586</v>
      </c>
      <c r="F1330" s="2" t="s">
        <v>0</v>
      </c>
      <c r="G1330">
        <v>67</v>
      </c>
      <c r="H1330">
        <v>10</v>
      </c>
      <c r="I1330">
        <v>10</v>
      </c>
      <c r="J1330">
        <v>0</v>
      </c>
      <c r="K1330">
        <v>49</v>
      </c>
      <c r="L1330" s="2" t="s">
        <v>477</v>
      </c>
    </row>
    <row r="1331" spans="1:12" x14ac:dyDescent="0.4">
      <c r="A1331" s="1">
        <v>43933</v>
      </c>
      <c r="B1331" s="5">
        <v>0</v>
      </c>
      <c r="C1331" s="2" t="s">
        <v>94</v>
      </c>
      <c r="D1331">
        <v>0</v>
      </c>
      <c r="E1331">
        <v>104</v>
      </c>
      <c r="F1331" s="2" t="s">
        <v>0</v>
      </c>
      <c r="G1331">
        <v>7</v>
      </c>
      <c r="H1331">
        <v>2</v>
      </c>
      <c r="I1331">
        <v>0</v>
      </c>
      <c r="J1331">
        <v>0</v>
      </c>
      <c r="K1331">
        <v>0</v>
      </c>
      <c r="L1331" s="2" t="s">
        <v>453</v>
      </c>
    </row>
    <row r="1332" spans="1:12" x14ac:dyDescent="0.4">
      <c r="A1332" s="1">
        <v>43933</v>
      </c>
      <c r="B1332" s="5"/>
      <c r="C1332" s="2" t="s">
        <v>106</v>
      </c>
      <c r="E1332">
        <v>63</v>
      </c>
      <c r="F1332" s="2" t="s">
        <v>0</v>
      </c>
      <c r="K1332">
        <v>0</v>
      </c>
      <c r="L1332" s="2" t="s">
        <v>0</v>
      </c>
    </row>
    <row r="1333" spans="1:12" x14ac:dyDescent="0.4">
      <c r="A1333" s="1">
        <v>43933</v>
      </c>
      <c r="B1333" s="5">
        <v>0</v>
      </c>
      <c r="C1333" s="2" t="s">
        <v>37</v>
      </c>
      <c r="D1333">
        <v>0</v>
      </c>
      <c r="E1333">
        <v>649</v>
      </c>
      <c r="F1333" s="2" t="s">
        <v>0</v>
      </c>
      <c r="G1333">
        <v>58</v>
      </c>
      <c r="H1333">
        <v>9</v>
      </c>
      <c r="I1333">
        <v>0</v>
      </c>
      <c r="J1333">
        <v>109</v>
      </c>
      <c r="K1333">
        <v>21</v>
      </c>
      <c r="L1333" s="2" t="s">
        <v>99</v>
      </c>
    </row>
    <row r="1334" spans="1:12" x14ac:dyDescent="0.4">
      <c r="A1334" s="1">
        <v>43933</v>
      </c>
      <c r="B1334" s="5">
        <v>0.39583333333333331</v>
      </c>
      <c r="C1334" s="2" t="s">
        <v>149</v>
      </c>
      <c r="D1334">
        <v>0</v>
      </c>
      <c r="E1334">
        <v>57</v>
      </c>
      <c r="F1334" s="2" t="s">
        <v>0</v>
      </c>
      <c r="G1334">
        <v>16</v>
      </c>
      <c r="H1334">
        <v>2</v>
      </c>
      <c r="I1334">
        <v>0</v>
      </c>
      <c r="J1334">
        <v>0</v>
      </c>
      <c r="K1334">
        <v>1</v>
      </c>
      <c r="L1334" s="2" t="s">
        <v>559</v>
      </c>
    </row>
    <row r="1335" spans="1:12" x14ac:dyDescent="0.4">
      <c r="A1335" s="1">
        <v>43933</v>
      </c>
      <c r="B1335" s="5">
        <v>0</v>
      </c>
      <c r="C1335" s="2" t="s">
        <v>69</v>
      </c>
      <c r="D1335">
        <v>0</v>
      </c>
      <c r="E1335">
        <v>315</v>
      </c>
      <c r="F1335" s="2" t="s">
        <v>0</v>
      </c>
      <c r="G1335">
        <v>23</v>
      </c>
      <c r="H1335">
        <v>0</v>
      </c>
      <c r="I1335">
        <v>0</v>
      </c>
      <c r="J1335">
        <v>0</v>
      </c>
      <c r="K1335">
        <v>7</v>
      </c>
      <c r="L1335" s="2" t="s">
        <v>525</v>
      </c>
    </row>
    <row r="1336" spans="1:12" x14ac:dyDescent="0.4">
      <c r="A1336" s="1">
        <v>43933</v>
      </c>
      <c r="B1336" s="5">
        <v>0</v>
      </c>
      <c r="C1336" s="2" t="s">
        <v>44</v>
      </c>
      <c r="D1336">
        <v>0</v>
      </c>
      <c r="E1336">
        <v>251</v>
      </c>
      <c r="F1336" s="2" t="s">
        <v>0</v>
      </c>
      <c r="G1336">
        <v>0</v>
      </c>
      <c r="H1336">
        <v>0</v>
      </c>
      <c r="I1336">
        <v>0</v>
      </c>
      <c r="J1336">
        <v>119</v>
      </c>
      <c r="K1336">
        <v>11</v>
      </c>
      <c r="L1336" s="2" t="s">
        <v>561</v>
      </c>
    </row>
    <row r="1337" spans="1:12" x14ac:dyDescent="0.4">
      <c r="A1337" s="1">
        <v>43933</v>
      </c>
      <c r="B1337" s="5">
        <v>0</v>
      </c>
      <c r="C1337" s="2" t="s">
        <v>123</v>
      </c>
      <c r="D1337">
        <v>0</v>
      </c>
      <c r="E1337">
        <v>286</v>
      </c>
      <c r="F1337" s="2" t="s">
        <v>0</v>
      </c>
      <c r="G1337">
        <v>32</v>
      </c>
      <c r="H1337">
        <v>14</v>
      </c>
      <c r="I1337">
        <v>0</v>
      </c>
      <c r="J1337">
        <v>0</v>
      </c>
      <c r="K1337">
        <v>8</v>
      </c>
      <c r="L1337" s="2" t="s">
        <v>137</v>
      </c>
    </row>
    <row r="1338" spans="1:12" x14ac:dyDescent="0.4">
      <c r="A1338" s="1">
        <v>43933</v>
      </c>
      <c r="B1338" s="5">
        <v>0.33333333333333331</v>
      </c>
      <c r="C1338" s="2" t="s">
        <v>10</v>
      </c>
      <c r="D1338">
        <v>0</v>
      </c>
      <c r="E1338">
        <v>2869</v>
      </c>
      <c r="F1338" s="2" t="s">
        <v>0</v>
      </c>
      <c r="G1338">
        <v>269</v>
      </c>
      <c r="H1338">
        <v>63</v>
      </c>
      <c r="I1338">
        <v>56</v>
      </c>
      <c r="J1338">
        <v>511</v>
      </c>
      <c r="K1338">
        <v>244</v>
      </c>
      <c r="L1338" s="2" t="s">
        <v>255</v>
      </c>
    </row>
    <row r="1339" spans="1:12" x14ac:dyDescent="0.4">
      <c r="A1339" s="1">
        <v>43933</v>
      </c>
      <c r="B1339" s="5">
        <v>0.625</v>
      </c>
      <c r="C1339" s="2" t="s">
        <v>101</v>
      </c>
      <c r="D1339">
        <v>0</v>
      </c>
      <c r="E1339">
        <v>77</v>
      </c>
      <c r="F1339" s="2" t="s">
        <v>0</v>
      </c>
      <c r="G1339">
        <v>5</v>
      </c>
      <c r="H1339">
        <v>0</v>
      </c>
      <c r="I1339">
        <v>0</v>
      </c>
      <c r="J1339">
        <v>52</v>
      </c>
      <c r="K1339">
        <v>4</v>
      </c>
      <c r="L1339" s="2" t="s">
        <v>235</v>
      </c>
    </row>
    <row r="1340" spans="1:12" x14ac:dyDescent="0.4">
      <c r="A1340" s="1">
        <v>43933</v>
      </c>
      <c r="B1340" s="5">
        <v>0</v>
      </c>
      <c r="C1340" s="2" t="s">
        <v>21</v>
      </c>
      <c r="D1340">
        <v>0</v>
      </c>
      <c r="E1340">
        <v>4808</v>
      </c>
      <c r="F1340" s="2" t="s">
        <v>0</v>
      </c>
      <c r="G1340">
        <v>300</v>
      </c>
      <c r="H1340">
        <v>66</v>
      </c>
      <c r="I1340">
        <v>0</v>
      </c>
      <c r="J1340">
        <v>0</v>
      </c>
      <c r="K1340">
        <v>251</v>
      </c>
      <c r="L1340" s="2" t="s">
        <v>191</v>
      </c>
    </row>
    <row r="1341" spans="1:12" x14ac:dyDescent="0.4">
      <c r="A1341" s="1">
        <v>43933</v>
      </c>
      <c r="B1341" s="5">
        <v>0</v>
      </c>
      <c r="C1341" s="2" t="s">
        <v>23</v>
      </c>
      <c r="D1341">
        <v>0</v>
      </c>
      <c r="E1341">
        <v>1665</v>
      </c>
      <c r="F1341" s="2" t="s">
        <v>0</v>
      </c>
      <c r="G1341">
        <v>110</v>
      </c>
      <c r="H1341">
        <v>22</v>
      </c>
      <c r="I1341">
        <v>14</v>
      </c>
      <c r="J1341">
        <v>157</v>
      </c>
      <c r="K1341">
        <v>91</v>
      </c>
      <c r="L1341" s="2" t="s">
        <v>557</v>
      </c>
    </row>
    <row r="1342" spans="1:12" x14ac:dyDescent="0.4">
      <c r="A1342" s="1">
        <v>43933</v>
      </c>
      <c r="B1342" s="5">
        <v>0.33333333333333331</v>
      </c>
      <c r="C1342" s="2" t="s">
        <v>46</v>
      </c>
      <c r="D1342">
        <v>0</v>
      </c>
      <c r="E1342">
        <v>168</v>
      </c>
      <c r="F1342" s="2" t="s">
        <v>0</v>
      </c>
      <c r="G1342">
        <v>13</v>
      </c>
      <c r="H1342">
        <v>9</v>
      </c>
      <c r="I1342">
        <v>0</v>
      </c>
      <c r="J1342">
        <v>80</v>
      </c>
      <c r="K1342">
        <v>5</v>
      </c>
      <c r="L1342" s="2" t="s">
        <v>523</v>
      </c>
    </row>
    <row r="1343" spans="1:12" x14ac:dyDescent="0.4">
      <c r="A1343" s="1">
        <v>43933</v>
      </c>
      <c r="B1343" s="5">
        <v>0.60416666666666663</v>
      </c>
      <c r="C1343" s="2" t="s">
        <v>14</v>
      </c>
      <c r="D1343">
        <v>0</v>
      </c>
      <c r="E1343">
        <v>3002</v>
      </c>
      <c r="F1343" s="2" t="s">
        <v>0</v>
      </c>
      <c r="G1343">
        <v>153</v>
      </c>
      <c r="H1343">
        <v>0</v>
      </c>
      <c r="I1343">
        <v>49</v>
      </c>
      <c r="J1343">
        <v>0</v>
      </c>
      <c r="K1343">
        <v>79</v>
      </c>
      <c r="L1343" s="2" t="s">
        <v>233</v>
      </c>
    </row>
    <row r="1344" spans="1:12" x14ac:dyDescent="0.4">
      <c r="A1344" s="1">
        <v>43933</v>
      </c>
      <c r="B1344" s="5">
        <v>0</v>
      </c>
      <c r="C1344" s="2" t="s">
        <v>12</v>
      </c>
      <c r="D1344">
        <v>0</v>
      </c>
      <c r="E1344">
        <v>80</v>
      </c>
      <c r="F1344" s="2" t="s">
        <v>0</v>
      </c>
      <c r="G1344">
        <v>0</v>
      </c>
      <c r="H1344">
        <v>0</v>
      </c>
      <c r="I1344">
        <v>0</v>
      </c>
      <c r="J1344">
        <v>0</v>
      </c>
      <c r="K1344">
        <v>1</v>
      </c>
      <c r="L1344" s="2" t="s">
        <v>254</v>
      </c>
    </row>
    <row r="1345" spans="1:12" x14ac:dyDescent="0.4">
      <c r="A1345" s="1">
        <v>43933</v>
      </c>
      <c r="B1345" s="5"/>
      <c r="C1345" s="2" t="s">
        <v>279</v>
      </c>
      <c r="E1345">
        <v>25747</v>
      </c>
      <c r="F1345" s="2" t="s">
        <v>0</v>
      </c>
      <c r="K1345">
        <v>1186</v>
      </c>
      <c r="L1345" s="2" t="s">
        <v>0</v>
      </c>
    </row>
    <row r="1346" spans="1:12" x14ac:dyDescent="0.4">
      <c r="A1346" s="1">
        <v>43934</v>
      </c>
      <c r="B1346" s="5">
        <v>0.61458333333333337</v>
      </c>
      <c r="C1346" s="2" t="s">
        <v>25</v>
      </c>
      <c r="D1346">
        <v>0</v>
      </c>
      <c r="E1346">
        <v>906</v>
      </c>
      <c r="F1346" s="2" t="s">
        <v>0</v>
      </c>
      <c r="G1346">
        <v>0</v>
      </c>
      <c r="H1346">
        <v>0</v>
      </c>
      <c r="I1346">
        <v>0</v>
      </c>
      <c r="J1346">
        <v>0</v>
      </c>
      <c r="K1346">
        <v>19</v>
      </c>
      <c r="L1346" s="2" t="s">
        <v>261</v>
      </c>
    </row>
    <row r="1347" spans="1:12" x14ac:dyDescent="0.4">
      <c r="A1347" s="1">
        <v>43934</v>
      </c>
      <c r="B1347" s="5">
        <v>0.45833333333333331</v>
      </c>
      <c r="C1347" s="2" t="s">
        <v>111</v>
      </c>
      <c r="D1347">
        <v>0</v>
      </c>
      <c r="E1347">
        <v>24</v>
      </c>
      <c r="F1347" s="2" t="s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 s="2" t="s">
        <v>180</v>
      </c>
    </row>
    <row r="1348" spans="1:12" x14ac:dyDescent="0.4">
      <c r="A1348" s="1">
        <v>43934</v>
      </c>
      <c r="B1348" s="5">
        <v>0.33333333333333331</v>
      </c>
      <c r="C1348" s="2" t="s">
        <v>58</v>
      </c>
      <c r="D1348">
        <v>0</v>
      </c>
      <c r="E1348">
        <v>78</v>
      </c>
      <c r="F1348" s="2" t="s">
        <v>0</v>
      </c>
      <c r="G1348">
        <v>0</v>
      </c>
      <c r="H1348">
        <v>0</v>
      </c>
      <c r="I1348">
        <v>0</v>
      </c>
      <c r="J1348">
        <v>0</v>
      </c>
      <c r="K1348">
        <v>3</v>
      </c>
      <c r="L1348" s="2" t="s">
        <v>169</v>
      </c>
    </row>
    <row r="1349" spans="1:12" x14ac:dyDescent="0.4">
      <c r="A1349" s="1">
        <v>43934</v>
      </c>
      <c r="B1349" s="5">
        <v>0.33333333333333331</v>
      </c>
      <c r="C1349" s="2" t="s">
        <v>17</v>
      </c>
      <c r="D1349">
        <v>0</v>
      </c>
      <c r="E1349">
        <v>1456</v>
      </c>
      <c r="F1349" s="2" t="s">
        <v>0</v>
      </c>
      <c r="G1349">
        <v>92</v>
      </c>
      <c r="H1349">
        <v>32</v>
      </c>
      <c r="I1349">
        <v>21</v>
      </c>
      <c r="J1349">
        <v>0</v>
      </c>
      <c r="K1349">
        <v>49</v>
      </c>
      <c r="L1349" s="2" t="s">
        <v>121</v>
      </c>
    </row>
    <row r="1350" spans="1:12" x14ac:dyDescent="0.4">
      <c r="A1350" s="1">
        <v>43934</v>
      </c>
      <c r="B1350" s="5">
        <v>0</v>
      </c>
      <c r="C1350" s="2" t="s">
        <v>19</v>
      </c>
      <c r="D1350">
        <v>0</v>
      </c>
      <c r="E1350">
        <v>749</v>
      </c>
      <c r="F1350" s="2" t="s">
        <v>0</v>
      </c>
      <c r="G1350">
        <v>48</v>
      </c>
      <c r="H1350">
        <v>16</v>
      </c>
      <c r="I1350">
        <v>12</v>
      </c>
      <c r="J1350">
        <v>570</v>
      </c>
      <c r="K1350">
        <v>24</v>
      </c>
      <c r="L1350" s="2" t="s">
        <v>174</v>
      </c>
    </row>
    <row r="1351" spans="1:12" x14ac:dyDescent="0.4">
      <c r="A1351" s="1">
        <v>43934</v>
      </c>
      <c r="B1351" s="5">
        <v>0.41666666666666669</v>
      </c>
      <c r="C1351" s="2" t="s">
        <v>15</v>
      </c>
      <c r="D1351">
        <v>0</v>
      </c>
      <c r="E1351">
        <v>888</v>
      </c>
      <c r="F1351" s="2" t="s">
        <v>0</v>
      </c>
      <c r="G1351">
        <v>0</v>
      </c>
      <c r="H1351">
        <v>0</v>
      </c>
      <c r="I1351">
        <v>0</v>
      </c>
      <c r="J1351">
        <v>653</v>
      </c>
      <c r="K1351">
        <v>34</v>
      </c>
      <c r="L1351" s="2" t="s">
        <v>256</v>
      </c>
    </row>
    <row r="1352" spans="1:12" x14ac:dyDescent="0.4">
      <c r="A1352" s="1">
        <v>43934</v>
      </c>
      <c r="B1352" s="5">
        <v>0</v>
      </c>
      <c r="C1352" s="2" t="s">
        <v>30</v>
      </c>
      <c r="D1352">
        <v>0</v>
      </c>
      <c r="E1352">
        <v>859</v>
      </c>
      <c r="F1352" s="2" t="s">
        <v>0</v>
      </c>
      <c r="G1352">
        <v>68</v>
      </c>
      <c r="H1352">
        <v>17</v>
      </c>
      <c r="I1352">
        <v>0</v>
      </c>
      <c r="J1352">
        <v>97</v>
      </c>
      <c r="K1352">
        <v>55</v>
      </c>
      <c r="L1352" s="2" t="s">
        <v>558</v>
      </c>
    </row>
    <row r="1353" spans="1:12" x14ac:dyDescent="0.4">
      <c r="A1353" s="1">
        <v>43934</v>
      </c>
      <c r="B1353" s="5">
        <v>0</v>
      </c>
      <c r="C1353" s="2" t="s">
        <v>8</v>
      </c>
      <c r="D1353">
        <v>18996</v>
      </c>
      <c r="E1353">
        <v>4315</v>
      </c>
      <c r="F1353" s="2" t="s">
        <v>0</v>
      </c>
      <c r="G1353">
        <v>364</v>
      </c>
      <c r="H1353">
        <v>47</v>
      </c>
      <c r="I1353">
        <v>42</v>
      </c>
      <c r="J1353">
        <v>490</v>
      </c>
      <c r="K1353">
        <v>186</v>
      </c>
      <c r="L1353" s="2" t="s">
        <v>9</v>
      </c>
    </row>
    <row r="1354" spans="1:12" x14ac:dyDescent="0.4">
      <c r="A1354" s="1">
        <v>43934</v>
      </c>
      <c r="B1354" s="5">
        <v>0</v>
      </c>
      <c r="C1354" s="2" t="s">
        <v>32</v>
      </c>
      <c r="D1354">
        <v>0</v>
      </c>
      <c r="E1354">
        <v>92</v>
      </c>
      <c r="F1354" s="2" t="s">
        <v>0</v>
      </c>
      <c r="G1354">
        <v>2</v>
      </c>
      <c r="H1354">
        <v>0</v>
      </c>
      <c r="I1354">
        <v>0</v>
      </c>
      <c r="J1354">
        <v>0</v>
      </c>
      <c r="K1354">
        <v>2</v>
      </c>
      <c r="L1354" s="2" t="s">
        <v>524</v>
      </c>
    </row>
    <row r="1355" spans="1:12" x14ac:dyDescent="0.4">
      <c r="A1355" s="1">
        <v>43934</v>
      </c>
      <c r="B1355" s="5">
        <v>0</v>
      </c>
      <c r="C1355" s="2" t="s">
        <v>134</v>
      </c>
      <c r="D1355">
        <v>0</v>
      </c>
      <c r="E1355">
        <v>750</v>
      </c>
      <c r="F1355" s="2" t="s">
        <v>0</v>
      </c>
      <c r="G1355">
        <v>34</v>
      </c>
      <c r="H1355">
        <v>0</v>
      </c>
      <c r="I1355">
        <v>0</v>
      </c>
      <c r="J1355">
        <v>0</v>
      </c>
      <c r="K1355">
        <v>37</v>
      </c>
      <c r="L1355" s="2" t="s">
        <v>135</v>
      </c>
    </row>
    <row r="1356" spans="1:12" x14ac:dyDescent="0.4">
      <c r="A1356" s="1">
        <v>43934</v>
      </c>
      <c r="B1356" s="5">
        <v>0</v>
      </c>
      <c r="C1356" s="2" t="s">
        <v>43</v>
      </c>
      <c r="D1356">
        <v>0</v>
      </c>
      <c r="E1356">
        <v>184</v>
      </c>
      <c r="F1356" s="2" t="s">
        <v>0</v>
      </c>
      <c r="G1356">
        <v>24</v>
      </c>
      <c r="H1356">
        <v>5</v>
      </c>
      <c r="I1356">
        <v>0</v>
      </c>
      <c r="J1356">
        <v>0</v>
      </c>
      <c r="K1356">
        <v>3</v>
      </c>
      <c r="L1356" s="2" t="s">
        <v>556</v>
      </c>
    </row>
    <row r="1357" spans="1:12" x14ac:dyDescent="0.4">
      <c r="A1357" s="1">
        <v>43934</v>
      </c>
      <c r="B1357" s="5">
        <v>0.45833333333333331</v>
      </c>
      <c r="C1357" s="2" t="s">
        <v>56</v>
      </c>
      <c r="D1357">
        <v>0</v>
      </c>
      <c r="E1357">
        <v>580</v>
      </c>
      <c r="F1357" s="2" t="s">
        <v>0</v>
      </c>
      <c r="G1357">
        <v>40</v>
      </c>
      <c r="H1357">
        <v>5</v>
      </c>
      <c r="I1357">
        <v>0</v>
      </c>
      <c r="J1357">
        <v>0</v>
      </c>
      <c r="K1357">
        <v>10</v>
      </c>
      <c r="L1357" s="2" t="s">
        <v>151</v>
      </c>
    </row>
    <row r="1358" spans="1:12" x14ac:dyDescent="0.4">
      <c r="A1358" s="1">
        <v>43934</v>
      </c>
      <c r="B1358" s="5">
        <v>0</v>
      </c>
      <c r="C1358" s="2" t="s">
        <v>33</v>
      </c>
      <c r="D1358">
        <v>0</v>
      </c>
      <c r="E1358">
        <v>592</v>
      </c>
      <c r="F1358" s="2" t="s">
        <v>0</v>
      </c>
      <c r="G1358">
        <v>67</v>
      </c>
      <c r="H1358">
        <v>10</v>
      </c>
      <c r="I1358">
        <v>10</v>
      </c>
      <c r="J1358">
        <v>0</v>
      </c>
      <c r="K1358">
        <v>51</v>
      </c>
      <c r="L1358" s="2" t="s">
        <v>477</v>
      </c>
    </row>
    <row r="1359" spans="1:12" x14ac:dyDescent="0.4">
      <c r="A1359" s="1">
        <v>43934</v>
      </c>
      <c r="B1359" s="5">
        <v>0</v>
      </c>
      <c r="C1359" s="2" t="s">
        <v>94</v>
      </c>
      <c r="D1359">
        <v>0</v>
      </c>
      <c r="E1359">
        <v>104</v>
      </c>
      <c r="F1359" s="2" t="s">
        <v>0</v>
      </c>
      <c r="G1359">
        <v>7</v>
      </c>
      <c r="H1359">
        <v>2</v>
      </c>
      <c r="I1359">
        <v>0</v>
      </c>
      <c r="J1359">
        <v>0</v>
      </c>
      <c r="K1359">
        <v>1</v>
      </c>
      <c r="L1359" s="2" t="s">
        <v>453</v>
      </c>
    </row>
    <row r="1360" spans="1:12" x14ac:dyDescent="0.4">
      <c r="A1360" s="1">
        <v>43934</v>
      </c>
      <c r="B1360" s="5"/>
      <c r="C1360" s="2" t="s">
        <v>106</v>
      </c>
      <c r="E1360">
        <v>64</v>
      </c>
      <c r="F1360" s="2" t="s">
        <v>0</v>
      </c>
      <c r="K1360">
        <v>0</v>
      </c>
      <c r="L1360" s="2" t="s">
        <v>0</v>
      </c>
    </row>
    <row r="1361" spans="1:12" x14ac:dyDescent="0.4">
      <c r="A1361" s="1">
        <v>43934</v>
      </c>
      <c r="B1361" s="5">
        <v>0</v>
      </c>
      <c r="C1361" s="2" t="s">
        <v>37</v>
      </c>
      <c r="D1361">
        <v>0</v>
      </c>
      <c r="E1361">
        <v>657</v>
      </c>
      <c r="F1361" s="2" t="s">
        <v>0</v>
      </c>
      <c r="G1361">
        <v>58</v>
      </c>
      <c r="H1361">
        <v>10</v>
      </c>
      <c r="I1361">
        <v>0</v>
      </c>
      <c r="J1361">
        <v>119</v>
      </c>
      <c r="K1361">
        <v>21</v>
      </c>
      <c r="L1361" s="2" t="s">
        <v>99</v>
      </c>
    </row>
    <row r="1362" spans="1:12" x14ac:dyDescent="0.4">
      <c r="A1362" s="1">
        <v>43934</v>
      </c>
      <c r="B1362" s="5">
        <v>0.39583333333333331</v>
      </c>
      <c r="C1362" s="2" t="s">
        <v>149</v>
      </c>
      <c r="D1362">
        <v>0</v>
      </c>
      <c r="E1362">
        <v>57</v>
      </c>
      <c r="F1362" s="2" t="s">
        <v>0</v>
      </c>
      <c r="G1362">
        <v>16</v>
      </c>
      <c r="H1362">
        <v>2</v>
      </c>
      <c r="I1362">
        <v>0</v>
      </c>
      <c r="J1362">
        <v>0</v>
      </c>
      <c r="K1362">
        <v>1</v>
      </c>
      <c r="L1362" s="2" t="s">
        <v>559</v>
      </c>
    </row>
    <row r="1363" spans="1:12" x14ac:dyDescent="0.4">
      <c r="A1363" s="1">
        <v>43934</v>
      </c>
      <c r="B1363" s="5">
        <v>0</v>
      </c>
      <c r="C1363" s="2" t="s">
        <v>69</v>
      </c>
      <c r="D1363">
        <v>0</v>
      </c>
      <c r="E1363">
        <v>321</v>
      </c>
      <c r="F1363" s="2" t="s">
        <v>0</v>
      </c>
      <c r="G1363">
        <v>23</v>
      </c>
      <c r="H1363">
        <v>0</v>
      </c>
      <c r="I1363">
        <v>0</v>
      </c>
      <c r="J1363">
        <v>0</v>
      </c>
      <c r="K1363">
        <v>7</v>
      </c>
      <c r="L1363" s="2" t="s">
        <v>525</v>
      </c>
    </row>
    <row r="1364" spans="1:12" x14ac:dyDescent="0.4">
      <c r="A1364" s="1">
        <v>43934</v>
      </c>
      <c r="B1364" s="5">
        <v>0</v>
      </c>
      <c r="C1364" s="2" t="s">
        <v>44</v>
      </c>
      <c r="D1364">
        <v>0</v>
      </c>
      <c r="E1364">
        <v>251</v>
      </c>
      <c r="F1364" s="2" t="s">
        <v>0</v>
      </c>
      <c r="G1364">
        <v>0</v>
      </c>
      <c r="H1364">
        <v>0</v>
      </c>
      <c r="I1364">
        <v>0</v>
      </c>
      <c r="J1364">
        <v>128</v>
      </c>
      <c r="K1364">
        <v>12</v>
      </c>
      <c r="L1364" s="2" t="s">
        <v>561</v>
      </c>
    </row>
    <row r="1365" spans="1:12" x14ac:dyDescent="0.4">
      <c r="A1365" s="1">
        <v>43934</v>
      </c>
      <c r="B1365" s="5">
        <v>0</v>
      </c>
      <c r="C1365" s="2" t="s">
        <v>123</v>
      </c>
      <c r="D1365">
        <v>0</v>
      </c>
      <c r="E1365">
        <v>293</v>
      </c>
      <c r="F1365" s="2" t="s">
        <v>0</v>
      </c>
      <c r="G1365">
        <v>32</v>
      </c>
      <c r="H1365">
        <v>17</v>
      </c>
      <c r="I1365">
        <v>0</v>
      </c>
      <c r="J1365">
        <v>0</v>
      </c>
      <c r="K1365">
        <v>8</v>
      </c>
      <c r="L1365" s="2" t="s">
        <v>137</v>
      </c>
    </row>
    <row r="1366" spans="1:12" x14ac:dyDescent="0.4">
      <c r="A1366" s="1">
        <v>43934</v>
      </c>
      <c r="B1366" s="5">
        <v>0.33333333333333331</v>
      </c>
      <c r="C1366" s="2" t="s">
        <v>10</v>
      </c>
      <c r="D1366">
        <v>0</v>
      </c>
      <c r="E1366">
        <v>2900</v>
      </c>
      <c r="F1366" s="2" t="s">
        <v>0</v>
      </c>
      <c r="G1366">
        <v>274</v>
      </c>
      <c r="H1366">
        <v>63</v>
      </c>
      <c r="I1366">
        <v>55</v>
      </c>
      <c r="J1366">
        <v>517</v>
      </c>
      <c r="K1366">
        <v>251</v>
      </c>
      <c r="L1366" s="2" t="s">
        <v>257</v>
      </c>
    </row>
    <row r="1367" spans="1:12" x14ac:dyDescent="0.4">
      <c r="A1367" s="1">
        <v>43934</v>
      </c>
      <c r="B1367" s="5">
        <v>0.58333333333333337</v>
      </c>
      <c r="C1367" s="2" t="s">
        <v>101</v>
      </c>
      <c r="D1367">
        <v>0</v>
      </c>
      <c r="E1367">
        <v>78</v>
      </c>
      <c r="F1367" s="2" t="s">
        <v>0</v>
      </c>
      <c r="G1367">
        <v>4</v>
      </c>
      <c r="H1367">
        <v>0</v>
      </c>
      <c r="I1367">
        <v>0</v>
      </c>
      <c r="J1367">
        <v>52</v>
      </c>
      <c r="K1367">
        <v>4</v>
      </c>
      <c r="L1367" s="2" t="s">
        <v>235</v>
      </c>
    </row>
    <row r="1368" spans="1:12" x14ac:dyDescent="0.4">
      <c r="A1368" s="1">
        <v>43934</v>
      </c>
      <c r="B1368" s="5">
        <v>0</v>
      </c>
      <c r="C1368" s="2" t="s">
        <v>21</v>
      </c>
      <c r="D1368">
        <v>0</v>
      </c>
      <c r="E1368">
        <v>4852</v>
      </c>
      <c r="F1368" s="2" t="s">
        <v>0</v>
      </c>
      <c r="G1368">
        <v>300</v>
      </c>
      <c r="H1368">
        <v>62</v>
      </c>
      <c r="I1368">
        <v>0</v>
      </c>
      <c r="J1368">
        <v>0</v>
      </c>
      <c r="K1368">
        <v>257</v>
      </c>
      <c r="L1368" s="2" t="s">
        <v>191</v>
      </c>
    </row>
    <row r="1369" spans="1:12" x14ac:dyDescent="0.4">
      <c r="A1369" s="1">
        <v>43934</v>
      </c>
      <c r="B1369" s="5">
        <v>0</v>
      </c>
      <c r="C1369" s="2" t="s">
        <v>23</v>
      </c>
      <c r="D1369">
        <v>0</v>
      </c>
      <c r="E1369">
        <v>1679</v>
      </c>
      <c r="F1369" s="2" t="s">
        <v>0</v>
      </c>
      <c r="G1369">
        <v>106</v>
      </c>
      <c r="H1369">
        <v>21</v>
      </c>
      <c r="I1369">
        <v>12</v>
      </c>
      <c r="J1369">
        <v>157</v>
      </c>
      <c r="K1369">
        <v>93</v>
      </c>
      <c r="L1369" s="2" t="s">
        <v>557</v>
      </c>
    </row>
    <row r="1370" spans="1:12" x14ac:dyDescent="0.4">
      <c r="A1370" s="1">
        <v>43934</v>
      </c>
      <c r="B1370" s="5">
        <v>0.33333333333333331</v>
      </c>
      <c r="C1370" s="2" t="s">
        <v>46</v>
      </c>
      <c r="D1370">
        <v>0</v>
      </c>
      <c r="E1370">
        <v>170</v>
      </c>
      <c r="F1370" s="2" t="s">
        <v>0</v>
      </c>
      <c r="G1370">
        <v>13</v>
      </c>
      <c r="H1370">
        <v>9</v>
      </c>
      <c r="I1370">
        <v>0</v>
      </c>
      <c r="J1370">
        <v>84</v>
      </c>
      <c r="K1370">
        <v>5</v>
      </c>
      <c r="L1370" s="2" t="s">
        <v>523</v>
      </c>
    </row>
    <row r="1371" spans="1:12" x14ac:dyDescent="0.4">
      <c r="A1371" s="1">
        <v>43934</v>
      </c>
      <c r="B1371" s="5">
        <v>0.60416666666666663</v>
      </c>
      <c r="C1371" s="2" t="s">
        <v>14</v>
      </c>
      <c r="D1371">
        <v>0</v>
      </c>
      <c r="E1371">
        <v>3019</v>
      </c>
      <c r="F1371" s="2" t="s">
        <v>0</v>
      </c>
      <c r="G1371">
        <v>154</v>
      </c>
      <c r="H1371">
        <v>0</v>
      </c>
      <c r="I1371">
        <v>50</v>
      </c>
      <c r="J1371">
        <v>0</v>
      </c>
      <c r="K1371">
        <v>83</v>
      </c>
      <c r="L1371" s="2" t="s">
        <v>233</v>
      </c>
    </row>
    <row r="1372" spans="1:12" x14ac:dyDescent="0.4">
      <c r="A1372" s="1">
        <v>43934</v>
      </c>
      <c r="B1372" s="5">
        <v>0</v>
      </c>
      <c r="C1372" s="2" t="s">
        <v>12</v>
      </c>
      <c r="D1372">
        <v>0</v>
      </c>
      <c r="E1372">
        <v>80</v>
      </c>
      <c r="F1372" s="2" t="s">
        <v>0</v>
      </c>
      <c r="G1372">
        <v>0</v>
      </c>
      <c r="H1372">
        <v>0</v>
      </c>
      <c r="I1372">
        <v>0</v>
      </c>
      <c r="J1372">
        <v>0</v>
      </c>
      <c r="K1372">
        <v>1</v>
      </c>
      <c r="L1372" s="2" t="s">
        <v>258</v>
      </c>
    </row>
    <row r="1373" spans="1:12" x14ac:dyDescent="0.4">
      <c r="A1373" s="1">
        <v>43934</v>
      </c>
      <c r="B1373" s="5"/>
      <c r="C1373" s="2" t="s">
        <v>279</v>
      </c>
      <c r="E1373">
        <v>25998</v>
      </c>
      <c r="F1373" s="2" t="s">
        <v>0</v>
      </c>
      <c r="K1373">
        <v>1217</v>
      </c>
      <c r="L1373" s="2" t="s">
        <v>0</v>
      </c>
    </row>
    <row r="1374" spans="1:12" x14ac:dyDescent="0.4">
      <c r="A1374" s="1">
        <v>43935</v>
      </c>
      <c r="B1374" s="5">
        <v>0.61458333333333337</v>
      </c>
      <c r="C1374" s="2" t="s">
        <v>25</v>
      </c>
      <c r="D1374">
        <v>0</v>
      </c>
      <c r="E1374">
        <v>912</v>
      </c>
      <c r="F1374" s="2" t="s">
        <v>0</v>
      </c>
      <c r="G1374">
        <v>78</v>
      </c>
      <c r="H1374">
        <v>22</v>
      </c>
      <c r="I1374">
        <v>22</v>
      </c>
      <c r="J1374">
        <v>400</v>
      </c>
      <c r="K1374">
        <v>19</v>
      </c>
      <c r="L1374" s="2" t="s">
        <v>261</v>
      </c>
    </row>
    <row r="1375" spans="1:12" x14ac:dyDescent="0.4">
      <c r="A1375" s="1">
        <v>43935</v>
      </c>
      <c r="B1375" s="5">
        <v>0.45833333333333331</v>
      </c>
      <c r="C1375" s="2" t="s">
        <v>111</v>
      </c>
      <c r="D1375">
        <v>0</v>
      </c>
      <c r="E1375">
        <v>24</v>
      </c>
      <c r="F1375" s="2" t="s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 s="2" t="s">
        <v>180</v>
      </c>
    </row>
    <row r="1376" spans="1:12" x14ac:dyDescent="0.4">
      <c r="A1376" s="1">
        <v>43935</v>
      </c>
      <c r="B1376" s="5">
        <v>0.33333333333333331</v>
      </c>
      <c r="C1376" s="2" t="s">
        <v>58</v>
      </c>
      <c r="D1376">
        <v>0</v>
      </c>
      <c r="E1376">
        <v>79</v>
      </c>
      <c r="F1376" s="2" t="s">
        <v>0</v>
      </c>
      <c r="G1376">
        <v>0</v>
      </c>
      <c r="H1376">
        <v>0</v>
      </c>
      <c r="I1376">
        <v>0</v>
      </c>
      <c r="J1376">
        <v>0</v>
      </c>
      <c r="K1376">
        <v>3</v>
      </c>
      <c r="L1376" s="2" t="s">
        <v>169</v>
      </c>
    </row>
    <row r="1377" spans="1:12" x14ac:dyDescent="0.4">
      <c r="A1377" s="1">
        <v>43935</v>
      </c>
      <c r="B1377" s="5">
        <v>0.33333333333333331</v>
      </c>
      <c r="C1377" s="2" t="s">
        <v>17</v>
      </c>
      <c r="D1377">
        <v>0</v>
      </c>
      <c r="E1377">
        <v>1470</v>
      </c>
      <c r="F1377" s="2" t="s">
        <v>0</v>
      </c>
      <c r="G1377">
        <v>85</v>
      </c>
      <c r="H1377">
        <v>31</v>
      </c>
      <c r="I1377">
        <v>21</v>
      </c>
      <c r="J1377">
        <v>0</v>
      </c>
      <c r="K1377">
        <v>49</v>
      </c>
      <c r="L1377" s="2" t="s">
        <v>121</v>
      </c>
    </row>
    <row r="1378" spans="1:12" x14ac:dyDescent="0.4">
      <c r="A1378" s="1">
        <v>43935</v>
      </c>
      <c r="B1378" s="5">
        <v>0</v>
      </c>
      <c r="C1378" s="2" t="s">
        <v>19</v>
      </c>
      <c r="D1378">
        <v>0</v>
      </c>
      <c r="E1378">
        <v>755</v>
      </c>
      <c r="F1378" s="2" t="s">
        <v>0</v>
      </c>
      <c r="G1378">
        <v>48</v>
      </c>
      <c r="H1378">
        <v>14</v>
      </c>
      <c r="I1378">
        <v>8</v>
      </c>
      <c r="J1378">
        <v>597</v>
      </c>
      <c r="K1378">
        <v>25</v>
      </c>
      <c r="L1378" s="2" t="s">
        <v>174</v>
      </c>
    </row>
    <row r="1379" spans="1:12" x14ac:dyDescent="0.4">
      <c r="A1379" s="1">
        <v>43935</v>
      </c>
      <c r="B1379" s="5">
        <v>0.41666666666666669</v>
      </c>
      <c r="C1379" s="2" t="s">
        <v>15</v>
      </c>
      <c r="D1379">
        <v>0</v>
      </c>
      <c r="E1379">
        <v>894</v>
      </c>
      <c r="F1379" s="2" t="s">
        <v>0</v>
      </c>
      <c r="G1379">
        <v>86</v>
      </c>
      <c r="H1379">
        <v>9</v>
      </c>
      <c r="I1379">
        <v>0</v>
      </c>
      <c r="J1379">
        <v>663</v>
      </c>
      <c r="K1379">
        <v>34</v>
      </c>
      <c r="L1379" s="2" t="s">
        <v>260</v>
      </c>
    </row>
    <row r="1380" spans="1:12" x14ac:dyDescent="0.4">
      <c r="A1380" s="1">
        <v>43935</v>
      </c>
      <c r="B1380" s="5">
        <v>0</v>
      </c>
      <c r="C1380" s="2" t="s">
        <v>30</v>
      </c>
      <c r="D1380">
        <v>0</v>
      </c>
      <c r="E1380">
        <v>879</v>
      </c>
      <c r="F1380" s="2" t="s">
        <v>0</v>
      </c>
      <c r="G1380">
        <v>68</v>
      </c>
      <c r="H1380">
        <v>14</v>
      </c>
      <c r="I1380">
        <v>0</v>
      </c>
      <c r="J1380">
        <v>98</v>
      </c>
      <c r="K1380">
        <v>57</v>
      </c>
      <c r="L1380" s="2" t="s">
        <v>558</v>
      </c>
    </row>
    <row r="1381" spans="1:12" x14ac:dyDescent="0.4">
      <c r="A1381" s="1">
        <v>43935</v>
      </c>
      <c r="B1381" s="5">
        <v>0</v>
      </c>
      <c r="C1381" s="2" t="s">
        <v>8</v>
      </c>
      <c r="D1381">
        <v>19543</v>
      </c>
      <c r="E1381">
        <v>4368</v>
      </c>
      <c r="F1381" s="2" t="s">
        <v>0</v>
      </c>
      <c r="G1381">
        <v>365</v>
      </c>
      <c r="H1381">
        <v>46</v>
      </c>
      <c r="I1381">
        <v>41</v>
      </c>
      <c r="J1381">
        <v>490</v>
      </c>
      <c r="K1381">
        <v>191</v>
      </c>
      <c r="L1381" s="2" t="s">
        <v>9</v>
      </c>
    </row>
    <row r="1382" spans="1:12" x14ac:dyDescent="0.4">
      <c r="A1382" s="1">
        <v>43935</v>
      </c>
      <c r="B1382" s="5">
        <v>0</v>
      </c>
      <c r="C1382" s="2" t="s">
        <v>32</v>
      </c>
      <c r="D1382">
        <v>0</v>
      </c>
      <c r="E1382">
        <v>105</v>
      </c>
      <c r="F1382" s="2" t="s">
        <v>0</v>
      </c>
      <c r="G1382">
        <v>2</v>
      </c>
      <c r="H1382">
        <v>0</v>
      </c>
      <c r="I1382">
        <v>0</v>
      </c>
      <c r="J1382">
        <v>0</v>
      </c>
      <c r="K1382">
        <v>2</v>
      </c>
      <c r="L1382" s="2" t="s">
        <v>524</v>
      </c>
    </row>
    <row r="1383" spans="1:12" x14ac:dyDescent="0.4">
      <c r="A1383" s="1">
        <v>43935</v>
      </c>
      <c r="B1383" s="5">
        <v>0</v>
      </c>
      <c r="C1383" s="2" t="s">
        <v>134</v>
      </c>
      <c r="D1383">
        <v>0</v>
      </c>
      <c r="E1383">
        <v>753</v>
      </c>
      <c r="F1383" s="2" t="s">
        <v>0</v>
      </c>
      <c r="G1383">
        <v>34</v>
      </c>
      <c r="H1383">
        <v>0</v>
      </c>
      <c r="I1383">
        <v>0</v>
      </c>
      <c r="J1383">
        <v>0</v>
      </c>
      <c r="K1383">
        <v>37</v>
      </c>
      <c r="L1383" s="2" t="s">
        <v>135</v>
      </c>
    </row>
    <row r="1384" spans="1:12" x14ac:dyDescent="0.4">
      <c r="A1384" s="1">
        <v>43935</v>
      </c>
      <c r="B1384" s="5">
        <v>0</v>
      </c>
      <c r="C1384" s="2" t="s">
        <v>43</v>
      </c>
      <c r="D1384">
        <v>0</v>
      </c>
      <c r="E1384">
        <v>185</v>
      </c>
      <c r="F1384" s="2" t="s">
        <v>0</v>
      </c>
      <c r="G1384">
        <v>21</v>
      </c>
      <c r="H1384">
        <v>5</v>
      </c>
      <c r="I1384">
        <v>0</v>
      </c>
      <c r="J1384">
        <v>0</v>
      </c>
      <c r="K1384">
        <v>3</v>
      </c>
      <c r="L1384" s="2" t="s">
        <v>556</v>
      </c>
    </row>
    <row r="1385" spans="1:12" x14ac:dyDescent="0.4">
      <c r="A1385" s="1">
        <v>43935</v>
      </c>
      <c r="B1385" s="5">
        <v>0.45833333333333331</v>
      </c>
      <c r="C1385" s="2" t="s">
        <v>56</v>
      </c>
      <c r="D1385">
        <v>0</v>
      </c>
      <c r="E1385">
        <v>589</v>
      </c>
      <c r="F1385" s="2" t="s">
        <v>0</v>
      </c>
      <c r="G1385">
        <v>47</v>
      </c>
      <c r="H1385">
        <v>4</v>
      </c>
      <c r="I1385">
        <v>0</v>
      </c>
      <c r="J1385">
        <v>0</v>
      </c>
      <c r="K1385">
        <v>11</v>
      </c>
      <c r="L1385" s="2" t="s">
        <v>151</v>
      </c>
    </row>
    <row r="1386" spans="1:12" x14ac:dyDescent="0.4">
      <c r="A1386" s="1">
        <v>43935</v>
      </c>
      <c r="B1386" s="5">
        <v>0</v>
      </c>
      <c r="C1386" s="2" t="s">
        <v>33</v>
      </c>
      <c r="D1386">
        <v>0</v>
      </c>
      <c r="E1386">
        <v>603</v>
      </c>
      <c r="F1386" s="2" t="s">
        <v>0</v>
      </c>
      <c r="G1386">
        <v>60</v>
      </c>
      <c r="H1386">
        <v>11</v>
      </c>
      <c r="I1386">
        <v>10</v>
      </c>
      <c r="J1386">
        <v>0</v>
      </c>
      <c r="K1386">
        <v>54</v>
      </c>
      <c r="L1386" s="2" t="s">
        <v>477</v>
      </c>
    </row>
    <row r="1387" spans="1:12" x14ac:dyDescent="0.4">
      <c r="A1387" s="1">
        <v>43935</v>
      </c>
      <c r="B1387" s="5">
        <v>0</v>
      </c>
      <c r="C1387" s="2" t="s">
        <v>94</v>
      </c>
      <c r="D1387">
        <v>0</v>
      </c>
      <c r="E1387">
        <v>105</v>
      </c>
      <c r="F1387" s="2" t="s">
        <v>0</v>
      </c>
      <c r="G1387">
        <v>7</v>
      </c>
      <c r="H1387">
        <v>2</v>
      </c>
      <c r="I1387">
        <v>0</v>
      </c>
      <c r="J1387">
        <v>0</v>
      </c>
      <c r="K1387">
        <v>1</v>
      </c>
      <c r="L1387" s="2" t="s">
        <v>453</v>
      </c>
    </row>
    <row r="1388" spans="1:12" x14ac:dyDescent="0.4">
      <c r="A1388" s="1">
        <v>43935</v>
      </c>
      <c r="B1388" s="5">
        <v>0.65625</v>
      </c>
      <c r="C1388" s="2" t="s">
        <v>106</v>
      </c>
      <c r="D1388">
        <v>0</v>
      </c>
      <c r="E1388">
        <v>64</v>
      </c>
      <c r="F1388" s="2" t="s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 s="2" t="s">
        <v>167</v>
      </c>
    </row>
    <row r="1389" spans="1:12" x14ac:dyDescent="0.4">
      <c r="A1389" s="1">
        <v>43935</v>
      </c>
      <c r="B1389" s="5">
        <v>0</v>
      </c>
      <c r="C1389" s="2" t="s">
        <v>37</v>
      </c>
      <c r="D1389">
        <v>0</v>
      </c>
      <c r="E1389">
        <v>664</v>
      </c>
      <c r="F1389" s="2" t="s">
        <v>0</v>
      </c>
      <c r="G1389">
        <v>59</v>
      </c>
      <c r="H1389">
        <v>9</v>
      </c>
      <c r="I1389">
        <v>0</v>
      </c>
      <c r="J1389">
        <v>120</v>
      </c>
      <c r="K1389">
        <v>21</v>
      </c>
      <c r="L1389" s="2" t="s">
        <v>99</v>
      </c>
    </row>
    <row r="1390" spans="1:12" x14ac:dyDescent="0.4">
      <c r="A1390" s="1">
        <v>43935</v>
      </c>
      <c r="B1390" s="5">
        <v>0.39583333333333331</v>
      </c>
      <c r="C1390" s="2" t="s">
        <v>149</v>
      </c>
      <c r="D1390">
        <v>0</v>
      </c>
      <c r="E1390">
        <v>57</v>
      </c>
      <c r="F1390" s="2" t="s">
        <v>0</v>
      </c>
      <c r="G1390">
        <v>10</v>
      </c>
      <c r="H1390">
        <v>2</v>
      </c>
      <c r="I1390">
        <v>0</v>
      </c>
      <c r="J1390">
        <v>0</v>
      </c>
      <c r="K1390">
        <v>1</v>
      </c>
      <c r="L1390" s="2" t="s">
        <v>559</v>
      </c>
    </row>
    <row r="1391" spans="1:12" x14ac:dyDescent="0.4">
      <c r="A1391" s="1">
        <v>43935</v>
      </c>
      <c r="B1391" s="5">
        <v>0</v>
      </c>
      <c r="C1391" s="2" t="s">
        <v>69</v>
      </c>
      <c r="D1391">
        <v>0</v>
      </c>
      <c r="E1391">
        <v>325</v>
      </c>
      <c r="F1391" s="2" t="s">
        <v>0</v>
      </c>
      <c r="G1391">
        <v>22</v>
      </c>
      <c r="H1391">
        <v>0</v>
      </c>
      <c r="I1391">
        <v>0</v>
      </c>
      <c r="J1391">
        <v>0</v>
      </c>
      <c r="K1391">
        <v>8</v>
      </c>
      <c r="L1391" s="2" t="s">
        <v>525</v>
      </c>
    </row>
    <row r="1392" spans="1:12" x14ac:dyDescent="0.4">
      <c r="A1392" s="1">
        <v>43935</v>
      </c>
      <c r="B1392" s="5">
        <v>0</v>
      </c>
      <c r="C1392" s="2" t="s">
        <v>44</v>
      </c>
      <c r="D1392">
        <v>0</v>
      </c>
      <c r="E1392">
        <v>258</v>
      </c>
      <c r="F1392" s="2" t="s">
        <v>0</v>
      </c>
      <c r="G1392">
        <v>0</v>
      </c>
      <c r="H1392">
        <v>0</v>
      </c>
      <c r="I1392">
        <v>0</v>
      </c>
      <c r="J1392">
        <v>128</v>
      </c>
      <c r="K1392">
        <v>13</v>
      </c>
      <c r="L1392" s="2" t="s">
        <v>561</v>
      </c>
    </row>
    <row r="1393" spans="1:12" x14ac:dyDescent="0.4">
      <c r="A1393" s="1">
        <v>43935</v>
      </c>
      <c r="B1393" s="5">
        <v>0</v>
      </c>
      <c r="C1393" s="2" t="s">
        <v>123</v>
      </c>
      <c r="D1393">
        <v>0</v>
      </c>
      <c r="E1393">
        <v>297</v>
      </c>
      <c r="F1393" s="2" t="s">
        <v>0</v>
      </c>
      <c r="G1393">
        <v>35</v>
      </c>
      <c r="H1393">
        <v>16</v>
      </c>
      <c r="I1393">
        <v>0</v>
      </c>
      <c r="J1393">
        <v>0</v>
      </c>
      <c r="K1393">
        <v>10</v>
      </c>
      <c r="L1393" s="2" t="s">
        <v>137</v>
      </c>
    </row>
    <row r="1394" spans="1:12" x14ac:dyDescent="0.4">
      <c r="A1394" s="1">
        <v>43935</v>
      </c>
      <c r="B1394" s="5">
        <v>0.33333333333333331</v>
      </c>
      <c r="C1394" s="2" t="s">
        <v>10</v>
      </c>
      <c r="D1394">
        <v>0</v>
      </c>
      <c r="E1394">
        <v>2912</v>
      </c>
      <c r="F1394" s="2" t="s">
        <v>0</v>
      </c>
      <c r="G1394">
        <v>274</v>
      </c>
      <c r="H1394">
        <v>63</v>
      </c>
      <c r="I1394">
        <v>54</v>
      </c>
      <c r="J1394">
        <v>524</v>
      </c>
      <c r="K1394">
        <v>258</v>
      </c>
      <c r="L1394" s="2" t="s">
        <v>262</v>
      </c>
    </row>
    <row r="1395" spans="1:12" x14ac:dyDescent="0.4">
      <c r="A1395" s="1">
        <v>43935</v>
      </c>
      <c r="B1395" s="5">
        <v>0.58333333333333337</v>
      </c>
      <c r="C1395" s="2" t="s">
        <v>101</v>
      </c>
      <c r="D1395">
        <v>0</v>
      </c>
      <c r="E1395">
        <v>78</v>
      </c>
      <c r="F1395" s="2" t="s">
        <v>0</v>
      </c>
      <c r="G1395">
        <v>3</v>
      </c>
      <c r="H1395">
        <v>0</v>
      </c>
      <c r="I1395">
        <v>0</v>
      </c>
      <c r="J1395">
        <v>56</v>
      </c>
      <c r="K1395">
        <v>4</v>
      </c>
      <c r="L1395" s="2" t="s">
        <v>235</v>
      </c>
    </row>
    <row r="1396" spans="1:12" x14ac:dyDescent="0.4">
      <c r="A1396" s="1">
        <v>43935</v>
      </c>
      <c r="B1396" s="5">
        <v>0</v>
      </c>
      <c r="C1396" s="2" t="s">
        <v>21</v>
      </c>
      <c r="D1396">
        <v>0</v>
      </c>
      <c r="E1396">
        <v>4919</v>
      </c>
      <c r="F1396" s="2" t="s">
        <v>0</v>
      </c>
      <c r="G1396">
        <v>285</v>
      </c>
      <c r="H1396">
        <v>61</v>
      </c>
      <c r="I1396">
        <v>0</v>
      </c>
      <c r="J1396">
        <v>0</v>
      </c>
      <c r="K1396">
        <v>267</v>
      </c>
      <c r="L1396" s="2" t="s">
        <v>191</v>
      </c>
    </row>
    <row r="1397" spans="1:12" x14ac:dyDescent="0.4">
      <c r="A1397" s="1">
        <v>43935</v>
      </c>
      <c r="B1397" s="5">
        <v>0</v>
      </c>
      <c r="C1397" s="2" t="s">
        <v>23</v>
      </c>
      <c r="D1397">
        <v>0</v>
      </c>
      <c r="E1397">
        <v>1706</v>
      </c>
      <c r="F1397" s="2" t="s">
        <v>0</v>
      </c>
      <c r="G1397">
        <v>100</v>
      </c>
      <c r="H1397">
        <v>20</v>
      </c>
      <c r="I1397">
        <v>11</v>
      </c>
      <c r="J1397">
        <v>165</v>
      </c>
      <c r="K1397">
        <v>94</v>
      </c>
      <c r="L1397" s="2" t="s">
        <v>557</v>
      </c>
    </row>
    <row r="1398" spans="1:12" x14ac:dyDescent="0.4">
      <c r="A1398" s="1">
        <v>43935</v>
      </c>
      <c r="B1398" s="5">
        <v>0.33333333333333331</v>
      </c>
      <c r="C1398" s="2" t="s">
        <v>46</v>
      </c>
      <c r="D1398">
        <v>0</v>
      </c>
      <c r="E1398">
        <v>171</v>
      </c>
      <c r="F1398" s="2" t="s">
        <v>0</v>
      </c>
      <c r="G1398">
        <v>13</v>
      </c>
      <c r="H1398">
        <v>9</v>
      </c>
      <c r="I1398">
        <v>0</v>
      </c>
      <c r="J1398">
        <v>88</v>
      </c>
      <c r="K1398">
        <v>5</v>
      </c>
      <c r="L1398" s="2" t="s">
        <v>523</v>
      </c>
    </row>
    <row r="1399" spans="1:12" x14ac:dyDescent="0.4">
      <c r="A1399" s="1">
        <v>43935</v>
      </c>
      <c r="B1399" s="5">
        <v>0.60416666666666663</v>
      </c>
      <c r="C1399" s="2" t="s">
        <v>14</v>
      </c>
      <c r="D1399">
        <v>0</v>
      </c>
      <c r="E1399">
        <v>3066</v>
      </c>
      <c r="F1399" s="2" t="s">
        <v>0</v>
      </c>
      <c r="G1399">
        <v>149</v>
      </c>
      <c r="H1399">
        <v>0</v>
      </c>
      <c r="I1399">
        <v>52</v>
      </c>
      <c r="J1399">
        <v>0</v>
      </c>
      <c r="K1399">
        <v>87</v>
      </c>
      <c r="L1399" s="2" t="s">
        <v>233</v>
      </c>
    </row>
    <row r="1400" spans="1:12" x14ac:dyDescent="0.4">
      <c r="A1400" s="1">
        <v>43935</v>
      </c>
      <c r="B1400" s="5"/>
      <c r="C1400" s="2" t="s">
        <v>12</v>
      </c>
      <c r="E1400">
        <v>80</v>
      </c>
      <c r="F1400" s="2" t="s">
        <v>0</v>
      </c>
      <c r="K1400">
        <v>1</v>
      </c>
      <c r="L1400" s="2" t="s">
        <v>0</v>
      </c>
    </row>
    <row r="1401" spans="1:12" x14ac:dyDescent="0.4">
      <c r="A1401" s="1">
        <v>43935</v>
      </c>
      <c r="B1401" s="5"/>
      <c r="C1401" s="2" t="s">
        <v>279</v>
      </c>
      <c r="E1401">
        <v>26318</v>
      </c>
      <c r="F1401" s="2" t="s">
        <v>0</v>
      </c>
      <c r="K1401">
        <v>1255</v>
      </c>
      <c r="L1401" s="2" t="s">
        <v>0</v>
      </c>
    </row>
    <row r="1402" spans="1:12" x14ac:dyDescent="0.4">
      <c r="A1402" s="1">
        <v>43936</v>
      </c>
      <c r="B1402" s="5">
        <v>0.61458333333333337</v>
      </c>
      <c r="C1402" s="2" t="s">
        <v>25</v>
      </c>
      <c r="D1402">
        <v>0</v>
      </c>
      <c r="E1402">
        <v>929</v>
      </c>
      <c r="F1402" s="2" t="s">
        <v>0</v>
      </c>
      <c r="G1402">
        <v>69</v>
      </c>
      <c r="H1402">
        <v>20</v>
      </c>
      <c r="I1402">
        <v>20</v>
      </c>
      <c r="J1402">
        <v>450</v>
      </c>
      <c r="K1402">
        <v>22</v>
      </c>
      <c r="L1402" s="2" t="s">
        <v>266</v>
      </c>
    </row>
    <row r="1403" spans="1:12" x14ac:dyDescent="0.4">
      <c r="A1403" s="1">
        <v>43936</v>
      </c>
      <c r="B1403" s="5">
        <v>0.45833333333333331</v>
      </c>
      <c r="C1403" s="2" t="s">
        <v>111</v>
      </c>
      <c r="D1403">
        <v>0</v>
      </c>
      <c r="E1403">
        <v>24</v>
      </c>
      <c r="F1403" s="2" t="s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 s="2" t="s">
        <v>180</v>
      </c>
    </row>
    <row r="1404" spans="1:12" x14ac:dyDescent="0.4">
      <c r="A1404" s="1">
        <v>43936</v>
      </c>
      <c r="B1404" s="5">
        <v>0.33333333333333331</v>
      </c>
      <c r="C1404" s="2" t="s">
        <v>58</v>
      </c>
      <c r="D1404">
        <v>0</v>
      </c>
      <c r="E1404">
        <v>79</v>
      </c>
      <c r="F1404" s="2" t="s">
        <v>0</v>
      </c>
      <c r="G1404">
        <v>0</v>
      </c>
      <c r="H1404">
        <v>0</v>
      </c>
      <c r="I1404">
        <v>0</v>
      </c>
      <c r="J1404">
        <v>0</v>
      </c>
      <c r="K1404">
        <v>3</v>
      </c>
      <c r="L1404" s="2" t="s">
        <v>169</v>
      </c>
    </row>
    <row r="1405" spans="1:12" x14ac:dyDescent="0.4">
      <c r="A1405" s="1">
        <v>43936</v>
      </c>
      <c r="B1405" s="5">
        <v>0.33333333333333331</v>
      </c>
      <c r="C1405" s="2" t="s">
        <v>17</v>
      </c>
      <c r="D1405">
        <v>0</v>
      </c>
      <c r="E1405">
        <v>1489</v>
      </c>
      <c r="F1405" s="2" t="s">
        <v>0</v>
      </c>
      <c r="G1405">
        <v>82</v>
      </c>
      <c r="H1405">
        <v>30</v>
      </c>
      <c r="I1405">
        <v>18</v>
      </c>
      <c r="J1405">
        <v>0</v>
      </c>
      <c r="K1405">
        <v>53</v>
      </c>
      <c r="L1405" s="2" t="s">
        <v>121</v>
      </c>
    </row>
    <row r="1406" spans="1:12" x14ac:dyDescent="0.4">
      <c r="A1406" s="1">
        <v>43936</v>
      </c>
      <c r="B1406" s="5">
        <v>0</v>
      </c>
      <c r="C1406" s="2" t="s">
        <v>19</v>
      </c>
      <c r="D1406">
        <v>0</v>
      </c>
      <c r="E1406">
        <v>768</v>
      </c>
      <c r="F1406" s="2" t="s">
        <v>0</v>
      </c>
      <c r="G1406">
        <v>45</v>
      </c>
      <c r="H1406">
        <v>9</v>
      </c>
      <c r="I1406">
        <v>7</v>
      </c>
      <c r="J1406">
        <v>610</v>
      </c>
      <c r="K1406">
        <v>25</v>
      </c>
      <c r="L1406" s="2" t="s">
        <v>174</v>
      </c>
    </row>
    <row r="1407" spans="1:12" x14ac:dyDescent="0.4">
      <c r="A1407" s="1">
        <v>43936</v>
      </c>
      <c r="B1407" s="5">
        <v>0.41666666666666669</v>
      </c>
      <c r="C1407" s="2" t="s">
        <v>15</v>
      </c>
      <c r="D1407">
        <v>0</v>
      </c>
      <c r="E1407">
        <v>904</v>
      </c>
      <c r="F1407" s="2" t="s">
        <v>0</v>
      </c>
      <c r="G1407">
        <v>80</v>
      </c>
      <c r="H1407">
        <v>7</v>
      </c>
      <c r="I1407">
        <v>0</v>
      </c>
      <c r="J1407">
        <v>682</v>
      </c>
      <c r="K1407">
        <v>36</v>
      </c>
      <c r="L1407" s="2" t="s">
        <v>263</v>
      </c>
    </row>
    <row r="1408" spans="1:12" x14ac:dyDescent="0.4">
      <c r="A1408" s="1">
        <v>43936</v>
      </c>
      <c r="B1408" s="5">
        <v>0</v>
      </c>
      <c r="C1408" s="2" t="s">
        <v>30</v>
      </c>
      <c r="D1408">
        <v>0</v>
      </c>
      <c r="E1408">
        <v>890</v>
      </c>
      <c r="F1408" s="2" t="s">
        <v>0</v>
      </c>
      <c r="G1408">
        <v>61</v>
      </c>
      <c r="H1408">
        <v>16</v>
      </c>
      <c r="I1408">
        <v>0</v>
      </c>
      <c r="J1408">
        <v>105</v>
      </c>
      <c r="K1408">
        <v>63</v>
      </c>
      <c r="L1408" s="2" t="s">
        <v>558</v>
      </c>
    </row>
    <row r="1409" spans="1:12" x14ac:dyDescent="0.4">
      <c r="A1409" s="1">
        <v>43936</v>
      </c>
      <c r="B1409" s="5">
        <v>0</v>
      </c>
      <c r="C1409" s="2" t="s">
        <v>8</v>
      </c>
      <c r="D1409">
        <v>20004</v>
      </c>
      <c r="E1409">
        <v>4432</v>
      </c>
      <c r="F1409" s="2" t="s">
        <v>0</v>
      </c>
      <c r="G1409">
        <v>352</v>
      </c>
      <c r="H1409">
        <v>41</v>
      </c>
      <c r="I1409">
        <v>37</v>
      </c>
      <c r="J1409">
        <v>502</v>
      </c>
      <c r="K1409">
        <v>196</v>
      </c>
      <c r="L1409" s="2" t="s">
        <v>9</v>
      </c>
    </row>
    <row r="1410" spans="1:12" x14ac:dyDescent="0.4">
      <c r="A1410" s="1">
        <v>43936</v>
      </c>
      <c r="B1410" s="5">
        <v>0</v>
      </c>
      <c r="C1410" s="2" t="s">
        <v>32</v>
      </c>
      <c r="D1410">
        <v>0</v>
      </c>
      <c r="E1410">
        <v>105</v>
      </c>
      <c r="F1410" s="2" t="s">
        <v>0</v>
      </c>
      <c r="G1410">
        <v>2</v>
      </c>
      <c r="H1410">
        <v>0</v>
      </c>
      <c r="I1410">
        <v>0</v>
      </c>
      <c r="J1410">
        <v>0</v>
      </c>
      <c r="K1410">
        <v>2</v>
      </c>
      <c r="L1410" s="2" t="s">
        <v>524</v>
      </c>
    </row>
    <row r="1411" spans="1:12" x14ac:dyDescent="0.4">
      <c r="A1411" s="1">
        <v>43936</v>
      </c>
      <c r="B1411" s="5">
        <v>0</v>
      </c>
      <c r="C1411" s="2" t="s">
        <v>134</v>
      </c>
      <c r="D1411">
        <v>0</v>
      </c>
      <c r="E1411">
        <v>759</v>
      </c>
      <c r="F1411" s="2" t="s">
        <v>0</v>
      </c>
      <c r="G1411">
        <v>36</v>
      </c>
      <c r="H1411">
        <v>0</v>
      </c>
      <c r="I1411">
        <v>0</v>
      </c>
      <c r="J1411">
        <v>0</v>
      </c>
      <c r="K1411">
        <v>38</v>
      </c>
      <c r="L1411" s="2" t="s">
        <v>135</v>
      </c>
    </row>
    <row r="1412" spans="1:12" x14ac:dyDescent="0.4">
      <c r="A1412" s="1">
        <v>43936</v>
      </c>
      <c r="B1412" s="5">
        <v>0</v>
      </c>
      <c r="C1412" s="2" t="s">
        <v>43</v>
      </c>
      <c r="D1412">
        <v>0</v>
      </c>
      <c r="E1412">
        <v>188</v>
      </c>
      <c r="F1412" s="2" t="s">
        <v>0</v>
      </c>
      <c r="G1412">
        <v>17</v>
      </c>
      <c r="H1412">
        <v>5</v>
      </c>
      <c r="I1412">
        <v>0</v>
      </c>
      <c r="J1412">
        <v>0</v>
      </c>
      <c r="K1412">
        <v>3</v>
      </c>
      <c r="L1412" s="2" t="s">
        <v>556</v>
      </c>
    </row>
    <row r="1413" spans="1:12" x14ac:dyDescent="0.4">
      <c r="A1413" s="1">
        <v>43936</v>
      </c>
      <c r="B1413" s="5">
        <v>0.45833333333333331</v>
      </c>
      <c r="C1413" s="2" t="s">
        <v>56</v>
      </c>
      <c r="D1413">
        <v>0</v>
      </c>
      <c r="E1413">
        <v>596</v>
      </c>
      <c r="F1413" s="2" t="s">
        <v>0</v>
      </c>
      <c r="G1413">
        <v>46</v>
      </c>
      <c r="H1413">
        <v>4</v>
      </c>
      <c r="I1413">
        <v>0</v>
      </c>
      <c r="J1413">
        <v>0</v>
      </c>
      <c r="K1413">
        <v>12</v>
      </c>
      <c r="L1413" s="2" t="s">
        <v>151</v>
      </c>
    </row>
    <row r="1414" spans="1:12" x14ac:dyDescent="0.4">
      <c r="A1414" s="1">
        <v>43936</v>
      </c>
      <c r="B1414" s="5">
        <v>0</v>
      </c>
      <c r="C1414" s="2" t="s">
        <v>33</v>
      </c>
      <c r="D1414">
        <v>0</v>
      </c>
      <c r="E1414">
        <v>616</v>
      </c>
      <c r="F1414" s="2" t="s">
        <v>0</v>
      </c>
      <c r="G1414">
        <v>54</v>
      </c>
      <c r="H1414">
        <v>12</v>
      </c>
      <c r="I1414">
        <v>10</v>
      </c>
      <c r="J1414">
        <v>0</v>
      </c>
      <c r="K1414">
        <v>55</v>
      </c>
      <c r="L1414" s="2" t="s">
        <v>477</v>
      </c>
    </row>
    <row r="1415" spans="1:12" x14ac:dyDescent="0.4">
      <c r="A1415" s="1">
        <v>43936</v>
      </c>
      <c r="B1415" s="5">
        <v>0</v>
      </c>
      <c r="C1415" s="2" t="s">
        <v>94</v>
      </c>
      <c r="D1415">
        <v>0</v>
      </c>
      <c r="E1415">
        <v>106</v>
      </c>
      <c r="F1415" s="2" t="s">
        <v>0</v>
      </c>
      <c r="G1415">
        <v>7</v>
      </c>
      <c r="H1415">
        <v>2</v>
      </c>
      <c r="I1415">
        <v>0</v>
      </c>
      <c r="J1415">
        <v>0</v>
      </c>
      <c r="K1415">
        <v>2</v>
      </c>
      <c r="L1415" s="2" t="s">
        <v>453</v>
      </c>
    </row>
    <row r="1416" spans="1:12" x14ac:dyDescent="0.4">
      <c r="A1416" s="1">
        <v>43936</v>
      </c>
      <c r="B1416" s="5">
        <v>0.64236111111111116</v>
      </c>
      <c r="C1416" s="2" t="s">
        <v>106</v>
      </c>
      <c r="D1416">
        <v>0</v>
      </c>
      <c r="E1416">
        <v>64</v>
      </c>
      <c r="F1416" s="2" t="s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 s="2" t="s">
        <v>167</v>
      </c>
    </row>
    <row r="1417" spans="1:12" x14ac:dyDescent="0.4">
      <c r="A1417" s="1">
        <v>43936</v>
      </c>
      <c r="B1417" s="5">
        <v>0</v>
      </c>
      <c r="C1417" s="2" t="s">
        <v>37</v>
      </c>
      <c r="D1417">
        <v>0</v>
      </c>
      <c r="E1417">
        <v>676</v>
      </c>
      <c r="F1417" s="2" t="s">
        <v>0</v>
      </c>
      <c r="G1417">
        <v>47</v>
      </c>
      <c r="H1417">
        <v>9</v>
      </c>
      <c r="I1417">
        <v>0</v>
      </c>
      <c r="J1417">
        <v>123</v>
      </c>
      <c r="K1417">
        <v>23</v>
      </c>
      <c r="L1417" s="2" t="s">
        <v>99</v>
      </c>
    </row>
    <row r="1418" spans="1:12" x14ac:dyDescent="0.4">
      <c r="A1418" s="1">
        <v>43936</v>
      </c>
      <c r="B1418" s="5">
        <v>0.39583333333333331</v>
      </c>
      <c r="C1418" s="2" t="s">
        <v>149</v>
      </c>
      <c r="D1418">
        <v>0</v>
      </c>
      <c r="E1418">
        <v>59</v>
      </c>
      <c r="F1418" s="2" t="s">
        <v>0</v>
      </c>
      <c r="G1418">
        <v>11</v>
      </c>
      <c r="H1418">
        <v>2</v>
      </c>
      <c r="I1418">
        <v>0</v>
      </c>
      <c r="J1418">
        <v>0</v>
      </c>
      <c r="K1418">
        <v>1</v>
      </c>
      <c r="L1418" s="2" t="s">
        <v>559</v>
      </c>
    </row>
    <row r="1419" spans="1:12" x14ac:dyDescent="0.4">
      <c r="A1419" s="1">
        <v>43936</v>
      </c>
      <c r="B1419" s="5">
        <v>0</v>
      </c>
      <c r="C1419" s="2" t="s">
        <v>69</v>
      </c>
      <c r="D1419">
        <v>0</v>
      </c>
      <c r="E1419">
        <v>329</v>
      </c>
      <c r="F1419" s="2" t="s">
        <v>0</v>
      </c>
      <c r="G1419">
        <v>22</v>
      </c>
      <c r="H1419">
        <v>0</v>
      </c>
      <c r="I1419">
        <v>0</v>
      </c>
      <c r="J1419">
        <v>0</v>
      </c>
      <c r="K1419">
        <v>8</v>
      </c>
      <c r="L1419" s="2" t="s">
        <v>525</v>
      </c>
    </row>
    <row r="1420" spans="1:12" x14ac:dyDescent="0.4">
      <c r="A1420" s="1">
        <v>43936</v>
      </c>
      <c r="B1420" s="5">
        <v>0</v>
      </c>
      <c r="C1420" s="2" t="s">
        <v>44</v>
      </c>
      <c r="D1420">
        <v>0</v>
      </c>
      <c r="E1420">
        <v>261</v>
      </c>
      <c r="F1420" s="2" t="s">
        <v>0</v>
      </c>
      <c r="G1420">
        <v>0</v>
      </c>
      <c r="H1420">
        <v>0</v>
      </c>
      <c r="I1420">
        <v>0</v>
      </c>
      <c r="J1420">
        <v>144</v>
      </c>
      <c r="K1420">
        <v>13</v>
      </c>
      <c r="L1420" s="2" t="s">
        <v>561</v>
      </c>
    </row>
    <row r="1421" spans="1:12" x14ac:dyDescent="0.4">
      <c r="A1421" s="1">
        <v>43936</v>
      </c>
      <c r="B1421" s="5">
        <v>0</v>
      </c>
      <c r="C1421" s="2" t="s">
        <v>123</v>
      </c>
      <c r="D1421">
        <v>0</v>
      </c>
      <c r="E1421">
        <v>303</v>
      </c>
      <c r="F1421" s="2" t="s">
        <v>0</v>
      </c>
      <c r="G1421">
        <v>28</v>
      </c>
      <c r="H1421">
        <v>14</v>
      </c>
      <c r="I1421">
        <v>0</v>
      </c>
      <c r="J1421">
        <v>0</v>
      </c>
      <c r="K1421">
        <v>11</v>
      </c>
      <c r="L1421" s="2" t="s">
        <v>137</v>
      </c>
    </row>
    <row r="1422" spans="1:12" x14ac:dyDescent="0.4">
      <c r="A1422" s="1">
        <v>43936</v>
      </c>
      <c r="B1422" s="5">
        <v>0.33333333333333331</v>
      </c>
      <c r="C1422" s="2" t="s">
        <v>10</v>
      </c>
      <c r="D1422">
        <v>0</v>
      </c>
      <c r="E1422">
        <v>2927</v>
      </c>
      <c r="F1422" s="2" t="s">
        <v>0</v>
      </c>
      <c r="G1422">
        <v>265</v>
      </c>
      <c r="H1422">
        <v>60</v>
      </c>
      <c r="I1422">
        <v>50</v>
      </c>
      <c r="J1422">
        <v>548</v>
      </c>
      <c r="K1422">
        <v>263</v>
      </c>
      <c r="L1422" s="2" t="s">
        <v>265</v>
      </c>
    </row>
    <row r="1423" spans="1:12" x14ac:dyDescent="0.4">
      <c r="A1423" s="1">
        <v>43936</v>
      </c>
      <c r="B1423" s="5">
        <v>0.66666666666666663</v>
      </c>
      <c r="C1423" s="2" t="s">
        <v>101</v>
      </c>
      <c r="D1423">
        <v>0</v>
      </c>
      <c r="E1423">
        <v>78</v>
      </c>
      <c r="F1423" s="2" t="s">
        <v>0</v>
      </c>
      <c r="G1423">
        <v>3</v>
      </c>
      <c r="H1423">
        <v>0</v>
      </c>
      <c r="I1423">
        <v>0</v>
      </c>
      <c r="J1423">
        <v>62</v>
      </c>
      <c r="K1423">
        <v>4</v>
      </c>
      <c r="L1423" s="2" t="s">
        <v>235</v>
      </c>
    </row>
    <row r="1424" spans="1:12" x14ac:dyDescent="0.4">
      <c r="A1424" s="1">
        <v>43936</v>
      </c>
      <c r="B1424" s="5">
        <v>0</v>
      </c>
      <c r="C1424" s="2" t="s">
        <v>21</v>
      </c>
      <c r="D1424">
        <v>0</v>
      </c>
      <c r="E1424">
        <v>4968</v>
      </c>
      <c r="F1424" s="2" t="s">
        <v>0</v>
      </c>
      <c r="G1424">
        <v>258</v>
      </c>
      <c r="H1424">
        <v>58</v>
      </c>
      <c r="I1424">
        <v>0</v>
      </c>
      <c r="J1424">
        <v>0</v>
      </c>
      <c r="K1424">
        <v>284</v>
      </c>
      <c r="L1424" s="2" t="s">
        <v>191</v>
      </c>
    </row>
    <row r="1425" spans="1:12" x14ac:dyDescent="0.4">
      <c r="A1425" s="1">
        <v>43936</v>
      </c>
      <c r="B1425" s="5">
        <v>0</v>
      </c>
      <c r="C1425" s="2" t="s">
        <v>23</v>
      </c>
      <c r="D1425">
        <v>0</v>
      </c>
      <c r="E1425">
        <v>1722</v>
      </c>
      <c r="F1425" s="2" t="s">
        <v>0</v>
      </c>
      <c r="G1425">
        <v>93</v>
      </c>
      <c r="H1425">
        <v>20</v>
      </c>
      <c r="I1425">
        <v>12</v>
      </c>
      <c r="J1425">
        <v>175</v>
      </c>
      <c r="K1425">
        <v>94</v>
      </c>
      <c r="L1425" s="2" t="s">
        <v>557</v>
      </c>
    </row>
    <row r="1426" spans="1:12" x14ac:dyDescent="0.4">
      <c r="A1426" s="1">
        <v>43936</v>
      </c>
      <c r="B1426" s="5">
        <v>0.33333333333333331</v>
      </c>
      <c r="C1426" s="2" t="s">
        <v>46</v>
      </c>
      <c r="D1426">
        <v>0</v>
      </c>
      <c r="E1426">
        <v>171</v>
      </c>
      <c r="F1426" s="2" t="s">
        <v>0</v>
      </c>
      <c r="G1426">
        <v>13</v>
      </c>
      <c r="H1426">
        <v>9</v>
      </c>
      <c r="I1426">
        <v>0</v>
      </c>
      <c r="J1426">
        <v>92</v>
      </c>
      <c r="K1426">
        <v>5</v>
      </c>
      <c r="L1426" s="2" t="s">
        <v>523</v>
      </c>
    </row>
    <row r="1427" spans="1:12" x14ac:dyDescent="0.4">
      <c r="A1427" s="1">
        <v>43936</v>
      </c>
      <c r="B1427" s="5">
        <v>0.60416666666666663</v>
      </c>
      <c r="C1427" s="2" t="s">
        <v>14</v>
      </c>
      <c r="D1427">
        <v>0</v>
      </c>
      <c r="E1427">
        <v>3113</v>
      </c>
      <c r="F1427" s="2" t="s">
        <v>0</v>
      </c>
      <c r="G1427">
        <v>136</v>
      </c>
      <c r="H1427">
        <v>0</v>
      </c>
      <c r="I1427">
        <v>50</v>
      </c>
      <c r="J1427">
        <v>0</v>
      </c>
      <c r="K1427">
        <v>91</v>
      </c>
      <c r="L1427" s="2" t="s">
        <v>233</v>
      </c>
    </row>
    <row r="1428" spans="1:12" x14ac:dyDescent="0.4">
      <c r="A1428" s="1">
        <v>43936</v>
      </c>
      <c r="B1428" s="5">
        <v>0</v>
      </c>
      <c r="C1428" s="2" t="s">
        <v>12</v>
      </c>
      <c r="D1428">
        <v>0</v>
      </c>
      <c r="E1428">
        <v>80</v>
      </c>
      <c r="F1428" s="2" t="s">
        <v>0</v>
      </c>
      <c r="G1428">
        <v>0</v>
      </c>
      <c r="H1428">
        <v>0</v>
      </c>
      <c r="I1428">
        <v>0</v>
      </c>
      <c r="J1428">
        <v>0</v>
      </c>
      <c r="K1428">
        <v>1</v>
      </c>
      <c r="L1428" s="2" t="s">
        <v>264</v>
      </c>
    </row>
    <row r="1429" spans="1:12" x14ac:dyDescent="0.4">
      <c r="A1429" s="1">
        <v>43936</v>
      </c>
      <c r="B1429" s="5"/>
      <c r="C1429" s="2" t="s">
        <v>279</v>
      </c>
      <c r="E1429">
        <v>26636</v>
      </c>
      <c r="F1429" s="2" t="s">
        <v>0</v>
      </c>
      <c r="K1429">
        <v>1308</v>
      </c>
      <c r="L1429" s="2" t="s">
        <v>0</v>
      </c>
    </row>
    <row r="1430" spans="1:12" x14ac:dyDescent="0.4">
      <c r="A1430" s="1">
        <v>43937</v>
      </c>
      <c r="B1430" s="5">
        <v>0.61458333333333337</v>
      </c>
      <c r="C1430" s="2" t="s">
        <v>25</v>
      </c>
      <c r="D1430">
        <v>0</v>
      </c>
      <c r="E1430">
        <v>943</v>
      </c>
      <c r="F1430" s="2" t="s">
        <v>0</v>
      </c>
      <c r="G1430">
        <v>61</v>
      </c>
      <c r="H1430">
        <v>20</v>
      </c>
      <c r="I1430">
        <v>20</v>
      </c>
      <c r="J1430">
        <v>500</v>
      </c>
      <c r="K1430">
        <v>23</v>
      </c>
      <c r="L1430" s="2" t="s">
        <v>270</v>
      </c>
    </row>
    <row r="1431" spans="1:12" x14ac:dyDescent="0.4">
      <c r="A1431" s="1">
        <v>43937</v>
      </c>
      <c r="B1431" s="5">
        <v>0.45833333333333331</v>
      </c>
      <c r="C1431" s="2" t="s">
        <v>111</v>
      </c>
      <c r="D1431">
        <v>0</v>
      </c>
      <c r="E1431">
        <v>24</v>
      </c>
      <c r="F1431" s="2" t="s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 s="2" t="s">
        <v>180</v>
      </c>
    </row>
    <row r="1432" spans="1:12" x14ac:dyDescent="0.4">
      <c r="A1432" s="1">
        <v>43937</v>
      </c>
      <c r="B1432" s="5">
        <v>0.33333333333333331</v>
      </c>
      <c r="C1432" s="2" t="s">
        <v>58</v>
      </c>
      <c r="D1432">
        <v>0</v>
      </c>
      <c r="E1432">
        <v>79</v>
      </c>
      <c r="F1432" s="2" t="s">
        <v>0</v>
      </c>
      <c r="G1432">
        <v>0</v>
      </c>
      <c r="H1432">
        <v>0</v>
      </c>
      <c r="I1432">
        <v>0</v>
      </c>
      <c r="J1432">
        <v>0</v>
      </c>
      <c r="K1432">
        <v>3</v>
      </c>
      <c r="L1432" s="2" t="s">
        <v>169</v>
      </c>
    </row>
    <row r="1433" spans="1:12" x14ac:dyDescent="0.4">
      <c r="A1433" s="1">
        <v>43937</v>
      </c>
      <c r="B1433" s="5">
        <v>0.33333333333333331</v>
      </c>
      <c r="C1433" s="2" t="s">
        <v>17</v>
      </c>
      <c r="D1433">
        <v>0</v>
      </c>
      <c r="E1433">
        <v>1515</v>
      </c>
      <c r="F1433" s="2" t="s">
        <v>0</v>
      </c>
      <c r="G1433">
        <v>70</v>
      </c>
      <c r="H1433">
        <v>26</v>
      </c>
      <c r="I1433">
        <v>12</v>
      </c>
      <c r="J1433">
        <v>0</v>
      </c>
      <c r="K1433">
        <v>55</v>
      </c>
      <c r="L1433" s="2" t="s">
        <v>121</v>
      </c>
    </row>
    <row r="1434" spans="1:12" x14ac:dyDescent="0.4">
      <c r="A1434" s="1">
        <v>43937</v>
      </c>
      <c r="B1434" s="5">
        <v>0</v>
      </c>
      <c r="C1434" s="2" t="s">
        <v>19</v>
      </c>
      <c r="D1434">
        <v>0</v>
      </c>
      <c r="E1434">
        <v>781</v>
      </c>
      <c r="F1434" s="2" t="s">
        <v>0</v>
      </c>
      <c r="G1434">
        <v>46</v>
      </c>
      <c r="H1434">
        <v>8</v>
      </c>
      <c r="I1434">
        <v>6</v>
      </c>
      <c r="J1434">
        <v>623</v>
      </c>
      <c r="K1434">
        <v>25</v>
      </c>
      <c r="L1434" s="2" t="s">
        <v>174</v>
      </c>
    </row>
    <row r="1435" spans="1:12" x14ac:dyDescent="0.4">
      <c r="A1435" s="1">
        <v>43937</v>
      </c>
      <c r="B1435" s="5">
        <v>0.375</v>
      </c>
      <c r="C1435" s="2" t="s">
        <v>15</v>
      </c>
      <c r="D1435">
        <v>0</v>
      </c>
      <c r="E1435">
        <v>912</v>
      </c>
      <c r="F1435" s="2" t="s">
        <v>0</v>
      </c>
      <c r="G1435">
        <v>76</v>
      </c>
      <c r="H1435">
        <v>6</v>
      </c>
      <c r="I1435">
        <v>0</v>
      </c>
      <c r="J1435">
        <v>711</v>
      </c>
      <c r="K1435">
        <v>37</v>
      </c>
      <c r="L1435" s="2" t="s">
        <v>269</v>
      </c>
    </row>
    <row r="1436" spans="1:12" x14ac:dyDescent="0.4">
      <c r="A1436" s="1">
        <v>43937</v>
      </c>
      <c r="B1436" s="5">
        <v>0</v>
      </c>
      <c r="C1436" s="2" t="s">
        <v>30</v>
      </c>
      <c r="D1436">
        <v>0</v>
      </c>
      <c r="E1436">
        <v>907</v>
      </c>
      <c r="F1436" s="2" t="s">
        <v>0</v>
      </c>
      <c r="G1436">
        <v>60</v>
      </c>
      <c r="H1436">
        <v>15</v>
      </c>
      <c r="I1436">
        <v>0</v>
      </c>
      <c r="J1436">
        <v>105</v>
      </c>
      <c r="K1436">
        <v>65</v>
      </c>
      <c r="L1436" s="2" t="s">
        <v>558</v>
      </c>
    </row>
    <row r="1437" spans="1:12" x14ac:dyDescent="0.4">
      <c r="A1437" s="1">
        <v>43937</v>
      </c>
      <c r="B1437" s="5">
        <v>0</v>
      </c>
      <c r="C1437" s="2" t="s">
        <v>8</v>
      </c>
      <c r="D1437">
        <v>20687</v>
      </c>
      <c r="E1437">
        <v>4497</v>
      </c>
      <c r="F1437" s="2" t="s">
        <v>0</v>
      </c>
      <c r="G1437">
        <v>350</v>
      </c>
      <c r="H1437">
        <v>38</v>
      </c>
      <c r="I1437">
        <v>33</v>
      </c>
      <c r="J1437">
        <v>520</v>
      </c>
      <c r="K1437">
        <v>202</v>
      </c>
      <c r="L1437" s="2" t="s">
        <v>9</v>
      </c>
    </row>
    <row r="1438" spans="1:12" x14ac:dyDescent="0.4">
      <c r="A1438" s="1">
        <v>43937</v>
      </c>
      <c r="B1438" s="5">
        <v>0</v>
      </c>
      <c r="C1438" s="2" t="s">
        <v>32</v>
      </c>
      <c r="D1438">
        <v>0</v>
      </c>
      <c r="E1438">
        <v>106</v>
      </c>
      <c r="F1438" s="2" t="s">
        <v>0</v>
      </c>
      <c r="G1438">
        <v>4</v>
      </c>
      <c r="H1438">
        <v>0</v>
      </c>
      <c r="I1438">
        <v>0</v>
      </c>
      <c r="J1438">
        <v>0</v>
      </c>
      <c r="K1438">
        <v>3</v>
      </c>
      <c r="L1438" s="2" t="s">
        <v>524</v>
      </c>
    </row>
    <row r="1439" spans="1:12" x14ac:dyDescent="0.4">
      <c r="A1439" s="1">
        <v>43937</v>
      </c>
      <c r="B1439" s="5">
        <v>0</v>
      </c>
      <c r="C1439" s="2" t="s">
        <v>134</v>
      </c>
      <c r="D1439">
        <v>0</v>
      </c>
      <c r="E1439">
        <v>764</v>
      </c>
      <c r="F1439" s="2" t="s">
        <v>0</v>
      </c>
      <c r="G1439">
        <v>37</v>
      </c>
      <c r="H1439">
        <v>0</v>
      </c>
      <c r="I1439">
        <v>0</v>
      </c>
      <c r="J1439">
        <v>0</v>
      </c>
      <c r="K1439">
        <v>39</v>
      </c>
      <c r="L1439" s="2" t="s">
        <v>135</v>
      </c>
    </row>
    <row r="1440" spans="1:12" x14ac:dyDescent="0.4">
      <c r="A1440" s="1">
        <v>43937</v>
      </c>
      <c r="B1440" s="5">
        <v>0</v>
      </c>
      <c r="C1440" s="2" t="s">
        <v>43</v>
      </c>
      <c r="D1440">
        <v>0</v>
      </c>
      <c r="E1440">
        <v>189</v>
      </c>
      <c r="F1440" s="2" t="s">
        <v>0</v>
      </c>
      <c r="G1440">
        <v>18</v>
      </c>
      <c r="H1440">
        <v>5</v>
      </c>
      <c r="I1440">
        <v>0</v>
      </c>
      <c r="J1440">
        <v>0</v>
      </c>
      <c r="K1440">
        <v>3</v>
      </c>
      <c r="L1440" s="2" t="s">
        <v>556</v>
      </c>
    </row>
    <row r="1441" spans="1:12" x14ac:dyDescent="0.4">
      <c r="A1441" s="1">
        <v>43937</v>
      </c>
      <c r="B1441" s="5">
        <v>0.52083333333333337</v>
      </c>
      <c r="C1441" s="2" t="s">
        <v>56</v>
      </c>
      <c r="D1441">
        <v>0</v>
      </c>
      <c r="E1441">
        <v>599</v>
      </c>
      <c r="F1441" s="2" t="s">
        <v>0</v>
      </c>
      <c r="G1441">
        <v>40</v>
      </c>
      <c r="H1441">
        <v>3</v>
      </c>
      <c r="I1441">
        <v>0</v>
      </c>
      <c r="J1441">
        <v>0</v>
      </c>
      <c r="K1441">
        <v>13</v>
      </c>
      <c r="L1441" s="2" t="s">
        <v>151</v>
      </c>
    </row>
    <row r="1442" spans="1:12" x14ac:dyDescent="0.4">
      <c r="A1442" s="1">
        <v>43937</v>
      </c>
      <c r="B1442" s="5">
        <v>0</v>
      </c>
      <c r="C1442" s="2" t="s">
        <v>33</v>
      </c>
      <c r="D1442">
        <v>0</v>
      </c>
      <c r="E1442">
        <v>625</v>
      </c>
      <c r="F1442" s="2" t="s">
        <v>0</v>
      </c>
      <c r="G1442">
        <v>52</v>
      </c>
      <c r="H1442">
        <v>11</v>
      </c>
      <c r="I1442">
        <v>9</v>
      </c>
      <c r="J1442">
        <v>0</v>
      </c>
      <c r="K1442">
        <v>56</v>
      </c>
      <c r="L1442" s="2" t="s">
        <v>477</v>
      </c>
    </row>
    <row r="1443" spans="1:12" x14ac:dyDescent="0.4">
      <c r="A1443" s="1">
        <v>43937</v>
      </c>
      <c r="B1443" s="5">
        <v>0</v>
      </c>
      <c r="C1443" s="2" t="s">
        <v>94</v>
      </c>
      <c r="D1443">
        <v>0</v>
      </c>
      <c r="E1443">
        <v>106</v>
      </c>
      <c r="F1443" s="2" t="s">
        <v>0</v>
      </c>
      <c r="G1443">
        <v>5</v>
      </c>
      <c r="H1443">
        <v>2</v>
      </c>
      <c r="I1443">
        <v>0</v>
      </c>
      <c r="J1443">
        <v>0</v>
      </c>
      <c r="K1443">
        <v>2</v>
      </c>
      <c r="L1443" s="2" t="s">
        <v>453</v>
      </c>
    </row>
    <row r="1444" spans="1:12" x14ac:dyDescent="0.4">
      <c r="A1444" s="1">
        <v>43937</v>
      </c>
      <c r="B1444" s="5">
        <v>0.64583333333333337</v>
      </c>
      <c r="C1444" s="2" t="s">
        <v>106</v>
      </c>
      <c r="D1444">
        <v>0</v>
      </c>
      <c r="E1444">
        <v>65</v>
      </c>
      <c r="F1444" s="2" t="s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 s="2" t="s">
        <v>167</v>
      </c>
    </row>
    <row r="1445" spans="1:12" x14ac:dyDescent="0.4">
      <c r="A1445" s="1">
        <v>43937</v>
      </c>
      <c r="B1445" s="5">
        <v>0</v>
      </c>
      <c r="C1445" s="2" t="s">
        <v>37</v>
      </c>
      <c r="D1445">
        <v>0</v>
      </c>
      <c r="E1445">
        <v>680</v>
      </c>
      <c r="F1445" s="2" t="s">
        <v>0</v>
      </c>
      <c r="G1445">
        <v>56</v>
      </c>
      <c r="H1445">
        <v>7</v>
      </c>
      <c r="I1445">
        <v>0</v>
      </c>
      <c r="J1445">
        <v>138</v>
      </c>
      <c r="K1445">
        <v>25</v>
      </c>
      <c r="L1445" s="2" t="s">
        <v>99</v>
      </c>
    </row>
    <row r="1446" spans="1:12" x14ac:dyDescent="0.4">
      <c r="A1446" s="1">
        <v>43937</v>
      </c>
      <c r="B1446" s="5">
        <v>0.39583333333333331</v>
      </c>
      <c r="C1446" s="2" t="s">
        <v>149</v>
      </c>
      <c r="D1446">
        <v>0</v>
      </c>
      <c r="E1446">
        <v>60</v>
      </c>
      <c r="F1446" s="2" t="s">
        <v>0</v>
      </c>
      <c r="G1446">
        <v>10</v>
      </c>
      <c r="H1446">
        <v>2</v>
      </c>
      <c r="I1446">
        <v>0</v>
      </c>
      <c r="J1446">
        <v>0</v>
      </c>
      <c r="K1446">
        <v>1</v>
      </c>
      <c r="L1446" s="2" t="s">
        <v>559</v>
      </c>
    </row>
    <row r="1447" spans="1:12" x14ac:dyDescent="0.4">
      <c r="A1447" s="1">
        <v>43937</v>
      </c>
      <c r="B1447" s="5">
        <v>0</v>
      </c>
      <c r="C1447" s="2" t="s">
        <v>69</v>
      </c>
      <c r="D1447">
        <v>0</v>
      </c>
      <c r="E1447">
        <v>343</v>
      </c>
      <c r="F1447" s="2" t="s">
        <v>0</v>
      </c>
      <c r="G1447">
        <v>22</v>
      </c>
      <c r="H1447">
        <v>0</v>
      </c>
      <c r="I1447">
        <v>0</v>
      </c>
      <c r="J1447">
        <v>0</v>
      </c>
      <c r="K1447">
        <v>8</v>
      </c>
      <c r="L1447" s="2" t="s">
        <v>525</v>
      </c>
    </row>
    <row r="1448" spans="1:12" x14ac:dyDescent="0.4">
      <c r="A1448" s="1">
        <v>43937</v>
      </c>
      <c r="B1448" s="5">
        <v>0</v>
      </c>
      <c r="C1448" s="2" t="s">
        <v>44</v>
      </c>
      <c r="D1448">
        <v>0</v>
      </c>
      <c r="E1448">
        <v>265</v>
      </c>
      <c r="F1448" s="2" t="s">
        <v>0</v>
      </c>
      <c r="G1448">
        <v>0</v>
      </c>
      <c r="H1448">
        <v>0</v>
      </c>
      <c r="I1448">
        <v>0</v>
      </c>
      <c r="J1448">
        <v>154</v>
      </c>
      <c r="K1448">
        <v>14</v>
      </c>
      <c r="L1448" s="2" t="s">
        <v>561</v>
      </c>
    </row>
    <row r="1449" spans="1:12" x14ac:dyDescent="0.4">
      <c r="A1449" s="1">
        <v>43937</v>
      </c>
      <c r="B1449" s="5">
        <v>0</v>
      </c>
      <c r="C1449" s="2" t="s">
        <v>123</v>
      </c>
      <c r="D1449">
        <v>0</v>
      </c>
      <c r="E1449">
        <v>309</v>
      </c>
      <c r="F1449" s="2" t="s">
        <v>0</v>
      </c>
      <c r="G1449">
        <v>28</v>
      </c>
      <c r="H1449">
        <v>14</v>
      </c>
      <c r="I1449">
        <v>0</v>
      </c>
      <c r="J1449">
        <v>0</v>
      </c>
      <c r="K1449">
        <v>11</v>
      </c>
      <c r="L1449" s="2" t="s">
        <v>137</v>
      </c>
    </row>
    <row r="1450" spans="1:12" x14ac:dyDescent="0.4">
      <c r="A1450" s="1">
        <v>43937</v>
      </c>
      <c r="B1450" s="5">
        <v>0.33333333333333331</v>
      </c>
      <c r="C1450" s="2" t="s">
        <v>10</v>
      </c>
      <c r="D1450">
        <v>0</v>
      </c>
      <c r="E1450">
        <v>2953</v>
      </c>
      <c r="F1450" s="2" t="s">
        <v>0</v>
      </c>
      <c r="G1450">
        <v>249</v>
      </c>
      <c r="H1450">
        <v>59</v>
      </c>
      <c r="I1450">
        <v>49</v>
      </c>
      <c r="J1450">
        <v>568</v>
      </c>
      <c r="K1450">
        <v>269</v>
      </c>
      <c r="L1450" s="2" t="s">
        <v>272</v>
      </c>
    </row>
    <row r="1451" spans="1:12" x14ac:dyDescent="0.4">
      <c r="A1451" s="1">
        <v>43937</v>
      </c>
      <c r="B1451" s="5">
        <v>0.625</v>
      </c>
      <c r="C1451" s="2" t="s">
        <v>101</v>
      </c>
      <c r="D1451">
        <v>0</v>
      </c>
      <c r="E1451">
        <v>78</v>
      </c>
      <c r="F1451" s="2" t="s">
        <v>0</v>
      </c>
      <c r="G1451">
        <v>2</v>
      </c>
      <c r="H1451">
        <v>0</v>
      </c>
      <c r="I1451">
        <v>0</v>
      </c>
      <c r="J1451">
        <v>62</v>
      </c>
      <c r="K1451">
        <v>5</v>
      </c>
      <c r="L1451" s="2" t="s">
        <v>235</v>
      </c>
    </row>
    <row r="1452" spans="1:12" x14ac:dyDescent="0.4">
      <c r="A1452" s="1">
        <v>43937</v>
      </c>
      <c r="B1452" s="5">
        <v>0</v>
      </c>
      <c r="C1452" s="2" t="s">
        <v>21</v>
      </c>
      <c r="D1452">
        <v>0</v>
      </c>
      <c r="E1452">
        <v>4997</v>
      </c>
      <c r="F1452" s="2" t="s">
        <v>0</v>
      </c>
      <c r="G1452">
        <v>252</v>
      </c>
      <c r="H1452">
        <v>57</v>
      </c>
      <c r="I1452">
        <v>0</v>
      </c>
      <c r="J1452">
        <v>0</v>
      </c>
      <c r="K1452">
        <v>297</v>
      </c>
      <c r="L1452" s="2" t="s">
        <v>191</v>
      </c>
    </row>
    <row r="1453" spans="1:12" x14ac:dyDescent="0.4">
      <c r="A1453" s="1">
        <v>43937</v>
      </c>
      <c r="B1453" s="5">
        <v>0</v>
      </c>
      <c r="C1453" s="2" t="s">
        <v>23</v>
      </c>
      <c r="D1453">
        <v>0</v>
      </c>
      <c r="E1453">
        <v>1739</v>
      </c>
      <c r="F1453" s="2" t="s">
        <v>0</v>
      </c>
      <c r="G1453">
        <v>89</v>
      </c>
      <c r="H1453">
        <v>17</v>
      </c>
      <c r="I1453">
        <v>12</v>
      </c>
      <c r="J1453">
        <v>178</v>
      </c>
      <c r="K1453">
        <v>95</v>
      </c>
      <c r="L1453" s="2" t="s">
        <v>557</v>
      </c>
    </row>
    <row r="1454" spans="1:12" x14ac:dyDescent="0.4">
      <c r="A1454" s="1">
        <v>43937</v>
      </c>
      <c r="B1454" s="5">
        <v>0.33333333333333331</v>
      </c>
      <c r="C1454" s="2" t="s">
        <v>46</v>
      </c>
      <c r="D1454">
        <v>0</v>
      </c>
      <c r="E1454">
        <v>171</v>
      </c>
      <c r="F1454" s="2" t="s">
        <v>0</v>
      </c>
      <c r="G1454">
        <v>9</v>
      </c>
      <c r="H1454">
        <v>7</v>
      </c>
      <c r="I1454">
        <v>0</v>
      </c>
      <c r="J1454">
        <v>94</v>
      </c>
      <c r="K1454">
        <v>6</v>
      </c>
      <c r="L1454" s="2" t="s">
        <v>523</v>
      </c>
    </row>
    <row r="1455" spans="1:12" x14ac:dyDescent="0.4">
      <c r="A1455" s="1">
        <v>43937</v>
      </c>
      <c r="B1455" s="5">
        <v>0.60416666666666663</v>
      </c>
      <c r="C1455" s="2" t="s">
        <v>14</v>
      </c>
      <c r="D1455">
        <v>0</v>
      </c>
      <c r="E1455">
        <v>3148</v>
      </c>
      <c r="F1455" s="2" t="s">
        <v>0</v>
      </c>
      <c r="G1455">
        <v>135</v>
      </c>
      <c r="H1455">
        <v>0</v>
      </c>
      <c r="I1455">
        <v>51</v>
      </c>
      <c r="J1455">
        <v>0</v>
      </c>
      <c r="K1455">
        <v>95</v>
      </c>
      <c r="L1455" s="2" t="s">
        <v>233</v>
      </c>
    </row>
    <row r="1456" spans="1:12" x14ac:dyDescent="0.4">
      <c r="A1456" s="1">
        <v>43937</v>
      </c>
      <c r="B1456" s="5">
        <v>0</v>
      </c>
      <c r="C1456" s="2" t="s">
        <v>12</v>
      </c>
      <c r="D1456">
        <v>0</v>
      </c>
      <c r="E1456">
        <v>80</v>
      </c>
      <c r="F1456" s="2" t="s">
        <v>0</v>
      </c>
      <c r="G1456">
        <v>0</v>
      </c>
      <c r="H1456">
        <v>0</v>
      </c>
      <c r="I1456">
        <v>0</v>
      </c>
      <c r="J1456">
        <v>0</v>
      </c>
      <c r="K1456">
        <v>1</v>
      </c>
      <c r="L1456" s="2" t="s">
        <v>271</v>
      </c>
    </row>
    <row r="1457" spans="1:12" x14ac:dyDescent="0.4">
      <c r="A1457" s="1">
        <v>43937</v>
      </c>
      <c r="B1457" s="5"/>
      <c r="C1457" s="2" t="s">
        <v>279</v>
      </c>
      <c r="E1457">
        <v>26935</v>
      </c>
      <c r="F1457" s="2" t="s">
        <v>0</v>
      </c>
      <c r="K1457">
        <v>1353</v>
      </c>
      <c r="L1457" s="2" t="s">
        <v>0</v>
      </c>
    </row>
    <row r="1458" spans="1:12" x14ac:dyDescent="0.4">
      <c r="A1458" s="1">
        <v>43938</v>
      </c>
      <c r="B1458" s="5">
        <v>0.61458333333333337</v>
      </c>
      <c r="C1458" s="2" t="s">
        <v>25</v>
      </c>
      <c r="D1458">
        <v>0</v>
      </c>
      <c r="E1458">
        <v>960</v>
      </c>
      <c r="F1458" s="2" t="s">
        <v>0</v>
      </c>
      <c r="G1458">
        <v>58</v>
      </c>
      <c r="H1458">
        <v>20</v>
      </c>
      <c r="I1458">
        <v>20</v>
      </c>
      <c r="J1458">
        <v>540</v>
      </c>
      <c r="K1458">
        <v>24</v>
      </c>
      <c r="L1458" s="2" t="s">
        <v>276</v>
      </c>
    </row>
    <row r="1459" spans="1:12" x14ac:dyDescent="0.4">
      <c r="A1459" s="1">
        <v>43938</v>
      </c>
      <c r="B1459" s="5">
        <v>0.45833333333333331</v>
      </c>
      <c r="C1459" s="2" t="s">
        <v>111</v>
      </c>
      <c r="D1459">
        <v>0</v>
      </c>
      <c r="E1459">
        <v>24</v>
      </c>
      <c r="F1459" s="2" t="s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 s="2" t="s">
        <v>180</v>
      </c>
    </row>
    <row r="1460" spans="1:12" x14ac:dyDescent="0.4">
      <c r="A1460" s="1">
        <v>43938</v>
      </c>
      <c r="B1460" s="5">
        <v>0.5</v>
      </c>
      <c r="C1460" s="2" t="s">
        <v>58</v>
      </c>
      <c r="D1460">
        <v>0</v>
      </c>
      <c r="E1460">
        <v>82</v>
      </c>
      <c r="F1460" s="2" t="s">
        <v>0</v>
      </c>
      <c r="G1460">
        <v>0</v>
      </c>
      <c r="H1460">
        <v>0</v>
      </c>
      <c r="I1460">
        <v>0</v>
      </c>
      <c r="J1460">
        <v>0</v>
      </c>
      <c r="K1460">
        <v>3</v>
      </c>
      <c r="L1460" s="2" t="s">
        <v>169</v>
      </c>
    </row>
    <row r="1461" spans="1:12" x14ac:dyDescent="0.4">
      <c r="A1461" s="1">
        <v>43938</v>
      </c>
      <c r="B1461" s="5">
        <v>0.33333333333333331</v>
      </c>
      <c r="C1461" s="2" t="s">
        <v>17</v>
      </c>
      <c r="D1461">
        <v>0</v>
      </c>
      <c r="E1461">
        <v>1553</v>
      </c>
      <c r="F1461" s="2" t="s">
        <v>0</v>
      </c>
      <c r="G1461">
        <v>69</v>
      </c>
      <c r="H1461">
        <v>25</v>
      </c>
      <c r="I1461">
        <v>13</v>
      </c>
      <c r="J1461">
        <v>0</v>
      </c>
      <c r="K1461">
        <v>67</v>
      </c>
      <c r="L1461" s="2" t="s">
        <v>121</v>
      </c>
    </row>
    <row r="1462" spans="1:12" x14ac:dyDescent="0.4">
      <c r="A1462" s="1">
        <v>43938</v>
      </c>
      <c r="B1462" s="5">
        <v>0</v>
      </c>
      <c r="C1462" s="2" t="s">
        <v>19</v>
      </c>
      <c r="D1462">
        <v>0</v>
      </c>
      <c r="E1462">
        <v>794</v>
      </c>
      <c r="F1462" s="2" t="s">
        <v>0</v>
      </c>
      <c r="G1462">
        <v>40</v>
      </c>
      <c r="H1462">
        <v>8</v>
      </c>
      <c r="I1462">
        <v>5</v>
      </c>
      <c r="J1462">
        <v>632</v>
      </c>
      <c r="K1462">
        <v>25</v>
      </c>
      <c r="L1462" s="2" t="s">
        <v>174</v>
      </c>
    </row>
    <row r="1463" spans="1:12" x14ac:dyDescent="0.4">
      <c r="A1463" s="1">
        <v>43938</v>
      </c>
      <c r="B1463" s="5">
        <v>0.375</v>
      </c>
      <c r="C1463" s="2" t="s">
        <v>15</v>
      </c>
      <c r="D1463">
        <v>0</v>
      </c>
      <c r="E1463">
        <v>918</v>
      </c>
      <c r="F1463" s="2" t="s">
        <v>0</v>
      </c>
      <c r="G1463">
        <v>68</v>
      </c>
      <c r="H1463">
        <v>7</v>
      </c>
      <c r="I1463">
        <v>0</v>
      </c>
      <c r="J1463">
        <v>720</v>
      </c>
      <c r="K1463">
        <v>37</v>
      </c>
      <c r="L1463" s="2" t="s">
        <v>273</v>
      </c>
    </row>
    <row r="1464" spans="1:12" x14ac:dyDescent="0.4">
      <c r="A1464" s="1">
        <v>43938</v>
      </c>
      <c r="B1464" s="5">
        <v>0</v>
      </c>
      <c r="C1464" s="2" t="s">
        <v>30</v>
      </c>
      <c r="D1464">
        <v>0</v>
      </c>
      <c r="E1464">
        <v>930</v>
      </c>
      <c r="F1464" s="2" t="s">
        <v>0</v>
      </c>
      <c r="G1464">
        <v>66</v>
      </c>
      <c r="H1464">
        <v>13</v>
      </c>
      <c r="I1464">
        <v>0</v>
      </c>
      <c r="J1464">
        <v>106</v>
      </c>
      <c r="K1464">
        <v>67</v>
      </c>
      <c r="L1464" s="2" t="s">
        <v>558</v>
      </c>
    </row>
    <row r="1465" spans="1:12" x14ac:dyDescent="0.4">
      <c r="A1465" s="1">
        <v>43938</v>
      </c>
      <c r="B1465" s="5">
        <v>0</v>
      </c>
      <c r="C1465" s="2" t="s">
        <v>8</v>
      </c>
      <c r="D1465">
        <v>21128</v>
      </c>
      <c r="E1465">
        <v>4557</v>
      </c>
      <c r="F1465" s="2" t="s">
        <v>0</v>
      </c>
      <c r="G1465">
        <v>329</v>
      </c>
      <c r="H1465">
        <v>39</v>
      </c>
      <c r="I1465">
        <v>33</v>
      </c>
      <c r="J1465">
        <v>532</v>
      </c>
      <c r="K1465">
        <v>208</v>
      </c>
      <c r="L1465" s="2" t="s">
        <v>9</v>
      </c>
    </row>
    <row r="1466" spans="1:12" x14ac:dyDescent="0.4">
      <c r="A1466" s="1">
        <v>43938</v>
      </c>
      <c r="B1466" s="5">
        <v>0.54166666666666663</v>
      </c>
      <c r="C1466" s="2" t="s">
        <v>32</v>
      </c>
      <c r="D1466">
        <v>0</v>
      </c>
      <c r="E1466">
        <v>108</v>
      </c>
      <c r="F1466" s="2" t="s">
        <v>0</v>
      </c>
      <c r="G1466">
        <v>4</v>
      </c>
      <c r="H1466">
        <v>0</v>
      </c>
      <c r="I1466">
        <v>0</v>
      </c>
      <c r="J1466">
        <v>0</v>
      </c>
      <c r="K1466">
        <v>3</v>
      </c>
      <c r="L1466" s="2" t="s">
        <v>524</v>
      </c>
    </row>
    <row r="1467" spans="1:12" x14ac:dyDescent="0.4">
      <c r="A1467" s="1">
        <v>43938</v>
      </c>
      <c r="B1467" s="5">
        <v>0</v>
      </c>
      <c r="C1467" s="2" t="s">
        <v>134</v>
      </c>
      <c r="D1467">
        <v>0</v>
      </c>
      <c r="E1467">
        <v>770</v>
      </c>
      <c r="F1467" s="2" t="s">
        <v>0</v>
      </c>
      <c r="G1467">
        <v>33</v>
      </c>
      <c r="H1467">
        <v>0</v>
      </c>
      <c r="I1467">
        <v>0</v>
      </c>
      <c r="J1467">
        <v>0</v>
      </c>
      <c r="K1467">
        <v>40</v>
      </c>
      <c r="L1467" s="2" t="s">
        <v>135</v>
      </c>
    </row>
    <row r="1468" spans="1:12" x14ac:dyDescent="0.4">
      <c r="A1468" s="1">
        <v>43938</v>
      </c>
      <c r="B1468" s="5">
        <v>0</v>
      </c>
      <c r="C1468" s="2" t="s">
        <v>43</v>
      </c>
      <c r="D1468">
        <v>0</v>
      </c>
      <c r="E1468">
        <v>191</v>
      </c>
      <c r="F1468" s="2" t="s">
        <v>0</v>
      </c>
      <c r="G1468">
        <v>18</v>
      </c>
      <c r="H1468">
        <v>5</v>
      </c>
      <c r="I1468">
        <v>0</v>
      </c>
      <c r="J1468">
        <v>0</v>
      </c>
      <c r="K1468">
        <v>3</v>
      </c>
      <c r="L1468" s="2" t="s">
        <v>556</v>
      </c>
    </row>
    <row r="1469" spans="1:12" x14ac:dyDescent="0.4">
      <c r="A1469" s="1">
        <v>43938</v>
      </c>
      <c r="B1469" s="5">
        <v>0.45833333333333331</v>
      </c>
      <c r="C1469" s="2" t="s">
        <v>56</v>
      </c>
      <c r="D1469">
        <v>0</v>
      </c>
      <c r="E1469">
        <v>607</v>
      </c>
      <c r="F1469" s="2" t="s">
        <v>0</v>
      </c>
      <c r="G1469">
        <v>40</v>
      </c>
      <c r="H1469">
        <v>3</v>
      </c>
      <c r="I1469">
        <v>0</v>
      </c>
      <c r="J1469">
        <v>0</v>
      </c>
      <c r="K1469">
        <v>14</v>
      </c>
      <c r="L1469" s="2" t="s">
        <v>151</v>
      </c>
    </row>
    <row r="1470" spans="1:12" x14ac:dyDescent="0.4">
      <c r="A1470" s="1">
        <v>43938</v>
      </c>
      <c r="B1470" s="5">
        <v>0</v>
      </c>
      <c r="C1470" s="2" t="s">
        <v>33</v>
      </c>
      <c r="D1470">
        <v>0</v>
      </c>
      <c r="E1470">
        <v>636</v>
      </c>
      <c r="F1470" s="2" t="s">
        <v>0</v>
      </c>
      <c r="G1470">
        <v>44</v>
      </c>
      <c r="H1470">
        <v>10</v>
      </c>
      <c r="I1470">
        <v>8</v>
      </c>
      <c r="J1470">
        <v>0</v>
      </c>
      <c r="K1470">
        <v>59</v>
      </c>
      <c r="L1470" s="2" t="s">
        <v>477</v>
      </c>
    </row>
    <row r="1471" spans="1:12" x14ac:dyDescent="0.4">
      <c r="A1471" s="1">
        <v>43938</v>
      </c>
      <c r="B1471" s="5">
        <v>0</v>
      </c>
      <c r="C1471" s="2" t="s">
        <v>94</v>
      </c>
      <c r="D1471">
        <v>0</v>
      </c>
      <c r="E1471">
        <v>107</v>
      </c>
      <c r="F1471" s="2" t="s">
        <v>0</v>
      </c>
      <c r="G1471">
        <v>4</v>
      </c>
      <c r="H1471">
        <v>2</v>
      </c>
      <c r="I1471">
        <v>0</v>
      </c>
      <c r="J1471">
        <v>0</v>
      </c>
      <c r="K1471">
        <v>3</v>
      </c>
      <c r="L1471" s="2" t="s">
        <v>453</v>
      </c>
    </row>
    <row r="1472" spans="1:12" x14ac:dyDescent="0.4">
      <c r="A1472" s="1">
        <v>43938</v>
      </c>
      <c r="B1472" s="5">
        <v>0.66666666666666663</v>
      </c>
      <c r="C1472" s="2" t="s">
        <v>106</v>
      </c>
      <c r="D1472">
        <v>0</v>
      </c>
      <c r="E1472">
        <v>66</v>
      </c>
      <c r="F1472" s="2" t="s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 s="2" t="s">
        <v>167</v>
      </c>
    </row>
    <row r="1473" spans="1:12" x14ac:dyDescent="0.4">
      <c r="A1473" s="1">
        <v>43938</v>
      </c>
      <c r="B1473" s="5">
        <v>0</v>
      </c>
      <c r="C1473" s="2" t="s">
        <v>37</v>
      </c>
      <c r="D1473">
        <v>0</v>
      </c>
      <c r="E1473">
        <v>683</v>
      </c>
      <c r="F1473" s="2" t="s">
        <v>0</v>
      </c>
      <c r="G1473">
        <v>41</v>
      </c>
      <c r="H1473">
        <v>9</v>
      </c>
      <c r="I1473">
        <v>0</v>
      </c>
      <c r="J1473">
        <v>144</v>
      </c>
      <c r="K1473">
        <v>27</v>
      </c>
      <c r="L1473" s="2" t="s">
        <v>99</v>
      </c>
    </row>
    <row r="1474" spans="1:12" x14ac:dyDescent="0.4">
      <c r="A1474" s="1">
        <v>43938</v>
      </c>
      <c r="B1474" s="5">
        <v>0.39583333333333331</v>
      </c>
      <c r="C1474" s="2" t="s">
        <v>149</v>
      </c>
      <c r="D1474">
        <v>0</v>
      </c>
      <c r="E1474">
        <v>60</v>
      </c>
      <c r="F1474" s="2" t="s">
        <v>0</v>
      </c>
      <c r="G1474">
        <v>8</v>
      </c>
      <c r="H1474">
        <v>2</v>
      </c>
      <c r="I1474">
        <v>0</v>
      </c>
      <c r="J1474">
        <v>0</v>
      </c>
      <c r="K1474">
        <v>1</v>
      </c>
      <c r="L1474" s="2" t="s">
        <v>559</v>
      </c>
    </row>
    <row r="1475" spans="1:12" x14ac:dyDescent="0.4">
      <c r="A1475" s="1">
        <v>43938</v>
      </c>
      <c r="B1475" s="5">
        <v>0</v>
      </c>
      <c r="C1475" s="2" t="s">
        <v>69</v>
      </c>
      <c r="D1475">
        <v>0</v>
      </c>
      <c r="E1475">
        <v>350</v>
      </c>
      <c r="F1475" s="2" t="s">
        <v>0</v>
      </c>
      <c r="G1475">
        <v>20</v>
      </c>
      <c r="H1475">
        <v>0</v>
      </c>
      <c r="I1475">
        <v>0</v>
      </c>
      <c r="J1475">
        <v>0</v>
      </c>
      <c r="K1475">
        <v>9</v>
      </c>
      <c r="L1475" s="2" t="s">
        <v>525</v>
      </c>
    </row>
    <row r="1476" spans="1:12" x14ac:dyDescent="0.4">
      <c r="A1476" s="1">
        <v>43938</v>
      </c>
      <c r="B1476" s="5">
        <v>0</v>
      </c>
      <c r="C1476" s="2" t="s">
        <v>44</v>
      </c>
      <c r="D1476">
        <v>0</v>
      </c>
      <c r="E1476">
        <v>266</v>
      </c>
      <c r="F1476" s="2" t="s">
        <v>0</v>
      </c>
      <c r="G1476">
        <v>0</v>
      </c>
      <c r="H1476">
        <v>0</v>
      </c>
      <c r="I1476">
        <v>0</v>
      </c>
      <c r="J1476">
        <v>161</v>
      </c>
      <c r="K1476">
        <v>14</v>
      </c>
      <c r="L1476" s="2" t="s">
        <v>561</v>
      </c>
    </row>
    <row r="1477" spans="1:12" x14ac:dyDescent="0.4">
      <c r="A1477" s="1">
        <v>43938</v>
      </c>
      <c r="B1477" s="5">
        <v>0</v>
      </c>
      <c r="C1477" s="2" t="s">
        <v>123</v>
      </c>
      <c r="D1477">
        <v>0</v>
      </c>
      <c r="E1477">
        <v>322</v>
      </c>
      <c r="F1477" s="2" t="s">
        <v>0</v>
      </c>
      <c r="G1477">
        <v>25</v>
      </c>
      <c r="H1477">
        <v>13</v>
      </c>
      <c r="I1477">
        <v>0</v>
      </c>
      <c r="J1477">
        <v>0</v>
      </c>
      <c r="K1477">
        <v>12</v>
      </c>
      <c r="L1477" s="2" t="s">
        <v>137</v>
      </c>
    </row>
    <row r="1478" spans="1:12" x14ac:dyDescent="0.4">
      <c r="A1478" s="1">
        <v>43938</v>
      </c>
      <c r="B1478" s="5">
        <v>0.33333333333333331</v>
      </c>
      <c r="C1478" s="2" t="s">
        <v>10</v>
      </c>
      <c r="D1478">
        <v>0</v>
      </c>
      <c r="E1478">
        <v>2977</v>
      </c>
      <c r="F1478" s="2" t="s">
        <v>0</v>
      </c>
      <c r="G1478">
        <v>254</v>
      </c>
      <c r="H1478">
        <v>57</v>
      </c>
      <c r="I1478">
        <v>44</v>
      </c>
      <c r="J1478">
        <v>580</v>
      </c>
      <c r="K1478">
        <v>270</v>
      </c>
      <c r="L1478" s="2" t="s">
        <v>277</v>
      </c>
    </row>
    <row r="1479" spans="1:12" x14ac:dyDescent="0.4">
      <c r="A1479" s="1">
        <v>43938</v>
      </c>
      <c r="B1479" s="5">
        <v>0.58333333333333337</v>
      </c>
      <c r="C1479" s="2" t="s">
        <v>101</v>
      </c>
      <c r="D1479">
        <v>0</v>
      </c>
      <c r="E1479">
        <v>78</v>
      </c>
      <c r="F1479" s="2" t="s">
        <v>0</v>
      </c>
      <c r="G1479">
        <v>2</v>
      </c>
      <c r="H1479">
        <v>0</v>
      </c>
      <c r="I1479">
        <v>0</v>
      </c>
      <c r="J1479">
        <v>66</v>
      </c>
      <c r="K1479">
        <v>5</v>
      </c>
      <c r="L1479" s="2" t="s">
        <v>235</v>
      </c>
    </row>
    <row r="1480" spans="1:12" x14ac:dyDescent="0.4">
      <c r="A1480" s="1">
        <v>43938</v>
      </c>
      <c r="B1480" s="5">
        <v>0</v>
      </c>
      <c r="C1480" s="2" t="s">
        <v>21</v>
      </c>
      <c r="D1480">
        <v>0</v>
      </c>
      <c r="E1480">
        <v>5029</v>
      </c>
      <c r="F1480" s="2" t="s">
        <v>0</v>
      </c>
      <c r="G1480">
        <v>236</v>
      </c>
      <c r="H1480">
        <v>55</v>
      </c>
      <c r="I1480">
        <v>0</v>
      </c>
      <c r="J1480">
        <v>0</v>
      </c>
      <c r="K1480">
        <v>303</v>
      </c>
      <c r="L1480" s="2" t="s">
        <v>191</v>
      </c>
    </row>
    <row r="1481" spans="1:12" x14ac:dyDescent="0.4">
      <c r="A1481" s="1">
        <v>43938</v>
      </c>
      <c r="B1481" s="5">
        <v>0</v>
      </c>
      <c r="C1481" s="2" t="s">
        <v>23</v>
      </c>
      <c r="D1481">
        <v>0</v>
      </c>
      <c r="E1481">
        <v>1758</v>
      </c>
      <c r="F1481" s="2" t="s">
        <v>0</v>
      </c>
      <c r="G1481">
        <v>83</v>
      </c>
      <c r="H1481">
        <v>16</v>
      </c>
      <c r="I1481">
        <v>10</v>
      </c>
      <c r="J1481">
        <v>184</v>
      </c>
      <c r="K1481">
        <v>99</v>
      </c>
      <c r="L1481" s="2" t="s">
        <v>557</v>
      </c>
    </row>
    <row r="1482" spans="1:12" x14ac:dyDescent="0.4">
      <c r="A1482" s="1">
        <v>43938</v>
      </c>
      <c r="B1482" s="5">
        <v>0.33333333333333331</v>
      </c>
      <c r="C1482" s="2" t="s">
        <v>46</v>
      </c>
      <c r="D1482">
        <v>0</v>
      </c>
      <c r="E1482">
        <v>172</v>
      </c>
      <c r="F1482" s="2" t="s">
        <v>0</v>
      </c>
      <c r="G1482">
        <v>8</v>
      </c>
      <c r="H1482">
        <v>6</v>
      </c>
      <c r="I1482">
        <v>0</v>
      </c>
      <c r="J1482">
        <v>96</v>
      </c>
      <c r="K1482">
        <v>6</v>
      </c>
      <c r="L1482" s="2" t="s">
        <v>523</v>
      </c>
    </row>
    <row r="1483" spans="1:12" x14ac:dyDescent="0.4">
      <c r="A1483" s="1">
        <v>43938</v>
      </c>
      <c r="B1483" s="5">
        <v>0.60416666666666663</v>
      </c>
      <c r="C1483" s="2" t="s">
        <v>14</v>
      </c>
      <c r="D1483">
        <v>0</v>
      </c>
      <c r="E1483">
        <v>3171</v>
      </c>
      <c r="F1483" s="2" t="s">
        <v>0</v>
      </c>
      <c r="G1483">
        <v>123</v>
      </c>
      <c r="H1483">
        <v>0</v>
      </c>
      <c r="I1483">
        <v>45</v>
      </c>
      <c r="J1483">
        <v>0</v>
      </c>
      <c r="K1483">
        <v>99</v>
      </c>
      <c r="L1483" s="2" t="s">
        <v>233</v>
      </c>
    </row>
    <row r="1484" spans="1:12" x14ac:dyDescent="0.4">
      <c r="A1484" s="1">
        <v>43938</v>
      </c>
      <c r="B1484" s="5">
        <v>0</v>
      </c>
      <c r="C1484" s="2" t="s">
        <v>12</v>
      </c>
      <c r="D1484">
        <v>0</v>
      </c>
      <c r="E1484">
        <v>81</v>
      </c>
      <c r="F1484" s="2" t="s">
        <v>0</v>
      </c>
      <c r="G1484">
        <v>0</v>
      </c>
      <c r="H1484">
        <v>0</v>
      </c>
      <c r="I1484">
        <v>0</v>
      </c>
      <c r="J1484">
        <v>0</v>
      </c>
      <c r="K1484">
        <v>1</v>
      </c>
      <c r="L1484" s="2" t="s">
        <v>278</v>
      </c>
    </row>
    <row r="1485" spans="1:12" x14ac:dyDescent="0.4">
      <c r="A1485" s="1">
        <v>43938</v>
      </c>
      <c r="B1485" s="5"/>
      <c r="C1485" s="2" t="s">
        <v>279</v>
      </c>
      <c r="E1485">
        <v>27250</v>
      </c>
      <c r="F1485" s="2" t="s">
        <v>0</v>
      </c>
      <c r="K1485">
        <v>1399</v>
      </c>
      <c r="L1485" s="2" t="s">
        <v>0</v>
      </c>
    </row>
    <row r="1486" spans="1:12" x14ac:dyDescent="0.4">
      <c r="A1486" s="1">
        <v>43939</v>
      </c>
      <c r="B1486" s="5">
        <v>0.61458333333333337</v>
      </c>
      <c r="C1486" s="2" t="s">
        <v>25</v>
      </c>
      <c r="D1486">
        <v>0</v>
      </c>
      <c r="E1486">
        <v>987</v>
      </c>
      <c r="F1486" s="2" t="s">
        <v>0</v>
      </c>
      <c r="G1486">
        <v>0</v>
      </c>
      <c r="H1486">
        <v>0</v>
      </c>
      <c r="I1486">
        <v>0</v>
      </c>
      <c r="J1486">
        <v>0</v>
      </c>
      <c r="K1486">
        <v>25</v>
      </c>
      <c r="L1486" s="2" t="s">
        <v>434</v>
      </c>
    </row>
    <row r="1487" spans="1:12" x14ac:dyDescent="0.4">
      <c r="A1487" s="1">
        <v>43939</v>
      </c>
      <c r="B1487" s="5"/>
      <c r="C1487" s="2" t="s">
        <v>111</v>
      </c>
      <c r="E1487">
        <v>24</v>
      </c>
      <c r="F1487" s="2" t="s">
        <v>0</v>
      </c>
      <c r="K1487">
        <v>0</v>
      </c>
      <c r="L1487" s="2" t="s">
        <v>0</v>
      </c>
    </row>
    <row r="1488" spans="1:12" x14ac:dyDescent="0.4">
      <c r="A1488" s="1">
        <v>43939</v>
      </c>
      <c r="B1488" s="5"/>
      <c r="C1488" s="2" t="s">
        <v>58</v>
      </c>
      <c r="E1488">
        <v>83</v>
      </c>
      <c r="F1488" s="2" t="s">
        <v>0</v>
      </c>
      <c r="K1488">
        <v>3</v>
      </c>
      <c r="L1488" s="2" t="s">
        <v>0</v>
      </c>
    </row>
    <row r="1489" spans="1:12" x14ac:dyDescent="0.4">
      <c r="A1489" s="1">
        <v>43939</v>
      </c>
      <c r="B1489" s="5">
        <v>0.33333333333333331</v>
      </c>
      <c r="C1489" s="2" t="s">
        <v>17</v>
      </c>
      <c r="D1489">
        <v>0</v>
      </c>
      <c r="E1489">
        <v>1586</v>
      </c>
      <c r="F1489" s="2" t="s">
        <v>0</v>
      </c>
      <c r="G1489">
        <v>71</v>
      </c>
      <c r="H1489">
        <v>22</v>
      </c>
      <c r="I1489">
        <v>12</v>
      </c>
      <c r="J1489">
        <v>0</v>
      </c>
      <c r="K1489">
        <v>69</v>
      </c>
      <c r="L1489" s="2" t="s">
        <v>121</v>
      </c>
    </row>
    <row r="1490" spans="1:12" x14ac:dyDescent="0.4">
      <c r="A1490" s="1">
        <v>43939</v>
      </c>
      <c r="B1490" s="5">
        <v>0</v>
      </c>
      <c r="C1490" s="2" t="s">
        <v>19</v>
      </c>
      <c r="D1490">
        <v>0</v>
      </c>
      <c r="E1490">
        <v>798</v>
      </c>
      <c r="F1490" s="2" t="s">
        <v>0</v>
      </c>
      <c r="G1490">
        <v>44</v>
      </c>
      <c r="H1490">
        <v>7</v>
      </c>
      <c r="I1490">
        <v>5</v>
      </c>
      <c r="J1490">
        <v>636</v>
      </c>
      <c r="K1490">
        <v>25</v>
      </c>
      <c r="L1490" s="2" t="s">
        <v>174</v>
      </c>
    </row>
    <row r="1491" spans="1:12" x14ac:dyDescent="0.4">
      <c r="A1491" s="1">
        <v>43939</v>
      </c>
      <c r="B1491" s="5">
        <v>0.40625</v>
      </c>
      <c r="C1491" s="2" t="s">
        <v>15</v>
      </c>
      <c r="D1491">
        <v>0</v>
      </c>
      <c r="E1491">
        <v>924</v>
      </c>
      <c r="F1491" s="2" t="s">
        <v>0</v>
      </c>
      <c r="G1491">
        <v>0</v>
      </c>
      <c r="H1491">
        <v>0</v>
      </c>
      <c r="I1491">
        <v>0</v>
      </c>
      <c r="J1491">
        <v>753</v>
      </c>
      <c r="K1491">
        <v>40</v>
      </c>
      <c r="L1491" s="2" t="s">
        <v>435</v>
      </c>
    </row>
    <row r="1492" spans="1:12" x14ac:dyDescent="0.4">
      <c r="A1492" s="1">
        <v>43939</v>
      </c>
      <c r="B1492" s="5">
        <v>0</v>
      </c>
      <c r="C1492" s="2" t="s">
        <v>30</v>
      </c>
      <c r="D1492">
        <v>0</v>
      </c>
      <c r="E1492">
        <v>956</v>
      </c>
      <c r="F1492" s="2" t="s">
        <v>0</v>
      </c>
      <c r="G1492">
        <v>64</v>
      </c>
      <c r="H1492">
        <v>11</v>
      </c>
      <c r="I1492">
        <v>0</v>
      </c>
      <c r="J1492">
        <v>109</v>
      </c>
      <c r="K1492">
        <v>69</v>
      </c>
      <c r="L1492" s="2" t="s">
        <v>558</v>
      </c>
    </row>
    <row r="1493" spans="1:12" x14ac:dyDescent="0.4">
      <c r="A1493" s="1">
        <v>43939</v>
      </c>
      <c r="B1493" s="5">
        <v>0</v>
      </c>
      <c r="C1493" s="2" t="s">
        <v>8</v>
      </c>
      <c r="D1493">
        <v>21570</v>
      </c>
      <c r="E1493">
        <v>4606</v>
      </c>
      <c r="F1493" s="2" t="s">
        <v>0</v>
      </c>
      <c r="G1493">
        <v>315</v>
      </c>
      <c r="H1493">
        <v>34</v>
      </c>
      <c r="I1493">
        <v>33</v>
      </c>
      <c r="J1493">
        <v>553</v>
      </c>
      <c r="K1493">
        <v>212</v>
      </c>
      <c r="L1493" s="2" t="s">
        <v>9</v>
      </c>
    </row>
    <row r="1494" spans="1:12" x14ac:dyDescent="0.4">
      <c r="A1494" s="1">
        <v>43939</v>
      </c>
      <c r="B1494" s="5">
        <v>0.54166666666666663</v>
      </c>
      <c r="C1494" s="2" t="s">
        <v>32</v>
      </c>
      <c r="D1494">
        <v>0</v>
      </c>
      <c r="E1494">
        <v>111</v>
      </c>
      <c r="F1494" s="2" t="s">
        <v>0</v>
      </c>
      <c r="G1494">
        <v>4</v>
      </c>
      <c r="H1494">
        <v>0</v>
      </c>
      <c r="I1494">
        <v>0</v>
      </c>
      <c r="J1494">
        <v>0</v>
      </c>
      <c r="K1494">
        <v>3</v>
      </c>
      <c r="L1494" s="2" t="s">
        <v>524</v>
      </c>
    </row>
    <row r="1495" spans="1:12" x14ac:dyDescent="0.4">
      <c r="A1495" s="1">
        <v>43939</v>
      </c>
      <c r="B1495" s="5">
        <v>0</v>
      </c>
      <c r="C1495" s="2" t="s">
        <v>134</v>
      </c>
      <c r="D1495">
        <v>0</v>
      </c>
      <c r="E1495">
        <v>773</v>
      </c>
      <c r="F1495" s="2" t="s">
        <v>0</v>
      </c>
      <c r="G1495">
        <v>29</v>
      </c>
      <c r="H1495">
        <v>0</v>
      </c>
      <c r="I1495">
        <v>0</v>
      </c>
      <c r="J1495">
        <v>0</v>
      </c>
      <c r="K1495">
        <v>40</v>
      </c>
      <c r="L1495" s="2" t="s">
        <v>135</v>
      </c>
    </row>
    <row r="1496" spans="1:12" x14ac:dyDescent="0.4">
      <c r="A1496" s="1">
        <v>43939</v>
      </c>
      <c r="B1496" s="5">
        <v>0</v>
      </c>
      <c r="C1496" s="2" t="s">
        <v>43</v>
      </c>
      <c r="D1496">
        <v>0</v>
      </c>
      <c r="E1496">
        <v>192</v>
      </c>
      <c r="F1496" s="2" t="s">
        <v>0</v>
      </c>
      <c r="G1496">
        <v>17</v>
      </c>
      <c r="H1496">
        <v>5</v>
      </c>
      <c r="I1496">
        <v>0</v>
      </c>
      <c r="J1496">
        <v>0</v>
      </c>
      <c r="K1496">
        <v>3</v>
      </c>
      <c r="L1496" s="2" t="s">
        <v>556</v>
      </c>
    </row>
    <row r="1497" spans="1:12" x14ac:dyDescent="0.4">
      <c r="A1497" s="1">
        <v>43939</v>
      </c>
      <c r="B1497" s="5">
        <v>0.52083333333333337</v>
      </c>
      <c r="C1497" s="2" t="s">
        <v>56</v>
      </c>
      <c r="D1497">
        <v>0</v>
      </c>
      <c r="E1497">
        <v>623</v>
      </c>
      <c r="F1497" s="2" t="s">
        <v>0</v>
      </c>
      <c r="G1497">
        <v>26</v>
      </c>
      <c r="H1497">
        <v>4</v>
      </c>
      <c r="I1497">
        <v>0</v>
      </c>
      <c r="J1497">
        <v>0</v>
      </c>
      <c r="K1497">
        <v>15</v>
      </c>
      <c r="L1497" s="2" t="s">
        <v>151</v>
      </c>
    </row>
    <row r="1498" spans="1:12" x14ac:dyDescent="0.4">
      <c r="A1498" s="1">
        <v>43939</v>
      </c>
      <c r="B1498" s="5">
        <v>0</v>
      </c>
      <c r="C1498" s="2" t="s">
        <v>33</v>
      </c>
      <c r="D1498">
        <v>0</v>
      </c>
      <c r="E1498">
        <v>639</v>
      </c>
      <c r="F1498" s="2" t="s">
        <v>0</v>
      </c>
      <c r="G1498">
        <v>44</v>
      </c>
      <c r="H1498">
        <v>10</v>
      </c>
      <c r="I1498">
        <v>8</v>
      </c>
      <c r="J1498">
        <v>0</v>
      </c>
      <c r="K1498">
        <v>59</v>
      </c>
      <c r="L1498" s="2" t="s">
        <v>477</v>
      </c>
    </row>
    <row r="1499" spans="1:12" x14ac:dyDescent="0.4">
      <c r="A1499" s="1">
        <v>43939</v>
      </c>
      <c r="B1499" s="5">
        <v>0</v>
      </c>
      <c r="C1499" s="2" t="s">
        <v>94</v>
      </c>
      <c r="D1499">
        <v>0</v>
      </c>
      <c r="E1499">
        <v>108</v>
      </c>
      <c r="F1499" s="2" t="s">
        <v>0</v>
      </c>
      <c r="G1499">
        <v>4</v>
      </c>
      <c r="H1499">
        <v>2</v>
      </c>
      <c r="I1499">
        <v>0</v>
      </c>
      <c r="J1499">
        <v>0</v>
      </c>
      <c r="K1499">
        <v>3</v>
      </c>
      <c r="L1499" s="2" t="s">
        <v>453</v>
      </c>
    </row>
    <row r="1500" spans="1:12" x14ac:dyDescent="0.4">
      <c r="A1500" s="1">
        <v>43939</v>
      </c>
      <c r="B1500" s="5"/>
      <c r="C1500" s="2" t="s">
        <v>106</v>
      </c>
      <c r="E1500">
        <v>66</v>
      </c>
      <c r="F1500" s="2" t="s">
        <v>0</v>
      </c>
      <c r="K1500">
        <v>0</v>
      </c>
      <c r="L1500" s="2" t="s">
        <v>0</v>
      </c>
    </row>
    <row r="1501" spans="1:12" x14ac:dyDescent="0.4">
      <c r="A1501" s="1">
        <v>43939</v>
      </c>
      <c r="B1501" s="5">
        <v>0</v>
      </c>
      <c r="C1501" s="2" t="s">
        <v>37</v>
      </c>
      <c r="D1501">
        <v>0</v>
      </c>
      <c r="E1501">
        <v>699</v>
      </c>
      <c r="F1501" s="2" t="s">
        <v>0</v>
      </c>
      <c r="G1501">
        <v>44</v>
      </c>
      <c r="H1501">
        <v>7</v>
      </c>
      <c r="I1501">
        <v>0</v>
      </c>
      <c r="J1501">
        <v>150</v>
      </c>
      <c r="K1501">
        <v>27</v>
      </c>
      <c r="L1501" s="2" t="s">
        <v>99</v>
      </c>
    </row>
    <row r="1502" spans="1:12" x14ac:dyDescent="0.4">
      <c r="A1502" s="1">
        <v>43939</v>
      </c>
      <c r="B1502" s="5">
        <v>0.39583333333333331</v>
      </c>
      <c r="C1502" s="2" t="s">
        <v>149</v>
      </c>
      <c r="D1502">
        <v>0</v>
      </c>
      <c r="E1502">
        <v>61</v>
      </c>
      <c r="F1502" s="2" t="s">
        <v>0</v>
      </c>
      <c r="G1502">
        <v>11</v>
      </c>
      <c r="H1502">
        <v>4</v>
      </c>
      <c r="I1502">
        <v>0</v>
      </c>
      <c r="J1502">
        <v>0</v>
      </c>
      <c r="K1502">
        <v>1</v>
      </c>
      <c r="L1502" s="2" t="s">
        <v>559</v>
      </c>
    </row>
    <row r="1503" spans="1:12" x14ac:dyDescent="0.4">
      <c r="A1503" s="1">
        <v>43939</v>
      </c>
      <c r="B1503" s="5">
        <v>0</v>
      </c>
      <c r="C1503" s="2" t="s">
        <v>69</v>
      </c>
      <c r="D1503">
        <v>0</v>
      </c>
      <c r="E1503">
        <v>353</v>
      </c>
      <c r="F1503" s="2" t="s">
        <v>0</v>
      </c>
      <c r="G1503">
        <v>19</v>
      </c>
      <c r="H1503">
        <v>0</v>
      </c>
      <c r="I1503">
        <v>0</v>
      </c>
      <c r="J1503">
        <v>0</v>
      </c>
      <c r="K1503">
        <v>10</v>
      </c>
      <c r="L1503" s="2" t="s">
        <v>525</v>
      </c>
    </row>
    <row r="1504" spans="1:12" x14ac:dyDescent="0.4">
      <c r="A1504" s="1">
        <v>43939</v>
      </c>
      <c r="B1504" s="5">
        <v>0</v>
      </c>
      <c r="C1504" s="2" t="s">
        <v>44</v>
      </c>
      <c r="D1504">
        <v>0</v>
      </c>
      <c r="E1504">
        <v>266</v>
      </c>
      <c r="F1504" s="2" t="s">
        <v>0</v>
      </c>
      <c r="G1504">
        <v>0</v>
      </c>
      <c r="H1504">
        <v>0</v>
      </c>
      <c r="I1504">
        <v>0</v>
      </c>
      <c r="J1504">
        <v>176</v>
      </c>
      <c r="K1504">
        <v>14</v>
      </c>
      <c r="L1504" s="2" t="s">
        <v>561</v>
      </c>
    </row>
    <row r="1505" spans="1:12" x14ac:dyDescent="0.4">
      <c r="A1505" s="1">
        <v>43939</v>
      </c>
      <c r="B1505" s="5">
        <v>0</v>
      </c>
      <c r="C1505" s="2" t="s">
        <v>123</v>
      </c>
      <c r="D1505">
        <v>0</v>
      </c>
      <c r="E1505">
        <v>333</v>
      </c>
      <c r="F1505" s="2" t="s">
        <v>0</v>
      </c>
      <c r="G1505">
        <v>23</v>
      </c>
      <c r="H1505">
        <v>12</v>
      </c>
      <c r="I1505">
        <v>0</v>
      </c>
      <c r="J1505">
        <v>0</v>
      </c>
      <c r="K1505">
        <v>13</v>
      </c>
      <c r="L1505" s="2" t="s">
        <v>137</v>
      </c>
    </row>
    <row r="1506" spans="1:12" x14ac:dyDescent="0.4">
      <c r="A1506" s="1">
        <v>43939</v>
      </c>
      <c r="B1506" s="5">
        <v>0.33333333333333331</v>
      </c>
      <c r="C1506" s="2" t="s">
        <v>10</v>
      </c>
      <c r="D1506">
        <v>0</v>
      </c>
      <c r="E1506">
        <v>2994</v>
      </c>
      <c r="F1506" s="2" t="s">
        <v>0</v>
      </c>
      <c r="G1506">
        <v>244</v>
      </c>
      <c r="H1506">
        <v>56</v>
      </c>
      <c r="I1506">
        <v>42</v>
      </c>
      <c r="J1506">
        <v>606</v>
      </c>
      <c r="K1506">
        <v>277</v>
      </c>
      <c r="L1506" s="2" t="s">
        <v>436</v>
      </c>
    </row>
    <row r="1507" spans="1:12" x14ac:dyDescent="0.4">
      <c r="A1507" s="1">
        <v>43939</v>
      </c>
      <c r="B1507" s="5">
        <v>0.625</v>
      </c>
      <c r="C1507" s="2" t="s">
        <v>101</v>
      </c>
      <c r="D1507">
        <v>0</v>
      </c>
      <c r="E1507">
        <v>78</v>
      </c>
      <c r="F1507" s="2" t="s">
        <v>0</v>
      </c>
      <c r="G1507">
        <v>2</v>
      </c>
      <c r="H1507">
        <v>0</v>
      </c>
      <c r="I1507">
        <v>0</v>
      </c>
      <c r="J1507">
        <v>69</v>
      </c>
      <c r="K1507">
        <v>5</v>
      </c>
      <c r="L1507" s="2" t="s">
        <v>235</v>
      </c>
    </row>
    <row r="1508" spans="1:12" x14ac:dyDescent="0.4">
      <c r="A1508" s="1">
        <v>43939</v>
      </c>
      <c r="B1508" s="5">
        <v>0</v>
      </c>
      <c r="C1508" s="2" t="s">
        <v>21</v>
      </c>
      <c r="D1508">
        <v>0</v>
      </c>
      <c r="E1508">
        <v>5051</v>
      </c>
      <c r="F1508" s="2" t="s">
        <v>0</v>
      </c>
      <c r="G1508">
        <v>233</v>
      </c>
      <c r="H1508">
        <v>52</v>
      </c>
      <c r="I1508">
        <v>0</v>
      </c>
      <c r="J1508">
        <v>0</v>
      </c>
      <c r="K1508">
        <v>311</v>
      </c>
      <c r="L1508" s="2" t="s">
        <v>191</v>
      </c>
    </row>
    <row r="1509" spans="1:12" x14ac:dyDescent="0.4">
      <c r="A1509" s="1">
        <v>43939</v>
      </c>
      <c r="B1509" s="5">
        <v>0</v>
      </c>
      <c r="C1509" s="2" t="s">
        <v>23</v>
      </c>
      <c r="D1509">
        <v>0</v>
      </c>
      <c r="E1509">
        <v>1767</v>
      </c>
      <c r="F1509" s="2" t="s">
        <v>0</v>
      </c>
      <c r="G1509">
        <v>82</v>
      </c>
      <c r="H1509">
        <v>18</v>
      </c>
      <c r="I1509">
        <v>10</v>
      </c>
      <c r="J1509">
        <v>185</v>
      </c>
      <c r="K1509">
        <v>104</v>
      </c>
      <c r="L1509" s="2" t="s">
        <v>557</v>
      </c>
    </row>
    <row r="1510" spans="1:12" x14ac:dyDescent="0.4">
      <c r="A1510" s="1">
        <v>43939</v>
      </c>
      <c r="B1510" s="5">
        <v>0.33333333333333331</v>
      </c>
      <c r="C1510" s="2" t="s">
        <v>46</v>
      </c>
      <c r="D1510">
        <v>0</v>
      </c>
      <c r="E1510">
        <v>174</v>
      </c>
      <c r="F1510" s="2" t="s">
        <v>0</v>
      </c>
      <c r="G1510">
        <v>6</v>
      </c>
      <c r="H1510">
        <v>6</v>
      </c>
      <c r="I1510">
        <v>0</v>
      </c>
      <c r="J1510">
        <v>99</v>
      </c>
      <c r="K1510">
        <v>7</v>
      </c>
      <c r="L1510" s="2" t="s">
        <v>523</v>
      </c>
    </row>
    <row r="1511" spans="1:12" x14ac:dyDescent="0.4">
      <c r="A1511" s="1">
        <v>43939</v>
      </c>
      <c r="B1511" s="5">
        <v>0.60416666666666663</v>
      </c>
      <c r="C1511" s="2" t="s">
        <v>14</v>
      </c>
      <c r="D1511">
        <v>0</v>
      </c>
      <c r="E1511">
        <v>3211</v>
      </c>
      <c r="F1511" s="2" t="s">
        <v>0</v>
      </c>
      <c r="G1511">
        <v>114</v>
      </c>
      <c r="H1511">
        <v>0</v>
      </c>
      <c r="I1511">
        <v>44</v>
      </c>
      <c r="J1511">
        <v>0</v>
      </c>
      <c r="K1511">
        <v>105</v>
      </c>
      <c r="L1511" s="2" t="s">
        <v>233</v>
      </c>
    </row>
    <row r="1512" spans="1:12" x14ac:dyDescent="0.4">
      <c r="A1512" s="1">
        <v>43939</v>
      </c>
      <c r="B1512" s="5">
        <v>0</v>
      </c>
      <c r="C1512" s="2" t="s">
        <v>12</v>
      </c>
      <c r="D1512">
        <v>0</v>
      </c>
      <c r="E1512">
        <v>81</v>
      </c>
      <c r="F1512" s="2" t="s">
        <v>0</v>
      </c>
      <c r="G1512">
        <v>0</v>
      </c>
      <c r="H1512">
        <v>0</v>
      </c>
      <c r="I1512">
        <v>0</v>
      </c>
      <c r="J1512">
        <v>0</v>
      </c>
      <c r="K1512">
        <v>1</v>
      </c>
      <c r="L1512" s="2" t="s">
        <v>437</v>
      </c>
    </row>
    <row r="1513" spans="1:12" x14ac:dyDescent="0.4">
      <c r="A1513" s="1">
        <v>43939</v>
      </c>
      <c r="B1513" s="5"/>
      <c r="C1513" s="2" t="s">
        <v>279</v>
      </c>
      <c r="E1513">
        <v>27544</v>
      </c>
      <c r="F1513" s="2" t="s">
        <v>0</v>
      </c>
      <c r="K1513">
        <v>1441</v>
      </c>
      <c r="L1513" s="2" t="s">
        <v>0</v>
      </c>
    </row>
    <row r="1514" spans="1:12" x14ac:dyDescent="0.4">
      <c r="A1514" s="1">
        <v>43940</v>
      </c>
      <c r="B1514" s="5">
        <v>0.61458333333333337</v>
      </c>
      <c r="C1514" s="2" t="s">
        <v>25</v>
      </c>
      <c r="D1514">
        <v>0</v>
      </c>
      <c r="E1514">
        <v>1003</v>
      </c>
      <c r="F1514" s="2" t="s">
        <v>0</v>
      </c>
      <c r="G1514">
        <v>0</v>
      </c>
      <c r="H1514">
        <v>0</v>
      </c>
      <c r="I1514">
        <v>0</v>
      </c>
      <c r="J1514">
        <v>0</v>
      </c>
      <c r="K1514">
        <v>25</v>
      </c>
      <c r="L1514" s="2" t="s">
        <v>434</v>
      </c>
    </row>
    <row r="1515" spans="1:12" x14ac:dyDescent="0.4">
      <c r="A1515" s="1">
        <v>43940</v>
      </c>
      <c r="B1515" s="5">
        <v>0.45833333333333331</v>
      </c>
      <c r="C1515" s="2" t="s">
        <v>111</v>
      </c>
      <c r="D1515">
        <v>0</v>
      </c>
      <c r="E1515">
        <v>24</v>
      </c>
      <c r="F1515" s="2" t="s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 s="2" t="s">
        <v>180</v>
      </c>
    </row>
    <row r="1516" spans="1:12" x14ac:dyDescent="0.4">
      <c r="A1516" s="1">
        <v>43940</v>
      </c>
      <c r="B1516" s="5"/>
      <c r="C1516" s="2" t="s">
        <v>58</v>
      </c>
      <c r="E1516">
        <v>85</v>
      </c>
      <c r="F1516" s="2" t="s">
        <v>0</v>
      </c>
      <c r="K1516">
        <v>3</v>
      </c>
      <c r="L1516" s="2" t="s">
        <v>0</v>
      </c>
    </row>
    <row r="1517" spans="1:12" x14ac:dyDescent="0.4">
      <c r="A1517" s="1">
        <v>43940</v>
      </c>
      <c r="B1517" s="5">
        <v>0.33333333333333331</v>
      </c>
      <c r="C1517" s="2" t="s">
        <v>17</v>
      </c>
      <c r="D1517">
        <v>0</v>
      </c>
      <c r="E1517">
        <v>1599</v>
      </c>
      <c r="F1517" s="2" t="s">
        <v>0</v>
      </c>
      <c r="G1517">
        <v>78</v>
      </c>
      <c r="H1517">
        <v>20</v>
      </c>
      <c r="I1517">
        <v>13</v>
      </c>
      <c r="J1517">
        <v>0</v>
      </c>
      <c r="K1517">
        <v>69</v>
      </c>
      <c r="L1517" s="2" t="s">
        <v>121</v>
      </c>
    </row>
    <row r="1518" spans="1:12" x14ac:dyDescent="0.4">
      <c r="A1518" s="1">
        <v>43940</v>
      </c>
      <c r="B1518" s="5">
        <v>0</v>
      </c>
      <c r="C1518" s="2" t="s">
        <v>19</v>
      </c>
      <c r="D1518">
        <v>0</v>
      </c>
      <c r="E1518">
        <v>803</v>
      </c>
      <c r="F1518" s="2" t="s">
        <v>0</v>
      </c>
      <c r="G1518">
        <v>40</v>
      </c>
      <c r="H1518">
        <v>7</v>
      </c>
      <c r="I1518">
        <v>5</v>
      </c>
      <c r="J1518">
        <v>653</v>
      </c>
      <c r="K1518">
        <v>25</v>
      </c>
      <c r="L1518" s="2" t="s">
        <v>174</v>
      </c>
    </row>
    <row r="1519" spans="1:12" x14ac:dyDescent="0.4">
      <c r="A1519" s="1">
        <v>43940</v>
      </c>
      <c r="B1519" s="5">
        <v>0.41666666666666669</v>
      </c>
      <c r="C1519" s="2" t="s">
        <v>15</v>
      </c>
      <c r="D1519">
        <v>0</v>
      </c>
      <c r="E1519">
        <v>927</v>
      </c>
      <c r="F1519" s="2" t="s">
        <v>0</v>
      </c>
      <c r="G1519">
        <v>0</v>
      </c>
      <c r="H1519">
        <v>0</v>
      </c>
      <c r="I1519">
        <v>0</v>
      </c>
      <c r="J1519">
        <v>764</v>
      </c>
      <c r="K1519">
        <v>40</v>
      </c>
      <c r="L1519" s="2" t="s">
        <v>441</v>
      </c>
    </row>
    <row r="1520" spans="1:12" x14ac:dyDescent="0.4">
      <c r="A1520" s="1">
        <v>43940</v>
      </c>
      <c r="B1520" s="5">
        <v>0</v>
      </c>
      <c r="C1520" s="2" t="s">
        <v>30</v>
      </c>
      <c r="D1520">
        <v>0</v>
      </c>
      <c r="E1520">
        <v>980</v>
      </c>
      <c r="F1520" s="2" t="s">
        <v>0</v>
      </c>
      <c r="G1520">
        <v>61</v>
      </c>
      <c r="H1520">
        <v>12</v>
      </c>
      <c r="I1520">
        <v>0</v>
      </c>
      <c r="J1520">
        <v>113</v>
      </c>
      <c r="K1520">
        <v>71</v>
      </c>
      <c r="L1520" s="2" t="s">
        <v>558</v>
      </c>
    </row>
    <row r="1521" spans="1:12" x14ac:dyDescent="0.4">
      <c r="A1521" s="1">
        <v>43940</v>
      </c>
      <c r="B1521" s="5">
        <v>0</v>
      </c>
      <c r="C1521" s="2" t="s">
        <v>8</v>
      </c>
      <c r="D1521">
        <v>21752</v>
      </c>
      <c r="E1521">
        <v>4617</v>
      </c>
      <c r="F1521" s="2" t="s">
        <v>0</v>
      </c>
      <c r="G1521">
        <v>315</v>
      </c>
      <c r="H1521">
        <v>35</v>
      </c>
      <c r="I1521">
        <v>33</v>
      </c>
      <c r="J1521">
        <v>558</v>
      </c>
      <c r="K1521">
        <v>215</v>
      </c>
      <c r="L1521" s="2" t="s">
        <v>9</v>
      </c>
    </row>
    <row r="1522" spans="1:12" x14ac:dyDescent="0.4">
      <c r="A1522" s="1">
        <v>43940</v>
      </c>
      <c r="B1522" s="5">
        <v>0.54166666666666663</v>
      </c>
      <c r="C1522" s="2" t="s">
        <v>32</v>
      </c>
      <c r="D1522">
        <v>0</v>
      </c>
      <c r="E1522">
        <v>111</v>
      </c>
      <c r="F1522" s="2" t="s">
        <v>0</v>
      </c>
      <c r="G1522">
        <v>4</v>
      </c>
      <c r="H1522">
        <v>0</v>
      </c>
      <c r="I1522">
        <v>0</v>
      </c>
      <c r="J1522">
        <v>0</v>
      </c>
      <c r="K1522">
        <v>3</v>
      </c>
      <c r="L1522" s="2" t="s">
        <v>524</v>
      </c>
    </row>
    <row r="1523" spans="1:12" x14ac:dyDescent="0.4">
      <c r="A1523" s="1">
        <v>43940</v>
      </c>
      <c r="B1523" s="5">
        <v>0</v>
      </c>
      <c r="C1523" s="2" t="s">
        <v>134</v>
      </c>
      <c r="D1523">
        <v>0</v>
      </c>
      <c r="E1523">
        <v>778</v>
      </c>
      <c r="F1523" s="2" t="s">
        <v>0</v>
      </c>
      <c r="G1523">
        <v>28</v>
      </c>
      <c r="H1523">
        <v>0</v>
      </c>
      <c r="I1523">
        <v>0</v>
      </c>
      <c r="J1523">
        <v>0</v>
      </c>
      <c r="K1523">
        <v>41</v>
      </c>
      <c r="L1523" s="2" t="s">
        <v>135</v>
      </c>
    </row>
    <row r="1524" spans="1:12" x14ac:dyDescent="0.4">
      <c r="A1524" s="1">
        <v>43940</v>
      </c>
      <c r="B1524" s="5">
        <v>0</v>
      </c>
      <c r="C1524" s="2" t="s">
        <v>43</v>
      </c>
      <c r="D1524">
        <v>0</v>
      </c>
      <c r="E1524">
        <v>192</v>
      </c>
      <c r="F1524" s="2" t="s">
        <v>0</v>
      </c>
      <c r="G1524">
        <v>16</v>
      </c>
      <c r="H1524">
        <v>5</v>
      </c>
      <c r="I1524">
        <v>0</v>
      </c>
      <c r="J1524">
        <v>0</v>
      </c>
      <c r="K1524">
        <v>5</v>
      </c>
      <c r="L1524" s="2" t="s">
        <v>556</v>
      </c>
    </row>
    <row r="1525" spans="1:12" x14ac:dyDescent="0.4">
      <c r="A1525" s="1">
        <v>43940</v>
      </c>
      <c r="B1525" s="5">
        <v>0.45833333333333331</v>
      </c>
      <c r="C1525" s="2" t="s">
        <v>56</v>
      </c>
      <c r="D1525">
        <v>0</v>
      </c>
      <c r="E1525">
        <v>626</v>
      </c>
      <c r="F1525" s="2" t="s">
        <v>0</v>
      </c>
      <c r="G1525">
        <v>26</v>
      </c>
      <c r="H1525">
        <v>4</v>
      </c>
      <c r="I1525">
        <v>0</v>
      </c>
      <c r="J1525">
        <v>0</v>
      </c>
      <c r="K1525">
        <v>15</v>
      </c>
      <c r="L1525" s="2" t="s">
        <v>151</v>
      </c>
    </row>
    <row r="1526" spans="1:12" x14ac:dyDescent="0.4">
      <c r="A1526" s="1">
        <v>43940</v>
      </c>
      <c r="B1526" s="5">
        <v>0</v>
      </c>
      <c r="C1526" s="2" t="s">
        <v>33</v>
      </c>
      <c r="D1526">
        <v>0</v>
      </c>
      <c r="E1526">
        <v>640</v>
      </c>
      <c r="F1526" s="2" t="s">
        <v>0</v>
      </c>
      <c r="G1526">
        <v>43</v>
      </c>
      <c r="H1526">
        <v>9</v>
      </c>
      <c r="I1526">
        <v>4</v>
      </c>
      <c r="J1526">
        <v>0</v>
      </c>
      <c r="K1526">
        <v>60</v>
      </c>
      <c r="L1526" s="2" t="s">
        <v>477</v>
      </c>
    </row>
    <row r="1527" spans="1:12" x14ac:dyDescent="0.4">
      <c r="A1527" s="1">
        <v>43940</v>
      </c>
      <c r="B1527" s="5">
        <v>0</v>
      </c>
      <c r="C1527" s="2" t="s">
        <v>94</v>
      </c>
      <c r="D1527">
        <v>0</v>
      </c>
      <c r="E1527">
        <v>108</v>
      </c>
      <c r="F1527" s="2" t="s">
        <v>0</v>
      </c>
      <c r="G1527">
        <v>4</v>
      </c>
      <c r="H1527">
        <v>2</v>
      </c>
      <c r="I1527">
        <v>0</v>
      </c>
      <c r="J1527">
        <v>0</v>
      </c>
      <c r="K1527">
        <v>3</v>
      </c>
      <c r="L1527" s="2" t="s">
        <v>453</v>
      </c>
    </row>
    <row r="1528" spans="1:12" x14ac:dyDescent="0.4">
      <c r="A1528" s="1">
        <v>43940</v>
      </c>
      <c r="B1528" s="5"/>
      <c r="C1528" s="2" t="s">
        <v>106</v>
      </c>
      <c r="E1528">
        <v>67</v>
      </c>
      <c r="F1528" s="2" t="s">
        <v>0</v>
      </c>
      <c r="K1528">
        <v>0</v>
      </c>
      <c r="L1528" s="2" t="s">
        <v>0</v>
      </c>
    </row>
    <row r="1529" spans="1:12" x14ac:dyDescent="0.4">
      <c r="A1529" s="1">
        <v>43940</v>
      </c>
      <c r="B1529" s="5">
        <v>0</v>
      </c>
      <c r="C1529" s="2" t="s">
        <v>37</v>
      </c>
      <c r="D1529">
        <v>0</v>
      </c>
      <c r="E1529">
        <v>705</v>
      </c>
      <c r="F1529" s="2" t="s">
        <v>0</v>
      </c>
      <c r="G1529">
        <v>45</v>
      </c>
      <c r="H1529">
        <v>7</v>
      </c>
      <c r="I1529">
        <v>0</v>
      </c>
      <c r="J1529">
        <v>150</v>
      </c>
      <c r="K1529">
        <v>27</v>
      </c>
      <c r="L1529" s="2" t="s">
        <v>99</v>
      </c>
    </row>
    <row r="1530" spans="1:12" x14ac:dyDescent="0.4">
      <c r="A1530" s="1">
        <v>43940</v>
      </c>
      <c r="B1530" s="5">
        <v>0.39583333333333331</v>
      </c>
      <c r="C1530" s="2" t="s">
        <v>149</v>
      </c>
      <c r="D1530">
        <v>0</v>
      </c>
      <c r="E1530">
        <v>62</v>
      </c>
      <c r="F1530" s="2" t="s">
        <v>0</v>
      </c>
      <c r="G1530">
        <v>6</v>
      </c>
      <c r="H1530">
        <v>2</v>
      </c>
      <c r="I1530">
        <v>0</v>
      </c>
      <c r="J1530">
        <v>0</v>
      </c>
      <c r="K1530">
        <v>1</v>
      </c>
      <c r="L1530" s="2" t="s">
        <v>559</v>
      </c>
    </row>
    <row r="1531" spans="1:12" x14ac:dyDescent="0.4">
      <c r="A1531" s="1">
        <v>43940</v>
      </c>
      <c r="B1531" s="5">
        <v>0</v>
      </c>
      <c r="C1531" s="2" t="s">
        <v>69</v>
      </c>
      <c r="D1531">
        <v>0</v>
      </c>
      <c r="E1531">
        <v>355</v>
      </c>
      <c r="F1531" s="2" t="s">
        <v>0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525</v>
      </c>
    </row>
    <row r="1532" spans="1:12" x14ac:dyDescent="0.4">
      <c r="A1532" s="1">
        <v>43940</v>
      </c>
      <c r="B1532" s="5">
        <v>0</v>
      </c>
      <c r="C1532" s="2" t="s">
        <v>44</v>
      </c>
      <c r="D1532">
        <v>0</v>
      </c>
      <c r="E1532">
        <v>268</v>
      </c>
      <c r="F1532" s="2" t="s">
        <v>0</v>
      </c>
      <c r="G1532">
        <v>0</v>
      </c>
      <c r="H1532">
        <v>0</v>
      </c>
      <c r="I1532">
        <v>0</v>
      </c>
      <c r="J1532">
        <v>180</v>
      </c>
      <c r="K1532">
        <v>15</v>
      </c>
      <c r="L1532" s="2" t="s">
        <v>561</v>
      </c>
    </row>
    <row r="1533" spans="1:12" x14ac:dyDescent="0.4">
      <c r="A1533" s="1">
        <v>43940</v>
      </c>
      <c r="B1533" s="5">
        <v>0</v>
      </c>
      <c r="C1533" s="2" t="s">
        <v>123</v>
      </c>
      <c r="D1533">
        <v>0</v>
      </c>
      <c r="E1533">
        <v>334</v>
      </c>
      <c r="F1533" s="2" t="s">
        <v>0</v>
      </c>
      <c r="G1533">
        <v>23</v>
      </c>
      <c r="H1533">
        <v>12</v>
      </c>
      <c r="I1533">
        <v>0</v>
      </c>
      <c r="J1533">
        <v>0</v>
      </c>
      <c r="K1533">
        <v>13</v>
      </c>
      <c r="L1533" s="2" t="s">
        <v>137</v>
      </c>
    </row>
    <row r="1534" spans="1:12" x14ac:dyDescent="0.4">
      <c r="A1534" s="1">
        <v>43940</v>
      </c>
      <c r="B1534" s="5">
        <v>0.33333333333333331</v>
      </c>
      <c r="C1534" s="2" t="s">
        <v>10</v>
      </c>
      <c r="D1534">
        <v>0</v>
      </c>
      <c r="E1534">
        <v>3032</v>
      </c>
      <c r="F1534" s="2" t="s">
        <v>0</v>
      </c>
      <c r="G1534">
        <v>237</v>
      </c>
      <c r="H1534">
        <v>54</v>
      </c>
      <c r="I1534">
        <v>42</v>
      </c>
      <c r="J1534">
        <v>616</v>
      </c>
      <c r="K1534">
        <v>281</v>
      </c>
      <c r="L1534" s="2" t="s">
        <v>442</v>
      </c>
    </row>
    <row r="1535" spans="1:12" x14ac:dyDescent="0.4">
      <c r="A1535" s="1">
        <v>43940</v>
      </c>
      <c r="B1535" s="5">
        <v>0.54166666666666663</v>
      </c>
      <c r="C1535" s="2" t="s">
        <v>101</v>
      </c>
      <c r="D1535">
        <v>0</v>
      </c>
      <c r="E1535">
        <v>78</v>
      </c>
      <c r="F1535" s="2" t="s">
        <v>0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235</v>
      </c>
    </row>
    <row r="1536" spans="1:12" x14ac:dyDescent="0.4">
      <c r="A1536" s="1">
        <v>43940</v>
      </c>
      <c r="B1536" s="5">
        <v>0</v>
      </c>
      <c r="C1536" s="2" t="s">
        <v>21</v>
      </c>
      <c r="D1536">
        <v>0</v>
      </c>
      <c r="E1536">
        <v>5062</v>
      </c>
      <c r="F1536" s="2" t="s">
        <v>0</v>
      </c>
      <c r="G1536">
        <v>236</v>
      </c>
      <c r="H1536">
        <v>52</v>
      </c>
      <c r="I1536">
        <v>0</v>
      </c>
      <c r="J1536">
        <v>0</v>
      </c>
      <c r="K1536">
        <v>316</v>
      </c>
      <c r="L1536" s="2" t="s">
        <v>191</v>
      </c>
    </row>
    <row r="1537" spans="1:12" x14ac:dyDescent="0.4">
      <c r="A1537" s="1">
        <v>43940</v>
      </c>
      <c r="B1537" s="5">
        <v>0</v>
      </c>
      <c r="C1537" s="2" t="s">
        <v>23</v>
      </c>
      <c r="D1537">
        <v>0</v>
      </c>
      <c r="E1537">
        <v>1774</v>
      </c>
      <c r="F1537" s="2" t="s">
        <v>0</v>
      </c>
      <c r="G1537">
        <v>80</v>
      </c>
      <c r="H1537">
        <v>16</v>
      </c>
      <c r="I1537">
        <v>9</v>
      </c>
      <c r="J1537">
        <v>204</v>
      </c>
      <c r="K1537">
        <v>107</v>
      </c>
      <c r="L1537" s="2" t="s">
        <v>557</v>
      </c>
    </row>
    <row r="1538" spans="1:12" x14ac:dyDescent="0.4">
      <c r="A1538" s="1">
        <v>43940</v>
      </c>
      <c r="B1538" s="5">
        <v>0.33333333333333331</v>
      </c>
      <c r="C1538" s="2" t="s">
        <v>46</v>
      </c>
      <c r="D1538">
        <v>0</v>
      </c>
      <c r="E1538">
        <v>175</v>
      </c>
      <c r="F1538" s="2" t="s">
        <v>0</v>
      </c>
      <c r="G1538">
        <v>11</v>
      </c>
      <c r="H1538">
        <v>6</v>
      </c>
      <c r="I1538">
        <v>0</v>
      </c>
      <c r="J1538">
        <v>99</v>
      </c>
      <c r="K1538">
        <v>7</v>
      </c>
      <c r="L1538" s="2" t="s">
        <v>523</v>
      </c>
    </row>
    <row r="1539" spans="1:12" x14ac:dyDescent="0.4">
      <c r="A1539" s="1">
        <v>43940</v>
      </c>
      <c r="B1539" s="5">
        <v>0.60416666666666663</v>
      </c>
      <c r="C1539" s="2" t="s">
        <v>14</v>
      </c>
      <c r="D1539">
        <v>0</v>
      </c>
      <c r="E1539">
        <v>3238</v>
      </c>
      <c r="F1539" s="2" t="s">
        <v>0</v>
      </c>
      <c r="G1539">
        <v>116</v>
      </c>
      <c r="H1539">
        <v>0</v>
      </c>
      <c r="I1539">
        <v>43</v>
      </c>
      <c r="J1539">
        <v>0</v>
      </c>
      <c r="K1539">
        <v>105</v>
      </c>
      <c r="L1539" s="2" t="s">
        <v>233</v>
      </c>
    </row>
    <row r="1540" spans="1:12" x14ac:dyDescent="0.4">
      <c r="A1540" s="1">
        <v>43940</v>
      </c>
      <c r="B1540" s="5">
        <v>0</v>
      </c>
      <c r="C1540" s="2" t="s">
        <v>12</v>
      </c>
      <c r="D1540">
        <v>0</v>
      </c>
      <c r="E1540">
        <v>81</v>
      </c>
      <c r="F1540" s="2" t="s">
        <v>0</v>
      </c>
      <c r="G1540">
        <v>0</v>
      </c>
      <c r="H1540">
        <v>0</v>
      </c>
      <c r="I1540">
        <v>0</v>
      </c>
      <c r="J1540">
        <v>0</v>
      </c>
      <c r="K1540">
        <v>1</v>
      </c>
      <c r="L1540" s="2" t="s">
        <v>443</v>
      </c>
    </row>
    <row r="1541" spans="1:12" x14ac:dyDescent="0.4">
      <c r="A1541" s="1">
        <v>43940</v>
      </c>
      <c r="B1541" s="5"/>
      <c r="C1541" s="2" t="s">
        <v>279</v>
      </c>
      <c r="E1541">
        <v>27724</v>
      </c>
      <c r="F1541" s="2" t="s">
        <v>0</v>
      </c>
      <c r="K1541">
        <v>1464</v>
      </c>
      <c r="L1541" s="2" t="s">
        <v>0</v>
      </c>
    </row>
    <row r="1542" spans="1:12" x14ac:dyDescent="0.4">
      <c r="A1542" s="1">
        <v>43941</v>
      </c>
      <c r="B1542" s="5">
        <v>0.61458333333333337</v>
      </c>
      <c r="C1542" s="2" t="s">
        <v>25</v>
      </c>
      <c r="D1542">
        <v>0</v>
      </c>
      <c r="E1542">
        <v>1012</v>
      </c>
      <c r="F1542" s="2" t="s">
        <v>0</v>
      </c>
      <c r="G1542">
        <v>45</v>
      </c>
      <c r="H1542">
        <v>16</v>
      </c>
      <c r="I1542">
        <v>16</v>
      </c>
      <c r="J1542">
        <v>640</v>
      </c>
      <c r="K1542">
        <v>28</v>
      </c>
      <c r="L1542" s="2" t="s">
        <v>434</v>
      </c>
    </row>
    <row r="1543" spans="1:12" x14ac:dyDescent="0.4">
      <c r="A1543" s="1">
        <v>43941</v>
      </c>
      <c r="B1543" s="5">
        <v>0.45833333333333331</v>
      </c>
      <c r="C1543" s="2" t="s">
        <v>111</v>
      </c>
      <c r="D1543">
        <v>0</v>
      </c>
      <c r="E1543">
        <v>24</v>
      </c>
      <c r="F1543" s="2" t="s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 s="2" t="s">
        <v>180</v>
      </c>
    </row>
    <row r="1544" spans="1:12" x14ac:dyDescent="0.4">
      <c r="A1544" s="1">
        <v>43941</v>
      </c>
      <c r="B1544" s="5">
        <v>0.54166666666666663</v>
      </c>
      <c r="C1544" s="2" t="s">
        <v>58</v>
      </c>
      <c r="D1544">
        <v>0</v>
      </c>
      <c r="E1544">
        <v>86</v>
      </c>
      <c r="F1544" s="2" t="s">
        <v>0</v>
      </c>
      <c r="G1544">
        <v>0</v>
      </c>
      <c r="H1544">
        <v>0</v>
      </c>
      <c r="I1544">
        <v>0</v>
      </c>
      <c r="J1544">
        <v>0</v>
      </c>
      <c r="K1544">
        <v>3</v>
      </c>
      <c r="L1544" s="2" t="s">
        <v>169</v>
      </c>
    </row>
    <row r="1545" spans="1:12" x14ac:dyDescent="0.4">
      <c r="A1545" s="1">
        <v>43941</v>
      </c>
      <c r="B1545" s="5">
        <v>0.33333333333333331</v>
      </c>
      <c r="C1545" s="2" t="s">
        <v>17</v>
      </c>
      <c r="D1545">
        <v>0</v>
      </c>
      <c r="E1545">
        <v>1613</v>
      </c>
      <c r="F1545" s="2" t="s">
        <v>0</v>
      </c>
      <c r="G1545">
        <v>71</v>
      </c>
      <c r="H1545">
        <v>19</v>
      </c>
      <c r="I1545">
        <v>11</v>
      </c>
      <c r="J1545">
        <v>0</v>
      </c>
      <c r="K1545">
        <v>73</v>
      </c>
      <c r="L1545" s="2" t="s">
        <v>121</v>
      </c>
    </row>
    <row r="1546" spans="1:12" x14ac:dyDescent="0.4">
      <c r="A1546" s="1">
        <v>43941</v>
      </c>
      <c r="B1546" s="5">
        <v>0</v>
      </c>
      <c r="C1546" s="2" t="s">
        <v>19</v>
      </c>
      <c r="D1546">
        <v>0</v>
      </c>
      <c r="E1546">
        <v>806</v>
      </c>
      <c r="F1546" s="2" t="s">
        <v>0</v>
      </c>
      <c r="G1546">
        <v>40</v>
      </c>
      <c r="H1546">
        <v>6</v>
      </c>
      <c r="I1546">
        <v>3</v>
      </c>
      <c r="J1546">
        <v>664</v>
      </c>
      <c r="K1546">
        <v>25</v>
      </c>
      <c r="L1546" s="2" t="s">
        <v>174</v>
      </c>
    </row>
    <row r="1547" spans="1:12" x14ac:dyDescent="0.4">
      <c r="A1547" s="1">
        <v>43941</v>
      </c>
      <c r="B1547" s="5">
        <v>0.39583333333333331</v>
      </c>
      <c r="C1547" s="2" t="s">
        <v>15</v>
      </c>
      <c r="D1547">
        <v>0</v>
      </c>
      <c r="E1547">
        <v>928</v>
      </c>
      <c r="F1547" s="2" t="s">
        <v>0</v>
      </c>
      <c r="G1547">
        <v>0</v>
      </c>
      <c r="H1547">
        <v>0</v>
      </c>
      <c r="I1547">
        <v>0</v>
      </c>
      <c r="J1547">
        <v>770</v>
      </c>
      <c r="K1547">
        <v>42</v>
      </c>
      <c r="L1547" s="2" t="s">
        <v>444</v>
      </c>
    </row>
    <row r="1548" spans="1:12" x14ac:dyDescent="0.4">
      <c r="A1548" s="1">
        <v>43941</v>
      </c>
      <c r="B1548" s="5">
        <v>0</v>
      </c>
      <c r="C1548" s="2" t="s">
        <v>30</v>
      </c>
      <c r="D1548">
        <v>0</v>
      </c>
      <c r="E1548">
        <v>989</v>
      </c>
      <c r="F1548" s="2" t="s">
        <v>0</v>
      </c>
      <c r="G1548">
        <v>62</v>
      </c>
      <c r="H1548">
        <v>11</v>
      </c>
      <c r="I1548">
        <v>0</v>
      </c>
      <c r="J1548">
        <v>113</v>
      </c>
      <c r="K1548">
        <v>72</v>
      </c>
      <c r="L1548" s="2" t="s">
        <v>558</v>
      </c>
    </row>
    <row r="1549" spans="1:12" x14ac:dyDescent="0.4">
      <c r="A1549" s="1">
        <v>43941</v>
      </c>
      <c r="B1549" s="5">
        <v>0</v>
      </c>
      <c r="C1549" s="2" t="s">
        <v>8</v>
      </c>
      <c r="D1549">
        <v>22130</v>
      </c>
      <c r="E1549">
        <v>4644</v>
      </c>
      <c r="F1549" s="2" t="s">
        <v>0</v>
      </c>
      <c r="G1549">
        <v>321</v>
      </c>
      <c r="H1549">
        <v>34</v>
      </c>
      <c r="I1549">
        <v>29</v>
      </c>
      <c r="J1549">
        <v>561</v>
      </c>
      <c r="K1549">
        <v>217</v>
      </c>
      <c r="L1549" s="2" t="s">
        <v>9</v>
      </c>
    </row>
    <row r="1550" spans="1:12" x14ac:dyDescent="0.4">
      <c r="A1550" s="1">
        <v>43941</v>
      </c>
      <c r="B1550" s="5">
        <v>0.54166666666666663</v>
      </c>
      <c r="C1550" s="2" t="s">
        <v>32</v>
      </c>
      <c r="D1550">
        <v>0</v>
      </c>
      <c r="E1550">
        <v>114</v>
      </c>
      <c r="F1550" s="2" t="s">
        <v>0</v>
      </c>
      <c r="G1550">
        <v>5</v>
      </c>
      <c r="H1550">
        <v>0</v>
      </c>
      <c r="I1550">
        <v>0</v>
      </c>
      <c r="J1550">
        <v>0</v>
      </c>
      <c r="K1550">
        <v>5</v>
      </c>
      <c r="L1550" s="2" t="s">
        <v>524</v>
      </c>
    </row>
    <row r="1551" spans="1:12" x14ac:dyDescent="0.4">
      <c r="A1551" s="1">
        <v>43941</v>
      </c>
      <c r="B1551" s="5">
        <v>0</v>
      </c>
      <c r="C1551" s="2" t="s">
        <v>134</v>
      </c>
      <c r="D1551">
        <v>0</v>
      </c>
      <c r="E1551">
        <v>785</v>
      </c>
      <c r="F1551" s="2" t="s">
        <v>0</v>
      </c>
      <c r="G1551">
        <v>29</v>
      </c>
      <c r="H1551">
        <v>0</v>
      </c>
      <c r="I1551">
        <v>0</v>
      </c>
      <c r="J1551">
        <v>0</v>
      </c>
      <c r="K1551">
        <v>42</v>
      </c>
      <c r="L1551" s="2" t="s">
        <v>135</v>
      </c>
    </row>
    <row r="1552" spans="1:12" x14ac:dyDescent="0.4">
      <c r="A1552" s="1">
        <v>43941</v>
      </c>
      <c r="B1552" s="5">
        <v>0</v>
      </c>
      <c r="C1552" s="2" t="s">
        <v>43</v>
      </c>
      <c r="D1552">
        <v>0</v>
      </c>
      <c r="E1552">
        <v>195</v>
      </c>
      <c r="F1552" s="2" t="s">
        <v>0</v>
      </c>
      <c r="G1552">
        <v>14</v>
      </c>
      <c r="H1552">
        <v>4</v>
      </c>
      <c r="I1552">
        <v>0</v>
      </c>
      <c r="J1552">
        <v>0</v>
      </c>
      <c r="K1552">
        <v>6</v>
      </c>
      <c r="L1552" s="2" t="s">
        <v>556</v>
      </c>
    </row>
    <row r="1553" spans="1:12" x14ac:dyDescent="0.4">
      <c r="A1553" s="1">
        <v>43941</v>
      </c>
      <c r="B1553" s="5">
        <v>0.45833333333333331</v>
      </c>
      <c r="C1553" s="2" t="s">
        <v>56</v>
      </c>
      <c r="D1553">
        <v>0</v>
      </c>
      <c r="E1553">
        <v>633</v>
      </c>
      <c r="F1553" s="2" t="s">
        <v>0</v>
      </c>
      <c r="G1553">
        <v>33</v>
      </c>
      <c r="H1553">
        <v>5</v>
      </c>
      <c r="I1553">
        <v>0</v>
      </c>
      <c r="J1553">
        <v>0</v>
      </c>
      <c r="K1553">
        <v>15</v>
      </c>
      <c r="L1553" s="2" t="s">
        <v>151</v>
      </c>
    </row>
    <row r="1554" spans="1:12" x14ac:dyDescent="0.4">
      <c r="A1554" s="1">
        <v>43941</v>
      </c>
      <c r="B1554" s="5">
        <v>0</v>
      </c>
      <c r="C1554" s="2" t="s">
        <v>33</v>
      </c>
      <c r="D1554">
        <v>0</v>
      </c>
      <c r="E1554">
        <v>651</v>
      </c>
      <c r="F1554" s="2" t="s">
        <v>0</v>
      </c>
      <c r="G1554">
        <v>44</v>
      </c>
      <c r="H1554">
        <v>10</v>
      </c>
      <c r="I1554">
        <v>5</v>
      </c>
      <c r="J1554">
        <v>0</v>
      </c>
      <c r="K1554">
        <v>62</v>
      </c>
      <c r="L1554" s="2" t="s">
        <v>477</v>
      </c>
    </row>
    <row r="1555" spans="1:12" x14ac:dyDescent="0.4">
      <c r="A1555" s="1">
        <v>43941</v>
      </c>
      <c r="B1555" s="5">
        <v>0</v>
      </c>
      <c r="C1555" s="2" t="s">
        <v>94</v>
      </c>
      <c r="D1555">
        <v>0</v>
      </c>
      <c r="E1555">
        <v>108</v>
      </c>
      <c r="F1555" s="2" t="s">
        <v>0</v>
      </c>
      <c r="G1555">
        <v>4</v>
      </c>
      <c r="H1555">
        <v>2</v>
      </c>
      <c r="I1555">
        <v>0</v>
      </c>
      <c r="J1555">
        <v>0</v>
      </c>
      <c r="K1555">
        <v>3</v>
      </c>
      <c r="L1555" s="2" t="s">
        <v>453</v>
      </c>
    </row>
    <row r="1556" spans="1:12" x14ac:dyDescent="0.4">
      <c r="A1556" s="1">
        <v>43941</v>
      </c>
      <c r="B1556" s="5">
        <v>0.625</v>
      </c>
      <c r="C1556" s="2" t="s">
        <v>106</v>
      </c>
      <c r="D1556">
        <v>0</v>
      </c>
      <c r="E1556">
        <v>67</v>
      </c>
      <c r="F1556" s="2" t="s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 s="2" t="s">
        <v>167</v>
      </c>
    </row>
    <row r="1557" spans="1:12" x14ac:dyDescent="0.4">
      <c r="A1557" s="1">
        <v>43941</v>
      </c>
      <c r="B1557" s="5">
        <v>0</v>
      </c>
      <c r="C1557" s="2" t="s">
        <v>37</v>
      </c>
      <c r="D1557">
        <v>0</v>
      </c>
      <c r="E1557">
        <v>711</v>
      </c>
      <c r="F1557" s="2" t="s">
        <v>0</v>
      </c>
      <c r="G1557">
        <v>42</v>
      </c>
      <c r="H1557">
        <v>7</v>
      </c>
      <c r="I1557">
        <v>0</v>
      </c>
      <c r="J1557">
        <v>159</v>
      </c>
      <c r="K1557">
        <v>27</v>
      </c>
      <c r="L1557" s="2" t="s">
        <v>99</v>
      </c>
    </row>
    <row r="1558" spans="1:12" x14ac:dyDescent="0.4">
      <c r="A1558" s="1">
        <v>43941</v>
      </c>
      <c r="B1558" s="5">
        <v>0.39583333333333331</v>
      </c>
      <c r="C1558" s="2" t="s">
        <v>149</v>
      </c>
      <c r="D1558">
        <v>0</v>
      </c>
      <c r="E1558">
        <v>63</v>
      </c>
      <c r="F1558" s="2" t="s">
        <v>0</v>
      </c>
      <c r="G1558">
        <v>6</v>
      </c>
      <c r="H1558">
        <v>2</v>
      </c>
      <c r="I1558">
        <v>0</v>
      </c>
      <c r="J1558">
        <v>0</v>
      </c>
      <c r="K1558">
        <v>1</v>
      </c>
      <c r="L1558" s="2" t="s">
        <v>559</v>
      </c>
    </row>
    <row r="1559" spans="1:12" x14ac:dyDescent="0.4">
      <c r="A1559" s="1">
        <v>43941</v>
      </c>
      <c r="B1559" s="5">
        <v>0</v>
      </c>
      <c r="C1559" s="2" t="s">
        <v>69</v>
      </c>
      <c r="D1559">
        <v>0</v>
      </c>
      <c r="E1559">
        <v>355</v>
      </c>
      <c r="F1559" s="2" t="s">
        <v>0</v>
      </c>
      <c r="G1559">
        <v>19</v>
      </c>
      <c r="H1559">
        <v>0</v>
      </c>
      <c r="I1559">
        <v>0</v>
      </c>
      <c r="J1559">
        <v>0</v>
      </c>
      <c r="K1559">
        <v>11</v>
      </c>
      <c r="L1559" s="2" t="s">
        <v>525</v>
      </c>
    </row>
    <row r="1560" spans="1:12" x14ac:dyDescent="0.4">
      <c r="A1560" s="1">
        <v>43941</v>
      </c>
      <c r="B1560" s="5">
        <v>0</v>
      </c>
      <c r="C1560" s="2" t="s">
        <v>44</v>
      </c>
      <c r="D1560">
        <v>0</v>
      </c>
      <c r="E1560">
        <v>272</v>
      </c>
      <c r="F1560" s="2" t="s">
        <v>0</v>
      </c>
      <c r="G1560">
        <v>0</v>
      </c>
      <c r="H1560">
        <v>0</v>
      </c>
      <c r="I1560">
        <v>0</v>
      </c>
      <c r="J1560">
        <v>180</v>
      </c>
      <c r="K1560">
        <v>15</v>
      </c>
      <c r="L1560" s="2" t="s">
        <v>561</v>
      </c>
    </row>
    <row r="1561" spans="1:12" x14ac:dyDescent="0.4">
      <c r="A1561" s="1">
        <v>43941</v>
      </c>
      <c r="B1561" s="5">
        <v>0</v>
      </c>
      <c r="C1561" s="2" t="s">
        <v>123</v>
      </c>
      <c r="D1561">
        <v>0</v>
      </c>
      <c r="E1561">
        <v>336</v>
      </c>
      <c r="F1561" s="2" t="s">
        <v>0</v>
      </c>
      <c r="G1561">
        <v>24</v>
      </c>
      <c r="H1561">
        <v>12</v>
      </c>
      <c r="I1561">
        <v>0</v>
      </c>
      <c r="J1561">
        <v>0</v>
      </c>
      <c r="K1561">
        <v>13</v>
      </c>
      <c r="L1561" s="2" t="s">
        <v>137</v>
      </c>
    </row>
    <row r="1562" spans="1:12" x14ac:dyDescent="0.4">
      <c r="A1562" s="1">
        <v>43941</v>
      </c>
      <c r="B1562" s="5">
        <v>0.33333333333333331</v>
      </c>
      <c r="C1562" s="2" t="s">
        <v>10</v>
      </c>
      <c r="D1562">
        <v>0</v>
      </c>
      <c r="E1562">
        <v>3058</v>
      </c>
      <c r="F1562" s="2" t="s">
        <v>0</v>
      </c>
      <c r="G1562">
        <v>237</v>
      </c>
      <c r="H1562">
        <v>55</v>
      </c>
      <c r="I1562">
        <v>42</v>
      </c>
      <c r="J1562">
        <v>621</v>
      </c>
      <c r="K1562">
        <v>288</v>
      </c>
      <c r="L1562" s="2" t="s">
        <v>445</v>
      </c>
    </row>
    <row r="1563" spans="1:12" x14ac:dyDescent="0.4">
      <c r="A1563" s="1">
        <v>43941</v>
      </c>
      <c r="B1563" s="5">
        <v>0.58333333333333337</v>
      </c>
      <c r="C1563" s="2" t="s">
        <v>101</v>
      </c>
      <c r="D1563">
        <v>0</v>
      </c>
      <c r="E1563">
        <v>78</v>
      </c>
      <c r="F1563" s="2" t="s">
        <v>0</v>
      </c>
      <c r="G1563">
        <v>2</v>
      </c>
      <c r="H1563">
        <v>0</v>
      </c>
      <c r="I1563">
        <v>0</v>
      </c>
      <c r="J1563">
        <v>69</v>
      </c>
      <c r="K1563">
        <v>5</v>
      </c>
      <c r="L1563" s="2" t="s">
        <v>235</v>
      </c>
    </row>
    <row r="1564" spans="1:12" x14ac:dyDescent="0.4">
      <c r="A1564" s="1">
        <v>43941</v>
      </c>
      <c r="B1564" s="5">
        <v>0</v>
      </c>
      <c r="C1564" s="2" t="s">
        <v>21</v>
      </c>
      <c r="D1564">
        <v>0</v>
      </c>
      <c r="E1564">
        <v>5094</v>
      </c>
      <c r="F1564" s="2" t="s">
        <v>0</v>
      </c>
      <c r="G1564">
        <v>219</v>
      </c>
      <c r="H1564">
        <v>49</v>
      </c>
      <c r="I1564">
        <v>0</v>
      </c>
      <c r="J1564">
        <v>0</v>
      </c>
      <c r="K1564">
        <v>327</v>
      </c>
      <c r="L1564" s="2" t="s">
        <v>191</v>
      </c>
    </row>
    <row r="1565" spans="1:12" x14ac:dyDescent="0.4">
      <c r="A1565" s="1">
        <v>43941</v>
      </c>
      <c r="B1565" s="5">
        <v>0</v>
      </c>
      <c r="C1565" s="2" t="s">
        <v>23</v>
      </c>
      <c r="D1565">
        <v>0</v>
      </c>
      <c r="E1565">
        <v>1791</v>
      </c>
      <c r="F1565" s="2" t="s">
        <v>0</v>
      </c>
      <c r="G1565">
        <v>75</v>
      </c>
      <c r="H1565">
        <v>15</v>
      </c>
      <c r="I1565">
        <v>9</v>
      </c>
      <c r="J1565">
        <v>206</v>
      </c>
      <c r="K1565">
        <v>110</v>
      </c>
      <c r="L1565" s="2" t="s">
        <v>557</v>
      </c>
    </row>
    <row r="1566" spans="1:12" x14ac:dyDescent="0.4">
      <c r="A1566" s="1">
        <v>43941</v>
      </c>
      <c r="B1566" s="5">
        <v>0.33333333333333331</v>
      </c>
      <c r="C1566" s="2" t="s">
        <v>46</v>
      </c>
      <c r="D1566">
        <v>0</v>
      </c>
      <c r="E1566">
        <v>175</v>
      </c>
      <c r="F1566" s="2" t="s">
        <v>0</v>
      </c>
      <c r="G1566">
        <v>11</v>
      </c>
      <c r="H1566">
        <v>5</v>
      </c>
      <c r="I1566">
        <v>0</v>
      </c>
      <c r="J1566">
        <v>99</v>
      </c>
      <c r="K1566">
        <v>7</v>
      </c>
      <c r="L1566" s="2" t="s">
        <v>523</v>
      </c>
    </row>
    <row r="1567" spans="1:12" x14ac:dyDescent="0.4">
      <c r="A1567" s="1">
        <v>43941</v>
      </c>
      <c r="B1567" s="5">
        <v>0.60416666666666663</v>
      </c>
      <c r="C1567" s="2" t="s">
        <v>14</v>
      </c>
      <c r="D1567">
        <v>0</v>
      </c>
      <c r="E1567">
        <v>3254</v>
      </c>
      <c r="F1567" s="2" t="s">
        <v>0</v>
      </c>
      <c r="G1567">
        <v>121</v>
      </c>
      <c r="H1567">
        <v>0</v>
      </c>
      <c r="I1567">
        <v>43</v>
      </c>
      <c r="J1567">
        <v>0</v>
      </c>
      <c r="K1567">
        <v>107</v>
      </c>
      <c r="L1567" s="2" t="s">
        <v>233</v>
      </c>
    </row>
    <row r="1568" spans="1:12" x14ac:dyDescent="0.4">
      <c r="A1568" s="1">
        <v>43941</v>
      </c>
      <c r="B1568" s="5">
        <v>0</v>
      </c>
      <c r="C1568" s="2" t="s">
        <v>12</v>
      </c>
      <c r="D1568">
        <v>0</v>
      </c>
      <c r="E1568">
        <v>81</v>
      </c>
      <c r="F1568" s="2" t="s">
        <v>0</v>
      </c>
      <c r="G1568">
        <v>0</v>
      </c>
      <c r="H1568">
        <v>0</v>
      </c>
      <c r="I1568">
        <v>0</v>
      </c>
      <c r="J1568">
        <v>0</v>
      </c>
      <c r="K1568">
        <v>1</v>
      </c>
      <c r="L1568" s="2" t="s">
        <v>446</v>
      </c>
    </row>
    <row r="1569" spans="1:12" x14ac:dyDescent="0.4">
      <c r="A1569" s="1">
        <v>43941</v>
      </c>
      <c r="B1569" s="5"/>
      <c r="C1569" s="2" t="s">
        <v>279</v>
      </c>
      <c r="E1569">
        <v>27923</v>
      </c>
      <c r="F1569" s="2" t="s">
        <v>0</v>
      </c>
      <c r="K1569">
        <v>1505</v>
      </c>
      <c r="L1569" s="2" t="s">
        <v>0</v>
      </c>
    </row>
    <row r="1570" spans="1:12" x14ac:dyDescent="0.4">
      <c r="A1570" s="1">
        <v>43942</v>
      </c>
      <c r="B1570" s="5">
        <v>0.61458333333333337</v>
      </c>
      <c r="C1570" s="2" t="s">
        <v>25</v>
      </c>
      <c r="D1570">
        <v>0</v>
      </c>
      <c r="E1570">
        <v>1017</v>
      </c>
      <c r="F1570" s="2" t="s">
        <v>0</v>
      </c>
      <c r="G1570">
        <v>43</v>
      </c>
      <c r="H1570">
        <v>18</v>
      </c>
      <c r="I1570">
        <v>18</v>
      </c>
      <c r="J1570">
        <v>680</v>
      </c>
      <c r="K1570">
        <v>29</v>
      </c>
      <c r="L1570" s="2" t="s">
        <v>454</v>
      </c>
    </row>
    <row r="1571" spans="1:12" x14ac:dyDescent="0.4">
      <c r="A1571" s="1">
        <v>43942</v>
      </c>
      <c r="B1571" s="5">
        <v>0.45833333333333331</v>
      </c>
      <c r="C1571" s="2" t="s">
        <v>111</v>
      </c>
      <c r="D1571">
        <v>0</v>
      </c>
      <c r="E1571">
        <v>24</v>
      </c>
      <c r="F1571" s="2" t="s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 s="2" t="s">
        <v>180</v>
      </c>
    </row>
    <row r="1572" spans="1:12" x14ac:dyDescent="0.4">
      <c r="A1572" s="1">
        <v>43942</v>
      </c>
      <c r="B1572" s="5">
        <v>0.54166666666666663</v>
      </c>
      <c r="C1572" s="2" t="s">
        <v>58</v>
      </c>
      <c r="D1572">
        <v>0</v>
      </c>
      <c r="E1572">
        <v>86</v>
      </c>
      <c r="F1572" s="2" t="s">
        <v>0</v>
      </c>
      <c r="G1572">
        <v>0</v>
      </c>
      <c r="H1572">
        <v>0</v>
      </c>
      <c r="I1572">
        <v>0</v>
      </c>
      <c r="J1572">
        <v>0</v>
      </c>
      <c r="K1572">
        <v>3</v>
      </c>
      <c r="L1572" s="2" t="s">
        <v>169</v>
      </c>
    </row>
    <row r="1573" spans="1:12" x14ac:dyDescent="0.4">
      <c r="A1573" s="1">
        <v>43942</v>
      </c>
      <c r="B1573" s="5">
        <v>0.33333333333333331</v>
      </c>
      <c r="C1573" s="2" t="s">
        <v>17</v>
      </c>
      <c r="D1573">
        <v>0</v>
      </c>
      <c r="E1573">
        <v>1622</v>
      </c>
      <c r="F1573" s="2" t="s">
        <v>0</v>
      </c>
      <c r="G1573">
        <v>66</v>
      </c>
      <c r="H1573">
        <v>17</v>
      </c>
      <c r="I1573">
        <v>11</v>
      </c>
      <c r="J1573">
        <v>0</v>
      </c>
      <c r="K1573">
        <v>77</v>
      </c>
      <c r="L1573" s="2" t="s">
        <v>121</v>
      </c>
    </row>
    <row r="1574" spans="1:12" x14ac:dyDescent="0.4">
      <c r="A1574" s="1">
        <v>43942</v>
      </c>
      <c r="B1574" s="5">
        <v>0</v>
      </c>
      <c r="C1574" s="2" t="s">
        <v>19</v>
      </c>
      <c r="D1574">
        <v>0</v>
      </c>
      <c r="E1574">
        <v>809</v>
      </c>
      <c r="F1574" s="2" t="s">
        <v>0</v>
      </c>
      <c r="G1574">
        <v>33</v>
      </c>
      <c r="H1574">
        <v>3</v>
      </c>
      <c r="I1574">
        <v>3</v>
      </c>
      <c r="J1574">
        <v>679</v>
      </c>
      <c r="K1574">
        <v>26</v>
      </c>
      <c r="L1574" s="2" t="s">
        <v>174</v>
      </c>
    </row>
    <row r="1575" spans="1:12" x14ac:dyDescent="0.4">
      <c r="A1575" s="1">
        <v>43942</v>
      </c>
      <c r="B1575" s="5">
        <v>0.38541666666666669</v>
      </c>
      <c r="C1575" s="2" t="s">
        <v>15</v>
      </c>
      <c r="D1575">
        <v>0</v>
      </c>
      <c r="E1575">
        <v>928</v>
      </c>
      <c r="F1575" s="2" t="s">
        <v>0</v>
      </c>
      <c r="G1575">
        <v>54</v>
      </c>
      <c r="H1575">
        <v>9</v>
      </c>
      <c r="I1575">
        <v>0</v>
      </c>
      <c r="J1575">
        <v>781</v>
      </c>
      <c r="K1575">
        <v>44</v>
      </c>
      <c r="L1575" s="2" t="s">
        <v>455</v>
      </c>
    </row>
    <row r="1576" spans="1:12" x14ac:dyDescent="0.4">
      <c r="A1576" s="1">
        <v>43942</v>
      </c>
      <c r="B1576" s="5">
        <v>0</v>
      </c>
      <c r="C1576" s="2" t="s">
        <v>30</v>
      </c>
      <c r="D1576">
        <v>0</v>
      </c>
      <c r="E1576">
        <v>995</v>
      </c>
      <c r="F1576" s="2" t="s">
        <v>0</v>
      </c>
      <c r="G1576">
        <v>60</v>
      </c>
      <c r="H1576">
        <v>8</v>
      </c>
      <c r="I1576">
        <v>0</v>
      </c>
      <c r="J1576">
        <v>115</v>
      </c>
      <c r="K1576">
        <v>74</v>
      </c>
      <c r="L1576" s="2" t="s">
        <v>558</v>
      </c>
    </row>
    <row r="1577" spans="1:12" x14ac:dyDescent="0.4">
      <c r="A1577" s="1">
        <v>43942</v>
      </c>
      <c r="B1577" s="5">
        <v>0</v>
      </c>
      <c r="C1577" s="2" t="s">
        <v>8</v>
      </c>
      <c r="D1577">
        <v>22509</v>
      </c>
      <c r="E1577">
        <v>4670</v>
      </c>
      <c r="F1577" s="2" t="s">
        <v>0</v>
      </c>
      <c r="G1577">
        <v>304</v>
      </c>
      <c r="H1577">
        <v>32</v>
      </c>
      <c r="I1577">
        <v>29</v>
      </c>
      <c r="J1577">
        <v>581</v>
      </c>
      <c r="K1577">
        <v>222</v>
      </c>
      <c r="L1577" s="2" t="s">
        <v>9</v>
      </c>
    </row>
    <row r="1578" spans="1:12" x14ac:dyDescent="0.4">
      <c r="A1578" s="1">
        <v>43942</v>
      </c>
      <c r="B1578" s="5">
        <v>0.5625</v>
      </c>
      <c r="C1578" s="2" t="s">
        <v>32</v>
      </c>
      <c r="D1578">
        <v>0</v>
      </c>
      <c r="E1578">
        <v>115</v>
      </c>
      <c r="F1578" s="2" t="s">
        <v>0</v>
      </c>
      <c r="G1578">
        <v>3</v>
      </c>
      <c r="H1578">
        <v>0</v>
      </c>
      <c r="I1578">
        <v>0</v>
      </c>
      <c r="J1578">
        <v>0</v>
      </c>
      <c r="K1578">
        <v>6</v>
      </c>
      <c r="L1578" s="2" t="s">
        <v>524</v>
      </c>
    </row>
    <row r="1579" spans="1:12" x14ac:dyDescent="0.4">
      <c r="A1579" s="1">
        <v>43942</v>
      </c>
      <c r="B1579" s="5">
        <v>0</v>
      </c>
      <c r="C1579" s="2" t="s">
        <v>134</v>
      </c>
      <c r="D1579">
        <v>0</v>
      </c>
      <c r="E1579">
        <v>787</v>
      </c>
      <c r="F1579" s="2" t="s">
        <v>0</v>
      </c>
      <c r="G1579">
        <v>27</v>
      </c>
      <c r="H1579">
        <v>0</v>
      </c>
      <c r="I1579">
        <v>0</v>
      </c>
      <c r="J1579">
        <v>0</v>
      </c>
      <c r="K1579">
        <v>43</v>
      </c>
      <c r="L1579" s="2" t="s">
        <v>135</v>
      </c>
    </row>
    <row r="1580" spans="1:12" x14ac:dyDescent="0.4">
      <c r="A1580" s="1">
        <v>43942</v>
      </c>
      <c r="B1580" s="5">
        <v>0</v>
      </c>
      <c r="C1580" s="2" t="s">
        <v>43</v>
      </c>
      <c r="D1580">
        <v>0</v>
      </c>
      <c r="E1580">
        <v>195</v>
      </c>
      <c r="F1580" s="2" t="s">
        <v>0</v>
      </c>
      <c r="G1580">
        <v>12</v>
      </c>
      <c r="H1580">
        <v>4</v>
      </c>
      <c r="I1580">
        <v>0</v>
      </c>
      <c r="J1580">
        <v>0</v>
      </c>
      <c r="K1580">
        <v>6</v>
      </c>
      <c r="L1580" s="2" t="s">
        <v>556</v>
      </c>
    </row>
    <row r="1581" spans="1:12" x14ac:dyDescent="0.4">
      <c r="A1581" s="1">
        <v>43942</v>
      </c>
      <c r="B1581" s="5">
        <v>0.5</v>
      </c>
      <c r="C1581" s="2" t="s">
        <v>56</v>
      </c>
      <c r="D1581">
        <v>0</v>
      </c>
      <c r="E1581">
        <v>643</v>
      </c>
      <c r="F1581" s="2" t="s">
        <v>0</v>
      </c>
      <c r="G1581">
        <v>35</v>
      </c>
      <c r="H1581">
        <v>5</v>
      </c>
      <c r="I1581">
        <v>0</v>
      </c>
      <c r="J1581">
        <v>0</v>
      </c>
      <c r="K1581">
        <v>15</v>
      </c>
      <c r="L1581" s="2" t="s">
        <v>151</v>
      </c>
    </row>
    <row r="1582" spans="1:12" x14ac:dyDescent="0.4">
      <c r="A1582" s="1">
        <v>43942</v>
      </c>
      <c r="B1582" s="5">
        <v>0</v>
      </c>
      <c r="C1582" s="2" t="s">
        <v>33</v>
      </c>
      <c r="D1582">
        <v>0</v>
      </c>
      <c r="E1582">
        <v>656</v>
      </c>
      <c r="F1582" s="2" t="s">
        <v>0</v>
      </c>
      <c r="G1582">
        <v>37</v>
      </c>
      <c r="H1582">
        <v>7</v>
      </c>
      <c r="I1582">
        <v>4</v>
      </c>
      <c r="J1582">
        <v>0</v>
      </c>
      <c r="K1582">
        <v>63</v>
      </c>
      <c r="L1582" s="2" t="s">
        <v>477</v>
      </c>
    </row>
    <row r="1583" spans="1:12" x14ac:dyDescent="0.4">
      <c r="A1583" s="1">
        <v>43942</v>
      </c>
      <c r="B1583" s="5">
        <v>0</v>
      </c>
      <c r="C1583" s="2" t="s">
        <v>94</v>
      </c>
      <c r="D1583">
        <v>0</v>
      </c>
      <c r="E1583">
        <v>108</v>
      </c>
      <c r="F1583" s="2" t="s">
        <v>0</v>
      </c>
      <c r="G1583">
        <v>4</v>
      </c>
      <c r="H1583">
        <v>1</v>
      </c>
      <c r="I1583">
        <v>0</v>
      </c>
      <c r="J1583">
        <v>0</v>
      </c>
      <c r="K1583">
        <v>3</v>
      </c>
      <c r="L1583" s="2" t="s">
        <v>453</v>
      </c>
    </row>
    <row r="1584" spans="1:12" x14ac:dyDescent="0.4">
      <c r="A1584" s="1">
        <v>43942</v>
      </c>
      <c r="B1584" s="5">
        <v>0.47916666666666669</v>
      </c>
      <c r="C1584" s="2" t="s">
        <v>106</v>
      </c>
      <c r="D1584">
        <v>0</v>
      </c>
      <c r="E1584">
        <v>67</v>
      </c>
      <c r="F1584" s="2" t="s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 s="2" t="s">
        <v>167</v>
      </c>
    </row>
    <row r="1585" spans="1:12" x14ac:dyDescent="0.4">
      <c r="A1585" s="1">
        <v>43942</v>
      </c>
      <c r="B1585" s="5">
        <v>0</v>
      </c>
      <c r="C1585" s="2" t="s">
        <v>37</v>
      </c>
      <c r="D1585">
        <v>0</v>
      </c>
      <c r="E1585">
        <v>718</v>
      </c>
      <c r="F1585" s="2" t="s">
        <v>0</v>
      </c>
      <c r="G1585">
        <v>48</v>
      </c>
      <c r="H1585">
        <v>8</v>
      </c>
      <c r="I1585">
        <v>0</v>
      </c>
      <c r="J1585">
        <v>159</v>
      </c>
      <c r="K1585">
        <v>29</v>
      </c>
      <c r="L1585" s="2" t="s">
        <v>99</v>
      </c>
    </row>
    <row r="1586" spans="1:12" x14ac:dyDescent="0.4">
      <c r="A1586" s="1">
        <v>43942</v>
      </c>
      <c r="B1586" s="5">
        <v>0.39583333333333331</v>
      </c>
      <c r="C1586" s="2" t="s">
        <v>149</v>
      </c>
      <c r="D1586">
        <v>0</v>
      </c>
      <c r="E1586">
        <v>63</v>
      </c>
      <c r="F1586" s="2" t="s">
        <v>0</v>
      </c>
      <c r="G1586">
        <v>10</v>
      </c>
      <c r="H1586">
        <v>2</v>
      </c>
      <c r="I1586">
        <v>0</v>
      </c>
      <c r="J1586">
        <v>0</v>
      </c>
      <c r="K1586">
        <v>2</v>
      </c>
      <c r="L1586" s="2" t="s">
        <v>559</v>
      </c>
    </row>
    <row r="1587" spans="1:12" x14ac:dyDescent="0.4">
      <c r="A1587" s="1">
        <v>43942</v>
      </c>
      <c r="B1587" s="5">
        <v>0</v>
      </c>
      <c r="C1587" s="2" t="s">
        <v>69</v>
      </c>
      <c r="D1587">
        <v>0</v>
      </c>
      <c r="E1587">
        <v>359</v>
      </c>
      <c r="F1587" s="2" t="s">
        <v>0</v>
      </c>
      <c r="G1587">
        <v>19</v>
      </c>
      <c r="H1587">
        <v>0</v>
      </c>
      <c r="I1587">
        <v>0</v>
      </c>
      <c r="J1587">
        <v>0</v>
      </c>
      <c r="K1587">
        <v>11</v>
      </c>
      <c r="L1587" s="2" t="s">
        <v>525</v>
      </c>
    </row>
    <row r="1588" spans="1:12" x14ac:dyDescent="0.4">
      <c r="A1588" s="1">
        <v>43942</v>
      </c>
      <c r="B1588" s="5">
        <v>0.41666666666666669</v>
      </c>
      <c r="C1588" s="2" t="s">
        <v>44</v>
      </c>
      <c r="D1588">
        <v>0</v>
      </c>
      <c r="E1588">
        <v>276</v>
      </c>
      <c r="F1588" s="2" t="s">
        <v>0</v>
      </c>
      <c r="G1588">
        <v>0</v>
      </c>
      <c r="H1588">
        <v>0</v>
      </c>
      <c r="I1588">
        <v>0</v>
      </c>
      <c r="J1588">
        <v>192</v>
      </c>
      <c r="K1588">
        <v>16</v>
      </c>
      <c r="L1588" s="2" t="s">
        <v>561</v>
      </c>
    </row>
    <row r="1589" spans="1:12" x14ac:dyDescent="0.4">
      <c r="A1589" s="1">
        <v>43942</v>
      </c>
      <c r="B1589" s="5">
        <v>0</v>
      </c>
      <c r="C1589" s="2" t="s">
        <v>123</v>
      </c>
      <c r="D1589">
        <v>0</v>
      </c>
      <c r="E1589">
        <v>340</v>
      </c>
      <c r="F1589" s="2" t="s">
        <v>0</v>
      </c>
      <c r="G1589">
        <v>24</v>
      </c>
      <c r="H1589">
        <v>12</v>
      </c>
      <c r="I1589">
        <v>0</v>
      </c>
      <c r="J1589">
        <v>0</v>
      </c>
      <c r="K1589">
        <v>13</v>
      </c>
      <c r="L1589" s="2" t="s">
        <v>137</v>
      </c>
    </row>
    <row r="1590" spans="1:12" x14ac:dyDescent="0.4">
      <c r="A1590" s="1">
        <v>43942</v>
      </c>
      <c r="B1590" s="5">
        <v>0.33333333333333331</v>
      </c>
      <c r="C1590" s="2" t="s">
        <v>10</v>
      </c>
      <c r="D1590">
        <v>0</v>
      </c>
      <c r="E1590">
        <v>3065</v>
      </c>
      <c r="F1590" s="2" t="s">
        <v>0</v>
      </c>
      <c r="G1590">
        <v>236</v>
      </c>
      <c r="H1590">
        <v>54</v>
      </c>
      <c r="I1590">
        <v>36</v>
      </c>
      <c r="J1590">
        <v>639</v>
      </c>
      <c r="K1590">
        <v>291</v>
      </c>
      <c r="L1590" s="2" t="s">
        <v>456</v>
      </c>
    </row>
    <row r="1591" spans="1:12" x14ac:dyDescent="0.4">
      <c r="A1591" s="1">
        <v>43942</v>
      </c>
      <c r="B1591" s="5">
        <v>0.70833333333333337</v>
      </c>
      <c r="C1591" s="2" t="s">
        <v>101</v>
      </c>
      <c r="D1591">
        <v>0</v>
      </c>
      <c r="E1591">
        <v>78</v>
      </c>
      <c r="F1591" s="2" t="s">
        <v>0</v>
      </c>
      <c r="G1591">
        <v>2</v>
      </c>
      <c r="H1591">
        <v>0</v>
      </c>
      <c r="I1591">
        <v>0</v>
      </c>
      <c r="J1591">
        <v>69</v>
      </c>
      <c r="K1591">
        <v>5</v>
      </c>
      <c r="L1591" s="2" t="s">
        <v>235</v>
      </c>
    </row>
    <row r="1592" spans="1:12" x14ac:dyDescent="0.4">
      <c r="A1592" s="1">
        <v>43942</v>
      </c>
      <c r="B1592" s="5">
        <v>0</v>
      </c>
      <c r="C1592" s="2" t="s">
        <v>21</v>
      </c>
      <c r="D1592">
        <v>0</v>
      </c>
      <c r="E1592">
        <v>5126</v>
      </c>
      <c r="F1592" s="2" t="s">
        <v>0</v>
      </c>
      <c r="G1592">
        <v>207</v>
      </c>
      <c r="H1592">
        <v>48</v>
      </c>
      <c r="I1592">
        <v>0</v>
      </c>
      <c r="J1592">
        <v>0</v>
      </c>
      <c r="K1592">
        <v>335</v>
      </c>
      <c r="L1592" s="2" t="s">
        <v>191</v>
      </c>
    </row>
    <row r="1593" spans="1:12" x14ac:dyDescent="0.4">
      <c r="A1593" s="1">
        <v>43942</v>
      </c>
      <c r="B1593" s="5">
        <v>0</v>
      </c>
      <c r="C1593" s="2" t="s">
        <v>23</v>
      </c>
      <c r="D1593">
        <v>0</v>
      </c>
      <c r="E1593">
        <v>1798</v>
      </c>
      <c r="F1593" s="2" t="s">
        <v>0</v>
      </c>
      <c r="G1593">
        <v>72</v>
      </c>
      <c r="H1593">
        <v>14</v>
      </c>
      <c r="I1593">
        <v>11</v>
      </c>
      <c r="J1593">
        <v>210</v>
      </c>
      <c r="K1593">
        <v>115</v>
      </c>
      <c r="L1593" s="2" t="s">
        <v>557</v>
      </c>
    </row>
    <row r="1594" spans="1:12" x14ac:dyDescent="0.4">
      <c r="A1594" s="1">
        <v>43942</v>
      </c>
      <c r="B1594" s="5">
        <v>0.33333333333333331</v>
      </c>
      <c r="C1594" s="2" t="s">
        <v>46</v>
      </c>
      <c r="D1594">
        <v>0</v>
      </c>
      <c r="E1594">
        <v>176</v>
      </c>
      <c r="F1594" s="2" t="s">
        <v>0</v>
      </c>
      <c r="G1594">
        <v>9</v>
      </c>
      <c r="H1594">
        <v>4</v>
      </c>
      <c r="I1594">
        <v>0</v>
      </c>
      <c r="J1594">
        <v>99</v>
      </c>
      <c r="K1594">
        <v>8</v>
      </c>
      <c r="L1594" s="2" t="s">
        <v>523</v>
      </c>
    </row>
    <row r="1595" spans="1:12" x14ac:dyDescent="0.4">
      <c r="A1595" s="1">
        <v>43942</v>
      </c>
      <c r="B1595" s="5">
        <v>0.60416666666666663</v>
      </c>
      <c r="C1595" s="2" t="s">
        <v>14</v>
      </c>
      <c r="D1595">
        <v>0</v>
      </c>
      <c r="E1595">
        <v>3280</v>
      </c>
      <c r="F1595" s="2" t="s">
        <v>0</v>
      </c>
      <c r="G1595">
        <v>110</v>
      </c>
      <c r="H1595">
        <v>0</v>
      </c>
      <c r="I1595">
        <v>41</v>
      </c>
      <c r="J1595">
        <v>0</v>
      </c>
      <c r="K1595">
        <v>109</v>
      </c>
      <c r="L1595" s="2" t="s">
        <v>233</v>
      </c>
    </row>
    <row r="1596" spans="1:12" x14ac:dyDescent="0.4">
      <c r="A1596" s="1">
        <v>43942</v>
      </c>
      <c r="B1596" s="5">
        <v>0</v>
      </c>
      <c r="C1596" s="2" t="s">
        <v>12</v>
      </c>
      <c r="D1596">
        <v>0</v>
      </c>
      <c r="E1596">
        <v>81</v>
      </c>
      <c r="F1596" s="2" t="s">
        <v>0</v>
      </c>
      <c r="G1596">
        <v>0</v>
      </c>
      <c r="H1596">
        <v>0</v>
      </c>
      <c r="I1596">
        <v>0</v>
      </c>
      <c r="J1596">
        <v>0</v>
      </c>
      <c r="K1596">
        <v>1</v>
      </c>
      <c r="L1596" s="2" t="s">
        <v>457</v>
      </c>
    </row>
    <row r="1597" spans="1:12" x14ac:dyDescent="0.4">
      <c r="A1597" s="1">
        <v>43942</v>
      </c>
      <c r="B1597" s="5"/>
      <c r="C1597" s="2" t="s">
        <v>279</v>
      </c>
      <c r="E1597">
        <v>28082</v>
      </c>
      <c r="F1597" s="2" t="s">
        <v>0</v>
      </c>
      <c r="K1597">
        <v>1546</v>
      </c>
      <c r="L1597" s="2" t="s">
        <v>0</v>
      </c>
    </row>
    <row r="1598" spans="1:12" x14ac:dyDescent="0.4">
      <c r="A1598" s="1">
        <v>43943</v>
      </c>
      <c r="B1598" s="5">
        <v>0.61458333333333337</v>
      </c>
      <c r="C1598" s="2" t="s">
        <v>25</v>
      </c>
      <c r="D1598">
        <v>0</v>
      </c>
      <c r="E1598">
        <v>1026</v>
      </c>
      <c r="F1598" s="2" t="s">
        <v>0</v>
      </c>
      <c r="G1598">
        <v>37</v>
      </c>
      <c r="H1598">
        <v>15</v>
      </c>
      <c r="I1598">
        <v>15</v>
      </c>
      <c r="J1598">
        <v>710</v>
      </c>
      <c r="K1598">
        <v>31</v>
      </c>
      <c r="L1598" s="2" t="s">
        <v>475</v>
      </c>
    </row>
    <row r="1599" spans="1:12" x14ac:dyDescent="0.4">
      <c r="A1599" s="1">
        <v>43943</v>
      </c>
      <c r="B1599" s="5">
        <v>0.45833333333333331</v>
      </c>
      <c r="C1599" s="2" t="s">
        <v>111</v>
      </c>
      <c r="D1599">
        <v>0</v>
      </c>
      <c r="E1599">
        <v>24</v>
      </c>
      <c r="F1599" s="2" t="s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 s="2" t="s">
        <v>180</v>
      </c>
    </row>
    <row r="1600" spans="1:12" x14ac:dyDescent="0.4">
      <c r="A1600" s="1">
        <v>43943</v>
      </c>
      <c r="B1600" s="5">
        <v>0.75</v>
      </c>
      <c r="C1600" s="2" t="s">
        <v>58</v>
      </c>
      <c r="D1600">
        <v>0</v>
      </c>
      <c r="E1600">
        <v>87</v>
      </c>
      <c r="F1600" s="2" t="s">
        <v>0</v>
      </c>
      <c r="G1600">
        <v>0</v>
      </c>
      <c r="H1600">
        <v>0</v>
      </c>
      <c r="I1600">
        <v>0</v>
      </c>
      <c r="J1600">
        <v>0</v>
      </c>
      <c r="K1600">
        <v>3</v>
      </c>
      <c r="L1600" s="2" t="s">
        <v>169</v>
      </c>
    </row>
    <row r="1601" spans="1:12" x14ac:dyDescent="0.4">
      <c r="A1601" s="1">
        <v>43943</v>
      </c>
      <c r="B1601" s="5">
        <v>0.33333333333333331</v>
      </c>
      <c r="C1601" s="2" t="s">
        <v>17</v>
      </c>
      <c r="D1601">
        <v>0</v>
      </c>
      <c r="E1601">
        <v>1643</v>
      </c>
      <c r="F1601" s="2" t="s">
        <v>0</v>
      </c>
      <c r="G1601">
        <v>67</v>
      </c>
      <c r="H1601">
        <v>14</v>
      </c>
      <c r="I1601">
        <v>10</v>
      </c>
      <c r="J1601">
        <v>0</v>
      </c>
      <c r="K1601">
        <v>77</v>
      </c>
      <c r="L1601" s="2" t="s">
        <v>121</v>
      </c>
    </row>
    <row r="1602" spans="1:12" x14ac:dyDescent="0.4">
      <c r="A1602" s="1">
        <v>43943</v>
      </c>
      <c r="B1602" s="5">
        <v>0</v>
      </c>
      <c r="C1602" s="2" t="s">
        <v>19</v>
      </c>
      <c r="D1602">
        <v>0</v>
      </c>
      <c r="E1602">
        <v>811</v>
      </c>
      <c r="F1602" s="2" t="s">
        <v>0</v>
      </c>
      <c r="G1602">
        <v>33</v>
      </c>
      <c r="H1602">
        <v>3</v>
      </c>
      <c r="I1602">
        <v>3</v>
      </c>
      <c r="J1602">
        <v>683</v>
      </c>
      <c r="K1602">
        <v>26</v>
      </c>
      <c r="L1602" s="2" t="s">
        <v>174</v>
      </c>
    </row>
    <row r="1603" spans="1:12" x14ac:dyDescent="0.4">
      <c r="A1603" s="1">
        <v>43943</v>
      </c>
      <c r="B1603" s="5">
        <v>0.40625</v>
      </c>
      <c r="C1603" s="2" t="s">
        <v>15</v>
      </c>
      <c r="D1603">
        <v>0</v>
      </c>
      <c r="E1603">
        <v>928</v>
      </c>
      <c r="F1603" s="2" t="s">
        <v>0</v>
      </c>
      <c r="G1603">
        <v>49</v>
      </c>
      <c r="H1603">
        <v>7</v>
      </c>
      <c r="I1603">
        <v>0</v>
      </c>
      <c r="J1603">
        <v>786</v>
      </c>
      <c r="K1603">
        <v>45</v>
      </c>
      <c r="L1603" s="2" t="s">
        <v>476</v>
      </c>
    </row>
    <row r="1604" spans="1:12" x14ac:dyDescent="0.4">
      <c r="A1604" s="1">
        <v>43943</v>
      </c>
      <c r="B1604" s="5">
        <v>0</v>
      </c>
      <c r="C1604" s="2" t="s">
        <v>30</v>
      </c>
      <c r="D1604">
        <v>0</v>
      </c>
      <c r="E1604">
        <v>1006</v>
      </c>
      <c r="F1604" s="2" t="s">
        <v>0</v>
      </c>
      <c r="G1604">
        <v>57</v>
      </c>
      <c r="H1604">
        <v>5</v>
      </c>
      <c r="I1604">
        <v>0</v>
      </c>
      <c r="J1604">
        <v>116</v>
      </c>
      <c r="K1604">
        <v>76</v>
      </c>
      <c r="L1604" s="2" t="s">
        <v>558</v>
      </c>
    </row>
    <row r="1605" spans="1:12" x14ac:dyDescent="0.4">
      <c r="A1605" s="1">
        <v>43943</v>
      </c>
      <c r="B1605" s="5">
        <v>0</v>
      </c>
      <c r="C1605" s="2" t="s">
        <v>8</v>
      </c>
      <c r="D1605">
        <v>22872</v>
      </c>
      <c r="E1605">
        <v>4691</v>
      </c>
      <c r="F1605" s="2" t="s">
        <v>0</v>
      </c>
      <c r="G1605">
        <v>288</v>
      </c>
      <c r="H1605">
        <v>30</v>
      </c>
      <c r="I1605">
        <v>27</v>
      </c>
      <c r="J1605">
        <v>589</v>
      </c>
      <c r="K1605">
        <v>227</v>
      </c>
      <c r="L1605" s="2" t="s">
        <v>9</v>
      </c>
    </row>
    <row r="1606" spans="1:12" x14ac:dyDescent="0.4">
      <c r="A1606" s="1">
        <v>43943</v>
      </c>
      <c r="B1606" s="5">
        <v>0.5625</v>
      </c>
      <c r="C1606" s="2" t="s">
        <v>32</v>
      </c>
      <c r="D1606">
        <v>0</v>
      </c>
      <c r="E1606">
        <v>117</v>
      </c>
      <c r="F1606" s="2" t="s">
        <v>0</v>
      </c>
      <c r="G1606">
        <v>3</v>
      </c>
      <c r="H1606">
        <v>0</v>
      </c>
      <c r="I1606">
        <v>0</v>
      </c>
      <c r="J1606">
        <v>0</v>
      </c>
      <c r="K1606">
        <v>6</v>
      </c>
      <c r="L1606" s="2" t="s">
        <v>524</v>
      </c>
    </row>
    <row r="1607" spans="1:12" x14ac:dyDescent="0.4">
      <c r="A1607" s="1">
        <v>43943</v>
      </c>
      <c r="B1607" s="5">
        <v>0</v>
      </c>
      <c r="C1607" s="2" t="s">
        <v>134</v>
      </c>
      <c r="D1607">
        <v>0</v>
      </c>
      <c r="E1607">
        <v>791</v>
      </c>
      <c r="F1607" s="2" t="s">
        <v>0</v>
      </c>
      <c r="G1607">
        <v>26</v>
      </c>
      <c r="H1607">
        <v>0</v>
      </c>
      <c r="I1607">
        <v>0</v>
      </c>
      <c r="J1607">
        <v>0</v>
      </c>
      <c r="K1607">
        <v>43</v>
      </c>
      <c r="L1607" s="2" t="s">
        <v>135</v>
      </c>
    </row>
    <row r="1608" spans="1:12" x14ac:dyDescent="0.4">
      <c r="A1608" s="1">
        <v>43943</v>
      </c>
      <c r="B1608" s="5">
        <v>0</v>
      </c>
      <c r="C1608" s="2" t="s">
        <v>43</v>
      </c>
      <c r="D1608">
        <v>0</v>
      </c>
      <c r="E1608">
        <v>196</v>
      </c>
      <c r="F1608" s="2" t="s">
        <v>0</v>
      </c>
      <c r="G1608">
        <v>12</v>
      </c>
      <c r="H1608">
        <v>4</v>
      </c>
      <c r="I1608">
        <v>0</v>
      </c>
      <c r="J1608">
        <v>0</v>
      </c>
      <c r="K1608">
        <v>6</v>
      </c>
      <c r="L1608" s="2" t="s">
        <v>556</v>
      </c>
    </row>
    <row r="1609" spans="1:12" x14ac:dyDescent="0.4">
      <c r="A1609" s="1">
        <v>43943</v>
      </c>
      <c r="B1609" s="5">
        <v>0.45833333333333331</v>
      </c>
      <c r="C1609" s="2" t="s">
        <v>56</v>
      </c>
      <c r="D1609">
        <v>0</v>
      </c>
      <c r="E1609">
        <v>648</v>
      </c>
      <c r="F1609" s="2" t="s">
        <v>0</v>
      </c>
      <c r="G1609">
        <v>0</v>
      </c>
      <c r="H1609">
        <v>0</v>
      </c>
      <c r="I1609">
        <v>0</v>
      </c>
      <c r="J1609">
        <v>0</v>
      </c>
      <c r="K1609">
        <v>15</v>
      </c>
      <c r="L1609" s="2" t="s">
        <v>151</v>
      </c>
    </row>
    <row r="1610" spans="1:12" x14ac:dyDescent="0.4">
      <c r="A1610" s="1">
        <v>43943</v>
      </c>
      <c r="B1610" s="5">
        <v>0</v>
      </c>
      <c r="C1610" s="2" t="s">
        <v>33</v>
      </c>
      <c r="D1610">
        <v>0</v>
      </c>
      <c r="E1610">
        <v>663</v>
      </c>
      <c r="F1610" s="2" t="s">
        <v>0</v>
      </c>
      <c r="G1610">
        <v>37</v>
      </c>
      <c r="H1610">
        <v>6</v>
      </c>
      <c r="I1610">
        <v>4</v>
      </c>
      <c r="J1610">
        <v>0</v>
      </c>
      <c r="K1610">
        <v>65</v>
      </c>
      <c r="L1610" s="2" t="s">
        <v>477</v>
      </c>
    </row>
    <row r="1611" spans="1:12" x14ac:dyDescent="0.4">
      <c r="A1611" s="1">
        <v>43943</v>
      </c>
      <c r="B1611" s="5">
        <v>0</v>
      </c>
      <c r="C1611" s="2" t="s">
        <v>94</v>
      </c>
      <c r="D1611">
        <v>0</v>
      </c>
      <c r="E1611">
        <v>108</v>
      </c>
      <c r="F1611" s="2" t="s">
        <v>0</v>
      </c>
      <c r="G1611">
        <v>4</v>
      </c>
      <c r="H1611">
        <v>1</v>
      </c>
      <c r="I1611">
        <v>0</v>
      </c>
      <c r="J1611">
        <v>0</v>
      </c>
      <c r="K1611">
        <v>3</v>
      </c>
      <c r="L1611" s="2" t="s">
        <v>453</v>
      </c>
    </row>
    <row r="1612" spans="1:12" x14ac:dyDescent="0.4">
      <c r="A1612" s="1">
        <v>43943</v>
      </c>
      <c r="B1612" s="5">
        <v>0.66666666666666663</v>
      </c>
      <c r="C1612" s="2" t="s">
        <v>106</v>
      </c>
      <c r="D1612">
        <v>0</v>
      </c>
      <c r="E1612">
        <v>67</v>
      </c>
      <c r="F1612" s="2" t="s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 s="2" t="s">
        <v>167</v>
      </c>
    </row>
    <row r="1613" spans="1:12" x14ac:dyDescent="0.4">
      <c r="A1613" s="1">
        <v>43943</v>
      </c>
      <c r="B1613" s="5">
        <v>0</v>
      </c>
      <c r="C1613" s="2" t="s">
        <v>37</v>
      </c>
      <c r="D1613">
        <v>0</v>
      </c>
      <c r="E1613">
        <v>724</v>
      </c>
      <c r="F1613" s="2" t="s">
        <v>0</v>
      </c>
      <c r="G1613">
        <v>52</v>
      </c>
      <c r="H1613">
        <v>6</v>
      </c>
      <c r="I1613">
        <v>0</v>
      </c>
      <c r="J1613">
        <v>162</v>
      </c>
      <c r="K1613">
        <v>29</v>
      </c>
      <c r="L1613" s="2" t="s">
        <v>99</v>
      </c>
    </row>
    <row r="1614" spans="1:12" x14ac:dyDescent="0.4">
      <c r="A1614" s="1">
        <v>43943</v>
      </c>
      <c r="B1614" s="5">
        <v>0.39583333333333331</v>
      </c>
      <c r="C1614" s="2" t="s">
        <v>149</v>
      </c>
      <c r="D1614">
        <v>0</v>
      </c>
      <c r="E1614">
        <v>63</v>
      </c>
      <c r="F1614" s="2" t="s">
        <v>0</v>
      </c>
      <c r="G1614">
        <v>10</v>
      </c>
      <c r="H1614">
        <v>2</v>
      </c>
      <c r="I1614">
        <v>0</v>
      </c>
      <c r="J1614">
        <v>0</v>
      </c>
      <c r="K1614">
        <v>3</v>
      </c>
      <c r="L1614" s="2" t="s">
        <v>559</v>
      </c>
    </row>
    <row r="1615" spans="1:12" x14ac:dyDescent="0.4">
      <c r="A1615" s="1">
        <v>43943</v>
      </c>
      <c r="B1615" s="5">
        <v>0</v>
      </c>
      <c r="C1615" s="2" t="s">
        <v>69</v>
      </c>
      <c r="D1615">
        <v>0</v>
      </c>
      <c r="E1615">
        <v>368</v>
      </c>
      <c r="F1615" s="2" t="s">
        <v>0</v>
      </c>
      <c r="G1615">
        <v>18</v>
      </c>
      <c r="H1615">
        <v>0</v>
      </c>
      <c r="I1615">
        <v>0</v>
      </c>
      <c r="J1615">
        <v>0</v>
      </c>
      <c r="K1615">
        <v>11</v>
      </c>
      <c r="L1615" s="2" t="s">
        <v>525</v>
      </c>
    </row>
    <row r="1616" spans="1:12" x14ac:dyDescent="0.4">
      <c r="A1616" s="1">
        <v>43943</v>
      </c>
      <c r="B1616" s="5">
        <v>0.41666666666666669</v>
      </c>
      <c r="C1616" s="2" t="s">
        <v>44</v>
      </c>
      <c r="D1616">
        <v>0</v>
      </c>
      <c r="E1616">
        <v>282</v>
      </c>
      <c r="F1616" s="2" t="s">
        <v>0</v>
      </c>
      <c r="G1616">
        <v>0</v>
      </c>
      <c r="H1616">
        <v>0</v>
      </c>
      <c r="I1616">
        <v>0</v>
      </c>
      <c r="J1616">
        <v>194</v>
      </c>
      <c r="K1616">
        <v>16</v>
      </c>
      <c r="L1616" s="2" t="s">
        <v>561</v>
      </c>
    </row>
    <row r="1617" spans="1:12" x14ac:dyDescent="0.4">
      <c r="A1617" s="1">
        <v>43943</v>
      </c>
      <c r="B1617" s="5">
        <v>0</v>
      </c>
      <c r="C1617" s="2" t="s">
        <v>123</v>
      </c>
      <c r="D1617">
        <v>0</v>
      </c>
      <c r="E1617">
        <v>341</v>
      </c>
      <c r="F1617" s="2" t="s">
        <v>0</v>
      </c>
      <c r="G1617">
        <v>23</v>
      </c>
      <c r="H1617">
        <v>9</v>
      </c>
      <c r="I1617">
        <v>0</v>
      </c>
      <c r="J1617">
        <v>0</v>
      </c>
      <c r="K1617">
        <v>14</v>
      </c>
      <c r="L1617" s="2" t="s">
        <v>137</v>
      </c>
    </row>
    <row r="1618" spans="1:12" x14ac:dyDescent="0.4">
      <c r="A1618" s="1">
        <v>43943</v>
      </c>
      <c r="B1618" s="5">
        <v>0.33333333333333331</v>
      </c>
      <c r="C1618" s="2" t="s">
        <v>10</v>
      </c>
      <c r="D1618">
        <v>0</v>
      </c>
      <c r="E1618">
        <v>3089</v>
      </c>
      <c r="F1618" s="2" t="s">
        <v>0</v>
      </c>
      <c r="G1618">
        <v>213</v>
      </c>
      <c r="H1618">
        <v>42</v>
      </c>
      <c r="I1618">
        <v>32</v>
      </c>
      <c r="J1618">
        <v>661</v>
      </c>
      <c r="K1618">
        <v>295</v>
      </c>
      <c r="L1618" s="2" t="s">
        <v>478</v>
      </c>
    </row>
    <row r="1619" spans="1:12" x14ac:dyDescent="0.4">
      <c r="A1619" s="1">
        <v>43943</v>
      </c>
      <c r="B1619" s="5">
        <v>0.625</v>
      </c>
      <c r="C1619" s="2" t="s">
        <v>101</v>
      </c>
      <c r="D1619">
        <v>0</v>
      </c>
      <c r="E1619">
        <v>78</v>
      </c>
      <c r="F1619" s="2" t="s">
        <v>0</v>
      </c>
      <c r="G1619">
        <v>3</v>
      </c>
      <c r="H1619">
        <v>0</v>
      </c>
      <c r="I1619">
        <v>0</v>
      </c>
      <c r="J1619">
        <v>69</v>
      </c>
      <c r="K1619">
        <v>5</v>
      </c>
      <c r="L1619" s="2" t="s">
        <v>235</v>
      </c>
    </row>
    <row r="1620" spans="1:12" x14ac:dyDescent="0.4">
      <c r="A1620" s="1">
        <v>43943</v>
      </c>
      <c r="B1620" s="5">
        <v>0</v>
      </c>
      <c r="C1620" s="2" t="s">
        <v>21</v>
      </c>
      <c r="D1620">
        <v>0</v>
      </c>
      <c r="E1620">
        <v>5147</v>
      </c>
      <c r="F1620" s="2" t="s">
        <v>0</v>
      </c>
      <c r="G1620">
        <v>194</v>
      </c>
      <c r="H1620">
        <v>46</v>
      </c>
      <c r="I1620">
        <v>0</v>
      </c>
      <c r="J1620">
        <v>0</v>
      </c>
      <c r="K1620">
        <v>339</v>
      </c>
      <c r="L1620" s="2" t="s">
        <v>191</v>
      </c>
    </row>
    <row r="1621" spans="1:12" x14ac:dyDescent="0.4">
      <c r="A1621" s="1">
        <v>43943</v>
      </c>
      <c r="B1621" s="5">
        <v>0</v>
      </c>
      <c r="C1621" s="2" t="s">
        <v>23</v>
      </c>
      <c r="D1621">
        <v>0</v>
      </c>
      <c r="E1621">
        <v>1804</v>
      </c>
      <c r="F1621" s="2" t="s">
        <v>0</v>
      </c>
      <c r="G1621">
        <v>73</v>
      </c>
      <c r="H1621">
        <v>13</v>
      </c>
      <c r="I1621">
        <v>11</v>
      </c>
      <c r="J1621">
        <v>210</v>
      </c>
      <c r="K1621">
        <v>118</v>
      </c>
      <c r="L1621" s="2" t="s">
        <v>557</v>
      </c>
    </row>
    <row r="1622" spans="1:12" x14ac:dyDescent="0.4">
      <c r="A1622" s="1">
        <v>43943</v>
      </c>
      <c r="B1622" s="5">
        <v>0.33333333333333331</v>
      </c>
      <c r="C1622" s="2" t="s">
        <v>46</v>
      </c>
      <c r="D1622">
        <v>0</v>
      </c>
      <c r="E1622">
        <v>176</v>
      </c>
      <c r="F1622" s="2" t="s">
        <v>0</v>
      </c>
      <c r="G1622">
        <v>6</v>
      </c>
      <c r="H1622">
        <v>3</v>
      </c>
      <c r="I1622">
        <v>0</v>
      </c>
      <c r="J1622">
        <v>131</v>
      </c>
      <c r="K1622">
        <v>8</v>
      </c>
      <c r="L1622" s="2" t="s">
        <v>523</v>
      </c>
    </row>
    <row r="1623" spans="1:12" x14ac:dyDescent="0.4">
      <c r="A1623" s="1">
        <v>43943</v>
      </c>
      <c r="B1623" s="5">
        <v>0.60416666666666663</v>
      </c>
      <c r="C1623" s="2" t="s">
        <v>14</v>
      </c>
      <c r="D1623">
        <v>0</v>
      </c>
      <c r="E1623">
        <v>3320</v>
      </c>
      <c r="F1623" s="2" t="s">
        <v>0</v>
      </c>
      <c r="G1623">
        <v>110</v>
      </c>
      <c r="H1623">
        <v>0</v>
      </c>
      <c r="I1623">
        <v>44</v>
      </c>
      <c r="J1623">
        <v>0</v>
      </c>
      <c r="K1623">
        <v>110</v>
      </c>
      <c r="L1623" s="2" t="s">
        <v>233</v>
      </c>
    </row>
    <row r="1624" spans="1:12" x14ac:dyDescent="0.4">
      <c r="A1624" s="1">
        <v>43943</v>
      </c>
      <c r="B1624" s="5">
        <v>0</v>
      </c>
      <c r="C1624" s="2" t="s">
        <v>12</v>
      </c>
      <c r="D1624">
        <v>0</v>
      </c>
      <c r="E1624">
        <v>81</v>
      </c>
      <c r="F1624" s="2" t="s">
        <v>0</v>
      </c>
      <c r="G1624">
        <v>0</v>
      </c>
      <c r="H1624">
        <v>0</v>
      </c>
      <c r="I1624">
        <v>0</v>
      </c>
      <c r="J1624">
        <v>0</v>
      </c>
      <c r="K1624">
        <v>1</v>
      </c>
      <c r="L1624" s="2" t="s">
        <v>526</v>
      </c>
    </row>
    <row r="1625" spans="1:12" x14ac:dyDescent="0.4">
      <c r="A1625" s="1">
        <v>43943</v>
      </c>
      <c r="B1625" s="5"/>
      <c r="C1625" s="2" t="s">
        <v>279</v>
      </c>
      <c r="E1625">
        <v>28279</v>
      </c>
      <c r="F1625" s="2" t="s">
        <v>0</v>
      </c>
      <c r="K1625">
        <v>1572</v>
      </c>
      <c r="L1625" s="2" t="s">
        <v>0</v>
      </c>
    </row>
    <row r="1626" spans="1:12" x14ac:dyDescent="0.4">
      <c r="A1626" s="1">
        <v>43944</v>
      </c>
      <c r="B1626" s="5">
        <v>0.61458333333333337</v>
      </c>
      <c r="C1626" s="2" t="s">
        <v>25</v>
      </c>
      <c r="D1626">
        <v>0</v>
      </c>
      <c r="E1626">
        <v>1037</v>
      </c>
      <c r="F1626" s="2" t="s">
        <v>0</v>
      </c>
      <c r="G1626">
        <v>35</v>
      </c>
      <c r="H1626">
        <v>14</v>
      </c>
      <c r="I1626">
        <v>14</v>
      </c>
      <c r="J1626">
        <v>750</v>
      </c>
      <c r="K1626">
        <v>31</v>
      </c>
      <c r="L1626" s="2" t="s">
        <v>527</v>
      </c>
    </row>
    <row r="1627" spans="1:12" x14ac:dyDescent="0.4">
      <c r="A1627" s="1">
        <v>43944</v>
      </c>
      <c r="B1627" s="5">
        <v>0.45833333333333331</v>
      </c>
      <c r="C1627" s="2" t="s">
        <v>111</v>
      </c>
      <c r="D1627">
        <v>0</v>
      </c>
      <c r="E1627">
        <v>25</v>
      </c>
      <c r="F1627" s="2" t="s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 s="2" t="s">
        <v>180</v>
      </c>
    </row>
    <row r="1628" spans="1:12" x14ac:dyDescent="0.4">
      <c r="A1628" s="1">
        <v>43944</v>
      </c>
      <c r="B1628" s="5">
        <v>0.58333333333333337</v>
      </c>
      <c r="C1628" s="2" t="s">
        <v>58</v>
      </c>
      <c r="D1628">
        <v>0</v>
      </c>
      <c r="E1628">
        <v>88</v>
      </c>
      <c r="F1628" s="2" t="s">
        <v>0</v>
      </c>
      <c r="G1628">
        <v>5</v>
      </c>
      <c r="H1628">
        <v>2</v>
      </c>
      <c r="I1628">
        <v>0</v>
      </c>
      <c r="J1628">
        <v>0</v>
      </c>
      <c r="K1628">
        <v>3</v>
      </c>
      <c r="L1628" s="2" t="s">
        <v>169</v>
      </c>
    </row>
    <row r="1629" spans="1:12" x14ac:dyDescent="0.4">
      <c r="A1629" s="1">
        <v>43944</v>
      </c>
      <c r="B1629" s="5">
        <v>0.33333333333333331</v>
      </c>
      <c r="C1629" s="2" t="s">
        <v>17</v>
      </c>
      <c r="D1629">
        <v>0</v>
      </c>
      <c r="E1629">
        <v>1670</v>
      </c>
      <c r="F1629" s="2" t="s">
        <v>0</v>
      </c>
      <c r="G1629">
        <v>66</v>
      </c>
      <c r="H1629">
        <v>11</v>
      </c>
      <c r="I1629">
        <v>7</v>
      </c>
      <c r="J1629">
        <v>0</v>
      </c>
      <c r="K1629">
        <v>79</v>
      </c>
      <c r="L1629" s="2" t="s">
        <v>121</v>
      </c>
    </row>
    <row r="1630" spans="1:12" x14ac:dyDescent="0.4">
      <c r="A1630" s="1">
        <v>43944</v>
      </c>
      <c r="B1630" s="5">
        <v>0</v>
      </c>
      <c r="C1630" s="2" t="s">
        <v>19</v>
      </c>
      <c r="D1630">
        <v>0</v>
      </c>
      <c r="E1630">
        <v>811</v>
      </c>
      <c r="F1630" s="2" t="s">
        <v>0</v>
      </c>
      <c r="G1630">
        <v>32</v>
      </c>
      <c r="H1630">
        <v>3</v>
      </c>
      <c r="I1630">
        <v>2</v>
      </c>
      <c r="J1630">
        <v>692</v>
      </c>
      <c r="K1630">
        <v>26</v>
      </c>
      <c r="L1630" s="2" t="s">
        <v>174</v>
      </c>
    </row>
    <row r="1631" spans="1:12" x14ac:dyDescent="0.4">
      <c r="A1631" s="1">
        <v>43944</v>
      </c>
      <c r="B1631" s="5">
        <v>0.375</v>
      </c>
      <c r="C1631" s="2" t="s">
        <v>15</v>
      </c>
      <c r="D1631">
        <v>0</v>
      </c>
      <c r="E1631">
        <v>931</v>
      </c>
      <c r="F1631" s="2" t="s">
        <v>0</v>
      </c>
      <c r="G1631">
        <v>42</v>
      </c>
      <c r="H1631">
        <v>7</v>
      </c>
      <c r="I1631">
        <v>0</v>
      </c>
      <c r="J1631">
        <v>793</v>
      </c>
      <c r="K1631">
        <v>45</v>
      </c>
      <c r="L1631" s="2" t="s">
        <v>528</v>
      </c>
    </row>
    <row r="1632" spans="1:12" x14ac:dyDescent="0.4">
      <c r="A1632" s="1">
        <v>43944</v>
      </c>
      <c r="B1632" s="5">
        <v>0</v>
      </c>
      <c r="C1632" s="2" t="s">
        <v>30</v>
      </c>
      <c r="D1632">
        <v>0</v>
      </c>
      <c r="E1632">
        <v>1014</v>
      </c>
      <c r="F1632" s="2" t="s">
        <v>0</v>
      </c>
      <c r="G1632">
        <v>57</v>
      </c>
      <c r="H1632">
        <v>5</v>
      </c>
      <c r="I1632">
        <v>0</v>
      </c>
      <c r="J1632">
        <v>118</v>
      </c>
      <c r="K1632">
        <v>76</v>
      </c>
      <c r="L1632" s="2" t="s">
        <v>558</v>
      </c>
    </row>
    <row r="1633" spans="1:12" x14ac:dyDescent="0.4">
      <c r="A1633" s="1">
        <v>43944</v>
      </c>
      <c r="B1633" s="5">
        <v>0</v>
      </c>
      <c r="C1633" s="2" t="s">
        <v>8</v>
      </c>
      <c r="D1633">
        <v>23330</v>
      </c>
      <c r="E1633">
        <v>4721</v>
      </c>
      <c r="F1633" s="2" t="s">
        <v>0</v>
      </c>
      <c r="G1633">
        <v>284</v>
      </c>
      <c r="H1633">
        <v>29</v>
      </c>
      <c r="I1633">
        <v>27</v>
      </c>
      <c r="J1633">
        <v>592</v>
      </c>
      <c r="K1633">
        <v>231</v>
      </c>
      <c r="L1633" s="2" t="s">
        <v>9</v>
      </c>
    </row>
    <row r="1634" spans="1:12" x14ac:dyDescent="0.4">
      <c r="A1634" s="1">
        <v>43944</v>
      </c>
      <c r="B1634" s="5">
        <v>0.5625</v>
      </c>
      <c r="C1634" s="2" t="s">
        <v>32</v>
      </c>
      <c r="D1634">
        <v>0</v>
      </c>
      <c r="E1634">
        <v>117</v>
      </c>
      <c r="F1634" s="2" t="s">
        <v>0</v>
      </c>
      <c r="G1634">
        <v>3</v>
      </c>
      <c r="H1634">
        <v>0</v>
      </c>
      <c r="I1634">
        <v>0</v>
      </c>
      <c r="J1634">
        <v>0</v>
      </c>
      <c r="K1634">
        <v>6</v>
      </c>
      <c r="L1634" s="2" t="s">
        <v>524</v>
      </c>
    </row>
    <row r="1635" spans="1:12" x14ac:dyDescent="0.4">
      <c r="A1635" s="1">
        <v>43944</v>
      </c>
      <c r="B1635" s="5">
        <v>0</v>
      </c>
      <c r="C1635" s="2" t="s">
        <v>134</v>
      </c>
      <c r="D1635">
        <v>0</v>
      </c>
      <c r="E1635">
        <v>794</v>
      </c>
      <c r="F1635" s="2" t="s">
        <v>0</v>
      </c>
      <c r="G1635">
        <v>26</v>
      </c>
      <c r="H1635">
        <v>0</v>
      </c>
      <c r="I1635">
        <v>0</v>
      </c>
      <c r="J1635">
        <v>0</v>
      </c>
      <c r="K1635">
        <v>43</v>
      </c>
      <c r="L1635" s="2" t="s">
        <v>135</v>
      </c>
    </row>
    <row r="1636" spans="1:12" x14ac:dyDescent="0.4">
      <c r="A1636" s="1">
        <v>43944</v>
      </c>
      <c r="B1636" s="5">
        <v>0</v>
      </c>
      <c r="C1636" s="2" t="s">
        <v>43</v>
      </c>
      <c r="D1636">
        <v>0</v>
      </c>
      <c r="E1636">
        <v>196</v>
      </c>
      <c r="F1636" s="2" t="s">
        <v>0</v>
      </c>
      <c r="G1636">
        <v>11</v>
      </c>
      <c r="H1636">
        <v>4</v>
      </c>
      <c r="I1636">
        <v>0</v>
      </c>
      <c r="J1636">
        <v>0</v>
      </c>
      <c r="K1636">
        <v>6</v>
      </c>
      <c r="L1636" s="2" t="s">
        <v>556</v>
      </c>
    </row>
    <row r="1637" spans="1:12" x14ac:dyDescent="0.4">
      <c r="A1637" s="1">
        <v>43944</v>
      </c>
      <c r="B1637" s="5">
        <v>0.45833333333333331</v>
      </c>
      <c r="C1637" s="2" t="s">
        <v>56</v>
      </c>
      <c r="D1637">
        <v>0</v>
      </c>
      <c r="E1637">
        <v>654</v>
      </c>
      <c r="F1637" s="2" t="s">
        <v>0</v>
      </c>
      <c r="G1637">
        <v>38</v>
      </c>
      <c r="H1637">
        <v>7</v>
      </c>
      <c r="I1637">
        <v>0</v>
      </c>
      <c r="J1637">
        <v>0</v>
      </c>
      <c r="K1637">
        <v>15</v>
      </c>
      <c r="L1637" s="2" t="s">
        <v>151</v>
      </c>
    </row>
    <row r="1638" spans="1:12" x14ac:dyDescent="0.4">
      <c r="A1638" s="1">
        <v>43944</v>
      </c>
      <c r="B1638" s="5">
        <v>0</v>
      </c>
      <c r="C1638" s="2" t="s">
        <v>33</v>
      </c>
      <c r="D1638">
        <v>0</v>
      </c>
      <c r="E1638">
        <v>670</v>
      </c>
      <c r="F1638" s="2" t="s">
        <v>0</v>
      </c>
      <c r="G1638">
        <v>35</v>
      </c>
      <c r="H1638">
        <v>6</v>
      </c>
      <c r="I1638">
        <v>4</v>
      </c>
      <c r="J1638">
        <v>0</v>
      </c>
      <c r="K1638">
        <v>65</v>
      </c>
      <c r="L1638" s="2" t="s">
        <v>477</v>
      </c>
    </row>
    <row r="1639" spans="1:12" x14ac:dyDescent="0.4">
      <c r="A1639" s="1">
        <v>43944</v>
      </c>
      <c r="B1639" s="5">
        <v>0</v>
      </c>
      <c r="C1639" s="2" t="s">
        <v>94</v>
      </c>
      <c r="D1639">
        <v>0</v>
      </c>
      <c r="E1639">
        <v>108</v>
      </c>
      <c r="F1639" s="2" t="s">
        <v>0</v>
      </c>
      <c r="G1639">
        <v>4</v>
      </c>
      <c r="H1639">
        <v>1</v>
      </c>
      <c r="I1639">
        <v>0</v>
      </c>
      <c r="J1639">
        <v>0</v>
      </c>
      <c r="K1639">
        <v>3</v>
      </c>
      <c r="L1639" s="2" t="s">
        <v>453</v>
      </c>
    </row>
    <row r="1640" spans="1:12" x14ac:dyDescent="0.4">
      <c r="A1640" s="1">
        <v>43944</v>
      </c>
      <c r="B1640" s="5">
        <v>0.54166666666666663</v>
      </c>
      <c r="C1640" s="2" t="s">
        <v>106</v>
      </c>
      <c r="D1640">
        <v>0</v>
      </c>
      <c r="E1640">
        <v>68</v>
      </c>
      <c r="F1640" s="2" t="s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 s="2" t="s">
        <v>167</v>
      </c>
    </row>
    <row r="1641" spans="1:12" x14ac:dyDescent="0.4">
      <c r="A1641" s="1">
        <v>43944</v>
      </c>
      <c r="B1641" s="5">
        <v>0</v>
      </c>
      <c r="C1641" s="2" t="s">
        <v>37</v>
      </c>
      <c r="D1641">
        <v>0</v>
      </c>
      <c r="E1641">
        <v>736</v>
      </c>
      <c r="F1641" s="2" t="s">
        <v>0</v>
      </c>
      <c r="G1641">
        <v>37</v>
      </c>
      <c r="H1641">
        <v>2</v>
      </c>
      <c r="I1641">
        <v>0</v>
      </c>
      <c r="J1641">
        <v>170</v>
      </c>
      <c r="K1641">
        <v>31</v>
      </c>
      <c r="L1641" s="2" t="s">
        <v>99</v>
      </c>
    </row>
    <row r="1642" spans="1:12" x14ac:dyDescent="0.4">
      <c r="A1642" s="1">
        <v>43944</v>
      </c>
      <c r="B1642" s="5">
        <v>0.39583333333333331</v>
      </c>
      <c r="C1642" s="2" t="s">
        <v>149</v>
      </c>
      <c r="D1642">
        <v>0</v>
      </c>
      <c r="E1642">
        <v>65</v>
      </c>
      <c r="F1642" s="2" t="s">
        <v>0</v>
      </c>
      <c r="G1642">
        <v>8</v>
      </c>
      <c r="H1642">
        <v>2</v>
      </c>
      <c r="I1642">
        <v>0</v>
      </c>
      <c r="J1642">
        <v>0</v>
      </c>
      <c r="K1642">
        <v>3</v>
      </c>
      <c r="L1642" s="2" t="s">
        <v>559</v>
      </c>
    </row>
    <row r="1643" spans="1:12" x14ac:dyDescent="0.4">
      <c r="A1643" s="1">
        <v>43944</v>
      </c>
      <c r="B1643" s="5">
        <v>0</v>
      </c>
      <c r="C1643" s="2" t="s">
        <v>69</v>
      </c>
      <c r="D1643">
        <v>0</v>
      </c>
      <c r="E1643">
        <v>375</v>
      </c>
      <c r="F1643" s="2" t="s">
        <v>0</v>
      </c>
      <c r="G1643">
        <v>15</v>
      </c>
      <c r="H1643">
        <v>0</v>
      </c>
      <c r="I1643">
        <v>0</v>
      </c>
      <c r="J1643">
        <v>0</v>
      </c>
      <c r="K1643">
        <v>12</v>
      </c>
      <c r="L1643" s="2" t="s">
        <v>525</v>
      </c>
    </row>
    <row r="1644" spans="1:12" x14ac:dyDescent="0.4">
      <c r="A1644" s="1">
        <v>43944</v>
      </c>
      <c r="B1644" s="5">
        <v>0.41666666666666669</v>
      </c>
      <c r="C1644" s="2" t="s">
        <v>44</v>
      </c>
      <c r="D1644">
        <v>0</v>
      </c>
      <c r="E1644">
        <v>282</v>
      </c>
      <c r="F1644" s="2" t="s">
        <v>0</v>
      </c>
      <c r="G1644">
        <v>0</v>
      </c>
      <c r="H1644">
        <v>0</v>
      </c>
      <c r="I1644">
        <v>0</v>
      </c>
      <c r="J1644">
        <v>198</v>
      </c>
      <c r="K1644">
        <v>16</v>
      </c>
      <c r="L1644" s="2" t="s">
        <v>561</v>
      </c>
    </row>
    <row r="1645" spans="1:12" x14ac:dyDescent="0.4">
      <c r="A1645" s="1">
        <v>43944</v>
      </c>
      <c r="B1645" s="5">
        <v>0</v>
      </c>
      <c r="C1645" s="2" t="s">
        <v>123</v>
      </c>
      <c r="D1645">
        <v>0</v>
      </c>
      <c r="E1645">
        <v>354</v>
      </c>
      <c r="F1645" s="2" t="s">
        <v>0</v>
      </c>
      <c r="G1645">
        <v>21</v>
      </c>
      <c r="H1645">
        <v>9</v>
      </c>
      <c r="I1645">
        <v>0</v>
      </c>
      <c r="J1645">
        <v>0</v>
      </c>
      <c r="K1645">
        <v>14</v>
      </c>
      <c r="L1645" s="2" t="s">
        <v>137</v>
      </c>
    </row>
    <row r="1646" spans="1:12" x14ac:dyDescent="0.4">
      <c r="A1646" s="1">
        <v>43944</v>
      </c>
      <c r="B1646" s="5">
        <v>0.33333333333333331</v>
      </c>
      <c r="C1646" s="2" t="s">
        <v>10</v>
      </c>
      <c r="D1646">
        <v>0</v>
      </c>
      <c r="E1646">
        <v>3106</v>
      </c>
      <c r="F1646" s="2" t="s">
        <v>0</v>
      </c>
      <c r="G1646">
        <v>215</v>
      </c>
      <c r="H1646">
        <v>41</v>
      </c>
      <c r="I1646">
        <v>32</v>
      </c>
      <c r="J1646">
        <v>676</v>
      </c>
      <c r="K1646">
        <v>298</v>
      </c>
      <c r="L1646" s="2" t="s">
        <v>529</v>
      </c>
    </row>
    <row r="1647" spans="1:12" x14ac:dyDescent="0.4">
      <c r="A1647" s="1">
        <v>43944</v>
      </c>
      <c r="B1647" s="5">
        <v>0.625</v>
      </c>
      <c r="C1647" s="2" t="s">
        <v>101</v>
      </c>
      <c r="D1647">
        <v>0</v>
      </c>
      <c r="E1647">
        <v>78</v>
      </c>
      <c r="F1647" s="2" t="s">
        <v>0</v>
      </c>
      <c r="G1647">
        <v>4</v>
      </c>
      <c r="H1647">
        <v>0</v>
      </c>
      <c r="I1647">
        <v>0</v>
      </c>
      <c r="J1647">
        <v>69</v>
      </c>
      <c r="K1647">
        <v>5</v>
      </c>
      <c r="L1647" s="2" t="s">
        <v>235</v>
      </c>
    </row>
    <row r="1648" spans="1:12" x14ac:dyDescent="0.4">
      <c r="A1648" s="1">
        <v>43944</v>
      </c>
      <c r="B1648" s="5">
        <v>0</v>
      </c>
      <c r="C1648" s="2" t="s">
        <v>21</v>
      </c>
      <c r="D1648">
        <v>0</v>
      </c>
      <c r="E1648">
        <v>5180</v>
      </c>
      <c r="F1648" s="2" t="s">
        <v>0</v>
      </c>
      <c r="G1648">
        <v>195</v>
      </c>
      <c r="H1648">
        <v>44</v>
      </c>
      <c r="I1648">
        <v>0</v>
      </c>
      <c r="J1648">
        <v>0</v>
      </c>
      <c r="K1648">
        <v>348</v>
      </c>
      <c r="L1648" s="2" t="s">
        <v>191</v>
      </c>
    </row>
    <row r="1649" spans="1:12" x14ac:dyDescent="0.4">
      <c r="A1649" s="1">
        <v>43944</v>
      </c>
      <c r="B1649" s="5">
        <v>0</v>
      </c>
      <c r="C1649" s="2" t="s">
        <v>23</v>
      </c>
      <c r="D1649">
        <v>0</v>
      </c>
      <c r="E1649">
        <v>1820</v>
      </c>
      <c r="F1649" s="2" t="s">
        <v>0</v>
      </c>
      <c r="G1649">
        <v>69</v>
      </c>
      <c r="H1649">
        <v>13</v>
      </c>
      <c r="I1649">
        <v>10</v>
      </c>
      <c r="J1649">
        <v>211</v>
      </c>
      <c r="K1649">
        <v>123</v>
      </c>
      <c r="L1649" s="2" t="s">
        <v>557</v>
      </c>
    </row>
    <row r="1650" spans="1:12" x14ac:dyDescent="0.4">
      <c r="A1650" s="1">
        <v>43944</v>
      </c>
      <c r="B1650" s="5">
        <v>0.33333333333333331</v>
      </c>
      <c r="C1650" s="2" t="s">
        <v>46</v>
      </c>
      <c r="D1650">
        <v>0</v>
      </c>
      <c r="E1650">
        <v>178</v>
      </c>
      <c r="F1650" s="2" t="s">
        <v>0</v>
      </c>
      <c r="G1650">
        <v>6</v>
      </c>
      <c r="H1650">
        <v>3</v>
      </c>
      <c r="I1650">
        <v>0</v>
      </c>
      <c r="J1650">
        <v>133</v>
      </c>
      <c r="K1650">
        <v>8</v>
      </c>
      <c r="L1650" s="2" t="s">
        <v>523</v>
      </c>
    </row>
    <row r="1651" spans="1:12" x14ac:dyDescent="0.4">
      <c r="A1651" s="1">
        <v>43944</v>
      </c>
      <c r="B1651" s="5">
        <v>0.60416666666666663</v>
      </c>
      <c r="C1651" s="2" t="s">
        <v>14</v>
      </c>
      <c r="D1651">
        <v>0</v>
      </c>
      <c r="E1651">
        <v>3337</v>
      </c>
      <c r="F1651" s="2" t="s">
        <v>0</v>
      </c>
      <c r="G1651">
        <v>96</v>
      </c>
      <c r="H1651">
        <v>0</v>
      </c>
      <c r="I1651">
        <v>44</v>
      </c>
      <c r="J1651">
        <v>0</v>
      </c>
      <c r="K1651">
        <v>113</v>
      </c>
      <c r="L1651" s="2" t="s">
        <v>233</v>
      </c>
    </row>
    <row r="1652" spans="1:12" x14ac:dyDescent="0.4">
      <c r="A1652" s="1">
        <v>43944</v>
      </c>
      <c r="B1652" s="5">
        <v>0</v>
      </c>
      <c r="C1652" s="2" t="s">
        <v>12</v>
      </c>
      <c r="D1652">
        <v>0</v>
      </c>
      <c r="E1652">
        <v>81</v>
      </c>
      <c r="F1652" s="2" t="s">
        <v>0</v>
      </c>
      <c r="G1652">
        <v>0</v>
      </c>
      <c r="H1652">
        <v>0</v>
      </c>
      <c r="I1652">
        <v>0</v>
      </c>
      <c r="J1652">
        <v>0</v>
      </c>
      <c r="K1652">
        <v>1</v>
      </c>
      <c r="L1652" s="2" t="s">
        <v>530</v>
      </c>
    </row>
    <row r="1653" spans="1:12" x14ac:dyDescent="0.4">
      <c r="A1653" s="1">
        <v>43944</v>
      </c>
      <c r="B1653" s="5"/>
      <c r="C1653" s="2" t="s">
        <v>279</v>
      </c>
      <c r="E1653">
        <v>28496</v>
      </c>
      <c r="F1653" s="2" t="s">
        <v>0</v>
      </c>
      <c r="K1653">
        <v>1601</v>
      </c>
      <c r="L1653" s="2" t="s">
        <v>0</v>
      </c>
    </row>
    <row r="1654" spans="1:12" x14ac:dyDescent="0.4">
      <c r="A1654" s="1">
        <v>43945</v>
      </c>
      <c r="B1654" s="5">
        <v>0.61458333333333337</v>
      </c>
      <c r="C1654" s="2" t="s">
        <v>25</v>
      </c>
      <c r="D1654">
        <v>0</v>
      </c>
      <c r="E1654">
        <v>1052</v>
      </c>
      <c r="F1654" s="2" t="s">
        <v>0</v>
      </c>
      <c r="G1654">
        <v>40</v>
      </c>
      <c r="H1654">
        <v>14</v>
      </c>
      <c r="I1654">
        <v>14</v>
      </c>
      <c r="J1654">
        <v>780</v>
      </c>
      <c r="K1654">
        <v>31</v>
      </c>
      <c r="L1654" s="2" t="s">
        <v>531</v>
      </c>
    </row>
    <row r="1655" spans="1:12" x14ac:dyDescent="0.4">
      <c r="A1655" s="1">
        <v>43945</v>
      </c>
      <c r="B1655" s="5">
        <v>0.45833333333333331</v>
      </c>
      <c r="C1655" s="2" t="s">
        <v>111</v>
      </c>
      <c r="D1655">
        <v>0</v>
      </c>
      <c r="E1655">
        <v>25</v>
      </c>
      <c r="F1655" s="2" t="s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 s="2" t="s">
        <v>180</v>
      </c>
    </row>
    <row r="1656" spans="1:12" x14ac:dyDescent="0.4">
      <c r="A1656" s="1">
        <v>43945</v>
      </c>
      <c r="B1656" s="5">
        <v>0.39583333333333331</v>
      </c>
      <c r="C1656" s="2" t="s">
        <v>58</v>
      </c>
      <c r="D1656">
        <v>0</v>
      </c>
      <c r="E1656">
        <v>88</v>
      </c>
      <c r="F1656" s="2" t="s">
        <v>0</v>
      </c>
      <c r="G1656">
        <v>4</v>
      </c>
      <c r="H1656">
        <v>2</v>
      </c>
      <c r="I1656">
        <v>0</v>
      </c>
      <c r="J1656">
        <v>0</v>
      </c>
      <c r="K1656">
        <v>3</v>
      </c>
      <c r="L1656" s="2" t="s">
        <v>169</v>
      </c>
    </row>
    <row r="1657" spans="1:12" x14ac:dyDescent="0.4">
      <c r="A1657" s="1">
        <v>43945</v>
      </c>
      <c r="B1657" s="5">
        <v>0.33333333333333331</v>
      </c>
      <c r="C1657" s="2" t="s">
        <v>17</v>
      </c>
      <c r="D1657">
        <v>0</v>
      </c>
      <c r="E1657">
        <v>1694</v>
      </c>
      <c r="F1657" s="2" t="s">
        <v>0</v>
      </c>
      <c r="G1657">
        <v>60</v>
      </c>
      <c r="H1657">
        <v>11</v>
      </c>
      <c r="I1657">
        <v>8</v>
      </c>
      <c r="J1657">
        <v>0</v>
      </c>
      <c r="K1657">
        <v>82</v>
      </c>
      <c r="L1657" s="2" t="s">
        <v>121</v>
      </c>
    </row>
    <row r="1658" spans="1:12" x14ac:dyDescent="0.4">
      <c r="A1658" s="1">
        <v>43945</v>
      </c>
      <c r="B1658" s="5">
        <v>0</v>
      </c>
      <c r="C1658" s="2" t="s">
        <v>19</v>
      </c>
      <c r="D1658">
        <v>0</v>
      </c>
      <c r="E1658">
        <v>813</v>
      </c>
      <c r="F1658" s="2" t="s">
        <v>0</v>
      </c>
      <c r="G1658">
        <v>24</v>
      </c>
      <c r="H1658">
        <v>2</v>
      </c>
      <c r="I1658">
        <v>1</v>
      </c>
      <c r="J1658">
        <v>698</v>
      </c>
      <c r="K1658">
        <v>30</v>
      </c>
      <c r="L1658" s="2" t="s">
        <v>174</v>
      </c>
    </row>
    <row r="1659" spans="1:12" x14ac:dyDescent="0.4">
      <c r="A1659" s="1">
        <v>43945</v>
      </c>
      <c r="B1659" s="5">
        <v>0.38541666666666669</v>
      </c>
      <c r="C1659" s="2" t="s">
        <v>15</v>
      </c>
      <c r="D1659">
        <v>0</v>
      </c>
      <c r="E1659">
        <v>936</v>
      </c>
      <c r="F1659" s="2" t="s">
        <v>0</v>
      </c>
      <c r="G1659">
        <v>40</v>
      </c>
      <c r="H1659">
        <v>7</v>
      </c>
      <c r="I1659">
        <v>0</v>
      </c>
      <c r="J1659">
        <v>800</v>
      </c>
      <c r="K1659">
        <v>46</v>
      </c>
      <c r="L1659" s="2" t="s">
        <v>532</v>
      </c>
    </row>
    <row r="1660" spans="1:12" x14ac:dyDescent="0.4">
      <c r="A1660" s="1">
        <v>43945</v>
      </c>
      <c r="B1660" s="5">
        <v>0</v>
      </c>
      <c r="C1660" s="2" t="s">
        <v>30</v>
      </c>
      <c r="D1660">
        <v>0</v>
      </c>
      <c r="E1660">
        <v>1021</v>
      </c>
      <c r="F1660" s="2" t="s">
        <v>0</v>
      </c>
      <c r="G1660">
        <v>55</v>
      </c>
      <c r="H1660">
        <v>8</v>
      </c>
      <c r="I1660">
        <v>0</v>
      </c>
      <c r="J1660">
        <v>119</v>
      </c>
      <c r="K1660">
        <v>76</v>
      </c>
      <c r="L1660" s="2" t="s">
        <v>558</v>
      </c>
    </row>
    <row r="1661" spans="1:12" x14ac:dyDescent="0.4">
      <c r="A1661" s="1">
        <v>43945</v>
      </c>
      <c r="B1661" s="5">
        <v>0</v>
      </c>
      <c r="C1661" s="2" t="s">
        <v>8</v>
      </c>
      <c r="D1661">
        <v>23694</v>
      </c>
      <c r="E1661">
        <v>4741</v>
      </c>
      <c r="F1661" s="2" t="s">
        <v>0</v>
      </c>
      <c r="G1661">
        <v>278</v>
      </c>
      <c r="H1661">
        <v>26</v>
      </c>
      <c r="I1661">
        <v>25</v>
      </c>
      <c r="J1661">
        <v>600</v>
      </c>
      <c r="K1661">
        <v>236</v>
      </c>
      <c r="L1661" s="2" t="s">
        <v>9</v>
      </c>
    </row>
    <row r="1662" spans="1:12" x14ac:dyDescent="0.4">
      <c r="A1662" s="1">
        <v>43945</v>
      </c>
      <c r="B1662" s="5">
        <v>0.54166666666666663</v>
      </c>
      <c r="C1662" s="2" t="s">
        <v>32</v>
      </c>
      <c r="D1662">
        <v>0</v>
      </c>
      <c r="E1662">
        <v>117</v>
      </c>
      <c r="F1662" s="2" t="s">
        <v>0</v>
      </c>
      <c r="G1662">
        <v>3</v>
      </c>
      <c r="H1662">
        <v>0</v>
      </c>
      <c r="I1662">
        <v>0</v>
      </c>
      <c r="J1662">
        <v>0</v>
      </c>
      <c r="K1662">
        <v>7</v>
      </c>
      <c r="L1662" s="2" t="s">
        <v>524</v>
      </c>
    </row>
    <row r="1663" spans="1:12" x14ac:dyDescent="0.4">
      <c r="A1663" s="1">
        <v>43945</v>
      </c>
      <c r="B1663" s="5">
        <v>0</v>
      </c>
      <c r="C1663" s="2" t="s">
        <v>134</v>
      </c>
      <c r="D1663">
        <v>0</v>
      </c>
      <c r="E1663">
        <v>799</v>
      </c>
      <c r="F1663" s="2" t="s">
        <v>0</v>
      </c>
      <c r="G1663">
        <v>29</v>
      </c>
      <c r="H1663">
        <v>0</v>
      </c>
      <c r="I1663">
        <v>0</v>
      </c>
      <c r="J1663">
        <v>0</v>
      </c>
      <c r="K1663">
        <v>44</v>
      </c>
      <c r="L1663" s="2" t="s">
        <v>135</v>
      </c>
    </row>
    <row r="1664" spans="1:12" x14ac:dyDescent="0.4">
      <c r="A1664" s="1">
        <v>43945</v>
      </c>
      <c r="B1664" s="5">
        <v>0</v>
      </c>
      <c r="C1664" s="2" t="s">
        <v>43</v>
      </c>
      <c r="D1664">
        <v>0</v>
      </c>
      <c r="E1664">
        <v>196</v>
      </c>
      <c r="F1664" s="2" t="s">
        <v>0</v>
      </c>
      <c r="G1664">
        <v>11</v>
      </c>
      <c r="H1664">
        <v>4</v>
      </c>
      <c r="I1664">
        <v>0</v>
      </c>
      <c r="J1664">
        <v>0</v>
      </c>
      <c r="K1664">
        <v>6</v>
      </c>
      <c r="L1664" s="2" t="s">
        <v>556</v>
      </c>
    </row>
    <row r="1665" spans="1:12" x14ac:dyDescent="0.4">
      <c r="A1665" s="1">
        <v>43945</v>
      </c>
      <c r="B1665" s="5">
        <v>0.45833333333333331</v>
      </c>
      <c r="C1665" s="2" t="s">
        <v>56</v>
      </c>
      <c r="D1665">
        <v>0</v>
      </c>
      <c r="E1665">
        <v>660</v>
      </c>
      <c r="F1665" s="2" t="s">
        <v>0</v>
      </c>
      <c r="G1665">
        <v>0</v>
      </c>
      <c r="H1665">
        <v>0</v>
      </c>
      <c r="I1665">
        <v>0</v>
      </c>
      <c r="J1665">
        <v>0</v>
      </c>
      <c r="K1665">
        <v>16</v>
      </c>
      <c r="L1665" s="2" t="s">
        <v>151</v>
      </c>
    </row>
    <row r="1666" spans="1:12" x14ac:dyDescent="0.4">
      <c r="A1666" s="1">
        <v>43945</v>
      </c>
      <c r="B1666" s="5">
        <v>0</v>
      </c>
      <c r="C1666" s="2" t="s">
        <v>33</v>
      </c>
      <c r="D1666">
        <v>0</v>
      </c>
      <c r="E1666">
        <v>673</v>
      </c>
      <c r="F1666" s="2" t="s">
        <v>0</v>
      </c>
      <c r="G1666">
        <v>36</v>
      </c>
      <c r="H1666">
        <v>6</v>
      </c>
      <c r="I1666">
        <v>4</v>
      </c>
      <c r="J1666">
        <v>0</v>
      </c>
      <c r="K1666">
        <v>65</v>
      </c>
      <c r="L1666" s="2" t="s">
        <v>477</v>
      </c>
    </row>
    <row r="1667" spans="1:12" x14ac:dyDescent="0.4">
      <c r="A1667" s="1">
        <v>43945</v>
      </c>
      <c r="B1667" s="5">
        <v>0</v>
      </c>
      <c r="C1667" s="2" t="s">
        <v>94</v>
      </c>
      <c r="D1667">
        <v>0</v>
      </c>
      <c r="E1667">
        <v>108</v>
      </c>
      <c r="F1667" s="2" t="s">
        <v>0</v>
      </c>
      <c r="G1667">
        <v>3</v>
      </c>
      <c r="H1667">
        <v>0</v>
      </c>
      <c r="I1667">
        <v>0</v>
      </c>
      <c r="J1667">
        <v>0</v>
      </c>
      <c r="K1667">
        <v>3</v>
      </c>
      <c r="L1667" s="2" t="s">
        <v>453</v>
      </c>
    </row>
    <row r="1668" spans="1:12" x14ac:dyDescent="0.4">
      <c r="A1668" s="1">
        <v>43945</v>
      </c>
      <c r="B1668" s="5">
        <v>0.70833333333333337</v>
      </c>
      <c r="C1668" s="2" t="s">
        <v>106</v>
      </c>
      <c r="D1668">
        <v>0</v>
      </c>
      <c r="E1668">
        <v>71</v>
      </c>
      <c r="F1668" s="2" t="s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 s="2" t="s">
        <v>167</v>
      </c>
    </row>
    <row r="1669" spans="1:12" x14ac:dyDescent="0.4">
      <c r="A1669" s="1">
        <v>43945</v>
      </c>
      <c r="B1669" s="5">
        <v>0</v>
      </c>
      <c r="C1669" s="2" t="s">
        <v>37</v>
      </c>
      <c r="D1669">
        <v>0</v>
      </c>
      <c r="E1669">
        <v>745</v>
      </c>
      <c r="F1669" s="2" t="s">
        <v>0</v>
      </c>
      <c r="G1669">
        <v>43</v>
      </c>
      <c r="H1669">
        <v>4</v>
      </c>
      <c r="I1669">
        <v>0</v>
      </c>
      <c r="J1669">
        <v>175</v>
      </c>
      <c r="K1669">
        <v>31</v>
      </c>
      <c r="L1669" s="2" t="s">
        <v>99</v>
      </c>
    </row>
    <row r="1670" spans="1:12" x14ac:dyDescent="0.4">
      <c r="A1670" s="1">
        <v>43945</v>
      </c>
      <c r="B1670" s="5">
        <v>0.39583333333333331</v>
      </c>
      <c r="C1670" s="2" t="s">
        <v>149</v>
      </c>
      <c r="D1670">
        <v>0</v>
      </c>
      <c r="E1670">
        <v>70</v>
      </c>
      <c r="F1670" s="2" t="s">
        <v>0</v>
      </c>
      <c r="G1670">
        <v>4</v>
      </c>
      <c r="H1670">
        <v>1</v>
      </c>
      <c r="I1670">
        <v>0</v>
      </c>
      <c r="J1670">
        <v>0</v>
      </c>
      <c r="K1670">
        <v>3</v>
      </c>
      <c r="L1670" s="2" t="s">
        <v>559</v>
      </c>
    </row>
    <row r="1671" spans="1:12" x14ac:dyDescent="0.4">
      <c r="A1671" s="1">
        <v>43945</v>
      </c>
      <c r="B1671" s="5">
        <v>0</v>
      </c>
      <c r="C1671" s="2" t="s">
        <v>69</v>
      </c>
      <c r="D1671">
        <v>0</v>
      </c>
      <c r="E1671">
        <v>376</v>
      </c>
      <c r="F1671" s="2" t="s">
        <v>0</v>
      </c>
      <c r="G1671">
        <v>15</v>
      </c>
      <c r="H1671">
        <v>0</v>
      </c>
      <c r="I1671">
        <v>0</v>
      </c>
      <c r="J1671">
        <v>0</v>
      </c>
      <c r="K1671">
        <v>14</v>
      </c>
      <c r="L1671" s="2" t="s">
        <v>525</v>
      </c>
    </row>
    <row r="1672" spans="1:12" x14ac:dyDescent="0.4">
      <c r="A1672" s="1">
        <v>43945</v>
      </c>
      <c r="B1672" s="5">
        <v>0.41666666666666669</v>
      </c>
      <c r="C1672" s="2" t="s">
        <v>44</v>
      </c>
      <c r="D1672">
        <v>0</v>
      </c>
      <c r="E1672">
        <v>284</v>
      </c>
      <c r="F1672" s="2" t="s">
        <v>0</v>
      </c>
      <c r="G1672">
        <v>0</v>
      </c>
      <c r="H1672">
        <v>0</v>
      </c>
      <c r="I1672">
        <v>0</v>
      </c>
      <c r="J1672">
        <v>206</v>
      </c>
      <c r="K1672">
        <v>16</v>
      </c>
      <c r="L1672" s="2" t="s">
        <v>561</v>
      </c>
    </row>
    <row r="1673" spans="1:12" x14ac:dyDescent="0.4">
      <c r="A1673" s="1">
        <v>43945</v>
      </c>
      <c r="B1673" s="5">
        <v>0</v>
      </c>
      <c r="C1673" s="2" t="s">
        <v>123</v>
      </c>
      <c r="D1673">
        <v>0</v>
      </c>
      <c r="E1673">
        <v>359</v>
      </c>
      <c r="F1673" s="2" t="s">
        <v>0</v>
      </c>
      <c r="G1673">
        <v>21</v>
      </c>
      <c r="H1673">
        <v>9</v>
      </c>
      <c r="I1673">
        <v>0</v>
      </c>
      <c r="J1673">
        <v>0</v>
      </c>
      <c r="K1673">
        <v>14</v>
      </c>
      <c r="L1673" s="2" t="s">
        <v>137</v>
      </c>
    </row>
    <row r="1674" spans="1:12" x14ac:dyDescent="0.4">
      <c r="A1674" s="1">
        <v>43945</v>
      </c>
      <c r="B1674" s="5">
        <v>0.33333333333333331</v>
      </c>
      <c r="C1674" s="2" t="s">
        <v>10</v>
      </c>
      <c r="D1674">
        <v>0</v>
      </c>
      <c r="E1674">
        <v>3121</v>
      </c>
      <c r="F1674" s="2" t="s">
        <v>0</v>
      </c>
      <c r="G1674">
        <v>214</v>
      </c>
      <c r="H1674">
        <v>42</v>
      </c>
      <c r="I1674">
        <v>33</v>
      </c>
      <c r="J1674">
        <v>682</v>
      </c>
      <c r="K1674">
        <v>299</v>
      </c>
      <c r="L1674" s="2" t="s">
        <v>533</v>
      </c>
    </row>
    <row r="1675" spans="1:12" x14ac:dyDescent="0.4">
      <c r="A1675" s="1">
        <v>43945</v>
      </c>
      <c r="B1675" s="5">
        <v>0.58333333333333337</v>
      </c>
      <c r="C1675" s="2" t="s">
        <v>101</v>
      </c>
      <c r="D1675">
        <v>0</v>
      </c>
      <c r="E1675">
        <v>78</v>
      </c>
      <c r="F1675" s="2" t="s">
        <v>0</v>
      </c>
      <c r="G1675">
        <v>3</v>
      </c>
      <c r="H1675">
        <v>0</v>
      </c>
      <c r="I1675">
        <v>0</v>
      </c>
      <c r="J1675">
        <v>69</v>
      </c>
      <c r="K1675">
        <v>5</v>
      </c>
      <c r="L1675" s="2" t="s">
        <v>235</v>
      </c>
    </row>
    <row r="1676" spans="1:12" x14ac:dyDescent="0.4">
      <c r="A1676" s="1">
        <v>43945</v>
      </c>
      <c r="B1676" s="5">
        <v>0</v>
      </c>
      <c r="C1676" s="2" t="s">
        <v>21</v>
      </c>
      <c r="D1676">
        <v>0</v>
      </c>
      <c r="E1676">
        <v>5202</v>
      </c>
      <c r="F1676" s="2" t="s">
        <v>0</v>
      </c>
      <c r="G1676">
        <v>181</v>
      </c>
      <c r="H1676">
        <v>39</v>
      </c>
      <c r="I1676">
        <v>0</v>
      </c>
      <c r="J1676">
        <v>0</v>
      </c>
      <c r="K1676">
        <v>350</v>
      </c>
      <c r="L1676" s="2" t="s">
        <v>191</v>
      </c>
    </row>
    <row r="1677" spans="1:12" x14ac:dyDescent="0.4">
      <c r="A1677" s="1">
        <v>43945</v>
      </c>
      <c r="B1677" s="5">
        <v>0</v>
      </c>
      <c r="C1677" s="2" t="s">
        <v>23</v>
      </c>
      <c r="D1677">
        <v>0</v>
      </c>
      <c r="E1677">
        <v>1829</v>
      </c>
      <c r="F1677" s="2" t="s">
        <v>0</v>
      </c>
      <c r="G1677">
        <v>67</v>
      </c>
      <c r="H1677">
        <v>14</v>
      </c>
      <c r="I1677">
        <v>10</v>
      </c>
      <c r="J1677">
        <v>218</v>
      </c>
      <c r="K1677">
        <v>127</v>
      </c>
      <c r="L1677" s="2" t="s">
        <v>557</v>
      </c>
    </row>
    <row r="1678" spans="1:12" x14ac:dyDescent="0.4">
      <c r="A1678" s="1">
        <v>43945</v>
      </c>
      <c r="B1678" s="5">
        <v>0.33333333333333331</v>
      </c>
      <c r="C1678" s="2" t="s">
        <v>46</v>
      </c>
      <c r="D1678">
        <v>0</v>
      </c>
      <c r="E1678">
        <v>180</v>
      </c>
      <c r="F1678" s="2" t="s">
        <v>0</v>
      </c>
      <c r="G1678">
        <v>6</v>
      </c>
      <c r="H1678">
        <v>3</v>
      </c>
      <c r="I1678">
        <v>0</v>
      </c>
      <c r="J1678">
        <v>133</v>
      </c>
      <c r="K1678">
        <v>8</v>
      </c>
      <c r="L1678" s="2" t="s">
        <v>523</v>
      </c>
    </row>
    <row r="1679" spans="1:12" x14ac:dyDescent="0.4">
      <c r="A1679" s="1">
        <v>43945</v>
      </c>
      <c r="B1679" s="5">
        <v>0.60416666666666663</v>
      </c>
      <c r="C1679" s="2" t="s">
        <v>14</v>
      </c>
      <c r="D1679">
        <v>0</v>
      </c>
      <c r="E1679">
        <v>3366</v>
      </c>
      <c r="F1679" s="2" t="s">
        <v>0</v>
      </c>
      <c r="G1679">
        <v>83</v>
      </c>
      <c r="H1679">
        <v>0</v>
      </c>
      <c r="I1679">
        <v>42</v>
      </c>
      <c r="J1679">
        <v>0</v>
      </c>
      <c r="K1679">
        <v>114</v>
      </c>
      <c r="L1679" s="2" t="s">
        <v>233</v>
      </c>
    </row>
    <row r="1680" spans="1:12" x14ac:dyDescent="0.4">
      <c r="A1680" s="1">
        <v>43945</v>
      </c>
      <c r="B1680" s="5">
        <v>0</v>
      </c>
      <c r="C1680" s="2" t="s">
        <v>12</v>
      </c>
      <c r="D1680">
        <v>0</v>
      </c>
      <c r="E1680">
        <v>82</v>
      </c>
      <c r="F1680" s="2" t="s">
        <v>0</v>
      </c>
      <c r="G1680">
        <v>0</v>
      </c>
      <c r="H1680">
        <v>0</v>
      </c>
      <c r="I1680">
        <v>0</v>
      </c>
      <c r="J1680">
        <v>0</v>
      </c>
      <c r="K1680">
        <v>1</v>
      </c>
      <c r="L1680" s="2" t="s">
        <v>534</v>
      </c>
    </row>
    <row r="1681" spans="1:12" x14ac:dyDescent="0.4">
      <c r="A1681" s="1">
        <v>43945</v>
      </c>
      <c r="B1681" s="5"/>
      <c r="C1681" s="2" t="s">
        <v>279</v>
      </c>
      <c r="E1681">
        <v>28686</v>
      </c>
      <c r="F1681" s="2" t="s">
        <v>0</v>
      </c>
      <c r="K1681">
        <v>1627</v>
      </c>
      <c r="L1681" s="2" t="s">
        <v>0</v>
      </c>
    </row>
    <row r="1682" spans="1:12" x14ac:dyDescent="0.4">
      <c r="A1682" s="1">
        <v>43946</v>
      </c>
      <c r="B1682" s="5"/>
      <c r="C1682" s="2" t="s">
        <v>25</v>
      </c>
      <c r="E1682">
        <v>1064</v>
      </c>
      <c r="F1682" s="2" t="s">
        <v>0</v>
      </c>
      <c r="K1682">
        <v>32</v>
      </c>
      <c r="L1682" s="2" t="s">
        <v>0</v>
      </c>
    </row>
    <row r="1683" spans="1:12" x14ac:dyDescent="0.4">
      <c r="A1683" s="1">
        <v>43946</v>
      </c>
      <c r="B1683" s="5">
        <v>0.45833333333333331</v>
      </c>
      <c r="C1683" s="2" t="s">
        <v>111</v>
      </c>
      <c r="D1683">
        <v>0</v>
      </c>
      <c r="E1683">
        <v>25</v>
      </c>
      <c r="F1683" s="2" t="s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 s="2" t="s">
        <v>180</v>
      </c>
    </row>
    <row r="1684" spans="1:12" x14ac:dyDescent="0.4">
      <c r="A1684" s="1">
        <v>43946</v>
      </c>
      <c r="B1684" s="5"/>
      <c r="C1684" s="2" t="s">
        <v>58</v>
      </c>
      <c r="E1684">
        <v>90</v>
      </c>
      <c r="F1684" s="2" t="s">
        <v>0</v>
      </c>
      <c r="K1684">
        <v>3</v>
      </c>
      <c r="L1684" s="2" t="s">
        <v>0</v>
      </c>
    </row>
    <row r="1685" spans="1:12" x14ac:dyDescent="0.4">
      <c r="A1685" s="1">
        <v>43946</v>
      </c>
      <c r="B1685" s="5">
        <v>0.33333333333333331</v>
      </c>
      <c r="C1685" s="2" t="s">
        <v>17</v>
      </c>
      <c r="D1685">
        <v>0</v>
      </c>
      <c r="E1685">
        <v>1708</v>
      </c>
      <c r="F1685" s="2" t="s">
        <v>0</v>
      </c>
      <c r="G1685">
        <v>61</v>
      </c>
      <c r="H1685">
        <v>11</v>
      </c>
      <c r="I1685">
        <v>10</v>
      </c>
      <c r="J1685">
        <v>0</v>
      </c>
      <c r="K1685">
        <v>83</v>
      </c>
      <c r="L1685" s="2" t="s">
        <v>121</v>
      </c>
    </row>
    <row r="1686" spans="1:12" x14ac:dyDescent="0.4">
      <c r="A1686" s="1">
        <v>43946</v>
      </c>
      <c r="B1686" s="5">
        <v>0</v>
      </c>
      <c r="C1686" s="2" t="s">
        <v>19</v>
      </c>
      <c r="D1686">
        <v>0</v>
      </c>
      <c r="E1686">
        <v>816</v>
      </c>
      <c r="F1686" s="2" t="s">
        <v>0</v>
      </c>
      <c r="G1686">
        <v>23</v>
      </c>
      <c r="H1686">
        <v>1</v>
      </c>
      <c r="I1686">
        <v>0</v>
      </c>
      <c r="J1686">
        <v>710</v>
      </c>
      <c r="K1686">
        <v>30</v>
      </c>
      <c r="L1686" s="2" t="s">
        <v>174</v>
      </c>
    </row>
    <row r="1687" spans="1:12" x14ac:dyDescent="0.4">
      <c r="A1687" s="1">
        <v>43946</v>
      </c>
      <c r="B1687" s="5">
        <v>0.39583333333333331</v>
      </c>
      <c r="C1687" s="2" t="s">
        <v>15</v>
      </c>
      <c r="D1687">
        <v>0</v>
      </c>
      <c r="E1687">
        <v>938</v>
      </c>
      <c r="F1687" s="2" t="s">
        <v>0</v>
      </c>
      <c r="G1687">
        <v>0</v>
      </c>
      <c r="H1687">
        <v>0</v>
      </c>
      <c r="I1687">
        <v>0</v>
      </c>
      <c r="J1687">
        <v>0</v>
      </c>
      <c r="K1687">
        <v>46</v>
      </c>
      <c r="L1687" s="2" t="s">
        <v>562</v>
      </c>
    </row>
    <row r="1688" spans="1:12" x14ac:dyDescent="0.4">
      <c r="A1688" s="1">
        <v>43946</v>
      </c>
      <c r="B1688" s="5">
        <v>0</v>
      </c>
      <c r="C1688" s="2" t="s">
        <v>30</v>
      </c>
      <c r="D1688">
        <v>0</v>
      </c>
      <c r="E1688">
        <v>1029</v>
      </c>
      <c r="F1688" s="2" t="s">
        <v>0</v>
      </c>
      <c r="G1688">
        <v>54</v>
      </c>
      <c r="H1688">
        <v>7</v>
      </c>
      <c r="I1688">
        <v>0</v>
      </c>
      <c r="J1688">
        <v>119</v>
      </c>
      <c r="K1688">
        <v>76</v>
      </c>
      <c r="L1688" s="2" t="s">
        <v>558</v>
      </c>
    </row>
    <row r="1689" spans="1:12" x14ac:dyDescent="0.4">
      <c r="A1689" s="1">
        <v>43946</v>
      </c>
      <c r="B1689" s="5">
        <v>0</v>
      </c>
      <c r="C1689" s="2" t="s">
        <v>8</v>
      </c>
      <c r="D1689">
        <v>24058</v>
      </c>
      <c r="E1689">
        <v>4754</v>
      </c>
      <c r="F1689" s="2" t="s">
        <v>0</v>
      </c>
      <c r="G1689">
        <v>271</v>
      </c>
      <c r="H1689">
        <v>27</v>
      </c>
      <c r="I1689">
        <v>26</v>
      </c>
      <c r="J1689">
        <v>0</v>
      </c>
      <c r="K1689">
        <v>237</v>
      </c>
      <c r="L1689" s="2" t="s">
        <v>9</v>
      </c>
    </row>
    <row r="1690" spans="1:12" x14ac:dyDescent="0.4">
      <c r="A1690" s="1">
        <v>43946</v>
      </c>
      <c r="B1690" s="5">
        <v>0.54166666666666663</v>
      </c>
      <c r="C1690" s="2" t="s">
        <v>32</v>
      </c>
      <c r="D1690">
        <v>0</v>
      </c>
      <c r="E1690">
        <v>120</v>
      </c>
      <c r="F1690" s="2" t="s">
        <v>0</v>
      </c>
      <c r="G1690">
        <v>3</v>
      </c>
      <c r="H1690">
        <v>0</v>
      </c>
      <c r="I1690">
        <v>0</v>
      </c>
      <c r="J1690">
        <v>0</v>
      </c>
      <c r="K1690">
        <v>7</v>
      </c>
      <c r="L1690" s="2" t="s">
        <v>524</v>
      </c>
    </row>
    <row r="1691" spans="1:12" x14ac:dyDescent="0.4">
      <c r="A1691" s="1">
        <v>43946</v>
      </c>
      <c r="B1691" s="5">
        <v>0</v>
      </c>
      <c r="C1691" s="2" t="s">
        <v>134</v>
      </c>
      <c r="D1691">
        <v>0</v>
      </c>
      <c r="E1691">
        <v>800</v>
      </c>
      <c r="F1691" s="2" t="s">
        <v>0</v>
      </c>
      <c r="G1691">
        <v>28</v>
      </c>
      <c r="H1691">
        <v>0</v>
      </c>
      <c r="I1691">
        <v>0</v>
      </c>
      <c r="J1691">
        <v>0</v>
      </c>
      <c r="K1691">
        <v>44</v>
      </c>
      <c r="L1691" s="2" t="s">
        <v>135</v>
      </c>
    </row>
    <row r="1692" spans="1:12" x14ac:dyDescent="0.4">
      <c r="A1692" s="1">
        <v>43946</v>
      </c>
      <c r="B1692" s="5">
        <v>0</v>
      </c>
      <c r="C1692" s="2" t="s">
        <v>43</v>
      </c>
      <c r="D1692">
        <v>0</v>
      </c>
      <c r="E1692">
        <v>196</v>
      </c>
      <c r="F1692" s="2" t="s">
        <v>0</v>
      </c>
      <c r="G1692">
        <v>11</v>
      </c>
      <c r="H1692">
        <v>4</v>
      </c>
      <c r="I1692">
        <v>0</v>
      </c>
      <c r="J1692">
        <v>0</v>
      </c>
      <c r="K1692">
        <v>6</v>
      </c>
      <c r="L1692" s="2" t="s">
        <v>556</v>
      </c>
    </row>
    <row r="1693" spans="1:12" x14ac:dyDescent="0.4">
      <c r="A1693" s="1">
        <v>43946</v>
      </c>
      <c r="B1693" s="5">
        <v>0.5</v>
      </c>
      <c r="C1693" s="2" t="s">
        <v>56</v>
      </c>
      <c r="D1693">
        <v>0</v>
      </c>
      <c r="E1693">
        <v>667</v>
      </c>
      <c r="F1693" s="2" t="s">
        <v>0</v>
      </c>
      <c r="G1693">
        <v>32</v>
      </c>
      <c r="H1693">
        <v>8</v>
      </c>
      <c r="I1693">
        <v>0</v>
      </c>
      <c r="J1693">
        <v>0</v>
      </c>
      <c r="K1693">
        <v>16</v>
      </c>
      <c r="L1693" s="2" t="s">
        <v>151</v>
      </c>
    </row>
    <row r="1694" spans="1:12" x14ac:dyDescent="0.4">
      <c r="A1694" s="1">
        <v>43946</v>
      </c>
      <c r="B1694" s="5">
        <v>0</v>
      </c>
      <c r="C1694" s="2" t="s">
        <v>33</v>
      </c>
      <c r="D1694">
        <v>0</v>
      </c>
      <c r="E1694">
        <v>674</v>
      </c>
      <c r="F1694" s="2" t="s">
        <v>0</v>
      </c>
      <c r="G1694">
        <v>35</v>
      </c>
      <c r="H1694">
        <v>4</v>
      </c>
      <c r="I1694">
        <v>3</v>
      </c>
      <c r="J1694">
        <v>0</v>
      </c>
      <c r="K1694">
        <v>65</v>
      </c>
      <c r="L1694" s="2" t="s">
        <v>477</v>
      </c>
    </row>
    <row r="1695" spans="1:12" x14ac:dyDescent="0.4">
      <c r="A1695" s="1">
        <v>43946</v>
      </c>
      <c r="B1695" s="5">
        <v>0</v>
      </c>
      <c r="C1695" s="2" t="s">
        <v>94</v>
      </c>
      <c r="D1695">
        <v>0</v>
      </c>
      <c r="E1695">
        <v>108</v>
      </c>
      <c r="F1695" s="2" t="s">
        <v>0</v>
      </c>
      <c r="G1695">
        <v>3</v>
      </c>
      <c r="H1695">
        <v>0</v>
      </c>
      <c r="I1695">
        <v>0</v>
      </c>
      <c r="J1695">
        <v>0</v>
      </c>
      <c r="K1695">
        <v>3</v>
      </c>
      <c r="L1695" s="2" t="s">
        <v>453</v>
      </c>
    </row>
    <row r="1696" spans="1:12" x14ac:dyDescent="0.4">
      <c r="A1696" s="1">
        <v>43946</v>
      </c>
      <c r="B1696" s="5"/>
      <c r="C1696" s="2" t="s">
        <v>106</v>
      </c>
      <c r="E1696">
        <v>72</v>
      </c>
      <c r="F1696" s="2" t="s">
        <v>0</v>
      </c>
      <c r="K1696">
        <v>0</v>
      </c>
      <c r="L1696" s="2" t="s">
        <v>0</v>
      </c>
    </row>
    <row r="1697" spans="1:12" x14ac:dyDescent="0.4">
      <c r="A1697" s="1">
        <v>43946</v>
      </c>
      <c r="B1697" s="5">
        <v>0</v>
      </c>
      <c r="C1697" s="2" t="s">
        <v>37</v>
      </c>
      <c r="D1697">
        <v>0</v>
      </c>
      <c r="E1697">
        <v>753</v>
      </c>
      <c r="F1697" s="2" t="s">
        <v>0</v>
      </c>
      <c r="G1697">
        <v>0</v>
      </c>
      <c r="H1697">
        <v>0</v>
      </c>
      <c r="I1697">
        <v>0</v>
      </c>
      <c r="J1697">
        <v>0</v>
      </c>
      <c r="K1697">
        <v>31</v>
      </c>
      <c r="L1697" s="2" t="s">
        <v>99</v>
      </c>
    </row>
    <row r="1698" spans="1:12" x14ac:dyDescent="0.4">
      <c r="A1698" s="1">
        <v>43946</v>
      </c>
      <c r="B1698" s="5">
        <v>0.39583333333333331</v>
      </c>
      <c r="C1698" s="2" t="s">
        <v>149</v>
      </c>
      <c r="D1698">
        <v>0</v>
      </c>
      <c r="E1698">
        <v>71</v>
      </c>
      <c r="F1698" s="2" t="s">
        <v>0</v>
      </c>
      <c r="G1698">
        <v>6</v>
      </c>
      <c r="H1698">
        <v>1</v>
      </c>
      <c r="I1698">
        <v>0</v>
      </c>
      <c r="J1698">
        <v>0</v>
      </c>
      <c r="K1698">
        <v>5</v>
      </c>
      <c r="L1698" s="2" t="s">
        <v>559</v>
      </c>
    </row>
    <row r="1699" spans="1:12" x14ac:dyDescent="0.4">
      <c r="A1699" s="1">
        <v>43946</v>
      </c>
      <c r="B1699" s="5">
        <v>0</v>
      </c>
      <c r="C1699" s="2" t="s">
        <v>69</v>
      </c>
      <c r="D1699">
        <v>0</v>
      </c>
      <c r="E1699">
        <v>379</v>
      </c>
      <c r="F1699" s="2" t="s">
        <v>0</v>
      </c>
      <c r="G1699">
        <v>13</v>
      </c>
      <c r="H1699">
        <v>0</v>
      </c>
      <c r="I1699">
        <v>0</v>
      </c>
      <c r="J1699">
        <v>0</v>
      </c>
      <c r="K1699">
        <v>14</v>
      </c>
      <c r="L1699" s="2" t="s">
        <v>525</v>
      </c>
    </row>
    <row r="1700" spans="1:12" x14ac:dyDescent="0.4">
      <c r="A1700" s="1">
        <v>43946</v>
      </c>
      <c r="B1700" s="5">
        <v>6.9444444444444447E-4</v>
      </c>
      <c r="C1700" s="2" t="s">
        <v>44</v>
      </c>
      <c r="D1700">
        <v>0</v>
      </c>
      <c r="E1700">
        <v>287</v>
      </c>
      <c r="F1700" s="2" t="s">
        <v>0</v>
      </c>
      <c r="G1700">
        <v>0</v>
      </c>
      <c r="H1700">
        <v>0</v>
      </c>
      <c r="I1700">
        <v>0</v>
      </c>
      <c r="J1700">
        <v>215</v>
      </c>
      <c r="K1700">
        <v>17</v>
      </c>
      <c r="L1700" s="2" t="s">
        <v>561</v>
      </c>
    </row>
    <row r="1701" spans="1:12" x14ac:dyDescent="0.4">
      <c r="A1701" s="1">
        <v>43946</v>
      </c>
      <c r="B1701" s="5">
        <v>0</v>
      </c>
      <c r="C1701" s="2" t="s">
        <v>123</v>
      </c>
      <c r="D1701">
        <v>0</v>
      </c>
      <c r="E1701">
        <v>360</v>
      </c>
      <c r="F1701" s="2" t="s">
        <v>0</v>
      </c>
      <c r="G1701">
        <v>23</v>
      </c>
      <c r="H1701">
        <v>8</v>
      </c>
      <c r="I1701">
        <v>0</v>
      </c>
      <c r="J1701">
        <v>0</v>
      </c>
      <c r="K1701">
        <v>14</v>
      </c>
      <c r="L1701" s="2" t="s">
        <v>137</v>
      </c>
    </row>
    <row r="1702" spans="1:12" x14ac:dyDescent="0.4">
      <c r="A1702" s="1">
        <v>43946</v>
      </c>
      <c r="B1702" s="5">
        <v>0.33333333333333331</v>
      </c>
      <c r="C1702" s="2" t="s">
        <v>10</v>
      </c>
      <c r="D1702">
        <v>0</v>
      </c>
      <c r="E1702">
        <v>3142</v>
      </c>
      <c r="F1702" s="2" t="s">
        <v>0</v>
      </c>
      <c r="G1702">
        <v>198</v>
      </c>
      <c r="H1702">
        <v>40</v>
      </c>
      <c r="I1702">
        <v>30</v>
      </c>
      <c r="J1702">
        <v>698</v>
      </c>
      <c r="K1702">
        <v>304</v>
      </c>
      <c r="L1702" s="2" t="s">
        <v>563</v>
      </c>
    </row>
    <row r="1703" spans="1:12" x14ac:dyDescent="0.4">
      <c r="A1703" s="1">
        <v>43946</v>
      </c>
      <c r="B1703" s="5">
        <v>0.5</v>
      </c>
      <c r="C1703" s="2" t="s">
        <v>101</v>
      </c>
      <c r="D1703">
        <v>0</v>
      </c>
      <c r="E1703">
        <v>78</v>
      </c>
      <c r="F1703" s="2" t="s">
        <v>0</v>
      </c>
      <c r="G1703">
        <v>3</v>
      </c>
      <c r="H1703">
        <v>0</v>
      </c>
      <c r="I1703">
        <v>0</v>
      </c>
      <c r="J1703">
        <v>69</v>
      </c>
      <c r="K1703">
        <v>5</v>
      </c>
      <c r="L1703" s="2" t="s">
        <v>235</v>
      </c>
    </row>
    <row r="1704" spans="1:12" x14ac:dyDescent="0.4">
      <c r="A1704" s="1">
        <v>43946</v>
      </c>
      <c r="B1704" s="5">
        <v>0</v>
      </c>
      <c r="C1704" s="2" t="s">
        <v>21</v>
      </c>
      <c r="D1704">
        <v>0</v>
      </c>
      <c r="E1704">
        <v>5215</v>
      </c>
      <c r="F1704" s="2" t="s">
        <v>0</v>
      </c>
      <c r="G1704">
        <v>185</v>
      </c>
      <c r="H1704">
        <v>39</v>
      </c>
      <c r="I1704">
        <v>0</v>
      </c>
      <c r="J1704">
        <v>0</v>
      </c>
      <c r="K1704">
        <v>360</v>
      </c>
      <c r="L1704" s="2" t="s">
        <v>191</v>
      </c>
    </row>
    <row r="1705" spans="1:12" x14ac:dyDescent="0.4">
      <c r="A1705" s="1">
        <v>43946</v>
      </c>
      <c r="B1705" s="5">
        <v>0</v>
      </c>
      <c r="C1705" s="2" t="s">
        <v>23</v>
      </c>
      <c r="D1705">
        <v>0</v>
      </c>
      <c r="E1705">
        <v>1834</v>
      </c>
      <c r="F1705" s="2" t="s">
        <v>0</v>
      </c>
      <c r="G1705">
        <v>69</v>
      </c>
      <c r="H1705">
        <v>14</v>
      </c>
      <c r="I1705">
        <v>10</v>
      </c>
      <c r="J1705">
        <v>218</v>
      </c>
      <c r="K1705">
        <v>129</v>
      </c>
      <c r="L1705" s="2" t="s">
        <v>557</v>
      </c>
    </row>
    <row r="1706" spans="1:12" x14ac:dyDescent="0.4">
      <c r="A1706" s="1">
        <v>43946</v>
      </c>
      <c r="B1706" s="5">
        <v>0.33333333333333331</v>
      </c>
      <c r="C1706" s="2" t="s">
        <v>46</v>
      </c>
      <c r="D1706">
        <v>0</v>
      </c>
      <c r="E1706">
        <v>181</v>
      </c>
      <c r="F1706" s="2" t="s">
        <v>0</v>
      </c>
      <c r="G1706">
        <v>6</v>
      </c>
      <c r="H1706">
        <v>3</v>
      </c>
      <c r="I1706">
        <v>0</v>
      </c>
      <c r="J1706">
        <v>133</v>
      </c>
      <c r="K1706">
        <v>8</v>
      </c>
      <c r="L1706" s="2" t="s">
        <v>523</v>
      </c>
    </row>
    <row r="1707" spans="1:12" x14ac:dyDescent="0.4">
      <c r="A1707" s="1">
        <v>43946</v>
      </c>
      <c r="B1707" s="5">
        <v>0.60416666666666663</v>
      </c>
      <c r="C1707" s="2" t="s">
        <v>14</v>
      </c>
      <c r="D1707">
        <v>0</v>
      </c>
      <c r="E1707">
        <v>3397</v>
      </c>
      <c r="F1707" s="2" t="s">
        <v>0</v>
      </c>
      <c r="G1707">
        <v>77</v>
      </c>
      <c r="H1707">
        <v>0</v>
      </c>
      <c r="I1707">
        <v>38</v>
      </c>
      <c r="J1707">
        <v>0</v>
      </c>
      <c r="K1707">
        <v>115</v>
      </c>
      <c r="L1707" s="2" t="s">
        <v>233</v>
      </c>
    </row>
    <row r="1708" spans="1:12" x14ac:dyDescent="0.4">
      <c r="A1708" s="1">
        <v>43946</v>
      </c>
      <c r="B1708" s="5">
        <v>0</v>
      </c>
      <c r="C1708" s="2" t="s">
        <v>12</v>
      </c>
      <c r="D1708">
        <v>0</v>
      </c>
      <c r="E1708">
        <v>82</v>
      </c>
      <c r="F1708" s="2" t="s">
        <v>0</v>
      </c>
      <c r="G1708">
        <v>0</v>
      </c>
      <c r="H1708">
        <v>0</v>
      </c>
      <c r="I1708">
        <v>0</v>
      </c>
      <c r="J1708">
        <v>0</v>
      </c>
      <c r="K1708">
        <v>1</v>
      </c>
      <c r="L1708" s="2" t="s">
        <v>564</v>
      </c>
    </row>
    <row r="1709" spans="1:12" x14ac:dyDescent="0.4">
      <c r="A1709" s="1">
        <v>43946</v>
      </c>
      <c r="B1709" s="5"/>
      <c r="C1709" s="2" t="s">
        <v>279</v>
      </c>
      <c r="E1709">
        <v>28840</v>
      </c>
      <c r="F1709" s="2" t="s">
        <v>0</v>
      </c>
      <c r="K1709">
        <v>1651</v>
      </c>
      <c r="L1709" s="2" t="s">
        <v>0</v>
      </c>
    </row>
    <row r="1710" spans="1:12" x14ac:dyDescent="0.4">
      <c r="A1710" s="1">
        <v>43947</v>
      </c>
      <c r="B1710" s="5"/>
      <c r="C1710" s="2" t="s">
        <v>25</v>
      </c>
      <c r="E1710">
        <v>1076</v>
      </c>
      <c r="F1710" s="2" t="s">
        <v>0</v>
      </c>
      <c r="K1710">
        <v>32</v>
      </c>
      <c r="L1710" s="2" t="s">
        <v>0</v>
      </c>
    </row>
    <row r="1711" spans="1:12" x14ac:dyDescent="0.4">
      <c r="A1711" s="1">
        <v>43947</v>
      </c>
      <c r="B1711" s="5"/>
      <c r="C1711" s="2" t="s">
        <v>111</v>
      </c>
      <c r="E1711">
        <v>25</v>
      </c>
      <c r="F1711" s="2" t="s">
        <v>0</v>
      </c>
      <c r="K1711">
        <v>0</v>
      </c>
      <c r="L1711" s="2" t="s">
        <v>0</v>
      </c>
    </row>
    <row r="1712" spans="1:12" x14ac:dyDescent="0.4">
      <c r="A1712" s="1">
        <v>43947</v>
      </c>
      <c r="B1712" s="5"/>
      <c r="C1712" s="2" t="s">
        <v>58</v>
      </c>
      <c r="E1712">
        <v>92</v>
      </c>
      <c r="F1712" s="2" t="s">
        <v>0</v>
      </c>
      <c r="K1712">
        <v>3</v>
      </c>
      <c r="L1712" s="2" t="s">
        <v>0</v>
      </c>
    </row>
    <row r="1713" spans="1:12" x14ac:dyDescent="0.4">
      <c r="A1713" s="1">
        <v>43947</v>
      </c>
      <c r="B1713" s="5">
        <v>0.33333333333333331</v>
      </c>
      <c r="C1713" s="2" t="s">
        <v>17</v>
      </c>
      <c r="D1713">
        <v>0</v>
      </c>
      <c r="E1713">
        <v>1714</v>
      </c>
      <c r="F1713" s="2" t="s">
        <v>0</v>
      </c>
      <c r="G1713">
        <v>54</v>
      </c>
      <c r="H1713">
        <v>9</v>
      </c>
      <c r="I1713">
        <v>9</v>
      </c>
      <c r="J1713">
        <v>0</v>
      </c>
      <c r="K1713">
        <v>83</v>
      </c>
      <c r="L1713" s="2" t="s">
        <v>121</v>
      </c>
    </row>
    <row r="1714" spans="1:12" x14ac:dyDescent="0.4">
      <c r="A1714" s="1">
        <v>43947</v>
      </c>
      <c r="B1714" s="5">
        <v>0</v>
      </c>
      <c r="C1714" s="2" t="s">
        <v>19</v>
      </c>
      <c r="D1714">
        <v>0</v>
      </c>
      <c r="E1714">
        <v>816</v>
      </c>
      <c r="F1714" s="2" t="s">
        <v>0</v>
      </c>
      <c r="G1714">
        <v>21</v>
      </c>
      <c r="H1714">
        <v>0</v>
      </c>
      <c r="I1714">
        <v>0</v>
      </c>
      <c r="J1714">
        <v>724</v>
      </c>
      <c r="K1714">
        <v>30</v>
      </c>
      <c r="L1714" s="2" t="s">
        <v>174</v>
      </c>
    </row>
    <row r="1715" spans="1:12" x14ac:dyDescent="0.4">
      <c r="A1715" s="1">
        <v>43947</v>
      </c>
      <c r="B1715" s="5">
        <v>0.39583333333333331</v>
      </c>
      <c r="C1715" s="2" t="s">
        <v>15</v>
      </c>
      <c r="D1715">
        <v>0</v>
      </c>
      <c r="E1715">
        <v>940</v>
      </c>
      <c r="F1715" s="2" t="s">
        <v>0</v>
      </c>
      <c r="G1715">
        <v>0</v>
      </c>
      <c r="H1715">
        <v>0</v>
      </c>
      <c r="I1715">
        <v>0</v>
      </c>
      <c r="J1715">
        <v>0</v>
      </c>
      <c r="K1715">
        <v>46</v>
      </c>
      <c r="L1715" s="2" t="s">
        <v>562</v>
      </c>
    </row>
    <row r="1716" spans="1:12" x14ac:dyDescent="0.4">
      <c r="A1716" s="1">
        <v>43947</v>
      </c>
      <c r="B1716" s="5">
        <v>0</v>
      </c>
      <c r="C1716" s="2" t="s">
        <v>30</v>
      </c>
      <c r="D1716">
        <v>0</v>
      </c>
      <c r="E1716">
        <v>1033</v>
      </c>
      <c r="F1716" s="2" t="s">
        <v>0</v>
      </c>
      <c r="G1716">
        <v>54</v>
      </c>
      <c r="H1716">
        <v>5</v>
      </c>
      <c r="I1716">
        <v>0</v>
      </c>
      <c r="J1716">
        <v>120</v>
      </c>
      <c r="K1716">
        <v>77</v>
      </c>
      <c r="L1716" s="2" t="s">
        <v>558</v>
      </c>
    </row>
    <row r="1717" spans="1:12" x14ac:dyDescent="0.4">
      <c r="A1717" s="1">
        <v>43947</v>
      </c>
      <c r="B1717" s="5">
        <v>0</v>
      </c>
      <c r="C1717" s="2" t="s">
        <v>8</v>
      </c>
      <c r="D1717">
        <v>24255</v>
      </c>
      <c r="E1717">
        <v>4760</v>
      </c>
      <c r="F1717" s="2" t="s">
        <v>0</v>
      </c>
      <c r="G1717">
        <v>271</v>
      </c>
      <c r="H1717">
        <v>25</v>
      </c>
      <c r="I1717">
        <v>24</v>
      </c>
      <c r="J1717">
        <v>610</v>
      </c>
      <c r="K1717">
        <v>239</v>
      </c>
      <c r="L1717" s="2" t="s">
        <v>9</v>
      </c>
    </row>
    <row r="1718" spans="1:12" x14ac:dyDescent="0.4">
      <c r="A1718" s="1">
        <v>43947</v>
      </c>
      <c r="B1718" s="5">
        <v>0.54166666666666663</v>
      </c>
      <c r="C1718" s="2" t="s">
        <v>32</v>
      </c>
      <c r="D1718">
        <v>0</v>
      </c>
      <c r="E1718">
        <v>120</v>
      </c>
      <c r="F1718" s="2" t="s">
        <v>0</v>
      </c>
      <c r="G1718">
        <v>3</v>
      </c>
      <c r="H1718">
        <v>0</v>
      </c>
      <c r="I1718">
        <v>0</v>
      </c>
      <c r="J1718">
        <v>0</v>
      </c>
      <c r="K1718">
        <v>7</v>
      </c>
      <c r="L1718" s="2" t="s">
        <v>524</v>
      </c>
    </row>
    <row r="1719" spans="1:12" x14ac:dyDescent="0.4">
      <c r="A1719" s="1">
        <v>43947</v>
      </c>
      <c r="B1719" s="5">
        <v>0</v>
      </c>
      <c r="C1719" s="2" t="s">
        <v>134</v>
      </c>
      <c r="D1719">
        <v>0</v>
      </c>
      <c r="E1719">
        <v>802</v>
      </c>
      <c r="F1719" s="2" t="s">
        <v>0</v>
      </c>
      <c r="G1719">
        <v>28</v>
      </c>
      <c r="H1719">
        <v>0</v>
      </c>
      <c r="I1719">
        <v>0</v>
      </c>
      <c r="J1719">
        <v>0</v>
      </c>
      <c r="K1719">
        <v>44</v>
      </c>
      <c r="L1719" s="2" t="s">
        <v>135</v>
      </c>
    </row>
    <row r="1720" spans="1:12" x14ac:dyDescent="0.4">
      <c r="A1720" s="1">
        <v>43947</v>
      </c>
      <c r="B1720" s="5">
        <v>0</v>
      </c>
      <c r="C1720" s="2" t="s">
        <v>43</v>
      </c>
      <c r="D1720">
        <v>0</v>
      </c>
      <c r="E1720">
        <v>196</v>
      </c>
      <c r="F1720" s="2" t="s">
        <v>0</v>
      </c>
      <c r="G1720">
        <v>11</v>
      </c>
      <c r="H1720">
        <v>4</v>
      </c>
      <c r="I1720">
        <v>0</v>
      </c>
      <c r="J1720">
        <v>0</v>
      </c>
      <c r="K1720">
        <v>6</v>
      </c>
      <c r="L1720" s="2" t="s">
        <v>556</v>
      </c>
    </row>
    <row r="1721" spans="1:12" x14ac:dyDescent="0.4">
      <c r="A1721" s="1">
        <v>43947</v>
      </c>
      <c r="B1721" s="5">
        <v>0.5</v>
      </c>
      <c r="C1721" s="2" t="s">
        <v>56</v>
      </c>
      <c r="D1721">
        <v>0</v>
      </c>
      <c r="E1721">
        <v>670</v>
      </c>
      <c r="F1721" s="2" t="s">
        <v>0</v>
      </c>
      <c r="G1721">
        <v>26</v>
      </c>
      <c r="H1721">
        <v>7</v>
      </c>
      <c r="I1721">
        <v>0</v>
      </c>
      <c r="J1721">
        <v>0</v>
      </c>
      <c r="K1721">
        <v>16</v>
      </c>
      <c r="L1721" s="2" t="s">
        <v>151</v>
      </c>
    </row>
    <row r="1722" spans="1:12" x14ac:dyDescent="0.4">
      <c r="A1722" s="1">
        <v>43947</v>
      </c>
      <c r="B1722" s="5">
        <v>0</v>
      </c>
      <c r="C1722" s="2" t="s">
        <v>33</v>
      </c>
      <c r="D1722">
        <v>0</v>
      </c>
      <c r="E1722">
        <v>675</v>
      </c>
      <c r="F1722" s="2" t="s">
        <v>0</v>
      </c>
      <c r="G1722">
        <v>32</v>
      </c>
      <c r="H1722">
        <v>3</v>
      </c>
      <c r="I1722">
        <v>3</v>
      </c>
      <c r="J1722">
        <v>0</v>
      </c>
      <c r="K1722">
        <v>65</v>
      </c>
      <c r="L1722" s="2" t="s">
        <v>477</v>
      </c>
    </row>
    <row r="1723" spans="1:12" x14ac:dyDescent="0.4">
      <c r="A1723" s="1">
        <v>43947</v>
      </c>
      <c r="B1723" s="5">
        <v>0</v>
      </c>
      <c r="C1723" s="2" t="s">
        <v>94</v>
      </c>
      <c r="D1723">
        <v>0</v>
      </c>
      <c r="E1723">
        <v>110</v>
      </c>
      <c r="F1723" s="2" t="s">
        <v>0</v>
      </c>
      <c r="G1723">
        <v>3</v>
      </c>
      <c r="H1723">
        <v>0</v>
      </c>
      <c r="I1723">
        <v>0</v>
      </c>
      <c r="J1723">
        <v>0</v>
      </c>
      <c r="K1723">
        <v>3</v>
      </c>
      <c r="L1723" s="2" t="s">
        <v>453</v>
      </c>
    </row>
    <row r="1724" spans="1:12" x14ac:dyDescent="0.4">
      <c r="A1724" s="1">
        <v>43947</v>
      </c>
      <c r="B1724" s="5"/>
      <c r="C1724" s="2" t="s">
        <v>106</v>
      </c>
      <c r="E1724">
        <v>74</v>
      </c>
      <c r="F1724" s="2" t="s">
        <v>0</v>
      </c>
      <c r="K1724">
        <v>0</v>
      </c>
      <c r="L1724" s="2" t="s">
        <v>0</v>
      </c>
    </row>
    <row r="1725" spans="1:12" x14ac:dyDescent="0.4">
      <c r="A1725" s="1">
        <v>43947</v>
      </c>
      <c r="B1725" s="5">
        <v>0</v>
      </c>
      <c r="C1725" s="2" t="s">
        <v>37</v>
      </c>
      <c r="D1725">
        <v>0</v>
      </c>
      <c r="E1725">
        <v>761</v>
      </c>
      <c r="F1725" s="2" t="s">
        <v>0</v>
      </c>
      <c r="G1725">
        <v>38</v>
      </c>
      <c r="H1725">
        <v>4</v>
      </c>
      <c r="I1725">
        <v>0</v>
      </c>
      <c r="J1725">
        <v>176</v>
      </c>
      <c r="K1725">
        <v>31</v>
      </c>
      <c r="L1725" s="2" t="s">
        <v>99</v>
      </c>
    </row>
    <row r="1726" spans="1:12" x14ac:dyDescent="0.4">
      <c r="A1726" s="1">
        <v>43947</v>
      </c>
      <c r="B1726" s="5">
        <v>0.39583333333333331</v>
      </c>
      <c r="C1726" s="2" t="s">
        <v>149</v>
      </c>
      <c r="D1726">
        <v>0</v>
      </c>
      <c r="E1726">
        <v>72</v>
      </c>
      <c r="F1726" s="2" t="s">
        <v>0</v>
      </c>
      <c r="G1726">
        <v>9</v>
      </c>
      <c r="H1726">
        <v>2</v>
      </c>
      <c r="I1726">
        <v>0</v>
      </c>
      <c r="J1726">
        <v>0</v>
      </c>
      <c r="K1726">
        <v>5</v>
      </c>
      <c r="L1726" s="2" t="s">
        <v>559</v>
      </c>
    </row>
    <row r="1727" spans="1:12" x14ac:dyDescent="0.4">
      <c r="A1727" s="1">
        <v>43947</v>
      </c>
      <c r="B1727" s="5">
        <v>0</v>
      </c>
      <c r="C1727" s="2" t="s">
        <v>69</v>
      </c>
      <c r="D1727">
        <v>0</v>
      </c>
      <c r="E1727">
        <v>380</v>
      </c>
      <c r="F1727" s="2" t="s">
        <v>0</v>
      </c>
      <c r="G1727">
        <v>12</v>
      </c>
      <c r="H1727">
        <v>0</v>
      </c>
      <c r="I1727">
        <v>0</v>
      </c>
      <c r="J1727">
        <v>0</v>
      </c>
      <c r="K1727">
        <v>15</v>
      </c>
      <c r="L1727" s="2" t="s">
        <v>525</v>
      </c>
    </row>
    <row r="1728" spans="1:12" x14ac:dyDescent="0.4">
      <c r="A1728" s="1">
        <v>43947</v>
      </c>
      <c r="B1728" s="5">
        <v>6.9444444444444447E-4</v>
      </c>
      <c r="C1728" s="2" t="s">
        <v>44</v>
      </c>
      <c r="D1728">
        <v>0</v>
      </c>
      <c r="E1728">
        <v>293</v>
      </c>
      <c r="F1728" s="2" t="s">
        <v>0</v>
      </c>
      <c r="G1728">
        <v>0</v>
      </c>
      <c r="H1728">
        <v>0</v>
      </c>
      <c r="I1728">
        <v>0</v>
      </c>
      <c r="J1728">
        <v>216</v>
      </c>
      <c r="K1728">
        <v>18</v>
      </c>
      <c r="L1728" s="2" t="s">
        <v>561</v>
      </c>
    </row>
    <row r="1729" spans="1:12" x14ac:dyDescent="0.4">
      <c r="A1729" s="1">
        <v>43947</v>
      </c>
      <c r="B1729" s="5">
        <v>0</v>
      </c>
      <c r="C1729" s="2" t="s">
        <v>123</v>
      </c>
      <c r="D1729">
        <v>0</v>
      </c>
      <c r="E1729">
        <v>361</v>
      </c>
      <c r="F1729" s="2" t="s">
        <v>0</v>
      </c>
      <c r="G1729">
        <v>21</v>
      </c>
      <c r="H1729">
        <v>8</v>
      </c>
      <c r="I1729">
        <v>0</v>
      </c>
      <c r="J1729">
        <v>0</v>
      </c>
      <c r="K1729">
        <v>16</v>
      </c>
      <c r="L1729" s="2" t="s">
        <v>137</v>
      </c>
    </row>
    <row r="1730" spans="1:12" x14ac:dyDescent="0.4">
      <c r="A1730" s="1">
        <v>43947</v>
      </c>
      <c r="B1730" s="5">
        <v>0.33333333333333331</v>
      </c>
      <c r="C1730" s="2" t="s">
        <v>10</v>
      </c>
      <c r="D1730">
        <v>0</v>
      </c>
      <c r="E1730">
        <v>3161</v>
      </c>
      <c r="F1730" s="2" t="s">
        <v>0</v>
      </c>
      <c r="G1730">
        <v>192</v>
      </c>
      <c r="H1730">
        <v>37</v>
      </c>
      <c r="I1730">
        <v>26</v>
      </c>
      <c r="J1730">
        <v>704</v>
      </c>
      <c r="K1730">
        <v>306</v>
      </c>
      <c r="L1730" s="2" t="s">
        <v>565</v>
      </c>
    </row>
    <row r="1731" spans="1:12" x14ac:dyDescent="0.4">
      <c r="A1731" s="1">
        <v>43947</v>
      </c>
      <c r="B1731" s="5">
        <v>0.5</v>
      </c>
      <c r="C1731" s="2" t="s">
        <v>101</v>
      </c>
      <c r="D1731">
        <v>0</v>
      </c>
      <c r="E1731">
        <v>80</v>
      </c>
      <c r="F1731" s="2" t="s">
        <v>0</v>
      </c>
      <c r="G1731">
        <v>3</v>
      </c>
      <c r="H1731">
        <v>0</v>
      </c>
      <c r="I1731">
        <v>0</v>
      </c>
      <c r="J1731">
        <v>69</v>
      </c>
      <c r="K1731">
        <v>5</v>
      </c>
      <c r="L1731" s="2" t="s">
        <v>235</v>
      </c>
    </row>
    <row r="1732" spans="1:12" x14ac:dyDescent="0.4">
      <c r="A1732" s="1">
        <v>43947</v>
      </c>
      <c r="B1732" s="5">
        <v>0</v>
      </c>
      <c r="C1732" s="2" t="s">
        <v>21</v>
      </c>
      <c r="D1732">
        <v>0</v>
      </c>
      <c r="E1732">
        <v>5226</v>
      </c>
      <c r="F1732" s="2" t="s">
        <v>0</v>
      </c>
      <c r="G1732">
        <v>192</v>
      </c>
      <c r="H1732">
        <v>38</v>
      </c>
      <c r="I1732">
        <v>0</v>
      </c>
      <c r="J1732">
        <v>0</v>
      </c>
      <c r="K1732">
        <v>362</v>
      </c>
      <c r="L1732" s="2" t="s">
        <v>191</v>
      </c>
    </row>
    <row r="1733" spans="1:12" x14ac:dyDescent="0.4">
      <c r="A1733" s="1">
        <v>43947</v>
      </c>
      <c r="B1733" s="5">
        <v>0</v>
      </c>
      <c r="C1733" s="2" t="s">
        <v>23</v>
      </c>
      <c r="D1733">
        <v>0</v>
      </c>
      <c r="E1733">
        <v>1836</v>
      </c>
      <c r="F1733" s="2" t="s">
        <v>0</v>
      </c>
      <c r="G1733">
        <v>69</v>
      </c>
      <c r="H1733">
        <v>15</v>
      </c>
      <c r="I1733">
        <v>10</v>
      </c>
      <c r="J1733">
        <v>218</v>
      </c>
      <c r="K1733">
        <v>131</v>
      </c>
      <c r="L1733" s="2" t="s">
        <v>557</v>
      </c>
    </row>
    <row r="1734" spans="1:12" x14ac:dyDescent="0.4">
      <c r="A1734" s="1">
        <v>43947</v>
      </c>
      <c r="B1734" s="5">
        <v>0.33333333333333331</v>
      </c>
      <c r="C1734" s="2" t="s">
        <v>46</v>
      </c>
      <c r="D1734">
        <v>0</v>
      </c>
      <c r="E1734">
        <v>181</v>
      </c>
      <c r="F1734" s="2" t="s">
        <v>0</v>
      </c>
      <c r="G1734">
        <v>6</v>
      </c>
      <c r="H1734">
        <v>3</v>
      </c>
      <c r="I1734">
        <v>0</v>
      </c>
      <c r="J1734">
        <v>133</v>
      </c>
      <c r="K1734">
        <v>8</v>
      </c>
      <c r="L1734" s="2" t="s">
        <v>523</v>
      </c>
    </row>
    <row r="1735" spans="1:12" x14ac:dyDescent="0.4">
      <c r="A1735" s="1">
        <v>43947</v>
      </c>
      <c r="B1735" s="5">
        <v>0.60416666666666663</v>
      </c>
      <c r="C1735" s="2" t="s">
        <v>14</v>
      </c>
      <c r="D1735">
        <v>0</v>
      </c>
      <c r="E1735">
        <v>3400</v>
      </c>
      <c r="F1735" s="2" t="s">
        <v>0</v>
      </c>
      <c r="G1735">
        <v>75</v>
      </c>
      <c r="H1735">
        <v>0</v>
      </c>
      <c r="I1735">
        <v>26</v>
      </c>
      <c r="J1735">
        <v>0</v>
      </c>
      <c r="K1735">
        <v>115</v>
      </c>
      <c r="L1735" s="2" t="s">
        <v>233</v>
      </c>
    </row>
    <row r="1736" spans="1:12" x14ac:dyDescent="0.4">
      <c r="A1736" s="1">
        <v>43947</v>
      </c>
      <c r="B1736" s="5">
        <v>0</v>
      </c>
      <c r="C1736" s="2" t="s">
        <v>12</v>
      </c>
      <c r="D1736">
        <v>0</v>
      </c>
      <c r="E1736">
        <v>82</v>
      </c>
      <c r="F1736" s="2" t="s">
        <v>0</v>
      </c>
      <c r="G1736">
        <v>0</v>
      </c>
      <c r="H1736">
        <v>0</v>
      </c>
      <c r="I1736">
        <v>0</v>
      </c>
      <c r="J1736">
        <v>0</v>
      </c>
      <c r="K1736">
        <v>1</v>
      </c>
      <c r="L1736" s="2" t="s">
        <v>566</v>
      </c>
    </row>
    <row r="1737" spans="1:12" x14ac:dyDescent="0.4">
      <c r="A1737" s="1">
        <v>43947</v>
      </c>
      <c r="B1737" s="5"/>
      <c r="C1737" s="2" t="s">
        <v>279</v>
      </c>
      <c r="E1737">
        <v>28936</v>
      </c>
      <c r="F1737" s="2" t="s">
        <v>0</v>
      </c>
      <c r="K1737">
        <v>1664</v>
      </c>
      <c r="L1737" s="2" t="s">
        <v>0</v>
      </c>
    </row>
    <row r="1738" spans="1:12" x14ac:dyDescent="0.4">
      <c r="A1738" s="1">
        <v>43948</v>
      </c>
      <c r="B1738" s="5">
        <v>0.61458333333333337</v>
      </c>
      <c r="C1738" s="2" t="s">
        <v>25</v>
      </c>
      <c r="D1738">
        <v>0</v>
      </c>
      <c r="E1738">
        <v>1088</v>
      </c>
      <c r="F1738" s="2" t="s">
        <v>0</v>
      </c>
      <c r="G1738">
        <v>42</v>
      </c>
      <c r="H1738">
        <v>15</v>
      </c>
      <c r="I1738">
        <v>14</v>
      </c>
      <c r="J1738">
        <v>830</v>
      </c>
      <c r="K1738">
        <v>33</v>
      </c>
      <c r="L1738" s="2" t="s">
        <v>567</v>
      </c>
    </row>
    <row r="1739" spans="1:12" x14ac:dyDescent="0.4">
      <c r="A1739" s="1">
        <v>43948</v>
      </c>
      <c r="B1739" s="5">
        <v>0.45833333333333331</v>
      </c>
      <c r="C1739" s="2" t="s">
        <v>111</v>
      </c>
      <c r="D1739">
        <v>0</v>
      </c>
      <c r="E1739">
        <v>25</v>
      </c>
      <c r="F1739" s="2" t="s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 s="2" t="s">
        <v>180</v>
      </c>
    </row>
    <row r="1740" spans="1:12" x14ac:dyDescent="0.4">
      <c r="A1740" s="1">
        <v>43948</v>
      </c>
      <c r="B1740" s="5">
        <v>0.42708333333333331</v>
      </c>
      <c r="C1740" s="2" t="s">
        <v>58</v>
      </c>
      <c r="D1740">
        <v>0</v>
      </c>
      <c r="E1740">
        <v>94</v>
      </c>
      <c r="F1740" s="2" t="s">
        <v>0</v>
      </c>
      <c r="G1740">
        <v>2</v>
      </c>
      <c r="H1740">
        <v>2</v>
      </c>
      <c r="I1740">
        <v>0</v>
      </c>
      <c r="J1740">
        <v>0</v>
      </c>
      <c r="K1740">
        <v>3</v>
      </c>
      <c r="L1740" s="2" t="s">
        <v>169</v>
      </c>
    </row>
    <row r="1741" spans="1:12" x14ac:dyDescent="0.4">
      <c r="A1741" s="1">
        <v>43948</v>
      </c>
      <c r="B1741" s="5">
        <v>0.33333333333333331</v>
      </c>
      <c r="C1741" s="2" t="s">
        <v>17</v>
      </c>
      <c r="D1741">
        <v>0</v>
      </c>
      <c r="E1741">
        <v>1722</v>
      </c>
      <c r="F1741" s="2" t="s">
        <v>0</v>
      </c>
      <c r="G1741">
        <v>54</v>
      </c>
      <c r="H1741">
        <v>10</v>
      </c>
      <c r="I1741">
        <v>9</v>
      </c>
      <c r="J1741">
        <v>0</v>
      </c>
      <c r="K1741">
        <v>83</v>
      </c>
      <c r="L1741" s="2" t="s">
        <v>121</v>
      </c>
    </row>
    <row r="1742" spans="1:12" x14ac:dyDescent="0.4">
      <c r="A1742" s="1">
        <v>43948</v>
      </c>
      <c r="B1742" s="5">
        <v>0</v>
      </c>
      <c r="C1742" s="2" t="s">
        <v>19</v>
      </c>
      <c r="D1742">
        <v>0</v>
      </c>
      <c r="E1742">
        <v>816</v>
      </c>
      <c r="F1742" s="2" t="s">
        <v>0</v>
      </c>
      <c r="G1742">
        <v>17</v>
      </c>
      <c r="H1742">
        <v>1</v>
      </c>
      <c r="I1742">
        <v>0</v>
      </c>
      <c r="J1742">
        <v>738</v>
      </c>
      <c r="K1742">
        <v>30</v>
      </c>
      <c r="L1742" s="2" t="s">
        <v>174</v>
      </c>
    </row>
    <row r="1743" spans="1:12" x14ac:dyDescent="0.4">
      <c r="A1743" s="1">
        <v>43948</v>
      </c>
      <c r="B1743" s="5">
        <v>0.4375</v>
      </c>
      <c r="C1743" s="2" t="s">
        <v>15</v>
      </c>
      <c r="D1743">
        <v>0</v>
      </c>
      <c r="E1743">
        <v>941</v>
      </c>
      <c r="F1743" s="2" t="s">
        <v>0</v>
      </c>
      <c r="G1743">
        <v>0</v>
      </c>
      <c r="H1743">
        <v>0</v>
      </c>
      <c r="I1743">
        <v>0</v>
      </c>
      <c r="J1743">
        <v>815</v>
      </c>
      <c r="K1743">
        <v>46</v>
      </c>
      <c r="L1743" s="2" t="s">
        <v>562</v>
      </c>
    </row>
    <row r="1744" spans="1:12" x14ac:dyDescent="0.4">
      <c r="A1744" s="1">
        <v>43948</v>
      </c>
      <c r="B1744" s="5">
        <v>0</v>
      </c>
      <c r="C1744" s="2" t="s">
        <v>30</v>
      </c>
      <c r="D1744">
        <v>0</v>
      </c>
      <c r="E1744">
        <v>1040</v>
      </c>
      <c r="F1744" s="2" t="s">
        <v>0</v>
      </c>
      <c r="G1744">
        <v>55</v>
      </c>
      <c r="H1744">
        <v>5</v>
      </c>
      <c r="I1744">
        <v>0</v>
      </c>
      <c r="J1744">
        <v>120</v>
      </c>
      <c r="K1744">
        <v>78</v>
      </c>
      <c r="L1744" s="2" t="s">
        <v>558</v>
      </c>
    </row>
    <row r="1745" spans="1:12" x14ac:dyDescent="0.4">
      <c r="A1745" s="1">
        <v>43948</v>
      </c>
      <c r="B1745" s="5">
        <v>0.5</v>
      </c>
      <c r="C1745" s="2" t="s">
        <v>8</v>
      </c>
      <c r="D1745">
        <v>0</v>
      </c>
      <c r="E1745">
        <v>4766</v>
      </c>
      <c r="F1745" s="2" t="s">
        <v>0</v>
      </c>
      <c r="G1745">
        <v>270</v>
      </c>
      <c r="H1745">
        <v>26</v>
      </c>
      <c r="I1745">
        <v>24</v>
      </c>
      <c r="J1745">
        <v>610</v>
      </c>
      <c r="K1745">
        <v>241</v>
      </c>
      <c r="L1745" s="2" t="s">
        <v>9</v>
      </c>
    </row>
    <row r="1746" spans="1:12" x14ac:dyDescent="0.4">
      <c r="A1746" s="1">
        <v>43948</v>
      </c>
      <c r="B1746" s="5">
        <v>0.5625</v>
      </c>
      <c r="C1746" s="2" t="s">
        <v>32</v>
      </c>
      <c r="D1746">
        <v>0</v>
      </c>
      <c r="E1746">
        <v>121</v>
      </c>
      <c r="F1746" s="2" t="s">
        <v>0</v>
      </c>
      <c r="G1746">
        <v>3</v>
      </c>
      <c r="H1746">
        <v>0</v>
      </c>
      <c r="I1746">
        <v>0</v>
      </c>
      <c r="J1746">
        <v>0</v>
      </c>
      <c r="K1746">
        <v>7</v>
      </c>
      <c r="L1746" s="2" t="s">
        <v>524</v>
      </c>
    </row>
    <row r="1747" spans="1:12" x14ac:dyDescent="0.4">
      <c r="A1747" s="1">
        <v>43948</v>
      </c>
      <c r="B1747" s="5">
        <v>0</v>
      </c>
      <c r="C1747" s="2" t="s">
        <v>134</v>
      </c>
      <c r="D1747">
        <v>0</v>
      </c>
      <c r="E1747">
        <v>804</v>
      </c>
      <c r="F1747" s="2" t="s">
        <v>0</v>
      </c>
      <c r="G1747">
        <v>29</v>
      </c>
      <c r="H1747">
        <v>0</v>
      </c>
      <c r="I1747">
        <v>0</v>
      </c>
      <c r="J1747">
        <v>0</v>
      </c>
      <c r="K1747">
        <v>44</v>
      </c>
      <c r="L1747" s="2" t="s">
        <v>135</v>
      </c>
    </row>
    <row r="1748" spans="1:12" x14ac:dyDescent="0.4">
      <c r="A1748" s="1">
        <v>43948</v>
      </c>
      <c r="B1748" s="5">
        <v>0</v>
      </c>
      <c r="C1748" s="2" t="s">
        <v>43</v>
      </c>
      <c r="D1748">
        <v>0</v>
      </c>
      <c r="E1748">
        <v>196</v>
      </c>
      <c r="F1748" s="2" t="s">
        <v>0</v>
      </c>
      <c r="G1748">
        <v>9</v>
      </c>
      <c r="H1748">
        <v>4</v>
      </c>
      <c r="I1748">
        <v>0</v>
      </c>
      <c r="J1748">
        <v>0</v>
      </c>
      <c r="K1748">
        <v>6</v>
      </c>
      <c r="L1748" s="2" t="s">
        <v>556</v>
      </c>
    </row>
    <row r="1749" spans="1:12" x14ac:dyDescent="0.4">
      <c r="A1749" s="1">
        <v>43948</v>
      </c>
      <c r="B1749" s="5">
        <v>0.5</v>
      </c>
      <c r="C1749" s="2" t="s">
        <v>56</v>
      </c>
      <c r="D1749">
        <v>0</v>
      </c>
      <c r="E1749">
        <v>674</v>
      </c>
      <c r="F1749" s="2" t="s">
        <v>0</v>
      </c>
      <c r="G1749">
        <v>32</v>
      </c>
      <c r="H1749">
        <v>7</v>
      </c>
      <c r="I1749">
        <v>0</v>
      </c>
      <c r="J1749">
        <v>0</v>
      </c>
      <c r="K1749">
        <v>16</v>
      </c>
      <c r="L1749" s="2" t="s">
        <v>151</v>
      </c>
    </row>
    <row r="1750" spans="1:12" x14ac:dyDescent="0.4">
      <c r="A1750" s="1">
        <v>43948</v>
      </c>
      <c r="B1750" s="5">
        <v>0</v>
      </c>
      <c r="C1750" s="2" t="s">
        <v>33</v>
      </c>
      <c r="D1750">
        <v>0</v>
      </c>
      <c r="E1750">
        <v>676</v>
      </c>
      <c r="F1750" s="2" t="s">
        <v>0</v>
      </c>
      <c r="G1750">
        <v>28</v>
      </c>
      <c r="H1750">
        <v>3</v>
      </c>
      <c r="I1750">
        <v>3</v>
      </c>
      <c r="J1750">
        <v>0</v>
      </c>
      <c r="K1750">
        <v>65</v>
      </c>
      <c r="L1750" s="2" t="s">
        <v>477</v>
      </c>
    </row>
    <row r="1751" spans="1:12" x14ac:dyDescent="0.4">
      <c r="A1751" s="1">
        <v>43948</v>
      </c>
      <c r="B1751" s="5">
        <v>0</v>
      </c>
      <c r="C1751" s="2" t="s">
        <v>94</v>
      </c>
      <c r="D1751">
        <v>0</v>
      </c>
      <c r="E1751">
        <v>110</v>
      </c>
      <c r="F1751" s="2" t="s">
        <v>0</v>
      </c>
      <c r="G1751">
        <v>2</v>
      </c>
      <c r="H1751">
        <v>0</v>
      </c>
      <c r="I1751">
        <v>0</v>
      </c>
      <c r="J1751">
        <v>0</v>
      </c>
      <c r="K1751">
        <v>3</v>
      </c>
      <c r="L1751" s="2" t="s">
        <v>453</v>
      </c>
    </row>
    <row r="1752" spans="1:12" x14ac:dyDescent="0.4">
      <c r="A1752" s="1">
        <v>43948</v>
      </c>
      <c r="B1752" s="5">
        <v>0.64583333333333337</v>
      </c>
      <c r="C1752" s="2" t="s">
        <v>106</v>
      </c>
      <c r="D1752">
        <v>0</v>
      </c>
      <c r="E1752">
        <v>75</v>
      </c>
      <c r="F1752" s="2" t="s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 s="2" t="s">
        <v>167</v>
      </c>
    </row>
    <row r="1753" spans="1:12" x14ac:dyDescent="0.4">
      <c r="A1753" s="1">
        <v>43948</v>
      </c>
      <c r="B1753" s="5">
        <v>0</v>
      </c>
      <c r="C1753" s="2" t="s">
        <v>37</v>
      </c>
      <c r="D1753">
        <v>0</v>
      </c>
      <c r="E1753">
        <v>767</v>
      </c>
      <c r="F1753" s="2" t="s">
        <v>0</v>
      </c>
      <c r="G1753">
        <v>39</v>
      </c>
      <c r="H1753">
        <v>2</v>
      </c>
      <c r="I1753">
        <v>0</v>
      </c>
      <c r="J1753">
        <v>176</v>
      </c>
      <c r="K1753">
        <v>31</v>
      </c>
      <c r="L1753" s="2" t="s">
        <v>99</v>
      </c>
    </row>
    <row r="1754" spans="1:12" x14ac:dyDescent="0.4">
      <c r="A1754" s="1">
        <v>43948</v>
      </c>
      <c r="B1754" s="5">
        <v>0.39583333333333331</v>
      </c>
      <c r="C1754" s="2" t="s">
        <v>149</v>
      </c>
      <c r="D1754">
        <v>0</v>
      </c>
      <c r="E1754">
        <v>73</v>
      </c>
      <c r="F1754" s="2" t="s">
        <v>0</v>
      </c>
      <c r="G1754">
        <v>12</v>
      </c>
      <c r="H1754">
        <v>3</v>
      </c>
      <c r="I1754">
        <v>0</v>
      </c>
      <c r="J1754">
        <v>0</v>
      </c>
      <c r="K1754">
        <v>5</v>
      </c>
      <c r="L1754" s="2" t="s">
        <v>559</v>
      </c>
    </row>
    <row r="1755" spans="1:12" x14ac:dyDescent="0.4">
      <c r="A1755" s="1">
        <v>43948</v>
      </c>
      <c r="B1755" s="5">
        <v>0</v>
      </c>
      <c r="C1755" s="2" t="s">
        <v>69</v>
      </c>
      <c r="D1755">
        <v>0</v>
      </c>
      <c r="E1755">
        <v>382</v>
      </c>
      <c r="F1755" s="2" t="s">
        <v>0</v>
      </c>
      <c r="G1755">
        <v>13</v>
      </c>
      <c r="H1755">
        <v>0</v>
      </c>
      <c r="I1755">
        <v>0</v>
      </c>
      <c r="J1755">
        <v>0</v>
      </c>
      <c r="K1755">
        <v>15</v>
      </c>
      <c r="L1755" s="2" t="s">
        <v>525</v>
      </c>
    </row>
    <row r="1756" spans="1:12" x14ac:dyDescent="0.4">
      <c r="A1756" s="1">
        <v>43948</v>
      </c>
      <c r="B1756" s="5">
        <v>0.41666666666666669</v>
      </c>
      <c r="C1756" s="2" t="s">
        <v>44</v>
      </c>
      <c r="D1756">
        <v>0</v>
      </c>
      <c r="E1756">
        <v>293</v>
      </c>
      <c r="F1756" s="2" t="s">
        <v>0</v>
      </c>
      <c r="G1756">
        <v>0</v>
      </c>
      <c r="H1756">
        <v>0</v>
      </c>
      <c r="I1756">
        <v>0</v>
      </c>
      <c r="J1756">
        <v>216</v>
      </c>
      <c r="K1756">
        <v>18</v>
      </c>
      <c r="L1756" s="2" t="s">
        <v>561</v>
      </c>
    </row>
    <row r="1757" spans="1:12" x14ac:dyDescent="0.4">
      <c r="A1757" s="1">
        <v>43948</v>
      </c>
      <c r="B1757" s="5">
        <v>0</v>
      </c>
      <c r="C1757" s="2" t="s">
        <v>123</v>
      </c>
      <c r="D1757">
        <v>0</v>
      </c>
      <c r="E1757">
        <v>361</v>
      </c>
      <c r="F1757" s="2" t="s">
        <v>0</v>
      </c>
      <c r="G1757">
        <v>21</v>
      </c>
      <c r="H1757">
        <v>8</v>
      </c>
      <c r="I1757">
        <v>0</v>
      </c>
      <c r="J1757">
        <v>0</v>
      </c>
      <c r="K1757">
        <v>17</v>
      </c>
      <c r="L1757" s="2" t="s">
        <v>137</v>
      </c>
    </row>
    <row r="1758" spans="1:12" x14ac:dyDescent="0.4">
      <c r="A1758" s="1">
        <v>43948</v>
      </c>
      <c r="B1758" s="5">
        <v>0.33333333333333331</v>
      </c>
      <c r="C1758" s="2" t="s">
        <v>10</v>
      </c>
      <c r="D1758">
        <v>0</v>
      </c>
      <c r="E1758">
        <v>3169</v>
      </c>
      <c r="F1758" s="2" t="s">
        <v>0</v>
      </c>
      <c r="G1758">
        <v>188</v>
      </c>
      <c r="H1758">
        <v>34</v>
      </c>
      <c r="I1758">
        <v>25</v>
      </c>
      <c r="J1758">
        <v>709</v>
      </c>
      <c r="K1758">
        <v>311</v>
      </c>
      <c r="L1758" s="2" t="s">
        <v>568</v>
      </c>
    </row>
    <row r="1759" spans="1:12" x14ac:dyDescent="0.4">
      <c r="A1759" s="1">
        <v>43948</v>
      </c>
      <c r="B1759" s="5">
        <v>0.58333333333333337</v>
      </c>
      <c r="C1759" s="2" t="s">
        <v>101</v>
      </c>
      <c r="D1759">
        <v>0</v>
      </c>
      <c r="E1759">
        <v>83</v>
      </c>
      <c r="F1759" s="2" t="s">
        <v>0</v>
      </c>
      <c r="G1759">
        <v>4</v>
      </c>
      <c r="H1759">
        <v>0</v>
      </c>
      <c r="I1759">
        <v>0</v>
      </c>
      <c r="J1759">
        <v>69</v>
      </c>
      <c r="K1759">
        <v>5</v>
      </c>
      <c r="L1759" s="2" t="s">
        <v>235</v>
      </c>
    </row>
    <row r="1760" spans="1:12" x14ac:dyDescent="0.4">
      <c r="A1760" s="1">
        <v>43948</v>
      </c>
      <c r="B1760" s="5"/>
      <c r="C1760" s="2" t="s">
        <v>21</v>
      </c>
      <c r="E1760">
        <v>5227</v>
      </c>
      <c r="F1760" s="2" t="s">
        <v>0</v>
      </c>
      <c r="K1760">
        <v>364</v>
      </c>
      <c r="L1760" s="2" t="s">
        <v>0</v>
      </c>
    </row>
    <row r="1761" spans="1:12" x14ac:dyDescent="0.4">
      <c r="A1761" s="1">
        <v>43948</v>
      </c>
      <c r="B1761" s="5">
        <v>0.625</v>
      </c>
      <c r="C1761" s="2" t="s">
        <v>23</v>
      </c>
      <c r="D1761">
        <v>0</v>
      </c>
      <c r="E1761">
        <v>1836</v>
      </c>
      <c r="F1761" s="2" t="s">
        <v>0</v>
      </c>
      <c r="G1761">
        <v>68</v>
      </c>
      <c r="H1761">
        <v>15</v>
      </c>
      <c r="I1761">
        <v>10</v>
      </c>
      <c r="J1761">
        <v>220</v>
      </c>
      <c r="K1761">
        <v>132</v>
      </c>
      <c r="L1761" s="2" t="s">
        <v>557</v>
      </c>
    </row>
    <row r="1762" spans="1:12" x14ac:dyDescent="0.4">
      <c r="A1762" s="1">
        <v>43948</v>
      </c>
      <c r="B1762" s="5">
        <v>0.33333333333333331</v>
      </c>
      <c r="C1762" s="2" t="s">
        <v>46</v>
      </c>
      <c r="D1762">
        <v>0</v>
      </c>
      <c r="E1762">
        <v>185</v>
      </c>
      <c r="F1762" s="2" t="s">
        <v>0</v>
      </c>
      <c r="G1762">
        <v>7</v>
      </c>
      <c r="H1762">
        <v>3</v>
      </c>
      <c r="I1762">
        <v>0</v>
      </c>
      <c r="J1762">
        <v>134</v>
      </c>
      <c r="K1762">
        <v>8</v>
      </c>
      <c r="L1762" s="2" t="s">
        <v>523</v>
      </c>
    </row>
    <row r="1763" spans="1:12" x14ac:dyDescent="0.4">
      <c r="A1763" s="1">
        <v>43948</v>
      </c>
      <c r="B1763" s="5">
        <v>0.60416666666666663</v>
      </c>
      <c r="C1763" s="2" t="s">
        <v>14</v>
      </c>
      <c r="D1763">
        <v>0</v>
      </c>
      <c r="E1763">
        <v>3418</v>
      </c>
      <c r="F1763" s="2" t="s">
        <v>0</v>
      </c>
      <c r="G1763">
        <v>73</v>
      </c>
      <c r="H1763">
        <v>0</v>
      </c>
      <c r="I1763">
        <v>24</v>
      </c>
      <c r="J1763">
        <v>0</v>
      </c>
      <c r="K1763">
        <v>119</v>
      </c>
      <c r="L1763" s="2" t="s">
        <v>233</v>
      </c>
    </row>
    <row r="1764" spans="1:12" x14ac:dyDescent="0.4">
      <c r="A1764" s="1">
        <v>43948</v>
      </c>
      <c r="B1764" s="5">
        <v>0</v>
      </c>
      <c r="C1764" s="2" t="s">
        <v>12</v>
      </c>
      <c r="D1764">
        <v>0</v>
      </c>
      <c r="E1764">
        <v>82</v>
      </c>
      <c r="F1764" s="2" t="s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 s="2" t="s">
        <v>569</v>
      </c>
    </row>
    <row r="1765" spans="1:12" x14ac:dyDescent="0.4">
      <c r="A1765" s="1">
        <v>43948</v>
      </c>
      <c r="B1765" s="5"/>
      <c r="C1765" s="2" t="s">
        <v>279</v>
      </c>
      <c r="E1765">
        <v>29024</v>
      </c>
      <c r="F1765" s="2" t="s">
        <v>0</v>
      </c>
      <c r="K1765">
        <v>1680</v>
      </c>
      <c r="L1765" s="2" t="s">
        <v>0</v>
      </c>
    </row>
    <row r="1766" spans="1:12" x14ac:dyDescent="0.4">
      <c r="A1766" s="1"/>
      <c r="B1766" s="5"/>
      <c r="C1766" s="2" t="s">
        <v>0</v>
      </c>
      <c r="F1766" s="2" t="s">
        <v>0</v>
      </c>
      <c r="L1766" s="2" t="s">
        <v>0</v>
      </c>
    </row>
    <row r="1767" spans="1:12" x14ac:dyDescent="0.4">
      <c r="A1767" s="1"/>
      <c r="B1767" s="5"/>
      <c r="C1767" s="2" t="s">
        <v>0</v>
      </c>
      <c r="F1767" s="2" t="s">
        <v>0</v>
      </c>
      <c r="L1767" s="2" t="s">
        <v>0</v>
      </c>
    </row>
    <row r="1768" spans="1:12" x14ac:dyDescent="0.4">
      <c r="A1768" s="1"/>
      <c r="B1768" s="5"/>
      <c r="C1768" s="2" t="s">
        <v>0</v>
      </c>
      <c r="F1768" s="2" t="s">
        <v>0</v>
      </c>
      <c r="L1768" s="2" t="s">
        <v>0</v>
      </c>
    </row>
    <row r="1769" spans="1:12" x14ac:dyDescent="0.4">
      <c r="A1769" s="1"/>
      <c r="B1769" s="5"/>
      <c r="C1769" s="2" t="s">
        <v>0</v>
      </c>
      <c r="F1769" s="2" t="s">
        <v>0</v>
      </c>
      <c r="L1769" s="2" t="s">
        <v>0</v>
      </c>
    </row>
    <row r="1770" spans="1:12" x14ac:dyDescent="0.4">
      <c r="A1770" s="1"/>
      <c r="B1770" s="5"/>
      <c r="C1770" s="2" t="s">
        <v>0</v>
      </c>
      <c r="F1770" s="2" t="s">
        <v>0</v>
      </c>
      <c r="L1770" s="2" t="s">
        <v>0</v>
      </c>
    </row>
    <row r="1771" spans="1:12" x14ac:dyDescent="0.4">
      <c r="A1771" s="1"/>
      <c r="B1771" s="5"/>
      <c r="C1771" s="2" t="s">
        <v>0</v>
      </c>
      <c r="F1771" s="2" t="s">
        <v>0</v>
      </c>
      <c r="L1771" s="2" t="s">
        <v>0</v>
      </c>
    </row>
    <row r="1772" spans="1:12" x14ac:dyDescent="0.4">
      <c r="A1772" s="1"/>
      <c r="B1772" s="5"/>
      <c r="C1772" s="2" t="s">
        <v>0</v>
      </c>
      <c r="F1772" s="2" t="s">
        <v>0</v>
      </c>
      <c r="L1772" s="2" t="s">
        <v>0</v>
      </c>
    </row>
    <row r="1773" spans="1:12" x14ac:dyDescent="0.4">
      <c r="A1773" s="1"/>
      <c r="B1773" s="5"/>
      <c r="C1773" s="2" t="s">
        <v>0</v>
      </c>
      <c r="F1773" s="2" t="s">
        <v>0</v>
      </c>
      <c r="L1773" s="2" t="s">
        <v>0</v>
      </c>
    </row>
    <row r="1774" spans="1:12" x14ac:dyDescent="0.4">
      <c r="A1774" s="1"/>
      <c r="B1774" s="5"/>
      <c r="C1774" s="2" t="s">
        <v>0</v>
      </c>
      <c r="F1774" s="2" t="s">
        <v>0</v>
      </c>
      <c r="L1774" s="2" t="s">
        <v>0</v>
      </c>
    </row>
    <row r="1775" spans="1:12" x14ac:dyDescent="0.4">
      <c r="A1775" s="1"/>
      <c r="B1775" s="5"/>
      <c r="C1775" s="2" t="s">
        <v>0</v>
      </c>
      <c r="F1775" s="2" t="s">
        <v>0</v>
      </c>
      <c r="L1775" s="2" t="s">
        <v>0</v>
      </c>
    </row>
    <row r="1776" spans="1:12" x14ac:dyDescent="0.4">
      <c r="A1776" s="1"/>
      <c r="B1776" s="5"/>
      <c r="C1776" s="2" t="s">
        <v>0</v>
      </c>
      <c r="F1776" s="2" t="s">
        <v>0</v>
      </c>
      <c r="L1776" s="2" t="s">
        <v>0</v>
      </c>
    </row>
    <row r="1777" spans="1:12" x14ac:dyDescent="0.4">
      <c r="A1777" s="1"/>
      <c r="B1777" s="5"/>
      <c r="C1777" s="2" t="s">
        <v>0</v>
      </c>
      <c r="F1777" s="2" t="s">
        <v>0</v>
      </c>
      <c r="L1777" s="2" t="s">
        <v>0</v>
      </c>
    </row>
    <row r="1778" spans="1:12" x14ac:dyDescent="0.4">
      <c r="A1778" s="1"/>
      <c r="B1778" s="5"/>
      <c r="C1778" s="2" t="s">
        <v>0</v>
      </c>
      <c r="F1778" s="2" t="s">
        <v>0</v>
      </c>
      <c r="L1778" s="2" t="s">
        <v>0</v>
      </c>
    </row>
    <row r="1779" spans="1:12" x14ac:dyDescent="0.4">
      <c r="A1779" s="1"/>
      <c r="B1779" s="5"/>
      <c r="C1779" s="2" t="s">
        <v>0</v>
      </c>
      <c r="F1779" s="2" t="s">
        <v>0</v>
      </c>
      <c r="L1779" s="2" t="s">
        <v>0</v>
      </c>
    </row>
    <row r="1780" spans="1:12" x14ac:dyDescent="0.4">
      <c r="A1780" s="1"/>
      <c r="B1780" s="5"/>
      <c r="C1780" s="2" t="s">
        <v>0</v>
      </c>
      <c r="F1780" s="2" t="s">
        <v>0</v>
      </c>
      <c r="L1780" s="2" t="s">
        <v>0</v>
      </c>
    </row>
    <row r="1781" spans="1:12" x14ac:dyDescent="0.4">
      <c r="A1781" s="1"/>
      <c r="B1781" s="5"/>
      <c r="C1781" s="2" t="s">
        <v>0</v>
      </c>
      <c r="F1781" s="2" t="s">
        <v>0</v>
      </c>
      <c r="L1781" s="2" t="s">
        <v>0</v>
      </c>
    </row>
    <row r="1782" spans="1:12" x14ac:dyDescent="0.4">
      <c r="A1782" s="1"/>
      <c r="B1782" s="5"/>
      <c r="C1782" s="2" t="s">
        <v>0</v>
      </c>
      <c r="F1782" s="2" t="s">
        <v>0</v>
      </c>
      <c r="L1782" s="2" t="s">
        <v>0</v>
      </c>
    </row>
    <row r="1783" spans="1:12" x14ac:dyDescent="0.4">
      <c r="A1783" s="1"/>
      <c r="B1783" s="5"/>
      <c r="C1783" s="2" t="s">
        <v>0</v>
      </c>
      <c r="F1783" s="2" t="s">
        <v>0</v>
      </c>
      <c r="L1783" s="2" t="s">
        <v>0</v>
      </c>
    </row>
    <row r="1784" spans="1:12" x14ac:dyDescent="0.4">
      <c r="A1784" s="1"/>
      <c r="B1784" s="5"/>
      <c r="C1784" s="2" t="s">
        <v>0</v>
      </c>
      <c r="F1784" s="2" t="s">
        <v>0</v>
      </c>
      <c r="L1784" s="2" t="s">
        <v>0</v>
      </c>
    </row>
    <row r="1785" spans="1:12" x14ac:dyDescent="0.4">
      <c r="A1785" s="1"/>
      <c r="B1785" s="5"/>
      <c r="C1785" s="2" t="s">
        <v>0</v>
      </c>
      <c r="F1785" s="2" t="s">
        <v>0</v>
      </c>
      <c r="L1785" s="2" t="s">
        <v>0</v>
      </c>
    </row>
    <row r="1786" spans="1:12" x14ac:dyDescent="0.4">
      <c r="A1786" s="1"/>
      <c r="B1786" s="5"/>
      <c r="C1786" s="2" t="s">
        <v>0</v>
      </c>
      <c r="F1786" s="2" t="s">
        <v>0</v>
      </c>
      <c r="L1786" s="2" t="s">
        <v>0</v>
      </c>
    </row>
    <row r="1787" spans="1:12" x14ac:dyDescent="0.4">
      <c r="A1787" s="1"/>
      <c r="B1787" s="5"/>
      <c r="C1787" s="2" t="s">
        <v>0</v>
      </c>
      <c r="F1787" s="2" t="s">
        <v>0</v>
      </c>
      <c r="L1787" s="2" t="s">
        <v>0</v>
      </c>
    </row>
    <row r="1788" spans="1:12" x14ac:dyDescent="0.4">
      <c r="A1788" s="1"/>
      <c r="B1788" s="5"/>
      <c r="C1788" s="2" t="s">
        <v>0</v>
      </c>
      <c r="F1788" s="2" t="s">
        <v>0</v>
      </c>
      <c r="L1788" s="2" t="s">
        <v>0</v>
      </c>
    </row>
    <row r="1789" spans="1:12" x14ac:dyDescent="0.4">
      <c r="A1789" s="1"/>
      <c r="B1789" s="5"/>
      <c r="C1789" s="2" t="s">
        <v>0</v>
      </c>
      <c r="F1789" s="2" t="s">
        <v>0</v>
      </c>
      <c r="L1789" s="2" t="s">
        <v>0</v>
      </c>
    </row>
    <row r="1790" spans="1:12" x14ac:dyDescent="0.4">
      <c r="A1790" s="1"/>
      <c r="B1790" s="5"/>
      <c r="C1790" s="2" t="s">
        <v>0</v>
      </c>
      <c r="F1790" s="2" t="s">
        <v>0</v>
      </c>
      <c r="L1790" s="2" t="s">
        <v>0</v>
      </c>
    </row>
    <row r="1791" spans="1:12" x14ac:dyDescent="0.4">
      <c r="A1791" s="1"/>
      <c r="B1791" s="5"/>
      <c r="C1791" s="2" t="s">
        <v>0</v>
      </c>
      <c r="F1791" s="2" t="s">
        <v>0</v>
      </c>
      <c r="L1791" s="2" t="s">
        <v>0</v>
      </c>
    </row>
    <row r="1792" spans="1:12" x14ac:dyDescent="0.4">
      <c r="A1792" s="1"/>
      <c r="B1792" s="5"/>
      <c r="C1792" s="2" t="s">
        <v>0</v>
      </c>
      <c r="F1792" s="2" t="s">
        <v>0</v>
      </c>
      <c r="L1792" s="2" t="s">
        <v>0</v>
      </c>
    </row>
    <row r="1793" spans="1:12" x14ac:dyDescent="0.4">
      <c r="A1793" s="1"/>
      <c r="B1793" s="5"/>
      <c r="C1793" s="2" t="s">
        <v>0</v>
      </c>
      <c r="F1793" s="2" t="s">
        <v>0</v>
      </c>
      <c r="L1793" s="2" t="s">
        <v>0</v>
      </c>
    </row>
    <row r="1794" spans="1:12" x14ac:dyDescent="0.4">
      <c r="A1794" s="1"/>
      <c r="B1794" s="5"/>
      <c r="C1794" s="2" t="s">
        <v>0</v>
      </c>
      <c r="F1794" s="2" t="s">
        <v>0</v>
      </c>
      <c r="L1794" s="2" t="s">
        <v>0</v>
      </c>
    </row>
    <row r="1795" spans="1:12" x14ac:dyDescent="0.4">
      <c r="A1795" s="1"/>
      <c r="B1795" s="5"/>
      <c r="C1795" s="2" t="s">
        <v>0</v>
      </c>
      <c r="F1795" s="2" t="s">
        <v>0</v>
      </c>
      <c r="L1795" s="2" t="s">
        <v>0</v>
      </c>
    </row>
    <row r="1796" spans="1:12" x14ac:dyDescent="0.4">
      <c r="A1796" s="1"/>
      <c r="B1796" s="5"/>
      <c r="C1796" s="2" t="s">
        <v>0</v>
      </c>
      <c r="F1796" s="2" t="s">
        <v>0</v>
      </c>
      <c r="L1796" s="2" t="s">
        <v>0</v>
      </c>
    </row>
    <row r="1797" spans="1:12" x14ac:dyDescent="0.4">
      <c r="A1797" s="1"/>
      <c r="B1797" s="5"/>
      <c r="C1797" s="2" t="s">
        <v>0</v>
      </c>
      <c r="F1797" s="2" t="s">
        <v>0</v>
      </c>
      <c r="L1797" s="2" t="s">
        <v>0</v>
      </c>
    </row>
    <row r="1798" spans="1:12" x14ac:dyDescent="0.4">
      <c r="A1798" s="1"/>
      <c r="B1798" s="5"/>
      <c r="C1798" s="2" t="s">
        <v>0</v>
      </c>
      <c r="F1798" s="2" t="s">
        <v>0</v>
      </c>
      <c r="L1798" s="2" t="s">
        <v>0</v>
      </c>
    </row>
    <row r="1799" spans="1:12" x14ac:dyDescent="0.4">
      <c r="A1799" s="1"/>
      <c r="B1799" s="5"/>
      <c r="C1799" s="2" t="s">
        <v>0</v>
      </c>
      <c r="F1799" s="2" t="s">
        <v>0</v>
      </c>
      <c r="L1799" s="2" t="s">
        <v>0</v>
      </c>
    </row>
    <row r="1800" spans="1:12" x14ac:dyDescent="0.4">
      <c r="A1800" s="1"/>
      <c r="B1800" s="5"/>
      <c r="C1800" s="2" t="s">
        <v>0</v>
      </c>
      <c r="F1800" s="2" t="s">
        <v>0</v>
      </c>
      <c r="L1800" s="2" t="s">
        <v>0</v>
      </c>
    </row>
    <row r="1801" spans="1:12" x14ac:dyDescent="0.4">
      <c r="A1801" s="1"/>
      <c r="B1801" s="5"/>
      <c r="C1801" s="2" t="s">
        <v>0</v>
      </c>
      <c r="F1801" s="2" t="s">
        <v>0</v>
      </c>
      <c r="L1801" s="2" t="s">
        <v>0</v>
      </c>
    </row>
    <row r="1802" spans="1:12" x14ac:dyDescent="0.4">
      <c r="A1802" s="1"/>
      <c r="B1802" s="5"/>
      <c r="C1802" s="2" t="s">
        <v>0</v>
      </c>
      <c r="F1802" s="2" t="s">
        <v>0</v>
      </c>
      <c r="L1802" s="2" t="s">
        <v>0</v>
      </c>
    </row>
    <row r="1803" spans="1:12" x14ac:dyDescent="0.4">
      <c r="A1803" s="1"/>
      <c r="B1803" s="5"/>
      <c r="C1803" s="2" t="s">
        <v>0</v>
      </c>
      <c r="F1803" s="2" t="s">
        <v>0</v>
      </c>
      <c r="L1803" s="2" t="s">
        <v>0</v>
      </c>
    </row>
    <row r="1804" spans="1:12" x14ac:dyDescent="0.4">
      <c r="A1804" s="1"/>
      <c r="B1804" s="5"/>
      <c r="C1804" s="2" t="s">
        <v>0</v>
      </c>
      <c r="F1804" s="2" t="s">
        <v>0</v>
      </c>
      <c r="L1804" s="2" t="s">
        <v>0</v>
      </c>
    </row>
    <row r="1805" spans="1:12" x14ac:dyDescent="0.4">
      <c r="A1805" s="1"/>
      <c r="B1805" s="5"/>
      <c r="C1805" s="2" t="s">
        <v>0</v>
      </c>
      <c r="F1805" s="2" t="s">
        <v>0</v>
      </c>
      <c r="L1805" s="2" t="s">
        <v>0</v>
      </c>
    </row>
    <row r="1806" spans="1:12" x14ac:dyDescent="0.4">
      <c r="A1806" s="1"/>
      <c r="B1806" s="5"/>
      <c r="C1806" s="2" t="s">
        <v>0</v>
      </c>
      <c r="F1806" s="2" t="s">
        <v>0</v>
      </c>
      <c r="L1806" s="2" t="s">
        <v>0</v>
      </c>
    </row>
    <row r="1807" spans="1:12" x14ac:dyDescent="0.4">
      <c r="A1807" s="1"/>
      <c r="B1807" s="5"/>
      <c r="C1807" s="2" t="s">
        <v>0</v>
      </c>
      <c r="F1807" s="2" t="s">
        <v>0</v>
      </c>
      <c r="L1807" s="2" t="s">
        <v>0</v>
      </c>
    </row>
    <row r="1808" spans="1:12" x14ac:dyDescent="0.4">
      <c r="A1808" s="1"/>
      <c r="B1808" s="5"/>
      <c r="C1808" s="2" t="s">
        <v>0</v>
      </c>
      <c r="F1808" s="2" t="s">
        <v>0</v>
      </c>
      <c r="L1808" s="2" t="s">
        <v>0</v>
      </c>
    </row>
    <row r="1809" spans="1:12" x14ac:dyDescent="0.4">
      <c r="A1809" s="1"/>
      <c r="B1809" s="5"/>
      <c r="C1809" s="2" t="s">
        <v>0</v>
      </c>
      <c r="F1809" s="2" t="s">
        <v>0</v>
      </c>
      <c r="L1809" s="2" t="s">
        <v>0</v>
      </c>
    </row>
    <row r="1810" spans="1:12" x14ac:dyDescent="0.4">
      <c r="A1810" s="1"/>
      <c r="B1810" s="5"/>
      <c r="C1810" s="2" t="s">
        <v>0</v>
      </c>
      <c r="F1810" s="2" t="s">
        <v>0</v>
      </c>
      <c r="L1810" s="2" t="s">
        <v>0</v>
      </c>
    </row>
    <row r="1811" spans="1:12" x14ac:dyDescent="0.4">
      <c r="A1811" s="1"/>
      <c r="B1811" s="5"/>
      <c r="C1811" s="2" t="s">
        <v>0</v>
      </c>
      <c r="F1811" s="2" t="s">
        <v>0</v>
      </c>
      <c r="L1811" s="2" t="s">
        <v>0</v>
      </c>
    </row>
    <row r="1812" spans="1:12" x14ac:dyDescent="0.4">
      <c r="A1812" s="1"/>
      <c r="B1812" s="5"/>
      <c r="C1812" s="2" t="s">
        <v>0</v>
      </c>
      <c r="F1812" s="2" t="s">
        <v>0</v>
      </c>
      <c r="L1812" s="2" t="s">
        <v>0</v>
      </c>
    </row>
    <row r="1813" spans="1:12" x14ac:dyDescent="0.4">
      <c r="A1813" s="1"/>
      <c r="B1813" s="5"/>
      <c r="C1813" s="2" t="s">
        <v>0</v>
      </c>
      <c r="F1813" s="2" t="s">
        <v>0</v>
      </c>
      <c r="L1813" s="2" t="s">
        <v>0</v>
      </c>
    </row>
    <row r="1814" spans="1:12" x14ac:dyDescent="0.4">
      <c r="A1814" s="1"/>
      <c r="B1814" s="5"/>
      <c r="C1814" s="2" t="s">
        <v>0</v>
      </c>
      <c r="F1814" s="2" t="s">
        <v>0</v>
      </c>
      <c r="L1814" s="2" t="s">
        <v>0</v>
      </c>
    </row>
    <row r="1815" spans="1:12" x14ac:dyDescent="0.4">
      <c r="A1815" s="1"/>
      <c r="B1815" s="5"/>
      <c r="C1815" s="2" t="s">
        <v>0</v>
      </c>
      <c r="F1815" s="2" t="s">
        <v>0</v>
      </c>
      <c r="L1815" s="2" t="s">
        <v>0</v>
      </c>
    </row>
    <row r="1816" spans="1:12" x14ac:dyDescent="0.4">
      <c r="A1816" s="1"/>
      <c r="B1816" s="5"/>
      <c r="C1816" s="2" t="s">
        <v>0</v>
      </c>
      <c r="F1816" s="2" t="s">
        <v>0</v>
      </c>
      <c r="L1816" s="2" t="s">
        <v>0</v>
      </c>
    </row>
    <row r="1817" spans="1:12" x14ac:dyDescent="0.4">
      <c r="A1817" s="1"/>
      <c r="B1817" s="5"/>
      <c r="C1817" s="2" t="s">
        <v>0</v>
      </c>
      <c r="F1817" s="2" t="s">
        <v>0</v>
      </c>
      <c r="L1817" s="2" t="s">
        <v>0</v>
      </c>
    </row>
    <row r="1818" spans="1:12" x14ac:dyDescent="0.4">
      <c r="A1818" s="1"/>
      <c r="B1818" s="5"/>
      <c r="C1818" s="2" t="s">
        <v>0</v>
      </c>
      <c r="F1818" s="2" t="s">
        <v>0</v>
      </c>
      <c r="L1818" s="2" t="s">
        <v>0</v>
      </c>
    </row>
    <row r="1819" spans="1:12" x14ac:dyDescent="0.4">
      <c r="A1819" s="1"/>
      <c r="B1819" s="5"/>
      <c r="C1819" s="2" t="s">
        <v>0</v>
      </c>
      <c r="F1819" s="2" t="s">
        <v>0</v>
      </c>
      <c r="L1819" s="2" t="s">
        <v>0</v>
      </c>
    </row>
    <row r="1820" spans="1:12" x14ac:dyDescent="0.4">
      <c r="A1820" s="1"/>
      <c r="B1820" s="5"/>
      <c r="C1820" s="2" t="s">
        <v>0</v>
      </c>
      <c r="F1820" s="2" t="s">
        <v>0</v>
      </c>
      <c r="L1820" s="2" t="s">
        <v>0</v>
      </c>
    </row>
    <row r="1821" spans="1:12" x14ac:dyDescent="0.4">
      <c r="A1821" s="1"/>
      <c r="B1821" s="5"/>
      <c r="C1821" s="2" t="s">
        <v>0</v>
      </c>
      <c r="F1821" s="2" t="s">
        <v>0</v>
      </c>
      <c r="L1821" s="2" t="s">
        <v>0</v>
      </c>
    </row>
    <row r="1822" spans="1:12" x14ac:dyDescent="0.4">
      <c r="A1822" s="1"/>
      <c r="B1822" s="5"/>
      <c r="C1822" s="2" t="s">
        <v>0</v>
      </c>
      <c r="F1822" s="2" t="s">
        <v>0</v>
      </c>
      <c r="L1822" s="2" t="s">
        <v>0</v>
      </c>
    </row>
    <row r="1823" spans="1:12" x14ac:dyDescent="0.4">
      <c r="A1823" s="1"/>
      <c r="B1823" s="5"/>
      <c r="C1823" s="2" t="s">
        <v>0</v>
      </c>
      <c r="F1823" s="2" t="s">
        <v>0</v>
      </c>
      <c r="L1823" s="2" t="s">
        <v>0</v>
      </c>
    </row>
    <row r="1824" spans="1:12" x14ac:dyDescent="0.4">
      <c r="A1824" s="1"/>
      <c r="B1824" s="5"/>
      <c r="C1824" s="2" t="s">
        <v>0</v>
      </c>
      <c r="F1824" s="2" t="s">
        <v>0</v>
      </c>
      <c r="L1824" s="2" t="s">
        <v>0</v>
      </c>
    </row>
    <row r="1825" spans="1:12" x14ac:dyDescent="0.4">
      <c r="A1825" s="1"/>
      <c r="B1825" s="5"/>
      <c r="C1825" s="2" t="s">
        <v>0</v>
      </c>
      <c r="F1825" s="2" t="s">
        <v>0</v>
      </c>
      <c r="L1825" s="2" t="s">
        <v>0</v>
      </c>
    </row>
    <row r="1826" spans="1:12" x14ac:dyDescent="0.4">
      <c r="A1826" s="1"/>
      <c r="B1826" s="5"/>
      <c r="C1826" s="2" t="s">
        <v>0</v>
      </c>
      <c r="F1826" s="2" t="s">
        <v>0</v>
      </c>
      <c r="L1826" s="2" t="s">
        <v>0</v>
      </c>
    </row>
    <row r="1827" spans="1:12" x14ac:dyDescent="0.4">
      <c r="A1827" s="1"/>
      <c r="B1827" s="5"/>
      <c r="C1827" s="2" t="s">
        <v>0</v>
      </c>
      <c r="F1827" s="2" t="s">
        <v>0</v>
      </c>
      <c r="L1827" s="2" t="s">
        <v>0</v>
      </c>
    </row>
    <row r="1828" spans="1:12" x14ac:dyDescent="0.4">
      <c r="A1828" s="1"/>
      <c r="B1828" s="5"/>
      <c r="C1828" s="2" t="s">
        <v>0</v>
      </c>
      <c r="F1828" s="2" t="s">
        <v>0</v>
      </c>
      <c r="L1828" s="2" t="s">
        <v>0</v>
      </c>
    </row>
    <row r="1829" spans="1:12" x14ac:dyDescent="0.4">
      <c r="A1829" s="1"/>
      <c r="B1829" s="5"/>
      <c r="C1829" s="2" t="s">
        <v>0</v>
      </c>
      <c r="F1829" s="2" t="s">
        <v>0</v>
      </c>
      <c r="L1829" s="2" t="s">
        <v>0</v>
      </c>
    </row>
    <row r="1830" spans="1:12" x14ac:dyDescent="0.4">
      <c r="A1830" s="1"/>
      <c r="B1830" s="5"/>
      <c r="C1830" s="2" t="s">
        <v>0</v>
      </c>
      <c r="F1830" s="2" t="s">
        <v>0</v>
      </c>
      <c r="L1830" s="2" t="s">
        <v>0</v>
      </c>
    </row>
    <row r="1831" spans="1:12" x14ac:dyDescent="0.4">
      <c r="A1831" s="1"/>
      <c r="B1831" s="5"/>
      <c r="C1831" s="2" t="s">
        <v>0</v>
      </c>
      <c r="F1831" s="2" t="s">
        <v>0</v>
      </c>
      <c r="L1831" s="2" t="s">
        <v>0</v>
      </c>
    </row>
    <row r="1832" spans="1:12" x14ac:dyDescent="0.4">
      <c r="A1832" s="1"/>
      <c r="B1832" s="5"/>
      <c r="C1832" s="2" t="s">
        <v>0</v>
      </c>
      <c r="F1832" s="2" t="s">
        <v>0</v>
      </c>
      <c r="L1832" s="2" t="s">
        <v>0</v>
      </c>
    </row>
    <row r="1833" spans="1:12" x14ac:dyDescent="0.4">
      <c r="A1833" s="1"/>
      <c r="B1833" s="5"/>
      <c r="C1833" s="2" t="s">
        <v>0</v>
      </c>
      <c r="F1833" s="2" t="s">
        <v>0</v>
      </c>
      <c r="L1833" s="2" t="s">
        <v>0</v>
      </c>
    </row>
    <row r="1834" spans="1:12" x14ac:dyDescent="0.4">
      <c r="A1834" s="1"/>
      <c r="B1834" s="5"/>
      <c r="C1834" s="2" t="s">
        <v>0</v>
      </c>
      <c r="F1834" s="2" t="s">
        <v>0</v>
      </c>
      <c r="L1834" s="2" t="s">
        <v>0</v>
      </c>
    </row>
    <row r="1835" spans="1:12" x14ac:dyDescent="0.4">
      <c r="A1835" s="1"/>
      <c r="B1835" s="5"/>
      <c r="C1835" s="2" t="s">
        <v>0</v>
      </c>
      <c r="F1835" s="2" t="s">
        <v>0</v>
      </c>
      <c r="L1835" s="2" t="s">
        <v>0</v>
      </c>
    </row>
    <row r="1836" spans="1:12" x14ac:dyDescent="0.4">
      <c r="A1836" s="1"/>
      <c r="B1836" s="5"/>
      <c r="C1836" s="2" t="s">
        <v>0</v>
      </c>
      <c r="F1836" s="2" t="s">
        <v>0</v>
      </c>
      <c r="L1836" s="2" t="s">
        <v>0</v>
      </c>
    </row>
    <row r="1837" spans="1:12" x14ac:dyDescent="0.4">
      <c r="A1837" s="1"/>
      <c r="B1837" s="5"/>
      <c r="C1837" s="2" t="s">
        <v>0</v>
      </c>
      <c r="F1837" s="2" t="s">
        <v>0</v>
      </c>
      <c r="L1837" s="2" t="s">
        <v>0</v>
      </c>
    </row>
    <row r="1838" spans="1:12" x14ac:dyDescent="0.4">
      <c r="A1838" s="1"/>
      <c r="B1838" s="5"/>
      <c r="C1838" s="2" t="s">
        <v>0</v>
      </c>
      <c r="F1838" s="2" t="s">
        <v>0</v>
      </c>
      <c r="L1838" s="2" t="s">
        <v>0</v>
      </c>
    </row>
    <row r="1839" spans="1:12" x14ac:dyDescent="0.4">
      <c r="A1839" s="1"/>
      <c r="B1839" s="5"/>
      <c r="C1839" s="2" t="s">
        <v>0</v>
      </c>
      <c r="F1839" s="2" t="s">
        <v>0</v>
      </c>
      <c r="L1839" s="2" t="s">
        <v>0</v>
      </c>
    </row>
    <row r="1840" spans="1:12" x14ac:dyDescent="0.4">
      <c r="A1840" s="1"/>
      <c r="B1840" s="5"/>
      <c r="C1840" s="2" t="s">
        <v>0</v>
      </c>
      <c r="F1840" s="2" t="s">
        <v>0</v>
      </c>
      <c r="L1840" s="2" t="s">
        <v>0</v>
      </c>
    </row>
    <row r="1841" spans="1:12" x14ac:dyDescent="0.4">
      <c r="A1841" s="1"/>
      <c r="B1841" s="5"/>
      <c r="C1841" s="2" t="s">
        <v>0</v>
      </c>
      <c r="F1841" s="2" t="s">
        <v>0</v>
      </c>
      <c r="L1841" s="2" t="s">
        <v>0</v>
      </c>
    </row>
    <row r="1842" spans="1:12" x14ac:dyDescent="0.4">
      <c r="A1842" s="1"/>
      <c r="B1842" s="5"/>
      <c r="C1842" s="2" t="s">
        <v>0</v>
      </c>
      <c r="F1842" s="2" t="s">
        <v>0</v>
      </c>
      <c r="L1842" s="2" t="s">
        <v>0</v>
      </c>
    </row>
    <row r="1843" spans="1:12" x14ac:dyDescent="0.4">
      <c r="A1843" s="1"/>
      <c r="B1843" s="5"/>
      <c r="C1843" s="2" t="s">
        <v>0</v>
      </c>
      <c r="F1843" s="2" t="s">
        <v>0</v>
      </c>
      <c r="L1843" s="2" t="s">
        <v>0</v>
      </c>
    </row>
    <row r="1844" spans="1:12" x14ac:dyDescent="0.4">
      <c r="A1844" s="1"/>
      <c r="B1844" s="5"/>
      <c r="C1844" s="2" t="s">
        <v>0</v>
      </c>
      <c r="F1844" s="2" t="s">
        <v>0</v>
      </c>
      <c r="L1844" s="2" t="s">
        <v>0</v>
      </c>
    </row>
    <row r="1845" spans="1:12" x14ac:dyDescent="0.4">
      <c r="A1845" s="1"/>
      <c r="B1845" s="5"/>
      <c r="C1845" s="2" t="s">
        <v>0</v>
      </c>
      <c r="F1845" s="2" t="s">
        <v>0</v>
      </c>
      <c r="L1845" s="2" t="s">
        <v>0</v>
      </c>
    </row>
    <row r="1846" spans="1:12" x14ac:dyDescent="0.4">
      <c r="A1846" s="1"/>
      <c r="B1846" s="5"/>
      <c r="C1846" s="2" t="s">
        <v>0</v>
      </c>
      <c r="F1846" s="2" t="s">
        <v>0</v>
      </c>
      <c r="L1846" s="2" t="s">
        <v>0</v>
      </c>
    </row>
    <row r="1847" spans="1:12" x14ac:dyDescent="0.4">
      <c r="A1847" s="1"/>
      <c r="B1847" s="5"/>
      <c r="C1847" s="2" t="s">
        <v>0</v>
      </c>
      <c r="F1847" s="2" t="s">
        <v>0</v>
      </c>
      <c r="L1847" s="2" t="s">
        <v>0</v>
      </c>
    </row>
    <row r="1848" spans="1:12" x14ac:dyDescent="0.4">
      <c r="A1848" s="1"/>
      <c r="B1848" s="5"/>
      <c r="C1848" s="2" t="s">
        <v>0</v>
      </c>
      <c r="F1848" s="2" t="s">
        <v>0</v>
      </c>
      <c r="L1848" s="2" t="s">
        <v>0</v>
      </c>
    </row>
    <row r="1849" spans="1:12" x14ac:dyDescent="0.4">
      <c r="A1849" s="1"/>
      <c r="B1849" s="5"/>
      <c r="C1849" s="2" t="s">
        <v>0</v>
      </c>
      <c r="F1849" s="2" t="s">
        <v>0</v>
      </c>
      <c r="L1849" s="2" t="s">
        <v>0</v>
      </c>
    </row>
    <row r="1850" spans="1:12" x14ac:dyDescent="0.4">
      <c r="A1850" s="1"/>
      <c r="B1850" s="5"/>
      <c r="C1850" s="2" t="s">
        <v>0</v>
      </c>
      <c r="F1850" s="2" t="s">
        <v>0</v>
      </c>
      <c r="L1850" s="2" t="s">
        <v>0</v>
      </c>
    </row>
    <row r="1851" spans="1:12" x14ac:dyDescent="0.4">
      <c r="A1851" s="1"/>
      <c r="B1851" s="5"/>
      <c r="C1851" s="2" t="s">
        <v>0</v>
      </c>
      <c r="F1851" s="2" t="s">
        <v>0</v>
      </c>
      <c r="L1851" s="2" t="s">
        <v>0</v>
      </c>
    </row>
    <row r="1852" spans="1:12" x14ac:dyDescent="0.4">
      <c r="A1852" s="1"/>
      <c r="B1852" s="5"/>
      <c r="C1852" s="2" t="s">
        <v>0</v>
      </c>
      <c r="F1852" s="2" t="s">
        <v>0</v>
      </c>
      <c r="L1852" s="2" t="s">
        <v>0</v>
      </c>
    </row>
    <row r="1853" spans="1:12" x14ac:dyDescent="0.4">
      <c r="A1853" s="1"/>
      <c r="B1853" s="5"/>
      <c r="C1853" s="2" t="s">
        <v>0</v>
      </c>
      <c r="F1853" s="2" t="s">
        <v>0</v>
      </c>
      <c r="L1853" s="2" t="s">
        <v>0</v>
      </c>
    </row>
    <row r="1854" spans="1:12" x14ac:dyDescent="0.4">
      <c r="A1854" s="1"/>
      <c r="B1854" s="5"/>
      <c r="C1854" s="2" t="s">
        <v>0</v>
      </c>
      <c r="F1854" s="2" t="s">
        <v>0</v>
      </c>
      <c r="L1854" s="2" t="s">
        <v>0</v>
      </c>
    </row>
    <row r="1855" spans="1:12" x14ac:dyDescent="0.4">
      <c r="A1855" s="1"/>
      <c r="B1855" s="5"/>
      <c r="C1855" s="2" t="s">
        <v>0</v>
      </c>
      <c r="F1855" s="2" t="s">
        <v>0</v>
      </c>
      <c r="L1855" s="2" t="s">
        <v>0</v>
      </c>
    </row>
    <row r="1856" spans="1:12" x14ac:dyDescent="0.4">
      <c r="A1856" s="1"/>
      <c r="B1856" s="5"/>
      <c r="C1856" s="2" t="s">
        <v>0</v>
      </c>
      <c r="F1856" s="2" t="s">
        <v>0</v>
      </c>
      <c r="L1856" s="2" t="s">
        <v>0</v>
      </c>
    </row>
    <row r="1857" spans="1:12" x14ac:dyDescent="0.4">
      <c r="A1857" s="1"/>
      <c r="B1857" s="5"/>
      <c r="C1857" s="2" t="s">
        <v>0</v>
      </c>
      <c r="F1857" s="2" t="s">
        <v>0</v>
      </c>
      <c r="L1857" s="2" t="s">
        <v>0</v>
      </c>
    </row>
    <row r="1858" spans="1:12" x14ac:dyDescent="0.4">
      <c r="A1858" s="1"/>
      <c r="B1858" s="5"/>
      <c r="C1858" s="2" t="s">
        <v>0</v>
      </c>
      <c r="F1858" s="2" t="s">
        <v>0</v>
      </c>
      <c r="L1858" s="2" t="s">
        <v>0</v>
      </c>
    </row>
    <row r="1859" spans="1:12" x14ac:dyDescent="0.4">
      <c r="A1859" s="1"/>
      <c r="B1859" s="5"/>
      <c r="C1859" s="2" t="s">
        <v>0</v>
      </c>
      <c r="F1859" s="2" t="s">
        <v>0</v>
      </c>
      <c r="L1859" s="2" t="s">
        <v>0</v>
      </c>
    </row>
    <row r="1860" spans="1:12" x14ac:dyDescent="0.4">
      <c r="A1860" s="1"/>
      <c r="B1860" s="5"/>
      <c r="C1860" s="2" t="s">
        <v>0</v>
      </c>
      <c r="F1860" s="2" t="s">
        <v>0</v>
      </c>
      <c r="L1860" s="2" t="s">
        <v>0</v>
      </c>
    </row>
    <row r="1861" spans="1:12" x14ac:dyDescent="0.4">
      <c r="A1861" s="1"/>
      <c r="B1861" s="5"/>
      <c r="C1861" s="2" t="s">
        <v>0</v>
      </c>
      <c r="F1861" s="2" t="s">
        <v>0</v>
      </c>
      <c r="L1861" s="2" t="s">
        <v>0</v>
      </c>
    </row>
    <row r="1862" spans="1:12" x14ac:dyDescent="0.4">
      <c r="A1862" s="1"/>
      <c r="B1862" s="5"/>
      <c r="C1862" s="2" t="s">
        <v>0</v>
      </c>
      <c r="F1862" s="2" t="s">
        <v>0</v>
      </c>
      <c r="L1862" s="2" t="s">
        <v>0</v>
      </c>
    </row>
    <row r="1863" spans="1:12" x14ac:dyDescent="0.4">
      <c r="A1863" s="1"/>
      <c r="B1863" s="5"/>
      <c r="C1863" s="2" t="s">
        <v>0</v>
      </c>
      <c r="F1863" s="2" t="s">
        <v>0</v>
      </c>
      <c r="L1863" s="2" t="s">
        <v>0</v>
      </c>
    </row>
    <row r="1864" spans="1:12" x14ac:dyDescent="0.4">
      <c r="A1864" s="1"/>
      <c r="B1864" s="5"/>
      <c r="C1864" s="2" t="s">
        <v>0</v>
      </c>
      <c r="F1864" s="2" t="s">
        <v>0</v>
      </c>
      <c r="L1864" s="2" t="s">
        <v>0</v>
      </c>
    </row>
    <row r="1865" spans="1:12" x14ac:dyDescent="0.4">
      <c r="A1865" s="1"/>
      <c r="B1865" s="5"/>
      <c r="C1865" s="2" t="s">
        <v>0</v>
      </c>
      <c r="F1865" s="2" t="s">
        <v>0</v>
      </c>
      <c r="L1865" s="2" t="s">
        <v>0</v>
      </c>
    </row>
    <row r="1866" spans="1:12" x14ac:dyDescent="0.4">
      <c r="A1866" s="1"/>
      <c r="B1866" s="5"/>
      <c r="C1866" s="2" t="s">
        <v>0</v>
      </c>
      <c r="F1866" s="2" t="s">
        <v>0</v>
      </c>
      <c r="L1866" s="2" t="s">
        <v>0</v>
      </c>
    </row>
    <row r="1867" spans="1:12" x14ac:dyDescent="0.4">
      <c r="A1867" s="1"/>
      <c r="B1867" s="5"/>
      <c r="C1867" s="2" t="s">
        <v>0</v>
      </c>
      <c r="F1867" s="2" t="s">
        <v>0</v>
      </c>
      <c r="L1867" s="2" t="s">
        <v>0</v>
      </c>
    </row>
    <row r="1868" spans="1:12" x14ac:dyDescent="0.4">
      <c r="A1868" s="1"/>
      <c r="B1868" s="5"/>
      <c r="C1868" s="2" t="s">
        <v>0</v>
      </c>
      <c r="F1868" s="2" t="s">
        <v>0</v>
      </c>
      <c r="L1868" s="2" t="s">
        <v>0</v>
      </c>
    </row>
    <row r="1869" spans="1:12" x14ac:dyDescent="0.4">
      <c r="A1869" s="1"/>
      <c r="B1869" s="5"/>
      <c r="C1869" s="2" t="s">
        <v>0</v>
      </c>
      <c r="F1869" s="2" t="s">
        <v>0</v>
      </c>
      <c r="L1869" s="2" t="s">
        <v>0</v>
      </c>
    </row>
    <row r="1870" spans="1:12" x14ac:dyDescent="0.4">
      <c r="A1870" s="1"/>
      <c r="B1870" s="5"/>
      <c r="C1870" s="2" t="s">
        <v>0</v>
      </c>
      <c r="F1870" s="2" t="s">
        <v>0</v>
      </c>
      <c r="L1870" s="2" t="s">
        <v>0</v>
      </c>
    </row>
    <row r="1871" spans="1:12" x14ac:dyDescent="0.4">
      <c r="A1871" s="1"/>
      <c r="B1871" s="5"/>
      <c r="C1871" s="2" t="s">
        <v>0</v>
      </c>
      <c r="F1871" s="2" t="s">
        <v>0</v>
      </c>
      <c r="L1871" s="2" t="s">
        <v>0</v>
      </c>
    </row>
    <row r="1872" spans="1:12" x14ac:dyDescent="0.4">
      <c r="A1872" s="1"/>
      <c r="B1872" s="5"/>
      <c r="C1872" s="2" t="s">
        <v>0</v>
      </c>
      <c r="F1872" s="2" t="s">
        <v>0</v>
      </c>
      <c r="L1872" s="2" t="s">
        <v>0</v>
      </c>
    </row>
    <row r="1873" spans="1:12" x14ac:dyDescent="0.4">
      <c r="A1873" s="1"/>
      <c r="B1873" s="5"/>
      <c r="C1873" s="2" t="s">
        <v>0</v>
      </c>
      <c r="F1873" s="2" t="s">
        <v>0</v>
      </c>
      <c r="L1873" s="2" t="s">
        <v>0</v>
      </c>
    </row>
    <row r="1874" spans="1:12" x14ac:dyDescent="0.4">
      <c r="A1874" s="1"/>
      <c r="B1874" s="5"/>
      <c r="C1874" s="2" t="s">
        <v>0</v>
      </c>
      <c r="F1874" s="2" t="s">
        <v>0</v>
      </c>
      <c r="L1874" s="2" t="s">
        <v>0</v>
      </c>
    </row>
    <row r="1875" spans="1:12" x14ac:dyDescent="0.4">
      <c r="A1875" s="1"/>
      <c r="B1875" s="5"/>
      <c r="C1875" s="2" t="s">
        <v>0</v>
      </c>
      <c r="F1875" s="2" t="s">
        <v>0</v>
      </c>
      <c r="L1875" s="2" t="s">
        <v>0</v>
      </c>
    </row>
    <row r="1876" spans="1:12" x14ac:dyDescent="0.4">
      <c r="A1876" s="1"/>
      <c r="B1876" s="5"/>
      <c r="C1876" s="2" t="s">
        <v>0</v>
      </c>
      <c r="F1876" s="2" t="s">
        <v>0</v>
      </c>
      <c r="L1876" s="2" t="s">
        <v>0</v>
      </c>
    </row>
    <row r="1877" spans="1:12" x14ac:dyDescent="0.4">
      <c r="A1877" s="1"/>
      <c r="B1877" s="5"/>
      <c r="C1877" s="2" t="s">
        <v>0</v>
      </c>
      <c r="F1877" s="2" t="s">
        <v>0</v>
      </c>
      <c r="L1877" s="2" t="s">
        <v>0</v>
      </c>
    </row>
    <row r="1878" spans="1:12" x14ac:dyDescent="0.4">
      <c r="A1878" s="1"/>
      <c r="B1878" s="5"/>
      <c r="C1878" s="2" t="s">
        <v>0</v>
      </c>
      <c r="F1878" s="2" t="s">
        <v>0</v>
      </c>
      <c r="L1878" s="2" t="s">
        <v>0</v>
      </c>
    </row>
    <row r="1879" spans="1:12" x14ac:dyDescent="0.4">
      <c r="A1879" s="1"/>
      <c r="B1879" s="5"/>
      <c r="C1879" s="2" t="s">
        <v>0</v>
      </c>
      <c r="F1879" s="2" t="s">
        <v>0</v>
      </c>
      <c r="L1879" s="2" t="s">
        <v>0</v>
      </c>
    </row>
    <row r="1880" spans="1:12" x14ac:dyDescent="0.4">
      <c r="A1880" s="1"/>
      <c r="B1880" s="5"/>
      <c r="C1880" s="2" t="s">
        <v>0</v>
      </c>
      <c r="F1880" s="2" t="s">
        <v>0</v>
      </c>
      <c r="L1880" s="2" t="s">
        <v>0</v>
      </c>
    </row>
    <row r="1881" spans="1:12" x14ac:dyDescent="0.4">
      <c r="A1881" s="1"/>
      <c r="B1881" s="5"/>
      <c r="C1881" s="2" t="s">
        <v>0</v>
      </c>
      <c r="F1881" s="2" t="s">
        <v>0</v>
      </c>
      <c r="L1881" s="2" t="s">
        <v>0</v>
      </c>
    </row>
    <row r="1882" spans="1:12" x14ac:dyDescent="0.4">
      <c r="A1882" s="1"/>
      <c r="B1882" s="5"/>
      <c r="C1882" s="2" t="s">
        <v>0</v>
      </c>
      <c r="F1882" s="2" t="s">
        <v>0</v>
      </c>
      <c r="L1882" s="2" t="s">
        <v>0</v>
      </c>
    </row>
    <row r="1883" spans="1:12" x14ac:dyDescent="0.4">
      <c r="A1883" s="1"/>
      <c r="B1883" s="5"/>
      <c r="C1883" s="2" t="s">
        <v>0</v>
      </c>
      <c r="F1883" s="2" t="s">
        <v>0</v>
      </c>
      <c r="L1883" s="2" t="s">
        <v>0</v>
      </c>
    </row>
    <row r="1884" spans="1:12" x14ac:dyDescent="0.4">
      <c r="A1884" s="1"/>
      <c r="B1884" s="5"/>
      <c r="C1884" s="2" t="s">
        <v>0</v>
      </c>
      <c r="F1884" s="2" t="s">
        <v>0</v>
      </c>
      <c r="L1884" s="2" t="s">
        <v>0</v>
      </c>
    </row>
    <row r="1885" spans="1:12" x14ac:dyDescent="0.4">
      <c r="A1885" s="1"/>
      <c r="B1885" s="5"/>
      <c r="C1885" s="2" t="s">
        <v>0</v>
      </c>
      <c r="F1885" s="2" t="s">
        <v>0</v>
      </c>
      <c r="L1885" s="2" t="s">
        <v>0</v>
      </c>
    </row>
    <row r="1886" spans="1:12" x14ac:dyDescent="0.4">
      <c r="A1886" s="1"/>
      <c r="B1886" s="5"/>
      <c r="C1886" s="2" t="s">
        <v>0</v>
      </c>
      <c r="F1886" s="2" t="s">
        <v>0</v>
      </c>
      <c r="L1886" s="2" t="s">
        <v>0</v>
      </c>
    </row>
    <row r="1887" spans="1:12" x14ac:dyDescent="0.4">
      <c r="A1887" s="1"/>
      <c r="B1887" s="5"/>
      <c r="C1887" s="2" t="s">
        <v>0</v>
      </c>
      <c r="F1887" s="2" t="s">
        <v>0</v>
      </c>
      <c r="L1887" s="2" t="s">
        <v>0</v>
      </c>
    </row>
    <row r="1888" spans="1:12" x14ac:dyDescent="0.4">
      <c r="A1888" s="1"/>
      <c r="B1888" s="5"/>
      <c r="C1888" s="2" t="s">
        <v>0</v>
      </c>
      <c r="F1888" s="2" t="s">
        <v>0</v>
      </c>
      <c r="L1888" s="2" t="s">
        <v>0</v>
      </c>
    </row>
    <row r="1889" spans="1:12" x14ac:dyDescent="0.4">
      <c r="A1889" s="1"/>
      <c r="B1889" s="5"/>
      <c r="C1889" s="2" t="s">
        <v>0</v>
      </c>
      <c r="F1889" s="2" t="s">
        <v>0</v>
      </c>
      <c r="L1889" s="2" t="s">
        <v>0</v>
      </c>
    </row>
    <row r="1890" spans="1:12" x14ac:dyDescent="0.4">
      <c r="A1890" s="1"/>
      <c r="B1890" s="5"/>
      <c r="C1890" s="2" t="s">
        <v>0</v>
      </c>
      <c r="F1890" s="2" t="s">
        <v>0</v>
      </c>
      <c r="L1890" s="2" t="s">
        <v>0</v>
      </c>
    </row>
    <row r="1891" spans="1:12" x14ac:dyDescent="0.4">
      <c r="A1891" s="1"/>
      <c r="B1891" s="5"/>
      <c r="C1891" s="2" t="s">
        <v>0</v>
      </c>
      <c r="F1891" s="2" t="s">
        <v>0</v>
      </c>
      <c r="L1891" s="2" t="s">
        <v>0</v>
      </c>
    </row>
    <row r="1892" spans="1:12" x14ac:dyDescent="0.4">
      <c r="A1892" s="1"/>
      <c r="B1892" s="5"/>
      <c r="C1892" s="2" t="s">
        <v>0</v>
      </c>
      <c r="F1892" s="2" t="s">
        <v>0</v>
      </c>
      <c r="L1892" s="2" t="s">
        <v>0</v>
      </c>
    </row>
    <row r="1893" spans="1:12" x14ac:dyDescent="0.4">
      <c r="A1893" s="1"/>
      <c r="B1893" s="5"/>
      <c r="C1893" s="2" t="s">
        <v>0</v>
      </c>
      <c r="F1893" s="2" t="s">
        <v>0</v>
      </c>
      <c r="L1893" s="2" t="s">
        <v>0</v>
      </c>
    </row>
    <row r="1894" spans="1:12" x14ac:dyDescent="0.4">
      <c r="A1894" s="1"/>
      <c r="B1894" s="5"/>
      <c r="C1894" s="2" t="s">
        <v>0</v>
      </c>
      <c r="F1894" s="2" t="s">
        <v>0</v>
      </c>
      <c r="L1894" s="2" t="s">
        <v>0</v>
      </c>
    </row>
    <row r="1895" spans="1:12" x14ac:dyDescent="0.4">
      <c r="A1895" s="1"/>
      <c r="B1895" s="5"/>
      <c r="C1895" s="2" t="s">
        <v>0</v>
      </c>
      <c r="F1895" s="2" t="s">
        <v>0</v>
      </c>
      <c r="L1895" s="2" t="s">
        <v>0</v>
      </c>
    </row>
    <row r="1896" spans="1:12" x14ac:dyDescent="0.4">
      <c r="A1896" s="1"/>
      <c r="B1896" s="5"/>
      <c r="C1896" s="2" t="s">
        <v>0</v>
      </c>
      <c r="F1896" s="2" t="s">
        <v>0</v>
      </c>
      <c r="L1896" s="2" t="s">
        <v>0</v>
      </c>
    </row>
    <row r="1897" spans="1:12" x14ac:dyDescent="0.4">
      <c r="A1897" s="1"/>
      <c r="B1897" s="5"/>
      <c r="C1897" s="2" t="s">
        <v>0</v>
      </c>
      <c r="F1897" s="2" t="s">
        <v>0</v>
      </c>
      <c r="L1897" s="2" t="s">
        <v>0</v>
      </c>
    </row>
    <row r="1898" spans="1:12" x14ac:dyDescent="0.4">
      <c r="A1898" s="1"/>
      <c r="B1898" s="5"/>
      <c r="C1898" s="2" t="s">
        <v>0</v>
      </c>
      <c r="F1898" s="2" t="s">
        <v>0</v>
      </c>
      <c r="L1898" s="2" t="s">
        <v>0</v>
      </c>
    </row>
    <row r="1899" spans="1:12" x14ac:dyDescent="0.4">
      <c r="A1899" s="1"/>
      <c r="B1899" s="5"/>
      <c r="C1899" s="2" t="s">
        <v>0</v>
      </c>
      <c r="F1899" s="2" t="s">
        <v>0</v>
      </c>
      <c r="L1899" s="2" t="s">
        <v>0</v>
      </c>
    </row>
    <row r="1900" spans="1:12" x14ac:dyDescent="0.4">
      <c r="A1900" s="1"/>
      <c r="B1900" s="5"/>
      <c r="C1900" s="2" t="s">
        <v>0</v>
      </c>
      <c r="F1900" s="2" t="s">
        <v>0</v>
      </c>
      <c r="L1900" s="2" t="s">
        <v>0</v>
      </c>
    </row>
    <row r="1901" spans="1:12" x14ac:dyDescent="0.4">
      <c r="A1901" s="1"/>
      <c r="B1901" s="5"/>
      <c r="C1901" s="2" t="s">
        <v>0</v>
      </c>
      <c r="F1901" s="2" t="s">
        <v>0</v>
      </c>
      <c r="L1901" s="2" t="s">
        <v>0</v>
      </c>
    </row>
    <row r="1902" spans="1:12" x14ac:dyDescent="0.4">
      <c r="A1902" s="1"/>
      <c r="B1902" s="5"/>
      <c r="C1902" s="2" t="s">
        <v>0</v>
      </c>
      <c r="F1902" s="2" t="s">
        <v>0</v>
      </c>
      <c r="L1902" s="2" t="s">
        <v>0</v>
      </c>
    </row>
    <row r="1903" spans="1:12" x14ac:dyDescent="0.4">
      <c r="A1903" s="1"/>
      <c r="B1903" s="5"/>
      <c r="C1903" s="2" t="s">
        <v>0</v>
      </c>
      <c r="F1903" s="2" t="s">
        <v>0</v>
      </c>
      <c r="L1903" s="2" t="s">
        <v>0</v>
      </c>
    </row>
    <row r="1904" spans="1:12" x14ac:dyDescent="0.4">
      <c r="A1904" s="1"/>
      <c r="B1904" s="5"/>
      <c r="C1904" s="2" t="s">
        <v>0</v>
      </c>
      <c r="F1904" s="2" t="s">
        <v>0</v>
      </c>
      <c r="L1904" s="2" t="s">
        <v>0</v>
      </c>
    </row>
    <row r="1905" spans="1:12" x14ac:dyDescent="0.4">
      <c r="A1905" s="1"/>
      <c r="B1905" s="5"/>
      <c r="C1905" s="2" t="s">
        <v>0</v>
      </c>
      <c r="F1905" s="2" t="s">
        <v>0</v>
      </c>
      <c r="L1905" s="2" t="s">
        <v>0</v>
      </c>
    </row>
    <row r="1906" spans="1:12" x14ac:dyDescent="0.4">
      <c r="A1906" s="1"/>
      <c r="B1906" s="5"/>
      <c r="C1906" s="2" t="s">
        <v>0</v>
      </c>
      <c r="F1906" s="2" t="s">
        <v>0</v>
      </c>
      <c r="L1906" s="2" t="s">
        <v>0</v>
      </c>
    </row>
    <row r="1907" spans="1:12" x14ac:dyDescent="0.4">
      <c r="A1907" s="1"/>
      <c r="B1907" s="5"/>
      <c r="C1907" s="2" t="s">
        <v>0</v>
      </c>
      <c r="F1907" s="2" t="s">
        <v>0</v>
      </c>
      <c r="L1907" s="2" t="s">
        <v>0</v>
      </c>
    </row>
    <row r="1908" spans="1:12" x14ac:dyDescent="0.4">
      <c r="A1908" s="1"/>
      <c r="B1908" s="5"/>
      <c r="C1908" s="2" t="s">
        <v>0</v>
      </c>
      <c r="F1908" s="2" t="s">
        <v>0</v>
      </c>
      <c r="L1908" s="2" t="s">
        <v>0</v>
      </c>
    </row>
    <row r="1909" spans="1:12" x14ac:dyDescent="0.4">
      <c r="A1909" s="1"/>
      <c r="B1909" s="5"/>
      <c r="C1909" s="2" t="s">
        <v>0</v>
      </c>
      <c r="F1909" s="2" t="s">
        <v>0</v>
      </c>
      <c r="L1909" s="2" t="s">
        <v>0</v>
      </c>
    </row>
    <row r="1910" spans="1:12" x14ac:dyDescent="0.4">
      <c r="A1910" s="1"/>
      <c r="B1910" s="5"/>
      <c r="C1910" s="2" t="s">
        <v>0</v>
      </c>
      <c r="F1910" s="2" t="s">
        <v>0</v>
      </c>
      <c r="L1910" s="2" t="s">
        <v>0</v>
      </c>
    </row>
    <row r="1911" spans="1:12" x14ac:dyDescent="0.4">
      <c r="A1911" s="1"/>
      <c r="B1911" s="5"/>
      <c r="C1911" s="2" t="s">
        <v>0</v>
      </c>
      <c r="F1911" s="2" t="s">
        <v>0</v>
      </c>
      <c r="L1911" s="2" t="s">
        <v>0</v>
      </c>
    </row>
    <row r="1912" spans="1:12" x14ac:dyDescent="0.4">
      <c r="A1912" s="1"/>
      <c r="B1912" s="5"/>
      <c r="C1912" s="2" t="s">
        <v>0</v>
      </c>
      <c r="F1912" s="2" t="s">
        <v>0</v>
      </c>
      <c r="L1912" s="2" t="s">
        <v>0</v>
      </c>
    </row>
    <row r="1913" spans="1:12" x14ac:dyDescent="0.4">
      <c r="A1913" s="1"/>
      <c r="B1913" s="5"/>
      <c r="C1913" s="2" t="s">
        <v>0</v>
      </c>
      <c r="F1913" s="2" t="s">
        <v>0</v>
      </c>
      <c r="L1913" s="2" t="s">
        <v>0</v>
      </c>
    </row>
    <row r="1914" spans="1:12" x14ac:dyDescent="0.4">
      <c r="A1914" s="1"/>
      <c r="B1914" s="5"/>
      <c r="C1914" s="2" t="s">
        <v>0</v>
      </c>
      <c r="F1914" s="2" t="s">
        <v>0</v>
      </c>
      <c r="L1914" s="2" t="s">
        <v>0</v>
      </c>
    </row>
    <row r="1915" spans="1:12" x14ac:dyDescent="0.4">
      <c r="A1915" s="1"/>
      <c r="B1915" s="5"/>
      <c r="C1915" s="2" t="s">
        <v>0</v>
      </c>
      <c r="F1915" s="2" t="s">
        <v>0</v>
      </c>
      <c r="L1915" s="2" t="s">
        <v>0</v>
      </c>
    </row>
    <row r="1916" spans="1:12" x14ac:dyDescent="0.4">
      <c r="A1916" s="1"/>
      <c r="B1916" s="5"/>
      <c r="C1916" s="2" t="s">
        <v>0</v>
      </c>
      <c r="F1916" s="2" t="s">
        <v>0</v>
      </c>
      <c r="L1916" s="2" t="s">
        <v>0</v>
      </c>
    </row>
    <row r="1917" spans="1:12" x14ac:dyDescent="0.4">
      <c r="A1917" s="1"/>
      <c r="B1917" s="5"/>
      <c r="C1917" s="2" t="s">
        <v>0</v>
      </c>
      <c r="F1917" s="2" t="s">
        <v>0</v>
      </c>
      <c r="L1917" s="2" t="s">
        <v>0</v>
      </c>
    </row>
    <row r="1918" spans="1:12" x14ac:dyDescent="0.4">
      <c r="A1918" s="1"/>
      <c r="B1918" s="5"/>
      <c r="C1918" s="2" t="s">
        <v>0</v>
      </c>
      <c r="F1918" s="2" t="s">
        <v>0</v>
      </c>
      <c r="L1918" s="2" t="s">
        <v>0</v>
      </c>
    </row>
    <row r="1919" spans="1:12" x14ac:dyDescent="0.4">
      <c r="A1919" s="1"/>
      <c r="B1919" s="5"/>
      <c r="C1919" s="2" t="s">
        <v>0</v>
      </c>
      <c r="F1919" s="2" t="s">
        <v>0</v>
      </c>
      <c r="L1919" s="2" t="s">
        <v>0</v>
      </c>
    </row>
    <row r="1920" spans="1:12" x14ac:dyDescent="0.4">
      <c r="A1920" s="1"/>
      <c r="B1920" s="5"/>
      <c r="C1920" s="2" t="s">
        <v>0</v>
      </c>
      <c r="F1920" s="2" t="s">
        <v>0</v>
      </c>
      <c r="L1920" s="2" t="s">
        <v>0</v>
      </c>
    </row>
    <row r="1921" spans="1:12" x14ac:dyDescent="0.4">
      <c r="A1921" s="1"/>
      <c r="B1921" s="5"/>
      <c r="C1921" s="2" t="s">
        <v>0</v>
      </c>
      <c r="F1921" s="2" t="s">
        <v>0</v>
      </c>
      <c r="L1921" s="2" t="s">
        <v>0</v>
      </c>
    </row>
    <row r="1922" spans="1:12" x14ac:dyDescent="0.4">
      <c r="A1922" s="1"/>
      <c r="B1922" s="5"/>
      <c r="C1922" s="2" t="s">
        <v>0</v>
      </c>
      <c r="F1922" s="2" t="s">
        <v>0</v>
      </c>
      <c r="L1922" s="2" t="s">
        <v>0</v>
      </c>
    </row>
    <row r="1923" spans="1:12" x14ac:dyDescent="0.4">
      <c r="A1923" s="1"/>
      <c r="B1923" s="5"/>
      <c r="C1923" s="2" t="s">
        <v>0</v>
      </c>
      <c r="F1923" s="2" t="s">
        <v>0</v>
      </c>
      <c r="L1923" s="2" t="s">
        <v>0</v>
      </c>
    </row>
    <row r="1924" spans="1:12" x14ac:dyDescent="0.4">
      <c r="A1924" s="1"/>
      <c r="B1924" s="5"/>
      <c r="C1924" s="2" t="s">
        <v>0</v>
      </c>
      <c r="F1924" s="2" t="s">
        <v>0</v>
      </c>
      <c r="L1924" s="2" t="s">
        <v>0</v>
      </c>
    </row>
    <row r="1925" spans="1:12" x14ac:dyDescent="0.4">
      <c r="A1925" s="1"/>
      <c r="B1925" s="5"/>
      <c r="C1925" s="2" t="s">
        <v>0</v>
      </c>
      <c r="F1925" s="2" t="s">
        <v>0</v>
      </c>
      <c r="L1925" s="2" t="s">
        <v>0</v>
      </c>
    </row>
    <row r="1926" spans="1:12" x14ac:dyDescent="0.4">
      <c r="A1926" s="1"/>
      <c r="B1926" s="5"/>
      <c r="C1926" s="2" t="s">
        <v>0</v>
      </c>
      <c r="F1926" s="2" t="s">
        <v>0</v>
      </c>
      <c r="L1926" s="2" t="s">
        <v>0</v>
      </c>
    </row>
    <row r="1927" spans="1:12" x14ac:dyDescent="0.4">
      <c r="A1927" s="1"/>
      <c r="B1927" s="5"/>
      <c r="C1927" s="2" t="s">
        <v>0</v>
      </c>
      <c r="F1927" s="2" t="s">
        <v>0</v>
      </c>
      <c r="L1927" s="2" t="s">
        <v>0</v>
      </c>
    </row>
    <row r="1928" spans="1:12" x14ac:dyDescent="0.4">
      <c r="A1928" s="1"/>
      <c r="B1928" s="5"/>
      <c r="C1928" s="2" t="s">
        <v>0</v>
      </c>
      <c r="F1928" s="2" t="s">
        <v>0</v>
      </c>
      <c r="L1928" s="2" t="s">
        <v>0</v>
      </c>
    </row>
    <row r="1929" spans="1:12" x14ac:dyDescent="0.4">
      <c r="A1929" s="1"/>
      <c r="B1929" s="5"/>
      <c r="C1929" s="2" t="s">
        <v>0</v>
      </c>
      <c r="F1929" s="2" t="s">
        <v>0</v>
      </c>
      <c r="L1929" s="2" t="s">
        <v>0</v>
      </c>
    </row>
    <row r="1930" spans="1:12" x14ac:dyDescent="0.4">
      <c r="A1930" s="1"/>
      <c r="B1930" s="5"/>
      <c r="C1930" s="2" t="s">
        <v>0</v>
      </c>
      <c r="F1930" s="2" t="s">
        <v>0</v>
      </c>
      <c r="L1930" s="2" t="s">
        <v>0</v>
      </c>
    </row>
    <row r="1931" spans="1:12" x14ac:dyDescent="0.4">
      <c r="A1931" s="1"/>
      <c r="B1931" s="5"/>
      <c r="C1931" s="2" t="s">
        <v>0</v>
      </c>
      <c r="F1931" s="2" t="s">
        <v>0</v>
      </c>
      <c r="L1931" s="2" t="s">
        <v>0</v>
      </c>
    </row>
    <row r="1932" spans="1:12" x14ac:dyDescent="0.4">
      <c r="A1932" s="1"/>
      <c r="B1932" s="5"/>
      <c r="C1932" s="2" t="s">
        <v>0</v>
      </c>
      <c r="F1932" s="2" t="s">
        <v>0</v>
      </c>
      <c r="L1932" s="2" t="s">
        <v>0</v>
      </c>
    </row>
    <row r="1933" spans="1:12" x14ac:dyDescent="0.4">
      <c r="A1933" s="1"/>
      <c r="B1933" s="5"/>
      <c r="C1933" s="2" t="s">
        <v>0</v>
      </c>
      <c r="F1933" s="2" t="s">
        <v>0</v>
      </c>
      <c r="L1933" s="2" t="s">
        <v>0</v>
      </c>
    </row>
    <row r="1934" spans="1:12" x14ac:dyDescent="0.4">
      <c r="A1934" s="1"/>
      <c r="B1934" s="5"/>
      <c r="C1934" s="2" t="s">
        <v>0</v>
      </c>
      <c r="F1934" s="2" t="s">
        <v>0</v>
      </c>
      <c r="L1934" s="2" t="s">
        <v>0</v>
      </c>
    </row>
    <row r="1935" spans="1:12" x14ac:dyDescent="0.4">
      <c r="A1935" s="1"/>
      <c r="B1935" s="5"/>
      <c r="C1935" s="2" t="s">
        <v>0</v>
      </c>
      <c r="F1935" s="2" t="s">
        <v>0</v>
      </c>
      <c r="L1935" s="2" t="s">
        <v>0</v>
      </c>
    </row>
    <row r="1936" spans="1:12" x14ac:dyDescent="0.4">
      <c r="A1936" s="1"/>
      <c r="B1936" s="5"/>
      <c r="C1936" s="2" t="s">
        <v>0</v>
      </c>
      <c r="F1936" s="2" t="s">
        <v>0</v>
      </c>
      <c r="L1936" s="2" t="s">
        <v>0</v>
      </c>
    </row>
    <row r="1937" spans="1:12" x14ac:dyDescent="0.4">
      <c r="A1937" s="1"/>
      <c r="B1937" s="5"/>
      <c r="C1937" s="2" t="s">
        <v>0</v>
      </c>
      <c r="F1937" s="2" t="s">
        <v>0</v>
      </c>
      <c r="L1937" s="2" t="s">
        <v>0</v>
      </c>
    </row>
    <row r="1938" spans="1:12" x14ac:dyDescent="0.4">
      <c r="A1938" s="1"/>
      <c r="B1938" s="5"/>
      <c r="C1938" s="2" t="s">
        <v>0</v>
      </c>
      <c r="F1938" s="2" t="s">
        <v>0</v>
      </c>
      <c r="L1938" s="2" t="s">
        <v>0</v>
      </c>
    </row>
    <row r="1939" spans="1:12" x14ac:dyDescent="0.4">
      <c r="A1939" s="1"/>
      <c r="B1939" s="5"/>
      <c r="C1939" s="2" t="s">
        <v>0</v>
      </c>
      <c r="F1939" s="2" t="s">
        <v>0</v>
      </c>
      <c r="L1939" s="2" t="s">
        <v>0</v>
      </c>
    </row>
    <row r="1940" spans="1:12" x14ac:dyDescent="0.4">
      <c r="A1940" s="1"/>
      <c r="B1940" s="5"/>
      <c r="C1940" s="2" t="s">
        <v>0</v>
      </c>
      <c r="F1940" s="2" t="s">
        <v>0</v>
      </c>
      <c r="L1940" s="2" t="s">
        <v>0</v>
      </c>
    </row>
    <row r="1941" spans="1:12" x14ac:dyDescent="0.4">
      <c r="A1941" s="1"/>
      <c r="B1941" s="5"/>
      <c r="C1941" s="2" t="s">
        <v>0</v>
      </c>
      <c r="F1941" s="2" t="s">
        <v>0</v>
      </c>
      <c r="L1941" s="2" t="s">
        <v>0</v>
      </c>
    </row>
    <row r="1942" spans="1:12" x14ac:dyDescent="0.4">
      <c r="A1942" s="1"/>
      <c r="B1942" s="5"/>
      <c r="C1942" s="2" t="s">
        <v>0</v>
      </c>
      <c r="F1942" s="2" t="s">
        <v>0</v>
      </c>
      <c r="L1942" s="2" t="s">
        <v>0</v>
      </c>
    </row>
    <row r="1943" spans="1:12" x14ac:dyDescent="0.4">
      <c r="A1943" s="1"/>
      <c r="B1943" s="5"/>
      <c r="C1943" s="2" t="s">
        <v>0</v>
      </c>
      <c r="F1943" s="2" t="s">
        <v>0</v>
      </c>
      <c r="L1943" s="2" t="s">
        <v>0</v>
      </c>
    </row>
    <row r="1944" spans="1:12" x14ac:dyDescent="0.4">
      <c r="A1944" s="1"/>
      <c r="B1944" s="5"/>
      <c r="C1944" s="2" t="s">
        <v>0</v>
      </c>
      <c r="F1944" s="2" t="s">
        <v>0</v>
      </c>
      <c r="L1944" s="2" t="s">
        <v>0</v>
      </c>
    </row>
    <row r="1945" spans="1:12" x14ac:dyDescent="0.4">
      <c r="A1945" s="1"/>
      <c r="B1945" s="5"/>
      <c r="C1945" s="2" t="s">
        <v>0</v>
      </c>
      <c r="F1945" s="2" t="s">
        <v>0</v>
      </c>
      <c r="L1945" s="2" t="s">
        <v>0</v>
      </c>
    </row>
    <row r="1946" spans="1:12" x14ac:dyDescent="0.4">
      <c r="A1946" s="1"/>
      <c r="B1946" s="5"/>
      <c r="C1946" s="2" t="s">
        <v>0</v>
      </c>
      <c r="F1946" s="2" t="s">
        <v>0</v>
      </c>
      <c r="L1946" s="2" t="s">
        <v>0</v>
      </c>
    </row>
    <row r="1947" spans="1:12" x14ac:dyDescent="0.4">
      <c r="A1947" s="1"/>
      <c r="B1947" s="5"/>
      <c r="C1947" s="2" t="s">
        <v>0</v>
      </c>
      <c r="F1947" s="2" t="s">
        <v>0</v>
      </c>
      <c r="L1947" s="2" t="s">
        <v>0</v>
      </c>
    </row>
    <row r="1948" spans="1:12" x14ac:dyDescent="0.4">
      <c r="A1948" s="1"/>
      <c r="B1948" s="5"/>
      <c r="C1948" s="2" t="s">
        <v>0</v>
      </c>
      <c r="F1948" s="2" t="s">
        <v>0</v>
      </c>
      <c r="L1948" s="2" t="s">
        <v>0</v>
      </c>
    </row>
    <row r="1949" spans="1:12" x14ac:dyDescent="0.4">
      <c r="A1949" s="1"/>
      <c r="B1949" s="5"/>
      <c r="C1949" s="2" t="s">
        <v>0</v>
      </c>
      <c r="F1949" s="2" t="s">
        <v>0</v>
      </c>
      <c r="L1949" s="2" t="s">
        <v>0</v>
      </c>
    </row>
    <row r="1950" spans="1:12" x14ac:dyDescent="0.4">
      <c r="A1950" s="1"/>
      <c r="B1950" s="5"/>
      <c r="C1950" s="2" t="s">
        <v>0</v>
      </c>
      <c r="F1950" s="2" t="s">
        <v>0</v>
      </c>
      <c r="L1950" s="2" t="s">
        <v>0</v>
      </c>
    </row>
    <row r="1951" spans="1:12" x14ac:dyDescent="0.4">
      <c r="A1951" s="1"/>
      <c r="B1951" s="5"/>
      <c r="C1951" s="2" t="s">
        <v>0</v>
      </c>
      <c r="F1951" s="2" t="s">
        <v>0</v>
      </c>
      <c r="L1951" s="2" t="s">
        <v>0</v>
      </c>
    </row>
    <row r="1952" spans="1:12" x14ac:dyDescent="0.4">
      <c r="A1952" s="1"/>
      <c r="B1952" s="5"/>
      <c r="C1952" s="2" t="s">
        <v>0</v>
      </c>
      <c r="F1952" s="2" t="s">
        <v>0</v>
      </c>
      <c r="L1952" s="2" t="s">
        <v>0</v>
      </c>
    </row>
    <row r="1953" spans="1:12" x14ac:dyDescent="0.4">
      <c r="A1953" s="1"/>
      <c r="B1953" s="5"/>
      <c r="C1953" s="2" t="s">
        <v>0</v>
      </c>
      <c r="F1953" s="2" t="s">
        <v>0</v>
      </c>
      <c r="L1953" s="2" t="s">
        <v>0</v>
      </c>
    </row>
    <row r="1954" spans="1:12" x14ac:dyDescent="0.4">
      <c r="A1954" s="1"/>
      <c r="B1954" s="5"/>
      <c r="C1954" s="2" t="s">
        <v>0</v>
      </c>
      <c r="F1954" s="2" t="s">
        <v>0</v>
      </c>
      <c r="L1954" s="2" t="s">
        <v>0</v>
      </c>
    </row>
    <row r="1955" spans="1:12" x14ac:dyDescent="0.4">
      <c r="A1955" s="1"/>
      <c r="B1955" s="5"/>
      <c r="C1955" s="2" t="s">
        <v>0</v>
      </c>
      <c r="F1955" s="2" t="s">
        <v>0</v>
      </c>
      <c r="L1955" s="2" t="s">
        <v>0</v>
      </c>
    </row>
    <row r="1956" spans="1:12" x14ac:dyDescent="0.4">
      <c r="A1956" s="1"/>
      <c r="B1956" s="5"/>
      <c r="C1956" s="2" t="s">
        <v>0</v>
      </c>
      <c r="F1956" s="2" t="s">
        <v>0</v>
      </c>
      <c r="L1956" s="2" t="s">
        <v>0</v>
      </c>
    </row>
    <row r="1957" spans="1:12" x14ac:dyDescent="0.4">
      <c r="A1957" s="1"/>
      <c r="B1957" s="5"/>
      <c r="C1957" s="2" t="s">
        <v>0</v>
      </c>
      <c r="F1957" s="2" t="s">
        <v>0</v>
      </c>
      <c r="L1957" s="2" t="s">
        <v>0</v>
      </c>
    </row>
    <row r="1958" spans="1:12" x14ac:dyDescent="0.4">
      <c r="A1958" s="1"/>
      <c r="B1958" s="5"/>
      <c r="C1958" s="2" t="s">
        <v>0</v>
      </c>
      <c r="F1958" s="2" t="s">
        <v>0</v>
      </c>
      <c r="L1958" s="2" t="s">
        <v>0</v>
      </c>
    </row>
    <row r="1959" spans="1:12" x14ac:dyDescent="0.4">
      <c r="A1959" s="1"/>
      <c r="B1959" s="5"/>
      <c r="C1959" s="2" t="s">
        <v>0</v>
      </c>
      <c r="F1959" s="2" t="s">
        <v>0</v>
      </c>
      <c r="L1959" s="2" t="s">
        <v>0</v>
      </c>
    </row>
    <row r="1960" spans="1:12" x14ac:dyDescent="0.4">
      <c r="A1960" s="1"/>
      <c r="B1960" s="5"/>
      <c r="C1960" s="2" t="s">
        <v>0</v>
      </c>
      <c r="F1960" s="2" t="s">
        <v>0</v>
      </c>
      <c r="L1960" s="2" t="s">
        <v>0</v>
      </c>
    </row>
    <row r="1961" spans="1:12" x14ac:dyDescent="0.4">
      <c r="A1961" s="1"/>
      <c r="B1961" s="5"/>
      <c r="C1961" s="2" t="s">
        <v>0</v>
      </c>
      <c r="F1961" s="2" t="s">
        <v>0</v>
      </c>
      <c r="L1961" s="2" t="s">
        <v>0</v>
      </c>
    </row>
    <row r="1962" spans="1:12" x14ac:dyDescent="0.4">
      <c r="A1962" s="1"/>
      <c r="B1962" s="5"/>
      <c r="C1962" s="2" t="s">
        <v>0</v>
      </c>
      <c r="F1962" s="2" t="s">
        <v>0</v>
      </c>
      <c r="L1962" s="2" t="s">
        <v>0</v>
      </c>
    </row>
    <row r="1963" spans="1:12" x14ac:dyDescent="0.4">
      <c r="A1963" s="1"/>
      <c r="B1963" s="5"/>
      <c r="C1963" s="2" t="s">
        <v>0</v>
      </c>
      <c r="F1963" s="2" t="s">
        <v>0</v>
      </c>
      <c r="L1963" s="2" t="s">
        <v>0</v>
      </c>
    </row>
    <row r="1964" spans="1:12" x14ac:dyDescent="0.4">
      <c r="A1964" s="1"/>
      <c r="B1964" s="5"/>
      <c r="C1964" s="2" t="s">
        <v>0</v>
      </c>
      <c r="F1964" s="2" t="s">
        <v>0</v>
      </c>
      <c r="L1964" s="2" t="s">
        <v>0</v>
      </c>
    </row>
    <row r="1965" spans="1:12" x14ac:dyDescent="0.4">
      <c r="A1965" s="1"/>
      <c r="B1965" s="5"/>
      <c r="C1965" s="2" t="s">
        <v>0</v>
      </c>
      <c r="F1965" s="2" t="s">
        <v>0</v>
      </c>
      <c r="L1965" s="2" t="s">
        <v>0</v>
      </c>
    </row>
    <row r="1966" spans="1:12" x14ac:dyDescent="0.4">
      <c r="A1966" s="1"/>
      <c r="B1966" s="5"/>
      <c r="C1966" s="2" t="s">
        <v>0</v>
      </c>
      <c r="F1966" s="2" t="s">
        <v>0</v>
      </c>
      <c r="L1966" s="2" t="s">
        <v>0</v>
      </c>
    </row>
    <row r="1967" spans="1:12" x14ac:dyDescent="0.4">
      <c r="A1967" s="1"/>
      <c r="B1967" s="5"/>
      <c r="C1967" s="2" t="s">
        <v>0</v>
      </c>
      <c r="F1967" s="2" t="s">
        <v>0</v>
      </c>
      <c r="L1967" s="2" t="s">
        <v>0</v>
      </c>
    </row>
    <row r="1968" spans="1:12" x14ac:dyDescent="0.4">
      <c r="A1968" s="1"/>
      <c r="B1968" s="5"/>
      <c r="C1968" s="2" t="s">
        <v>0</v>
      </c>
      <c r="F1968" s="2" t="s">
        <v>0</v>
      </c>
      <c r="L1968" s="2" t="s">
        <v>0</v>
      </c>
    </row>
    <row r="1969" spans="1:12" x14ac:dyDescent="0.4">
      <c r="A1969" s="1"/>
      <c r="B1969" s="5"/>
      <c r="C1969" s="2" t="s">
        <v>0</v>
      </c>
      <c r="F1969" s="2" t="s">
        <v>0</v>
      </c>
      <c r="L1969" s="2" t="s">
        <v>0</v>
      </c>
    </row>
    <row r="1970" spans="1:12" x14ac:dyDescent="0.4">
      <c r="A1970" s="1"/>
      <c r="B1970" s="5"/>
      <c r="C1970" s="2" t="s">
        <v>0</v>
      </c>
      <c r="F1970" s="2" t="s">
        <v>0</v>
      </c>
      <c r="L1970" s="2" t="s">
        <v>0</v>
      </c>
    </row>
    <row r="1971" spans="1:12" x14ac:dyDescent="0.4">
      <c r="A1971" s="1"/>
      <c r="B1971" s="5"/>
      <c r="C1971" s="2" t="s">
        <v>0</v>
      </c>
      <c r="F1971" s="2" t="s">
        <v>0</v>
      </c>
      <c r="L1971" s="2" t="s">
        <v>0</v>
      </c>
    </row>
    <row r="1972" spans="1:12" x14ac:dyDescent="0.4">
      <c r="A1972" s="1"/>
      <c r="B1972" s="5"/>
      <c r="C1972" s="2" t="s">
        <v>0</v>
      </c>
      <c r="F1972" s="2" t="s">
        <v>0</v>
      </c>
      <c r="L1972" s="2" t="s">
        <v>0</v>
      </c>
    </row>
    <row r="1973" spans="1:12" x14ac:dyDescent="0.4">
      <c r="A1973" s="1"/>
      <c r="B1973" s="5"/>
      <c r="C1973" s="2" t="s">
        <v>0</v>
      </c>
      <c r="F1973" s="2" t="s">
        <v>0</v>
      </c>
      <c r="L1973" s="2" t="s">
        <v>0</v>
      </c>
    </row>
    <row r="1974" spans="1:12" x14ac:dyDescent="0.4">
      <c r="A1974" s="1"/>
      <c r="B1974" s="5"/>
      <c r="C1974" s="2" t="s">
        <v>0</v>
      </c>
      <c r="F1974" s="2" t="s">
        <v>0</v>
      </c>
      <c r="L1974" s="2" t="s">
        <v>0</v>
      </c>
    </row>
    <row r="1975" spans="1:12" x14ac:dyDescent="0.4">
      <c r="A1975" s="1"/>
      <c r="B1975" s="5"/>
      <c r="C1975" s="2" t="s">
        <v>0</v>
      </c>
      <c r="F1975" s="2" t="s">
        <v>0</v>
      </c>
      <c r="L1975" s="2" t="s">
        <v>0</v>
      </c>
    </row>
    <row r="1976" spans="1:12" x14ac:dyDescent="0.4">
      <c r="A1976" s="1"/>
      <c r="B1976" s="5"/>
      <c r="C1976" s="2" t="s">
        <v>0</v>
      </c>
      <c r="F1976" s="2" t="s">
        <v>0</v>
      </c>
      <c r="L1976" s="2" t="s">
        <v>0</v>
      </c>
    </row>
    <row r="1977" spans="1:12" x14ac:dyDescent="0.4">
      <c r="A1977" s="1"/>
      <c r="B1977" s="5"/>
      <c r="C1977" s="2" t="s">
        <v>0</v>
      </c>
      <c r="F1977" s="2" t="s">
        <v>0</v>
      </c>
      <c r="L1977" s="2" t="s">
        <v>0</v>
      </c>
    </row>
    <row r="1978" spans="1:12" x14ac:dyDescent="0.4">
      <c r="A1978" s="1"/>
      <c r="B1978" s="5"/>
      <c r="C1978" s="2" t="s">
        <v>0</v>
      </c>
      <c r="F1978" s="2" t="s">
        <v>0</v>
      </c>
      <c r="L1978" s="2" t="s">
        <v>0</v>
      </c>
    </row>
    <row r="1979" spans="1:12" x14ac:dyDescent="0.4">
      <c r="A1979" s="1"/>
      <c r="B1979" s="5"/>
      <c r="C1979" s="2" t="s">
        <v>0</v>
      </c>
      <c r="F1979" s="2" t="s">
        <v>0</v>
      </c>
      <c r="L1979" s="2" t="s">
        <v>0</v>
      </c>
    </row>
    <row r="1980" spans="1:12" x14ac:dyDescent="0.4">
      <c r="A1980" s="1"/>
      <c r="B1980" s="5"/>
      <c r="C1980" s="2" t="s">
        <v>0</v>
      </c>
      <c r="F1980" s="2" t="s">
        <v>0</v>
      </c>
      <c r="L1980" s="2" t="s">
        <v>0</v>
      </c>
    </row>
    <row r="1981" spans="1:12" x14ac:dyDescent="0.4">
      <c r="A1981" s="1"/>
      <c r="B1981" s="5"/>
      <c r="C1981" s="2" t="s">
        <v>0</v>
      </c>
      <c r="F1981" s="2" t="s">
        <v>0</v>
      </c>
      <c r="L1981" s="2" t="s">
        <v>0</v>
      </c>
    </row>
    <row r="1982" spans="1:12" x14ac:dyDescent="0.4">
      <c r="A1982" s="1"/>
      <c r="B1982" s="5"/>
      <c r="C1982" s="2" t="s">
        <v>0</v>
      </c>
      <c r="F1982" s="2" t="s">
        <v>0</v>
      </c>
      <c r="L1982" s="2" t="s">
        <v>0</v>
      </c>
    </row>
    <row r="1983" spans="1:12" x14ac:dyDescent="0.4">
      <c r="A1983" s="1"/>
      <c r="B1983" s="5"/>
      <c r="C1983" s="2" t="s">
        <v>0</v>
      </c>
      <c r="F1983" s="2" t="s">
        <v>0</v>
      </c>
      <c r="L1983" s="2" t="s">
        <v>0</v>
      </c>
    </row>
    <row r="1984" spans="1:12" x14ac:dyDescent="0.4">
      <c r="A1984" s="1"/>
      <c r="B1984" s="5"/>
      <c r="C1984" s="2" t="s">
        <v>0</v>
      </c>
      <c r="F1984" s="2" t="s">
        <v>0</v>
      </c>
      <c r="L1984" s="2" t="s">
        <v>0</v>
      </c>
    </row>
    <row r="1985" spans="1:12" x14ac:dyDescent="0.4">
      <c r="A1985" s="1"/>
      <c r="B1985" s="5"/>
      <c r="C1985" s="2" t="s">
        <v>0</v>
      </c>
      <c r="F1985" s="2" t="s">
        <v>0</v>
      </c>
      <c r="L1985" s="2" t="s">
        <v>0</v>
      </c>
    </row>
    <row r="1986" spans="1:12" x14ac:dyDescent="0.4">
      <c r="A1986" s="1"/>
      <c r="B1986" s="5"/>
      <c r="C1986" s="2" t="s">
        <v>0</v>
      </c>
      <c r="F1986" s="2" t="s">
        <v>0</v>
      </c>
      <c r="L1986" s="2" t="s">
        <v>0</v>
      </c>
    </row>
    <row r="1987" spans="1:12" x14ac:dyDescent="0.4">
      <c r="A1987" s="1"/>
      <c r="B1987" s="5"/>
      <c r="C1987" s="2" t="s">
        <v>0</v>
      </c>
      <c r="F1987" s="2" t="s">
        <v>0</v>
      </c>
      <c r="L1987" s="2" t="s">
        <v>0</v>
      </c>
    </row>
    <row r="1988" spans="1:12" x14ac:dyDescent="0.4">
      <c r="A1988" s="1"/>
      <c r="B1988" s="5"/>
      <c r="C1988" s="2" t="s">
        <v>0</v>
      </c>
      <c r="F1988" s="2" t="s">
        <v>0</v>
      </c>
      <c r="L1988" s="2" t="s">
        <v>0</v>
      </c>
    </row>
    <row r="1989" spans="1:12" x14ac:dyDescent="0.4">
      <c r="A1989" s="1"/>
      <c r="B1989" s="5"/>
      <c r="C1989" s="2" t="s">
        <v>0</v>
      </c>
      <c r="F1989" s="2" t="s">
        <v>0</v>
      </c>
      <c r="L1989" s="2" t="s">
        <v>0</v>
      </c>
    </row>
    <row r="1990" spans="1:12" x14ac:dyDescent="0.4">
      <c r="A1990" s="1"/>
      <c r="B1990" s="5"/>
      <c r="C1990" s="2" t="s">
        <v>0</v>
      </c>
      <c r="F1990" s="2" t="s">
        <v>0</v>
      </c>
      <c r="L1990" s="2" t="s">
        <v>0</v>
      </c>
    </row>
    <row r="1991" spans="1:12" x14ac:dyDescent="0.4">
      <c r="A1991" s="1"/>
      <c r="B1991" s="5"/>
      <c r="C1991" s="2" t="s">
        <v>0</v>
      </c>
      <c r="F1991" s="2" t="s">
        <v>0</v>
      </c>
      <c r="L1991" s="2" t="s">
        <v>0</v>
      </c>
    </row>
    <row r="1992" spans="1:12" x14ac:dyDescent="0.4">
      <c r="A1992" s="1"/>
      <c r="B1992" s="5"/>
      <c r="C1992" s="2" t="s">
        <v>0</v>
      </c>
      <c r="F1992" s="2" t="s">
        <v>0</v>
      </c>
      <c r="L1992" s="2" t="s">
        <v>0</v>
      </c>
    </row>
    <row r="1993" spans="1:12" x14ac:dyDescent="0.4">
      <c r="A1993" s="1"/>
      <c r="B1993" s="5"/>
      <c r="C1993" s="2" t="s">
        <v>0</v>
      </c>
      <c r="F1993" s="2" t="s">
        <v>0</v>
      </c>
      <c r="L1993" s="2" t="s">
        <v>0</v>
      </c>
    </row>
    <row r="1994" spans="1:12" x14ac:dyDescent="0.4">
      <c r="A1994" s="1"/>
      <c r="B1994" s="5"/>
      <c r="C1994" s="2" t="s">
        <v>0</v>
      </c>
      <c r="F1994" s="2" t="s">
        <v>0</v>
      </c>
      <c r="L1994" s="2" t="s">
        <v>0</v>
      </c>
    </row>
    <row r="1995" spans="1:12" x14ac:dyDescent="0.4">
      <c r="A1995" s="1"/>
      <c r="B1995" s="5"/>
      <c r="C1995" s="2" t="s">
        <v>0</v>
      </c>
      <c r="F1995" s="2" t="s">
        <v>0</v>
      </c>
      <c r="L1995" s="2" t="s">
        <v>0</v>
      </c>
    </row>
    <row r="1996" spans="1:12" x14ac:dyDescent="0.4">
      <c r="A1996" s="1"/>
      <c r="B1996" s="5"/>
      <c r="C1996" s="2" t="s">
        <v>0</v>
      </c>
      <c r="F1996" s="2" t="s">
        <v>0</v>
      </c>
      <c r="L1996" s="2" t="s">
        <v>0</v>
      </c>
    </row>
    <row r="1997" spans="1:12" x14ac:dyDescent="0.4">
      <c r="A1997" s="1"/>
      <c r="B1997" s="5"/>
      <c r="C1997" s="2" t="s">
        <v>0</v>
      </c>
      <c r="F1997" s="2" t="s">
        <v>0</v>
      </c>
      <c r="L1997" s="2" t="s">
        <v>0</v>
      </c>
    </row>
    <row r="1998" spans="1:12" x14ac:dyDescent="0.4">
      <c r="A1998" s="1"/>
      <c r="B1998" s="5"/>
      <c r="C1998" s="2" t="s">
        <v>0</v>
      </c>
      <c r="F1998" s="2" t="s">
        <v>0</v>
      </c>
      <c r="L1998" s="2" t="s">
        <v>0</v>
      </c>
    </row>
    <row r="1999" spans="1:12" x14ac:dyDescent="0.4">
      <c r="A1999" s="1"/>
      <c r="B1999" s="5"/>
      <c r="C1999" s="2" t="s">
        <v>0</v>
      </c>
      <c r="F1999" s="2" t="s">
        <v>0</v>
      </c>
      <c r="L1999" s="2" t="s">
        <v>0</v>
      </c>
    </row>
    <row r="2000" spans="1:12" x14ac:dyDescent="0.4">
      <c r="A2000" s="1"/>
      <c r="B2000" s="5"/>
      <c r="C2000" s="2" t="s">
        <v>0</v>
      </c>
      <c r="F2000" s="2" t="s">
        <v>0</v>
      </c>
      <c r="L2000" s="2" t="s">
        <v>0</v>
      </c>
    </row>
    <row r="2001" spans="1:12" x14ac:dyDescent="0.4">
      <c r="A2001" s="1"/>
      <c r="B2001" s="5"/>
      <c r="C2001" s="2" t="s">
        <v>0</v>
      </c>
      <c r="F2001" s="2" t="s">
        <v>0</v>
      </c>
      <c r="L2001" s="2" t="s">
        <v>0</v>
      </c>
    </row>
    <row r="2002" spans="1:12" x14ac:dyDescent="0.4">
      <c r="A2002" s="1"/>
      <c r="B2002" s="5"/>
      <c r="C2002" s="2" t="s">
        <v>0</v>
      </c>
      <c r="F2002" s="2" t="s">
        <v>0</v>
      </c>
      <c r="L2002" s="2" t="s">
        <v>0</v>
      </c>
    </row>
    <row r="2003" spans="1:12" x14ac:dyDescent="0.4">
      <c r="A2003" s="1"/>
      <c r="B2003" s="5"/>
      <c r="C2003" s="2" t="s">
        <v>0</v>
      </c>
      <c r="F2003" s="2" t="s">
        <v>0</v>
      </c>
      <c r="L2003" s="2" t="s">
        <v>0</v>
      </c>
    </row>
    <row r="2004" spans="1:12" x14ac:dyDescent="0.4">
      <c r="A2004" s="1"/>
      <c r="B2004" s="5"/>
      <c r="C2004" s="2" t="s">
        <v>0</v>
      </c>
      <c r="F2004" s="2" t="s">
        <v>0</v>
      </c>
      <c r="L2004" s="2" t="s">
        <v>0</v>
      </c>
    </row>
    <row r="2005" spans="1:12" x14ac:dyDescent="0.4">
      <c r="A2005" s="1"/>
      <c r="B2005" s="5"/>
      <c r="C2005" s="2" t="s">
        <v>0</v>
      </c>
      <c r="F2005" s="2" t="s">
        <v>0</v>
      </c>
      <c r="L2005" s="2" t="s">
        <v>0</v>
      </c>
    </row>
    <row r="2006" spans="1:12" x14ac:dyDescent="0.4">
      <c r="A2006" s="1"/>
      <c r="B2006" s="5"/>
      <c r="C2006" s="2" t="s">
        <v>0</v>
      </c>
      <c r="F2006" s="2" t="s">
        <v>0</v>
      </c>
      <c r="L2006" s="2" t="s">
        <v>0</v>
      </c>
    </row>
    <row r="2007" spans="1:12" x14ac:dyDescent="0.4">
      <c r="A2007" s="1"/>
      <c r="B2007" s="5"/>
      <c r="C2007" s="2" t="s">
        <v>0</v>
      </c>
      <c r="F2007" s="2" t="s">
        <v>0</v>
      </c>
      <c r="L2007" s="2" t="s">
        <v>0</v>
      </c>
    </row>
    <row r="2008" spans="1:12" x14ac:dyDescent="0.4">
      <c r="A2008" s="1"/>
      <c r="B2008" s="5"/>
      <c r="C2008" s="2" t="s">
        <v>0</v>
      </c>
      <c r="F2008" s="2" t="s">
        <v>0</v>
      </c>
      <c r="L2008" s="2" t="s">
        <v>0</v>
      </c>
    </row>
    <row r="2009" spans="1:12" x14ac:dyDescent="0.4">
      <c r="A2009" s="1"/>
      <c r="B2009" s="5"/>
      <c r="C2009" s="2" t="s">
        <v>0</v>
      </c>
      <c r="F2009" s="2" t="s">
        <v>0</v>
      </c>
      <c r="L2009" s="2" t="s">
        <v>0</v>
      </c>
    </row>
    <row r="2010" spans="1:12" x14ac:dyDescent="0.4">
      <c r="A2010" s="1"/>
      <c r="B2010" s="5"/>
      <c r="C2010" s="2" t="s">
        <v>0</v>
      </c>
      <c r="F2010" s="2" t="s">
        <v>0</v>
      </c>
      <c r="L2010" s="2" t="s">
        <v>0</v>
      </c>
    </row>
    <row r="2011" spans="1:12" x14ac:dyDescent="0.4">
      <c r="A2011" s="1"/>
      <c r="B2011" s="5"/>
      <c r="C2011" s="2" t="s">
        <v>0</v>
      </c>
      <c r="F2011" s="2" t="s">
        <v>0</v>
      </c>
      <c r="L2011" s="2" t="s">
        <v>0</v>
      </c>
    </row>
    <row r="2012" spans="1:12" x14ac:dyDescent="0.4">
      <c r="A2012" s="1"/>
      <c r="B2012" s="5"/>
      <c r="C2012" s="2" t="s">
        <v>0</v>
      </c>
      <c r="F2012" s="2" t="s">
        <v>0</v>
      </c>
      <c r="L2012" s="2" t="s">
        <v>0</v>
      </c>
    </row>
    <row r="2013" spans="1:12" x14ac:dyDescent="0.4">
      <c r="A2013" s="1"/>
      <c r="B2013" s="5"/>
      <c r="C2013" s="2" t="s">
        <v>0</v>
      </c>
      <c r="F2013" s="2" t="s">
        <v>0</v>
      </c>
      <c r="L2013" s="2" t="s">
        <v>0</v>
      </c>
    </row>
    <row r="2014" spans="1:12" x14ac:dyDescent="0.4">
      <c r="A2014" s="1"/>
      <c r="B2014" s="5"/>
      <c r="C2014" s="2" t="s">
        <v>0</v>
      </c>
      <c r="F2014" s="2" t="s">
        <v>0</v>
      </c>
      <c r="L2014" s="2" t="s">
        <v>0</v>
      </c>
    </row>
    <row r="2015" spans="1:12" x14ac:dyDescent="0.4">
      <c r="A2015" s="1"/>
      <c r="B2015" s="5"/>
      <c r="C2015" s="2" t="s">
        <v>0</v>
      </c>
      <c r="F2015" s="2" t="s">
        <v>0</v>
      </c>
      <c r="L2015" s="2" t="s">
        <v>0</v>
      </c>
    </row>
    <row r="2016" spans="1:12" x14ac:dyDescent="0.4">
      <c r="A2016" s="1"/>
      <c r="B2016" s="5"/>
      <c r="C2016" s="2" t="s">
        <v>0</v>
      </c>
      <c r="F2016" s="2" t="s">
        <v>0</v>
      </c>
      <c r="L2016" s="2" t="s">
        <v>0</v>
      </c>
    </row>
    <row r="2017" spans="1:12" x14ac:dyDescent="0.4">
      <c r="A2017" s="1"/>
      <c r="B2017" s="5"/>
      <c r="C2017" s="2" t="s">
        <v>0</v>
      </c>
      <c r="F2017" s="2" t="s">
        <v>0</v>
      </c>
      <c r="L2017" s="2" t="s">
        <v>0</v>
      </c>
    </row>
    <row r="2018" spans="1:12" x14ac:dyDescent="0.4">
      <c r="A2018" s="1"/>
      <c r="B2018" s="5"/>
      <c r="C2018" s="2" t="s">
        <v>0</v>
      </c>
      <c r="F2018" s="2" t="s">
        <v>0</v>
      </c>
      <c r="L2018" s="2" t="s">
        <v>0</v>
      </c>
    </row>
    <row r="2019" spans="1:12" x14ac:dyDescent="0.4">
      <c r="A2019" s="1"/>
      <c r="B2019" s="5"/>
      <c r="C2019" s="2" t="s">
        <v>0</v>
      </c>
      <c r="F2019" s="2" t="s">
        <v>0</v>
      </c>
      <c r="L2019" s="2" t="s">
        <v>0</v>
      </c>
    </row>
    <row r="2020" spans="1:12" x14ac:dyDescent="0.4">
      <c r="A2020" s="1"/>
      <c r="B2020" s="5"/>
      <c r="C2020" s="2" t="s">
        <v>0</v>
      </c>
      <c r="F2020" s="2" t="s">
        <v>0</v>
      </c>
      <c r="L2020" s="2" t="s">
        <v>0</v>
      </c>
    </row>
    <row r="2021" spans="1:12" x14ac:dyDescent="0.4">
      <c r="A2021" s="1"/>
      <c r="B2021" s="5"/>
      <c r="C2021" s="2" t="s">
        <v>0</v>
      </c>
      <c r="F2021" s="2" t="s">
        <v>0</v>
      </c>
      <c r="L2021" s="2" t="s">
        <v>0</v>
      </c>
    </row>
    <row r="2022" spans="1:12" x14ac:dyDescent="0.4">
      <c r="A2022" s="1"/>
      <c r="B2022" s="5"/>
      <c r="C2022" s="2" t="s">
        <v>0</v>
      </c>
      <c r="F2022" s="2" t="s">
        <v>0</v>
      </c>
      <c r="L2022" s="2" t="s">
        <v>0</v>
      </c>
    </row>
    <row r="2023" spans="1:12" x14ac:dyDescent="0.4">
      <c r="A2023" s="1"/>
      <c r="B2023" s="5"/>
      <c r="C2023" s="2" t="s">
        <v>0</v>
      </c>
      <c r="F2023" s="2" t="s">
        <v>0</v>
      </c>
      <c r="L2023" s="2" t="s">
        <v>0</v>
      </c>
    </row>
    <row r="2024" spans="1:12" x14ac:dyDescent="0.4">
      <c r="A2024" s="1"/>
      <c r="B2024" s="5"/>
      <c r="C2024" s="2" t="s">
        <v>0</v>
      </c>
      <c r="F2024" s="2" t="s">
        <v>0</v>
      </c>
      <c r="L2024" s="2" t="s">
        <v>0</v>
      </c>
    </row>
    <row r="2025" spans="1:12" x14ac:dyDescent="0.4">
      <c r="A2025" s="1"/>
      <c r="B2025" s="5"/>
      <c r="C2025" s="2" t="s">
        <v>0</v>
      </c>
      <c r="F2025" s="2" t="s">
        <v>0</v>
      </c>
      <c r="L2025" s="2" t="s">
        <v>0</v>
      </c>
    </row>
    <row r="2026" spans="1:12" x14ac:dyDescent="0.4">
      <c r="A2026" s="1"/>
      <c r="B2026" s="5"/>
      <c r="C2026" s="2" t="s">
        <v>0</v>
      </c>
      <c r="F2026" s="2" t="s">
        <v>0</v>
      </c>
      <c r="L2026" s="2" t="s">
        <v>0</v>
      </c>
    </row>
    <row r="2027" spans="1:12" x14ac:dyDescent="0.4">
      <c r="A2027" s="1"/>
      <c r="B2027" s="5"/>
      <c r="C2027" s="2" t="s">
        <v>0</v>
      </c>
      <c r="F2027" s="2" t="s">
        <v>0</v>
      </c>
      <c r="L2027" s="2" t="s">
        <v>0</v>
      </c>
    </row>
    <row r="2028" spans="1:12" x14ac:dyDescent="0.4">
      <c r="A2028" s="1"/>
      <c r="B2028" s="5"/>
      <c r="C2028" s="2" t="s">
        <v>0</v>
      </c>
      <c r="F2028" s="2" t="s">
        <v>0</v>
      </c>
      <c r="L2028" s="2" t="s">
        <v>0</v>
      </c>
    </row>
    <row r="2029" spans="1:12" x14ac:dyDescent="0.4">
      <c r="A2029" s="1"/>
      <c r="B2029" s="5"/>
      <c r="C2029" s="2" t="s">
        <v>0</v>
      </c>
      <c r="F2029" s="2" t="s">
        <v>0</v>
      </c>
      <c r="L2029" s="2" t="s">
        <v>0</v>
      </c>
    </row>
    <row r="2030" spans="1:12" x14ac:dyDescent="0.4">
      <c r="A2030" s="1"/>
      <c r="B2030" s="5"/>
      <c r="C2030" s="2" t="s">
        <v>0</v>
      </c>
      <c r="F2030" s="2" t="s">
        <v>0</v>
      </c>
      <c r="L2030" s="2" t="s">
        <v>0</v>
      </c>
    </row>
    <row r="2031" spans="1:12" x14ac:dyDescent="0.4">
      <c r="A2031" s="1"/>
      <c r="B2031" s="5"/>
      <c r="C2031" s="2" t="s">
        <v>0</v>
      </c>
      <c r="F2031" s="2" t="s">
        <v>0</v>
      </c>
      <c r="L2031" s="2" t="s">
        <v>0</v>
      </c>
    </row>
    <row r="2032" spans="1:12" x14ac:dyDescent="0.4">
      <c r="A2032" s="1"/>
      <c r="B2032" s="5"/>
      <c r="C2032" s="2" t="s">
        <v>0</v>
      </c>
      <c r="F2032" s="2" t="s">
        <v>0</v>
      </c>
      <c r="L2032" s="2" t="s">
        <v>0</v>
      </c>
    </row>
    <row r="2033" spans="1:12" x14ac:dyDescent="0.4">
      <c r="A2033" s="1"/>
      <c r="B2033" s="5"/>
      <c r="C2033" s="2" t="s">
        <v>0</v>
      </c>
      <c r="F2033" s="2" t="s">
        <v>0</v>
      </c>
      <c r="L2033" s="2" t="s">
        <v>0</v>
      </c>
    </row>
    <row r="2034" spans="1:12" x14ac:dyDescent="0.4">
      <c r="A2034" s="1"/>
      <c r="B2034" s="5"/>
      <c r="C2034" s="2" t="s">
        <v>0</v>
      </c>
      <c r="F2034" s="2" t="s">
        <v>0</v>
      </c>
      <c r="L2034" s="2" t="s">
        <v>0</v>
      </c>
    </row>
    <row r="2035" spans="1:12" x14ac:dyDescent="0.4">
      <c r="A2035" s="1"/>
      <c r="B2035" s="5"/>
      <c r="C2035" s="2" t="s">
        <v>0</v>
      </c>
      <c r="F2035" s="2" t="s">
        <v>0</v>
      </c>
      <c r="L2035" s="2" t="s">
        <v>0</v>
      </c>
    </row>
    <row r="2036" spans="1:12" x14ac:dyDescent="0.4">
      <c r="A2036" s="1"/>
      <c r="B2036" s="5"/>
      <c r="C2036" s="2" t="s">
        <v>0</v>
      </c>
      <c r="F2036" s="2" t="s">
        <v>0</v>
      </c>
      <c r="L2036" s="2" t="s">
        <v>0</v>
      </c>
    </row>
    <row r="2037" spans="1:12" x14ac:dyDescent="0.4">
      <c r="A2037" s="1"/>
      <c r="B2037" s="5"/>
      <c r="C2037" s="2" t="s">
        <v>0</v>
      </c>
      <c r="F2037" s="2" t="s">
        <v>0</v>
      </c>
      <c r="L2037" s="2" t="s">
        <v>0</v>
      </c>
    </row>
    <row r="2038" spans="1:12" x14ac:dyDescent="0.4">
      <c r="A2038" s="1"/>
      <c r="B2038" s="5"/>
      <c r="C2038" s="2" t="s">
        <v>0</v>
      </c>
      <c r="F2038" s="2" t="s">
        <v>0</v>
      </c>
      <c r="L2038" s="2" t="s">
        <v>0</v>
      </c>
    </row>
    <row r="2039" spans="1:12" x14ac:dyDescent="0.4">
      <c r="A2039" s="1"/>
      <c r="B2039" s="5"/>
      <c r="C2039" s="2" t="s">
        <v>0</v>
      </c>
      <c r="F2039" s="2" t="s">
        <v>0</v>
      </c>
      <c r="L2039" s="2" t="s">
        <v>0</v>
      </c>
    </row>
    <row r="2040" spans="1:12" x14ac:dyDescent="0.4">
      <c r="A2040" s="1"/>
      <c r="B2040" s="5"/>
      <c r="C2040" s="2" t="s">
        <v>0</v>
      </c>
      <c r="F2040" s="2" t="s">
        <v>0</v>
      </c>
      <c r="L2040" s="2" t="s">
        <v>0</v>
      </c>
    </row>
    <row r="2041" spans="1:12" x14ac:dyDescent="0.4">
      <c r="A2041" s="1"/>
      <c r="B2041" s="5"/>
      <c r="C2041" s="2" t="s">
        <v>0</v>
      </c>
      <c r="F2041" s="2" t="s">
        <v>0</v>
      </c>
      <c r="L2041" s="2" t="s">
        <v>0</v>
      </c>
    </row>
    <row r="2042" spans="1:12" x14ac:dyDescent="0.4">
      <c r="A2042" s="1"/>
      <c r="B2042" s="5"/>
      <c r="C2042" s="2" t="s">
        <v>0</v>
      </c>
      <c r="F2042" s="2" t="s">
        <v>0</v>
      </c>
      <c r="L2042" s="2" t="s">
        <v>0</v>
      </c>
    </row>
    <row r="2043" spans="1:12" x14ac:dyDescent="0.4">
      <c r="A2043" s="1"/>
      <c r="B2043" s="5"/>
      <c r="C2043" s="2" t="s">
        <v>0</v>
      </c>
      <c r="F2043" s="2" t="s">
        <v>0</v>
      </c>
      <c r="L2043" s="2" t="s">
        <v>0</v>
      </c>
    </row>
    <row r="2044" spans="1:12" x14ac:dyDescent="0.4">
      <c r="A2044" s="1"/>
      <c r="B2044" s="5"/>
      <c r="C2044" s="2" t="s">
        <v>0</v>
      </c>
      <c r="F2044" s="2" t="s">
        <v>0</v>
      </c>
      <c r="L2044" s="2" t="s">
        <v>0</v>
      </c>
    </row>
    <row r="2045" spans="1:12" x14ac:dyDescent="0.4">
      <c r="A2045" s="1"/>
      <c r="B2045" s="5"/>
      <c r="C2045" s="2" t="s">
        <v>0</v>
      </c>
      <c r="F2045" s="2" t="s">
        <v>0</v>
      </c>
      <c r="L2045" s="2" t="s">
        <v>0</v>
      </c>
    </row>
    <row r="2046" spans="1:12" x14ac:dyDescent="0.4">
      <c r="A2046" s="1"/>
      <c r="B2046" s="5"/>
      <c r="C2046" s="2" t="s">
        <v>0</v>
      </c>
      <c r="F2046" s="2" t="s">
        <v>0</v>
      </c>
      <c r="L2046" s="2" t="s">
        <v>0</v>
      </c>
    </row>
    <row r="2047" spans="1:12" x14ac:dyDescent="0.4">
      <c r="A2047" s="1"/>
      <c r="B2047" s="5"/>
      <c r="C2047" s="2" t="s">
        <v>0</v>
      </c>
      <c r="F2047" s="2" t="s">
        <v>0</v>
      </c>
      <c r="L2047" s="2" t="s">
        <v>0</v>
      </c>
    </row>
    <row r="2048" spans="1:12" x14ac:dyDescent="0.4">
      <c r="A2048" s="1"/>
      <c r="B2048" s="5"/>
      <c r="C2048" s="2" t="s">
        <v>0</v>
      </c>
      <c r="F2048" s="2" t="s">
        <v>0</v>
      </c>
      <c r="L2048" s="2" t="s">
        <v>0</v>
      </c>
    </row>
    <row r="2049" spans="1:12" x14ac:dyDescent="0.4">
      <c r="A2049" s="1"/>
      <c r="B2049" s="5"/>
      <c r="C2049" s="2" t="s">
        <v>0</v>
      </c>
      <c r="F2049" s="2" t="s">
        <v>0</v>
      </c>
      <c r="L2049" s="2" t="s">
        <v>0</v>
      </c>
    </row>
    <row r="2050" spans="1:12" x14ac:dyDescent="0.4">
      <c r="A2050" s="1"/>
      <c r="B2050" s="5"/>
      <c r="C2050" s="2" t="s">
        <v>0</v>
      </c>
      <c r="F2050" s="2" t="s">
        <v>0</v>
      </c>
      <c r="L2050" s="2" t="s">
        <v>0</v>
      </c>
    </row>
    <row r="2051" spans="1:12" x14ac:dyDescent="0.4">
      <c r="A2051" s="1"/>
      <c r="B2051" s="5"/>
      <c r="C2051" s="2" t="s">
        <v>0</v>
      </c>
      <c r="F2051" s="2" t="s">
        <v>0</v>
      </c>
      <c r="L2051" s="2" t="s">
        <v>0</v>
      </c>
    </row>
    <row r="2052" spans="1:12" x14ac:dyDescent="0.4">
      <c r="A2052" s="1"/>
      <c r="B2052" s="5"/>
      <c r="C2052" s="2" t="s">
        <v>0</v>
      </c>
      <c r="F2052" s="2" t="s">
        <v>0</v>
      </c>
      <c r="L2052" s="2" t="s">
        <v>0</v>
      </c>
    </row>
    <row r="2053" spans="1:12" x14ac:dyDescent="0.4">
      <c r="A2053" s="1"/>
      <c r="B2053" s="5"/>
      <c r="C2053" s="2" t="s">
        <v>0</v>
      </c>
      <c r="F2053" s="2" t="s">
        <v>0</v>
      </c>
      <c r="L2053" s="2" t="s">
        <v>0</v>
      </c>
    </row>
    <row r="2054" spans="1:12" x14ac:dyDescent="0.4">
      <c r="A2054" s="1"/>
      <c r="B2054" s="5"/>
      <c r="C2054" s="2" t="s">
        <v>0</v>
      </c>
      <c r="F2054" s="2" t="s">
        <v>0</v>
      </c>
      <c r="L2054" s="2" t="s">
        <v>0</v>
      </c>
    </row>
    <row r="2055" spans="1:12" x14ac:dyDescent="0.4">
      <c r="A2055" s="1"/>
      <c r="B2055" s="5"/>
      <c r="C2055" s="2" t="s">
        <v>0</v>
      </c>
      <c r="F2055" s="2" t="s">
        <v>0</v>
      </c>
      <c r="L2055" s="2" t="s">
        <v>0</v>
      </c>
    </row>
    <row r="2056" spans="1:12" x14ac:dyDescent="0.4">
      <c r="A2056" s="1"/>
      <c r="B2056" s="5"/>
      <c r="C2056" s="2" t="s">
        <v>0</v>
      </c>
      <c r="F2056" s="2" t="s">
        <v>0</v>
      </c>
      <c r="L2056" s="2" t="s">
        <v>0</v>
      </c>
    </row>
    <row r="2057" spans="1:12" x14ac:dyDescent="0.4">
      <c r="A2057" s="1"/>
      <c r="B2057" s="5"/>
      <c r="C2057" s="2" t="s">
        <v>0</v>
      </c>
      <c r="F2057" s="2" t="s">
        <v>0</v>
      </c>
      <c r="L2057" s="2" t="s">
        <v>0</v>
      </c>
    </row>
    <row r="2058" spans="1:12" x14ac:dyDescent="0.4">
      <c r="A2058" s="1"/>
      <c r="B2058" s="5"/>
      <c r="C2058" s="2" t="s">
        <v>0</v>
      </c>
      <c r="F2058" s="2" t="s">
        <v>0</v>
      </c>
      <c r="L2058" s="2" t="s">
        <v>0</v>
      </c>
    </row>
    <row r="2059" spans="1:12" x14ac:dyDescent="0.4">
      <c r="A2059" s="1"/>
      <c r="B2059" s="5"/>
      <c r="C2059" s="2" t="s">
        <v>0</v>
      </c>
      <c r="F2059" s="2" t="s">
        <v>0</v>
      </c>
      <c r="L2059" s="2" t="s">
        <v>0</v>
      </c>
    </row>
    <row r="2060" spans="1:12" x14ac:dyDescent="0.4">
      <c r="A2060" s="1"/>
      <c r="B2060" s="5"/>
      <c r="C2060" s="2" t="s">
        <v>0</v>
      </c>
      <c r="F2060" s="2" t="s">
        <v>0</v>
      </c>
      <c r="L2060" s="2" t="s">
        <v>0</v>
      </c>
    </row>
    <row r="2061" spans="1:12" x14ac:dyDescent="0.4">
      <c r="A2061" s="1"/>
      <c r="B2061" s="5"/>
      <c r="C2061" s="2" t="s">
        <v>0</v>
      </c>
      <c r="F2061" s="2" t="s">
        <v>0</v>
      </c>
      <c r="L2061" s="2" t="s">
        <v>0</v>
      </c>
    </row>
    <row r="2062" spans="1:12" x14ac:dyDescent="0.4">
      <c r="A2062" s="1"/>
      <c r="B2062" s="5"/>
      <c r="C2062" s="2" t="s">
        <v>0</v>
      </c>
      <c r="F2062" s="2" t="s">
        <v>0</v>
      </c>
      <c r="L2062" s="2" t="s">
        <v>0</v>
      </c>
    </row>
    <row r="2063" spans="1:12" x14ac:dyDescent="0.4">
      <c r="A2063" s="1"/>
      <c r="B2063" s="5"/>
      <c r="C2063" s="2" t="s">
        <v>0</v>
      </c>
      <c r="F2063" s="2" t="s">
        <v>0</v>
      </c>
      <c r="L2063" s="2" t="s">
        <v>0</v>
      </c>
    </row>
    <row r="2064" spans="1:12" x14ac:dyDescent="0.4">
      <c r="A2064" s="1"/>
      <c r="B2064" s="5"/>
      <c r="C2064" s="2" t="s">
        <v>0</v>
      </c>
      <c r="F2064" s="2" t="s">
        <v>0</v>
      </c>
      <c r="L2064" s="2" t="s">
        <v>0</v>
      </c>
    </row>
    <row r="2065" spans="1:12" x14ac:dyDescent="0.4">
      <c r="A2065" s="1"/>
      <c r="B2065" s="5"/>
      <c r="C2065" s="2" t="s">
        <v>0</v>
      </c>
      <c r="F2065" s="2" t="s">
        <v>0</v>
      </c>
      <c r="L2065" s="2" t="s">
        <v>0</v>
      </c>
    </row>
    <row r="2066" spans="1:12" x14ac:dyDescent="0.4">
      <c r="A2066" s="1"/>
      <c r="B2066" s="5"/>
      <c r="C2066" s="2" t="s">
        <v>0</v>
      </c>
      <c r="F2066" s="2" t="s">
        <v>0</v>
      </c>
      <c r="L2066" s="2" t="s">
        <v>0</v>
      </c>
    </row>
    <row r="2067" spans="1:12" x14ac:dyDescent="0.4">
      <c r="A2067" s="1"/>
      <c r="B2067" s="5"/>
      <c r="C2067" s="2" t="s">
        <v>0</v>
      </c>
      <c r="F2067" s="2" t="s">
        <v>0</v>
      </c>
      <c r="L2067" s="2" t="s">
        <v>0</v>
      </c>
    </row>
    <row r="2068" spans="1:12" x14ac:dyDescent="0.4">
      <c r="A2068" s="1"/>
      <c r="B2068" s="5"/>
      <c r="C2068" s="2" t="s">
        <v>0</v>
      </c>
      <c r="F2068" s="2" t="s">
        <v>0</v>
      </c>
      <c r="L2068" s="2" t="s">
        <v>0</v>
      </c>
    </row>
    <row r="2069" spans="1:12" x14ac:dyDescent="0.4">
      <c r="A2069" s="1"/>
      <c r="B2069" s="5"/>
      <c r="C2069" s="2" t="s">
        <v>0</v>
      </c>
      <c r="F2069" s="2" t="s">
        <v>0</v>
      </c>
      <c r="L2069" s="2" t="s">
        <v>0</v>
      </c>
    </row>
    <row r="2070" spans="1:12" x14ac:dyDescent="0.4">
      <c r="A2070" s="1"/>
      <c r="B2070" s="5"/>
      <c r="C2070" s="2" t="s">
        <v>0</v>
      </c>
      <c r="F2070" s="2" t="s">
        <v>0</v>
      </c>
      <c r="L2070" s="2" t="s">
        <v>0</v>
      </c>
    </row>
    <row r="2071" spans="1:12" x14ac:dyDescent="0.4">
      <c r="A2071" s="1"/>
      <c r="B2071" s="5"/>
      <c r="C2071" s="2" t="s">
        <v>0</v>
      </c>
      <c r="F2071" s="2" t="s">
        <v>0</v>
      </c>
      <c r="L2071" s="2" t="s">
        <v>0</v>
      </c>
    </row>
    <row r="2072" spans="1:12" x14ac:dyDescent="0.4">
      <c r="A2072" s="1"/>
      <c r="B2072" s="5"/>
      <c r="C2072" s="2" t="s">
        <v>0</v>
      </c>
      <c r="F2072" s="2" t="s">
        <v>0</v>
      </c>
      <c r="L2072" s="2" t="s">
        <v>0</v>
      </c>
    </row>
    <row r="2073" spans="1:12" x14ac:dyDescent="0.4">
      <c r="A2073" s="1"/>
      <c r="B2073" s="5"/>
      <c r="C2073" s="2" t="s">
        <v>0</v>
      </c>
      <c r="F2073" s="2" t="s">
        <v>0</v>
      </c>
      <c r="L2073" s="2" t="s">
        <v>0</v>
      </c>
    </row>
    <row r="2074" spans="1:12" x14ac:dyDescent="0.4">
      <c r="A2074" s="1"/>
      <c r="B2074" s="5"/>
      <c r="C2074" s="2" t="s">
        <v>0</v>
      </c>
      <c r="F2074" s="2" t="s">
        <v>0</v>
      </c>
      <c r="L2074" s="2" t="s">
        <v>0</v>
      </c>
    </row>
    <row r="2075" spans="1:12" x14ac:dyDescent="0.4">
      <c r="A2075" s="1"/>
      <c r="B2075" s="5"/>
      <c r="C2075" s="2" t="s">
        <v>0</v>
      </c>
      <c r="F2075" s="2" t="s">
        <v>0</v>
      </c>
      <c r="L2075" s="2" t="s">
        <v>0</v>
      </c>
    </row>
    <row r="2076" spans="1:12" x14ac:dyDescent="0.4">
      <c r="A2076" s="1"/>
      <c r="B2076" s="5"/>
      <c r="C2076" s="2" t="s">
        <v>0</v>
      </c>
      <c r="F2076" s="2" t="s">
        <v>0</v>
      </c>
      <c r="L2076" s="2" t="s">
        <v>0</v>
      </c>
    </row>
    <row r="2077" spans="1:12" x14ac:dyDescent="0.4">
      <c r="A2077" s="1"/>
      <c r="B2077" s="5"/>
      <c r="C2077" s="2" t="s">
        <v>0</v>
      </c>
      <c r="F2077" s="2" t="s">
        <v>0</v>
      </c>
      <c r="L2077" s="2" t="s">
        <v>0</v>
      </c>
    </row>
    <row r="2078" spans="1:12" x14ac:dyDescent="0.4">
      <c r="A2078" s="1"/>
      <c r="B2078" s="5"/>
      <c r="C2078" s="2" t="s">
        <v>0</v>
      </c>
      <c r="F2078" s="2" t="s">
        <v>0</v>
      </c>
      <c r="L2078" s="2" t="s">
        <v>0</v>
      </c>
    </row>
    <row r="2079" spans="1:12" x14ac:dyDescent="0.4">
      <c r="A2079" s="1"/>
      <c r="B2079" s="5"/>
      <c r="C2079" s="2" t="s">
        <v>0</v>
      </c>
      <c r="F2079" s="2" t="s">
        <v>0</v>
      </c>
      <c r="L2079" s="2" t="s">
        <v>0</v>
      </c>
    </row>
    <row r="2080" spans="1:12" x14ac:dyDescent="0.4">
      <c r="A2080" s="1"/>
      <c r="B2080" s="5"/>
      <c r="C2080" s="2" t="s">
        <v>0</v>
      </c>
      <c r="F2080" s="2" t="s">
        <v>0</v>
      </c>
      <c r="L2080" s="2" t="s">
        <v>0</v>
      </c>
    </row>
    <row r="2081" spans="1:12" x14ac:dyDescent="0.4">
      <c r="A2081" s="1"/>
      <c r="B2081" s="5"/>
      <c r="C2081" s="2" t="s">
        <v>0</v>
      </c>
      <c r="F2081" s="2" t="s">
        <v>0</v>
      </c>
      <c r="L2081" s="2" t="s">
        <v>0</v>
      </c>
    </row>
    <row r="2082" spans="1:12" x14ac:dyDescent="0.4">
      <c r="A2082" s="1"/>
      <c r="B2082" s="5"/>
      <c r="C2082" s="2" t="s">
        <v>0</v>
      </c>
      <c r="F2082" s="2" t="s">
        <v>0</v>
      </c>
      <c r="L2082" s="2" t="s">
        <v>0</v>
      </c>
    </row>
    <row r="2083" spans="1:12" x14ac:dyDescent="0.4">
      <c r="A2083" s="1"/>
      <c r="B2083" s="5"/>
      <c r="C2083" s="2" t="s">
        <v>0</v>
      </c>
      <c r="F2083" s="2" t="s">
        <v>0</v>
      </c>
      <c r="L2083" s="2" t="s">
        <v>0</v>
      </c>
    </row>
    <row r="2084" spans="1:12" x14ac:dyDescent="0.4">
      <c r="A2084" s="1"/>
      <c r="B2084" s="5"/>
      <c r="C2084" s="2" t="s">
        <v>0</v>
      </c>
      <c r="F2084" s="2" t="s">
        <v>0</v>
      </c>
      <c r="L2084" s="2" t="s">
        <v>0</v>
      </c>
    </row>
    <row r="2085" spans="1:12" x14ac:dyDescent="0.4">
      <c r="A2085" s="1"/>
      <c r="B2085" s="5"/>
      <c r="C2085" s="2" t="s">
        <v>0</v>
      </c>
      <c r="F2085" s="2" t="s">
        <v>0</v>
      </c>
      <c r="L2085" s="2" t="s">
        <v>0</v>
      </c>
    </row>
    <row r="2086" spans="1:12" x14ac:dyDescent="0.4">
      <c r="A2086" s="1"/>
      <c r="B2086" s="5"/>
      <c r="C2086" s="2" t="s">
        <v>0</v>
      </c>
      <c r="F2086" s="2" t="s">
        <v>0</v>
      </c>
      <c r="L2086" s="2" t="s">
        <v>0</v>
      </c>
    </row>
    <row r="2087" spans="1:12" x14ac:dyDescent="0.4">
      <c r="A2087" s="1"/>
      <c r="B2087" s="5"/>
      <c r="C2087" s="2" t="s">
        <v>0</v>
      </c>
      <c r="F2087" s="2" t="s">
        <v>0</v>
      </c>
      <c r="L2087" s="2" t="s">
        <v>0</v>
      </c>
    </row>
    <row r="2088" spans="1:12" x14ac:dyDescent="0.4">
      <c r="A2088" s="1"/>
      <c r="B2088" s="5"/>
      <c r="C2088" s="2" t="s">
        <v>0</v>
      </c>
      <c r="F2088" s="2" t="s">
        <v>0</v>
      </c>
      <c r="L2088" s="2" t="s">
        <v>0</v>
      </c>
    </row>
    <row r="2089" spans="1:12" x14ac:dyDescent="0.4">
      <c r="A2089" s="1"/>
      <c r="B2089" s="5"/>
      <c r="C2089" s="2" t="s">
        <v>0</v>
      </c>
      <c r="F2089" s="2" t="s">
        <v>0</v>
      </c>
      <c r="L2089" s="2" t="s">
        <v>0</v>
      </c>
    </row>
    <row r="2090" spans="1:12" x14ac:dyDescent="0.4">
      <c r="A2090" s="1"/>
      <c r="B2090" s="5"/>
      <c r="C2090" s="2" t="s">
        <v>0</v>
      </c>
      <c r="F2090" s="2" t="s">
        <v>0</v>
      </c>
      <c r="L2090" s="2" t="s">
        <v>0</v>
      </c>
    </row>
    <row r="2091" spans="1:12" x14ac:dyDescent="0.4">
      <c r="A2091" s="1"/>
      <c r="B2091" s="5"/>
      <c r="C2091" s="2" t="s">
        <v>0</v>
      </c>
      <c r="F2091" s="2" t="s">
        <v>0</v>
      </c>
      <c r="L2091" s="2" t="s">
        <v>0</v>
      </c>
    </row>
    <row r="2092" spans="1:12" x14ac:dyDescent="0.4">
      <c r="A2092" s="1"/>
      <c r="B2092" s="5"/>
      <c r="C2092" s="2" t="s">
        <v>0</v>
      </c>
      <c r="F2092" s="2" t="s">
        <v>0</v>
      </c>
      <c r="L2092" s="2" t="s">
        <v>0</v>
      </c>
    </row>
    <row r="2093" spans="1:12" x14ac:dyDescent="0.4">
      <c r="A2093" s="1"/>
      <c r="B2093" s="5"/>
      <c r="C2093" s="2" t="s">
        <v>0</v>
      </c>
      <c r="F2093" s="2" t="s">
        <v>0</v>
      </c>
      <c r="L2093" s="2" t="s">
        <v>0</v>
      </c>
    </row>
    <row r="2094" spans="1:12" x14ac:dyDescent="0.4">
      <c r="A2094" s="1"/>
      <c r="B2094" s="5"/>
      <c r="C2094" s="2" t="s">
        <v>0</v>
      </c>
      <c r="F2094" s="2" t="s">
        <v>0</v>
      </c>
      <c r="L2094" s="2" t="s">
        <v>0</v>
      </c>
    </row>
    <row r="2095" spans="1:12" x14ac:dyDescent="0.4">
      <c r="A2095" s="1"/>
      <c r="B2095" s="5"/>
      <c r="C2095" s="2" t="s">
        <v>0</v>
      </c>
      <c r="F2095" s="2" t="s">
        <v>0</v>
      </c>
      <c r="L2095" s="2" t="s">
        <v>0</v>
      </c>
    </row>
    <row r="2096" spans="1:12" x14ac:dyDescent="0.4">
      <c r="A2096" s="1"/>
      <c r="B2096" s="5"/>
      <c r="C2096" s="2" t="s">
        <v>0</v>
      </c>
      <c r="F2096" s="2" t="s">
        <v>0</v>
      </c>
      <c r="L2096" s="2" t="s">
        <v>0</v>
      </c>
    </row>
    <row r="2097" spans="1:12" x14ac:dyDescent="0.4">
      <c r="A2097" s="1"/>
      <c r="B2097" s="5"/>
      <c r="C2097" s="2" t="s">
        <v>0</v>
      </c>
      <c r="F2097" s="2" t="s">
        <v>0</v>
      </c>
      <c r="L2097" s="2" t="s">
        <v>0</v>
      </c>
    </row>
    <row r="2098" spans="1:12" x14ac:dyDescent="0.4">
      <c r="A2098" s="1"/>
      <c r="B2098" s="5"/>
      <c r="C2098" s="2" t="s">
        <v>0</v>
      </c>
      <c r="F2098" s="2" t="s">
        <v>0</v>
      </c>
      <c r="L2098" s="2" t="s">
        <v>0</v>
      </c>
    </row>
    <row r="2099" spans="1:12" x14ac:dyDescent="0.4">
      <c r="A2099" s="1"/>
      <c r="B2099" s="5"/>
      <c r="C2099" s="2" t="s">
        <v>0</v>
      </c>
      <c r="F2099" s="2" t="s">
        <v>0</v>
      </c>
      <c r="L2099" s="2" t="s">
        <v>0</v>
      </c>
    </row>
    <row r="2100" spans="1:12" x14ac:dyDescent="0.4">
      <c r="A2100" s="1"/>
      <c r="B2100" s="5"/>
      <c r="C2100" s="2" t="s">
        <v>0</v>
      </c>
      <c r="F2100" s="2" t="s">
        <v>0</v>
      </c>
      <c r="L2100" s="2" t="s">
        <v>0</v>
      </c>
    </row>
    <row r="2101" spans="1:12" x14ac:dyDescent="0.4">
      <c r="A2101" s="1"/>
      <c r="B2101" s="5"/>
      <c r="C2101" s="2" t="s">
        <v>0</v>
      </c>
      <c r="F2101" s="2" t="s">
        <v>0</v>
      </c>
      <c r="L2101" s="2" t="s">
        <v>0</v>
      </c>
    </row>
    <row r="2102" spans="1:12" x14ac:dyDescent="0.4">
      <c r="A2102" s="1"/>
      <c r="B2102" s="5"/>
      <c r="C2102" s="2" t="s">
        <v>0</v>
      </c>
      <c r="F2102" s="2" t="s">
        <v>0</v>
      </c>
      <c r="L2102" s="2" t="s">
        <v>0</v>
      </c>
    </row>
    <row r="2103" spans="1:12" x14ac:dyDescent="0.4">
      <c r="A2103" s="1"/>
      <c r="B2103" s="5"/>
      <c r="C2103" s="2" t="s">
        <v>0</v>
      </c>
      <c r="F2103" s="2" t="s">
        <v>0</v>
      </c>
      <c r="L2103" s="2" t="s">
        <v>0</v>
      </c>
    </row>
    <row r="2104" spans="1:12" x14ac:dyDescent="0.4">
      <c r="A2104" s="1"/>
      <c r="B2104" s="5"/>
      <c r="C2104" s="2" t="s">
        <v>0</v>
      </c>
      <c r="F2104" s="2" t="s">
        <v>0</v>
      </c>
      <c r="L2104" s="2" t="s">
        <v>0</v>
      </c>
    </row>
    <row r="2105" spans="1:12" x14ac:dyDescent="0.4">
      <c r="A2105" s="1"/>
      <c r="B2105" s="5"/>
      <c r="C2105" s="2" t="s">
        <v>0</v>
      </c>
      <c r="F2105" s="2" t="s">
        <v>0</v>
      </c>
      <c r="L2105" s="2" t="s">
        <v>0</v>
      </c>
    </row>
    <row r="2106" spans="1:12" x14ac:dyDescent="0.4">
      <c r="A2106" s="1"/>
      <c r="B2106" s="5"/>
      <c r="C2106" s="2" t="s">
        <v>0</v>
      </c>
      <c r="F2106" s="2" t="s">
        <v>0</v>
      </c>
      <c r="L2106" s="2" t="s">
        <v>0</v>
      </c>
    </row>
    <row r="2107" spans="1:12" x14ac:dyDescent="0.4">
      <c r="A2107" s="1"/>
      <c r="B2107" s="5"/>
      <c r="C2107" s="2" t="s">
        <v>0</v>
      </c>
      <c r="F2107" s="2" t="s">
        <v>0</v>
      </c>
      <c r="L2107" s="2" t="s">
        <v>0</v>
      </c>
    </row>
    <row r="2108" spans="1:12" x14ac:dyDescent="0.4">
      <c r="A2108" s="1"/>
      <c r="B2108" s="5"/>
      <c r="C2108" s="2" t="s">
        <v>0</v>
      </c>
      <c r="F2108" s="2" t="s">
        <v>0</v>
      </c>
      <c r="L2108" s="2" t="s">
        <v>0</v>
      </c>
    </row>
    <row r="2109" spans="1:12" x14ac:dyDescent="0.4">
      <c r="A2109" s="1"/>
      <c r="B2109" s="5"/>
      <c r="C2109" s="2" t="s">
        <v>0</v>
      </c>
      <c r="F2109" s="2" t="s">
        <v>0</v>
      </c>
      <c r="L2109" s="2" t="s">
        <v>0</v>
      </c>
    </row>
    <row r="2110" spans="1:12" x14ac:dyDescent="0.4">
      <c r="A2110" s="1"/>
      <c r="B2110" s="5"/>
      <c r="C2110" s="2" t="s">
        <v>0</v>
      </c>
      <c r="F2110" s="2" t="s">
        <v>0</v>
      </c>
      <c r="L2110" s="2" t="s">
        <v>0</v>
      </c>
    </row>
    <row r="2111" spans="1:12" x14ac:dyDescent="0.4">
      <c r="A2111" s="1"/>
      <c r="B2111" s="5"/>
      <c r="C2111" s="2" t="s">
        <v>0</v>
      </c>
      <c r="F2111" s="2" t="s">
        <v>0</v>
      </c>
      <c r="L2111" s="2" t="s">
        <v>0</v>
      </c>
    </row>
    <row r="2112" spans="1:12" x14ac:dyDescent="0.4">
      <c r="A2112" s="1"/>
      <c r="B2112" s="5"/>
      <c r="C2112" s="2" t="s">
        <v>0</v>
      </c>
      <c r="F2112" s="2" t="s">
        <v>0</v>
      </c>
      <c r="L2112" s="2" t="s">
        <v>0</v>
      </c>
    </row>
    <row r="2113" spans="1:12" x14ac:dyDescent="0.4">
      <c r="A2113" s="1"/>
      <c r="B2113" s="5"/>
      <c r="C2113" s="2" t="s">
        <v>0</v>
      </c>
      <c r="F2113" s="2" t="s">
        <v>0</v>
      </c>
      <c r="L2113" s="2" t="s">
        <v>0</v>
      </c>
    </row>
    <row r="2114" spans="1:12" x14ac:dyDescent="0.4">
      <c r="A2114" s="1"/>
      <c r="B2114" s="5"/>
      <c r="C2114" s="2" t="s">
        <v>0</v>
      </c>
      <c r="F2114" s="2" t="s">
        <v>0</v>
      </c>
      <c r="L2114" s="2" t="s">
        <v>0</v>
      </c>
    </row>
    <row r="2115" spans="1:12" x14ac:dyDescent="0.4">
      <c r="A2115" s="1"/>
      <c r="B2115" s="5"/>
      <c r="C2115" s="2" t="s">
        <v>0</v>
      </c>
      <c r="F2115" s="2" t="s">
        <v>0</v>
      </c>
      <c r="L2115" s="2" t="s">
        <v>0</v>
      </c>
    </row>
    <row r="2116" spans="1:12" x14ac:dyDescent="0.4">
      <c r="A2116" s="1"/>
      <c r="B2116" s="5"/>
      <c r="C2116" s="2" t="s">
        <v>0</v>
      </c>
      <c r="F2116" s="2" t="s">
        <v>0</v>
      </c>
      <c r="L2116" s="2" t="s">
        <v>0</v>
      </c>
    </row>
    <row r="2117" spans="1:12" x14ac:dyDescent="0.4">
      <c r="A2117" s="1"/>
      <c r="B2117" s="5"/>
      <c r="C2117" s="2" t="s">
        <v>0</v>
      </c>
      <c r="F2117" s="2" t="s">
        <v>0</v>
      </c>
      <c r="L2117" s="2" t="s">
        <v>0</v>
      </c>
    </row>
    <row r="2118" spans="1:12" x14ac:dyDescent="0.4">
      <c r="A2118" s="1"/>
      <c r="B2118" s="5"/>
      <c r="C2118" s="2" t="s">
        <v>0</v>
      </c>
      <c r="F2118" s="2" t="s">
        <v>0</v>
      </c>
      <c r="L2118" s="2" t="s">
        <v>0</v>
      </c>
    </row>
    <row r="2119" spans="1:12" x14ac:dyDescent="0.4">
      <c r="A2119" s="1"/>
      <c r="B2119" s="5"/>
      <c r="C2119" s="2" t="s">
        <v>0</v>
      </c>
      <c r="F2119" s="2" t="s">
        <v>0</v>
      </c>
      <c r="L2119" s="2" t="s">
        <v>0</v>
      </c>
    </row>
    <row r="2120" spans="1:12" x14ac:dyDescent="0.4">
      <c r="A2120" s="1"/>
      <c r="B2120" s="5"/>
      <c r="C2120" s="2" t="s">
        <v>0</v>
      </c>
      <c r="F2120" s="2" t="s">
        <v>0</v>
      </c>
      <c r="L2120" s="2" t="s">
        <v>0</v>
      </c>
    </row>
    <row r="2121" spans="1:12" x14ac:dyDescent="0.4">
      <c r="A2121" s="1"/>
      <c r="B2121" s="5"/>
      <c r="C2121" s="2" t="s">
        <v>0</v>
      </c>
      <c r="F2121" s="2" t="s">
        <v>0</v>
      </c>
      <c r="L2121" s="2" t="s">
        <v>0</v>
      </c>
    </row>
    <row r="2122" spans="1:12" x14ac:dyDescent="0.4">
      <c r="A2122" s="1"/>
      <c r="B2122" s="5"/>
      <c r="C2122" s="2" t="s">
        <v>0</v>
      </c>
      <c r="F2122" s="2" t="s">
        <v>0</v>
      </c>
      <c r="L2122" s="2" t="s">
        <v>0</v>
      </c>
    </row>
    <row r="2123" spans="1:12" x14ac:dyDescent="0.4">
      <c r="A2123" s="1"/>
      <c r="B2123" s="5"/>
      <c r="C2123" s="2" t="s">
        <v>0</v>
      </c>
      <c r="F2123" s="2" t="s">
        <v>0</v>
      </c>
      <c r="L2123" s="2" t="s">
        <v>0</v>
      </c>
    </row>
    <row r="2124" spans="1:12" x14ac:dyDescent="0.4">
      <c r="A2124" s="1"/>
      <c r="B2124" s="5"/>
      <c r="C2124" s="2" t="s">
        <v>0</v>
      </c>
      <c r="F2124" s="2" t="s">
        <v>0</v>
      </c>
      <c r="L2124" s="2" t="s">
        <v>0</v>
      </c>
    </row>
    <row r="2125" spans="1:12" x14ac:dyDescent="0.4">
      <c r="A2125" s="1"/>
      <c r="B2125" s="5"/>
      <c r="C2125" s="2" t="s">
        <v>0</v>
      </c>
      <c r="F2125" s="2" t="s">
        <v>0</v>
      </c>
      <c r="L2125" s="2" t="s">
        <v>0</v>
      </c>
    </row>
    <row r="2126" spans="1:12" x14ac:dyDescent="0.4">
      <c r="A2126" s="1"/>
      <c r="B2126" s="5"/>
      <c r="C2126" s="2" t="s">
        <v>0</v>
      </c>
      <c r="F2126" s="2" t="s">
        <v>0</v>
      </c>
      <c r="L2126" s="2" t="s">
        <v>0</v>
      </c>
    </row>
    <row r="2127" spans="1:12" x14ac:dyDescent="0.4">
      <c r="A2127" s="1"/>
      <c r="B2127" s="5"/>
      <c r="C2127" s="2" t="s">
        <v>0</v>
      </c>
      <c r="F2127" s="2" t="s">
        <v>0</v>
      </c>
      <c r="L2127" s="2" t="s">
        <v>0</v>
      </c>
    </row>
    <row r="2128" spans="1:12" x14ac:dyDescent="0.4">
      <c r="A2128" s="1"/>
      <c r="B2128" s="5"/>
      <c r="C2128" s="2" t="s">
        <v>0</v>
      </c>
      <c r="F2128" s="2" t="s">
        <v>0</v>
      </c>
      <c r="L2128" s="2" t="s">
        <v>0</v>
      </c>
    </row>
    <row r="2129" spans="1:12" x14ac:dyDescent="0.4">
      <c r="A2129" s="1"/>
      <c r="B2129" s="5"/>
      <c r="C2129" s="2" t="s">
        <v>0</v>
      </c>
      <c r="F2129" s="2" t="s">
        <v>0</v>
      </c>
      <c r="L2129" s="2" t="s">
        <v>0</v>
      </c>
    </row>
    <row r="2130" spans="1:12" x14ac:dyDescent="0.4">
      <c r="A2130" s="1"/>
      <c r="B2130" s="5"/>
      <c r="C2130" s="2" t="s">
        <v>0</v>
      </c>
      <c r="F2130" s="2" t="s">
        <v>0</v>
      </c>
      <c r="L2130" s="2" t="s">
        <v>0</v>
      </c>
    </row>
    <row r="2131" spans="1:12" x14ac:dyDescent="0.4">
      <c r="A2131" s="1"/>
      <c r="B2131" s="5"/>
      <c r="C2131" s="2" t="s">
        <v>0</v>
      </c>
      <c r="F2131" s="2" t="s">
        <v>0</v>
      </c>
      <c r="L2131" s="2" t="s">
        <v>0</v>
      </c>
    </row>
    <row r="2132" spans="1:12" x14ac:dyDescent="0.4">
      <c r="A2132" s="1"/>
      <c r="B2132" s="5"/>
      <c r="C2132" s="2" t="s">
        <v>0</v>
      </c>
      <c r="F2132" s="2" t="s">
        <v>0</v>
      </c>
      <c r="L2132" s="2" t="s">
        <v>0</v>
      </c>
    </row>
    <row r="2133" spans="1:12" x14ac:dyDescent="0.4">
      <c r="A2133" s="1"/>
      <c r="B2133" s="5"/>
      <c r="C2133" s="2" t="s">
        <v>0</v>
      </c>
      <c r="F2133" s="2" t="s">
        <v>0</v>
      </c>
      <c r="L2133" s="2" t="s">
        <v>0</v>
      </c>
    </row>
    <row r="2134" spans="1:12" x14ac:dyDescent="0.4">
      <c r="A2134" s="1"/>
      <c r="B2134" s="5"/>
      <c r="C2134" s="2" t="s">
        <v>0</v>
      </c>
      <c r="F2134" s="2" t="s">
        <v>0</v>
      </c>
      <c r="L2134" s="2" t="s">
        <v>0</v>
      </c>
    </row>
    <row r="2135" spans="1:12" x14ac:dyDescent="0.4">
      <c r="A2135" s="1"/>
      <c r="B2135" s="5"/>
      <c r="C2135" s="2" t="s">
        <v>0</v>
      </c>
      <c r="F2135" s="2" t="s">
        <v>0</v>
      </c>
      <c r="L2135" s="2" t="s">
        <v>0</v>
      </c>
    </row>
    <row r="2136" spans="1:12" x14ac:dyDescent="0.4">
      <c r="A2136" s="1"/>
      <c r="B2136" s="5"/>
      <c r="C2136" s="2" t="s">
        <v>0</v>
      </c>
      <c r="F2136" s="2" t="s">
        <v>0</v>
      </c>
      <c r="L2136" s="2" t="s">
        <v>0</v>
      </c>
    </row>
    <row r="2137" spans="1:12" x14ac:dyDescent="0.4">
      <c r="A2137" s="1"/>
      <c r="B2137" s="5"/>
      <c r="C2137" s="2" t="s">
        <v>0</v>
      </c>
      <c r="F2137" s="2" t="s">
        <v>0</v>
      </c>
      <c r="L2137" s="2" t="s">
        <v>0</v>
      </c>
    </row>
    <row r="2138" spans="1:12" x14ac:dyDescent="0.4">
      <c r="A2138" s="1"/>
      <c r="B2138" s="5"/>
      <c r="C2138" s="2" t="s">
        <v>0</v>
      </c>
      <c r="F2138" s="2" t="s">
        <v>0</v>
      </c>
      <c r="L2138" s="2" t="s">
        <v>0</v>
      </c>
    </row>
    <row r="2139" spans="1:12" x14ac:dyDescent="0.4">
      <c r="A2139" s="1"/>
      <c r="B2139" s="5"/>
      <c r="C2139" s="2" t="s">
        <v>0</v>
      </c>
      <c r="F2139" s="2" t="s">
        <v>0</v>
      </c>
      <c r="L2139" s="2" t="s">
        <v>0</v>
      </c>
    </row>
    <row r="2140" spans="1:12" x14ac:dyDescent="0.4">
      <c r="A2140" s="1"/>
      <c r="B2140" s="5"/>
      <c r="C2140" s="2" t="s">
        <v>0</v>
      </c>
      <c r="F2140" s="2" t="s">
        <v>0</v>
      </c>
      <c r="L2140" s="2" t="s">
        <v>0</v>
      </c>
    </row>
    <row r="2141" spans="1:12" x14ac:dyDescent="0.4">
      <c r="A2141" s="1"/>
      <c r="B2141" s="5"/>
      <c r="C2141" s="2" t="s">
        <v>0</v>
      </c>
      <c r="F2141" s="2" t="s">
        <v>0</v>
      </c>
      <c r="L2141" s="2" t="s">
        <v>0</v>
      </c>
    </row>
    <row r="2142" spans="1:12" x14ac:dyDescent="0.4">
      <c r="A2142" s="1"/>
      <c r="B2142" s="5"/>
      <c r="C2142" s="2" t="s">
        <v>0</v>
      </c>
      <c r="F2142" s="2" t="s">
        <v>0</v>
      </c>
      <c r="L2142" s="2" t="s">
        <v>0</v>
      </c>
    </row>
    <row r="2143" spans="1:12" x14ac:dyDescent="0.4">
      <c r="A2143" s="1"/>
      <c r="B2143" s="5"/>
      <c r="C2143" s="2" t="s">
        <v>0</v>
      </c>
      <c r="F2143" s="2" t="s">
        <v>0</v>
      </c>
      <c r="L2143" s="2" t="s">
        <v>0</v>
      </c>
    </row>
    <row r="2144" spans="1:12" x14ac:dyDescent="0.4">
      <c r="A2144" s="1"/>
      <c r="B2144" s="5"/>
      <c r="C2144" s="2" t="s">
        <v>0</v>
      </c>
      <c r="F2144" s="2" t="s">
        <v>0</v>
      </c>
      <c r="L2144" s="2" t="s">
        <v>0</v>
      </c>
    </row>
    <row r="2145" spans="1:12" x14ac:dyDescent="0.4">
      <c r="A2145" s="1"/>
      <c r="B2145" s="5"/>
      <c r="C2145" s="2" t="s">
        <v>0</v>
      </c>
      <c r="F2145" s="2" t="s">
        <v>0</v>
      </c>
      <c r="L2145" s="2" t="s">
        <v>0</v>
      </c>
    </row>
    <row r="2146" spans="1:12" x14ac:dyDescent="0.4">
      <c r="A2146" s="1"/>
      <c r="B2146" s="5"/>
      <c r="C2146" s="2" t="s">
        <v>0</v>
      </c>
      <c r="F2146" s="2" t="s">
        <v>0</v>
      </c>
      <c r="L2146" s="2" t="s">
        <v>0</v>
      </c>
    </row>
    <row r="2147" spans="1:12" x14ac:dyDescent="0.4">
      <c r="A2147" s="1"/>
      <c r="B2147" s="5"/>
      <c r="C2147" s="2" t="s">
        <v>0</v>
      </c>
      <c r="F2147" s="2" t="s">
        <v>0</v>
      </c>
      <c r="L2147" s="2" t="s">
        <v>0</v>
      </c>
    </row>
    <row r="2148" spans="1:12" x14ac:dyDescent="0.4">
      <c r="A2148" s="1"/>
      <c r="B2148" s="5"/>
      <c r="C2148" s="2" t="s">
        <v>0</v>
      </c>
      <c r="F2148" s="2" t="s">
        <v>0</v>
      </c>
      <c r="L2148" s="2" t="s">
        <v>0</v>
      </c>
    </row>
    <row r="2149" spans="1:12" x14ac:dyDescent="0.4">
      <c r="A2149" s="1"/>
      <c r="B2149" s="5"/>
      <c r="C2149" s="2" t="s">
        <v>0</v>
      </c>
      <c r="F2149" s="2" t="s">
        <v>0</v>
      </c>
      <c r="L2149" s="2" t="s">
        <v>0</v>
      </c>
    </row>
    <row r="2150" spans="1:12" x14ac:dyDescent="0.4">
      <c r="A2150" s="1"/>
      <c r="B2150" s="5"/>
      <c r="C2150" s="2" t="s">
        <v>0</v>
      </c>
      <c r="F2150" s="2" t="s">
        <v>0</v>
      </c>
      <c r="L2150" s="2" t="s">
        <v>0</v>
      </c>
    </row>
    <row r="2151" spans="1:12" x14ac:dyDescent="0.4">
      <c r="A2151" s="1"/>
      <c r="B2151" s="5"/>
      <c r="C2151" s="2" t="s">
        <v>0</v>
      </c>
      <c r="F2151" s="2" t="s">
        <v>0</v>
      </c>
      <c r="L2151" s="2" t="s">
        <v>0</v>
      </c>
    </row>
    <row r="2152" spans="1:12" x14ac:dyDescent="0.4">
      <c r="A2152" s="1"/>
      <c r="B2152" s="5"/>
      <c r="C2152" s="2" t="s">
        <v>0</v>
      </c>
      <c r="F2152" s="2" t="s">
        <v>0</v>
      </c>
      <c r="L2152" s="2" t="s">
        <v>0</v>
      </c>
    </row>
    <row r="2153" spans="1:12" x14ac:dyDescent="0.4">
      <c r="A2153" s="1"/>
      <c r="B2153" s="5"/>
      <c r="C2153" s="2" t="s">
        <v>0</v>
      </c>
      <c r="F2153" s="2" t="s">
        <v>0</v>
      </c>
      <c r="L2153" s="2" t="s">
        <v>0</v>
      </c>
    </row>
    <row r="2154" spans="1:12" x14ac:dyDescent="0.4">
      <c r="A2154" s="1"/>
      <c r="B2154" s="5"/>
      <c r="C2154" s="2" t="s">
        <v>0</v>
      </c>
      <c r="F2154" s="2" t="s">
        <v>0</v>
      </c>
      <c r="L2154" s="2" t="s">
        <v>0</v>
      </c>
    </row>
    <row r="2155" spans="1:12" x14ac:dyDescent="0.4">
      <c r="A2155" s="1"/>
      <c r="B2155" s="5"/>
      <c r="C2155" s="2" t="s">
        <v>0</v>
      </c>
      <c r="F2155" s="2" t="s">
        <v>0</v>
      </c>
      <c r="L2155" s="2" t="s">
        <v>0</v>
      </c>
    </row>
    <row r="2156" spans="1:12" x14ac:dyDescent="0.4">
      <c r="A2156" s="1"/>
      <c r="B2156" s="5"/>
      <c r="C2156" s="2" t="s">
        <v>0</v>
      </c>
      <c r="F2156" s="2" t="s">
        <v>0</v>
      </c>
      <c r="L2156" s="2" t="s">
        <v>0</v>
      </c>
    </row>
    <row r="2157" spans="1:12" x14ac:dyDescent="0.4">
      <c r="A2157" s="1"/>
      <c r="B2157" s="5"/>
      <c r="C2157" s="2" t="s">
        <v>0</v>
      </c>
      <c r="F2157" s="2" t="s">
        <v>0</v>
      </c>
      <c r="L2157" s="2" t="s">
        <v>0</v>
      </c>
    </row>
    <row r="2158" spans="1:12" x14ac:dyDescent="0.4">
      <c r="A2158" s="1"/>
      <c r="B2158" s="5"/>
      <c r="C2158" s="2" t="s">
        <v>0</v>
      </c>
      <c r="F2158" s="2" t="s">
        <v>0</v>
      </c>
      <c r="L2158" s="2" t="s">
        <v>0</v>
      </c>
    </row>
    <row r="2159" spans="1:12" x14ac:dyDescent="0.4">
      <c r="A2159" s="1"/>
      <c r="B2159" s="5"/>
      <c r="C2159" s="2" t="s">
        <v>0</v>
      </c>
      <c r="F2159" s="2" t="s">
        <v>0</v>
      </c>
      <c r="L2159" s="2" t="s">
        <v>0</v>
      </c>
    </row>
    <row r="2160" spans="1:12" x14ac:dyDescent="0.4">
      <c r="A2160" s="1"/>
      <c r="B2160" s="5"/>
      <c r="C2160" s="2" t="s">
        <v>0</v>
      </c>
      <c r="F2160" s="2" t="s">
        <v>0</v>
      </c>
      <c r="L2160" s="2" t="s">
        <v>0</v>
      </c>
    </row>
    <row r="2161" spans="1:12" x14ac:dyDescent="0.4">
      <c r="A2161" s="1"/>
      <c r="B2161" s="5"/>
      <c r="C2161" s="2" t="s">
        <v>0</v>
      </c>
      <c r="F2161" s="2" t="s">
        <v>0</v>
      </c>
      <c r="L2161" s="2" t="s">
        <v>0</v>
      </c>
    </row>
    <row r="2162" spans="1:12" x14ac:dyDescent="0.4">
      <c r="A2162" s="1"/>
      <c r="B2162" s="5"/>
      <c r="C2162" s="2" t="s">
        <v>0</v>
      </c>
      <c r="F2162" s="2" t="s">
        <v>0</v>
      </c>
      <c r="L2162" s="2" t="s">
        <v>0</v>
      </c>
    </row>
    <row r="2163" spans="1:12" x14ac:dyDescent="0.4">
      <c r="A2163" s="1"/>
      <c r="B2163" s="5"/>
      <c r="C2163" s="2" t="s">
        <v>0</v>
      </c>
      <c r="F2163" s="2" t="s">
        <v>0</v>
      </c>
      <c r="L2163" s="2" t="s">
        <v>0</v>
      </c>
    </row>
    <row r="2164" spans="1:12" x14ac:dyDescent="0.4">
      <c r="A2164" s="1"/>
      <c r="B2164" s="5"/>
      <c r="C2164" s="2" t="s">
        <v>0</v>
      </c>
      <c r="F2164" s="2" t="s">
        <v>0</v>
      </c>
      <c r="L2164" s="2" t="s">
        <v>0</v>
      </c>
    </row>
    <row r="2165" spans="1:12" x14ac:dyDescent="0.4">
      <c r="A2165" s="1"/>
      <c r="B2165" s="5"/>
      <c r="C2165" s="2" t="s">
        <v>0</v>
      </c>
      <c r="F2165" s="2" t="s">
        <v>0</v>
      </c>
      <c r="L2165" s="2" t="s">
        <v>0</v>
      </c>
    </row>
    <row r="2166" spans="1:12" x14ac:dyDescent="0.4">
      <c r="A2166" s="1"/>
      <c r="B2166" s="5"/>
      <c r="C2166" s="2" t="s">
        <v>0</v>
      </c>
      <c r="F2166" s="2" t="s">
        <v>0</v>
      </c>
      <c r="L2166" s="2" t="s">
        <v>0</v>
      </c>
    </row>
    <row r="2167" spans="1:12" x14ac:dyDescent="0.4">
      <c r="A2167" s="1"/>
      <c r="B2167" s="5"/>
      <c r="C2167" s="2" t="s">
        <v>0</v>
      </c>
      <c r="F2167" s="2" t="s">
        <v>0</v>
      </c>
      <c r="L2167" s="2" t="s">
        <v>0</v>
      </c>
    </row>
    <row r="2168" spans="1:12" x14ac:dyDescent="0.4">
      <c r="A2168" s="1"/>
      <c r="B2168" s="5"/>
      <c r="C2168" s="2" t="s">
        <v>0</v>
      </c>
      <c r="F2168" s="2" t="s">
        <v>0</v>
      </c>
      <c r="L2168" s="2" t="s">
        <v>0</v>
      </c>
    </row>
    <row r="2169" spans="1:12" x14ac:dyDescent="0.4">
      <c r="A2169" s="1"/>
      <c r="B2169" s="5"/>
      <c r="C2169" s="2" t="s">
        <v>0</v>
      </c>
      <c r="F2169" s="2" t="s">
        <v>0</v>
      </c>
      <c r="L2169" s="2" t="s">
        <v>0</v>
      </c>
    </row>
    <row r="2170" spans="1:12" x14ac:dyDescent="0.4">
      <c r="A2170" s="1"/>
      <c r="B2170" s="5"/>
      <c r="C2170" s="2" t="s">
        <v>0</v>
      </c>
      <c r="F2170" s="2" t="s">
        <v>0</v>
      </c>
      <c r="L2170" s="2" t="s">
        <v>0</v>
      </c>
    </row>
    <row r="2171" spans="1:12" x14ac:dyDescent="0.4">
      <c r="A2171" s="1"/>
      <c r="B2171" s="5"/>
      <c r="C2171" s="2" t="s">
        <v>0</v>
      </c>
      <c r="F2171" s="2" t="s">
        <v>0</v>
      </c>
      <c r="L2171" s="2" t="s">
        <v>0</v>
      </c>
    </row>
    <row r="2172" spans="1:12" x14ac:dyDescent="0.4">
      <c r="A2172" s="1"/>
      <c r="B2172" s="5"/>
      <c r="C2172" s="2" t="s">
        <v>0</v>
      </c>
      <c r="F2172" s="2" t="s">
        <v>0</v>
      </c>
      <c r="L2172" s="2" t="s">
        <v>0</v>
      </c>
    </row>
    <row r="2173" spans="1:12" x14ac:dyDescent="0.4">
      <c r="A2173" s="1"/>
      <c r="B2173" s="5"/>
      <c r="C2173" s="2" t="s">
        <v>0</v>
      </c>
      <c r="F2173" s="2" t="s">
        <v>0</v>
      </c>
      <c r="L2173" s="2" t="s">
        <v>0</v>
      </c>
    </row>
    <row r="2174" spans="1:12" x14ac:dyDescent="0.4">
      <c r="A2174" s="1"/>
      <c r="B2174" s="5"/>
      <c r="C2174" s="2" t="s">
        <v>0</v>
      </c>
      <c r="F2174" s="2" t="s">
        <v>0</v>
      </c>
      <c r="L2174" s="2" t="s">
        <v>0</v>
      </c>
    </row>
    <row r="2175" spans="1:12" x14ac:dyDescent="0.4">
      <c r="A2175" s="1"/>
      <c r="B2175" s="5"/>
      <c r="C2175" s="2" t="s">
        <v>0</v>
      </c>
      <c r="F2175" s="2" t="s">
        <v>0</v>
      </c>
      <c r="L2175" s="2" t="s">
        <v>0</v>
      </c>
    </row>
    <row r="2176" spans="1:12" x14ac:dyDescent="0.4">
      <c r="A2176" s="1"/>
      <c r="B2176" s="5"/>
      <c r="C2176" s="2" t="s">
        <v>0</v>
      </c>
      <c r="F2176" s="2" t="s">
        <v>0</v>
      </c>
      <c r="L2176" s="2" t="s">
        <v>0</v>
      </c>
    </row>
    <row r="2177" spans="1:12" x14ac:dyDescent="0.4">
      <c r="A2177" s="1"/>
      <c r="B2177" s="5"/>
      <c r="C2177" s="2" t="s">
        <v>0</v>
      </c>
      <c r="F2177" s="2" t="s">
        <v>0</v>
      </c>
      <c r="L2177" s="2" t="s">
        <v>0</v>
      </c>
    </row>
    <row r="2178" spans="1:12" x14ac:dyDescent="0.4">
      <c r="A2178" s="1"/>
      <c r="B2178" s="5"/>
      <c r="C2178" s="2" t="s">
        <v>0</v>
      </c>
      <c r="F2178" s="2" t="s">
        <v>0</v>
      </c>
      <c r="L2178" s="2" t="s">
        <v>0</v>
      </c>
    </row>
    <row r="2179" spans="1:12" x14ac:dyDescent="0.4">
      <c r="A2179" s="1"/>
      <c r="B2179" s="5"/>
      <c r="C2179" s="2" t="s">
        <v>0</v>
      </c>
      <c r="F2179" s="2" t="s">
        <v>0</v>
      </c>
      <c r="L2179" s="2" t="s">
        <v>0</v>
      </c>
    </row>
    <row r="2180" spans="1:12" x14ac:dyDescent="0.4">
      <c r="A2180" s="1"/>
      <c r="B2180" s="5"/>
      <c r="C2180" s="2" t="s">
        <v>0</v>
      </c>
      <c r="F2180" s="2" t="s">
        <v>0</v>
      </c>
      <c r="L2180" s="2" t="s">
        <v>0</v>
      </c>
    </row>
    <row r="2181" spans="1:12" x14ac:dyDescent="0.4">
      <c r="A2181" s="1"/>
      <c r="B2181" s="5"/>
      <c r="C2181" s="2" t="s">
        <v>0</v>
      </c>
      <c r="F2181" s="2" t="s">
        <v>0</v>
      </c>
      <c r="L2181" s="2" t="s">
        <v>0</v>
      </c>
    </row>
    <row r="2182" spans="1:12" x14ac:dyDescent="0.4">
      <c r="A2182" s="1"/>
      <c r="B2182" s="5"/>
      <c r="C2182" s="2" t="s">
        <v>0</v>
      </c>
      <c r="F2182" s="2" t="s">
        <v>0</v>
      </c>
      <c r="L2182" s="2" t="s">
        <v>0</v>
      </c>
    </row>
    <row r="2183" spans="1:12" x14ac:dyDescent="0.4">
      <c r="A2183" s="1"/>
      <c r="B2183" s="5"/>
      <c r="C2183" s="2" t="s">
        <v>0</v>
      </c>
      <c r="F2183" s="2" t="s">
        <v>0</v>
      </c>
      <c r="L2183" s="2" t="s">
        <v>0</v>
      </c>
    </row>
    <row r="2184" spans="1:12" x14ac:dyDescent="0.4">
      <c r="A2184" s="1"/>
      <c r="B2184" s="5"/>
      <c r="C2184" s="2" t="s">
        <v>0</v>
      </c>
      <c r="F2184" s="2" t="s">
        <v>0</v>
      </c>
      <c r="L2184" s="2" t="s">
        <v>0</v>
      </c>
    </row>
    <row r="2185" spans="1:12" x14ac:dyDescent="0.4">
      <c r="A2185" s="1"/>
      <c r="B2185" s="5"/>
      <c r="C2185" s="2" t="s">
        <v>0</v>
      </c>
      <c r="F2185" s="2" t="s">
        <v>0</v>
      </c>
      <c r="L2185" s="2" t="s">
        <v>0</v>
      </c>
    </row>
    <row r="2186" spans="1:12" x14ac:dyDescent="0.4">
      <c r="A2186" s="1"/>
      <c r="B2186" s="5"/>
      <c r="C2186" s="2" t="s">
        <v>0</v>
      </c>
      <c r="F2186" s="2" t="s">
        <v>0</v>
      </c>
      <c r="L2186" s="2" t="s">
        <v>0</v>
      </c>
    </row>
    <row r="2187" spans="1:12" x14ac:dyDescent="0.4">
      <c r="A2187" s="1"/>
      <c r="B2187" s="5"/>
      <c r="C2187" s="2" t="s">
        <v>0</v>
      </c>
      <c r="F2187" s="2" t="s">
        <v>0</v>
      </c>
      <c r="L2187" s="2" t="s">
        <v>0</v>
      </c>
    </row>
    <row r="2188" spans="1:12" x14ac:dyDescent="0.4">
      <c r="A2188" s="1"/>
      <c r="B2188" s="5"/>
      <c r="C2188" s="2" t="s">
        <v>0</v>
      </c>
      <c r="F2188" s="2" t="s">
        <v>0</v>
      </c>
      <c r="L2188" s="2" t="s">
        <v>0</v>
      </c>
    </row>
    <row r="2189" spans="1:12" x14ac:dyDescent="0.4">
      <c r="A2189" s="1"/>
      <c r="B2189" s="5"/>
      <c r="C2189" s="2" t="s">
        <v>0</v>
      </c>
      <c r="F2189" s="2" t="s">
        <v>0</v>
      </c>
      <c r="L2189" s="2" t="s">
        <v>0</v>
      </c>
    </row>
    <row r="2190" spans="1:12" x14ac:dyDescent="0.4">
      <c r="A2190" s="1"/>
      <c r="B2190" s="5"/>
      <c r="C2190" s="2" t="s">
        <v>0</v>
      </c>
      <c r="F2190" s="2" t="s">
        <v>0</v>
      </c>
      <c r="L2190" s="2" t="s">
        <v>0</v>
      </c>
    </row>
    <row r="2191" spans="1:12" x14ac:dyDescent="0.4">
      <c r="A2191" s="1"/>
      <c r="B2191" s="5"/>
      <c r="C2191" s="2" t="s">
        <v>0</v>
      </c>
      <c r="F2191" s="2" t="s">
        <v>0</v>
      </c>
      <c r="L2191" s="2" t="s">
        <v>0</v>
      </c>
    </row>
    <row r="2192" spans="1:12" x14ac:dyDescent="0.4">
      <c r="A2192" s="1"/>
      <c r="B2192" s="5"/>
      <c r="C2192" s="2" t="s">
        <v>0</v>
      </c>
      <c r="F2192" s="2" t="s">
        <v>0</v>
      </c>
      <c r="L2192" s="2" t="s">
        <v>0</v>
      </c>
    </row>
    <row r="2193" spans="1:12" x14ac:dyDescent="0.4">
      <c r="A2193" s="1"/>
      <c r="B2193" s="5"/>
      <c r="C2193" s="2" t="s">
        <v>0</v>
      </c>
      <c r="F2193" s="2" t="s">
        <v>0</v>
      </c>
      <c r="L2193" s="2" t="s">
        <v>0</v>
      </c>
    </row>
    <row r="2194" spans="1:12" x14ac:dyDescent="0.4">
      <c r="A2194" s="1"/>
      <c r="B2194" s="5"/>
      <c r="C2194" s="2" t="s">
        <v>0</v>
      </c>
      <c r="F2194" s="2" t="s">
        <v>0</v>
      </c>
      <c r="L2194" s="2" t="s">
        <v>0</v>
      </c>
    </row>
    <row r="2195" spans="1:12" x14ac:dyDescent="0.4">
      <c r="A2195" s="1"/>
      <c r="B2195" s="5"/>
      <c r="C2195" s="2" t="s">
        <v>0</v>
      </c>
      <c r="F2195" s="2" t="s">
        <v>0</v>
      </c>
      <c r="L2195" s="2" t="s">
        <v>0</v>
      </c>
    </row>
    <row r="2196" spans="1:12" x14ac:dyDescent="0.4">
      <c r="A2196" s="1"/>
      <c r="B2196" s="5"/>
      <c r="C2196" s="2" t="s">
        <v>0</v>
      </c>
      <c r="F2196" s="2" t="s">
        <v>0</v>
      </c>
      <c r="L2196" s="2" t="s">
        <v>0</v>
      </c>
    </row>
    <row r="2197" spans="1:12" x14ac:dyDescent="0.4">
      <c r="A2197" s="1"/>
      <c r="B2197" s="5"/>
      <c r="C2197" s="2" t="s">
        <v>0</v>
      </c>
      <c r="F2197" s="2" t="s">
        <v>0</v>
      </c>
      <c r="L2197" s="2" t="s">
        <v>0</v>
      </c>
    </row>
    <row r="2198" spans="1:12" x14ac:dyDescent="0.4">
      <c r="A2198" s="1"/>
      <c r="B2198" s="5"/>
      <c r="C2198" s="2" t="s">
        <v>0</v>
      </c>
      <c r="F2198" s="2" t="s">
        <v>0</v>
      </c>
      <c r="L2198" s="2" t="s">
        <v>0</v>
      </c>
    </row>
    <row r="2199" spans="1:12" x14ac:dyDescent="0.4">
      <c r="A2199" s="1"/>
      <c r="B2199" s="5"/>
      <c r="C2199" s="2" t="s">
        <v>0</v>
      </c>
      <c r="F2199" s="2" t="s">
        <v>0</v>
      </c>
      <c r="L2199" s="2" t="s">
        <v>0</v>
      </c>
    </row>
    <row r="2200" spans="1:12" x14ac:dyDescent="0.4">
      <c r="A2200" s="1"/>
      <c r="B2200" s="5"/>
      <c r="C2200" s="2" t="s">
        <v>0</v>
      </c>
      <c r="F2200" s="2" t="s">
        <v>0</v>
      </c>
      <c r="L2200" s="2" t="s">
        <v>0</v>
      </c>
    </row>
    <row r="2201" spans="1:12" x14ac:dyDescent="0.4">
      <c r="A2201" s="1"/>
      <c r="B2201" s="5"/>
      <c r="C2201" s="2" t="s">
        <v>0</v>
      </c>
      <c r="F2201" s="2" t="s">
        <v>0</v>
      </c>
      <c r="L2201" s="2" t="s">
        <v>0</v>
      </c>
    </row>
    <row r="2202" spans="1:12" x14ac:dyDescent="0.4">
      <c r="A2202" s="1"/>
      <c r="B2202" s="5"/>
      <c r="C2202" s="2" t="s">
        <v>0</v>
      </c>
      <c r="F2202" s="2" t="s">
        <v>0</v>
      </c>
      <c r="L2202" s="2" t="s">
        <v>0</v>
      </c>
    </row>
    <row r="2203" spans="1:12" x14ac:dyDescent="0.4">
      <c r="A2203" s="1"/>
      <c r="B2203" s="5"/>
      <c r="C2203" s="2" t="s">
        <v>0</v>
      </c>
      <c r="F2203" s="2" t="s">
        <v>0</v>
      </c>
      <c r="L2203" s="2" t="s">
        <v>0</v>
      </c>
    </row>
    <row r="2204" spans="1:12" x14ac:dyDescent="0.4">
      <c r="A2204" s="1"/>
      <c r="B2204" s="5"/>
      <c r="C2204" s="2" t="s">
        <v>0</v>
      </c>
      <c r="F2204" s="2" t="s">
        <v>0</v>
      </c>
      <c r="L2204" s="2" t="s">
        <v>0</v>
      </c>
    </row>
    <row r="2205" spans="1:12" x14ac:dyDescent="0.4">
      <c r="A2205" s="1"/>
      <c r="B2205" s="5"/>
      <c r="C2205" s="2" t="s">
        <v>0</v>
      </c>
      <c r="F2205" s="2" t="s">
        <v>0</v>
      </c>
      <c r="L2205" s="2" t="s">
        <v>0</v>
      </c>
    </row>
    <row r="2206" spans="1:12" x14ac:dyDescent="0.4">
      <c r="A2206" s="1"/>
      <c r="B2206" s="5"/>
      <c r="C2206" s="2" t="s">
        <v>0</v>
      </c>
      <c r="F2206" s="2" t="s">
        <v>0</v>
      </c>
      <c r="L2206" s="2" t="s">
        <v>0</v>
      </c>
    </row>
    <row r="2207" spans="1:12" x14ac:dyDescent="0.4">
      <c r="A2207" s="1"/>
      <c r="B2207" s="5"/>
      <c r="C2207" s="2" t="s">
        <v>0</v>
      </c>
      <c r="F2207" s="2" t="s">
        <v>0</v>
      </c>
      <c r="L2207" s="2" t="s">
        <v>0</v>
      </c>
    </row>
    <row r="2208" spans="1:12" x14ac:dyDescent="0.4">
      <c r="A2208" s="1"/>
      <c r="B2208" s="5"/>
      <c r="C2208" s="2" t="s">
        <v>0</v>
      </c>
      <c r="F2208" s="2" t="s">
        <v>0</v>
      </c>
      <c r="L2208" s="2" t="s">
        <v>0</v>
      </c>
    </row>
    <row r="2209" spans="1:12" x14ac:dyDescent="0.4">
      <c r="A2209" s="1"/>
      <c r="B2209" s="5"/>
      <c r="C2209" s="2" t="s">
        <v>0</v>
      </c>
      <c r="F2209" s="2" t="s">
        <v>0</v>
      </c>
      <c r="L2209" s="2" t="s">
        <v>0</v>
      </c>
    </row>
    <row r="2210" spans="1:12" x14ac:dyDescent="0.4">
      <c r="A2210" s="1"/>
      <c r="B2210" s="5"/>
      <c r="C2210" s="2" t="s">
        <v>0</v>
      </c>
      <c r="F2210" s="2" t="s">
        <v>0</v>
      </c>
      <c r="L2210" s="2" t="s">
        <v>0</v>
      </c>
    </row>
    <row r="2211" spans="1:12" x14ac:dyDescent="0.4">
      <c r="A2211" s="1"/>
      <c r="B2211" s="5"/>
      <c r="C2211" s="2" t="s">
        <v>0</v>
      </c>
      <c r="F2211" s="2" t="s">
        <v>0</v>
      </c>
      <c r="L2211" s="2" t="s">
        <v>0</v>
      </c>
    </row>
    <row r="2212" spans="1:12" x14ac:dyDescent="0.4">
      <c r="A2212" s="1"/>
      <c r="B2212" s="5"/>
      <c r="C2212" s="2" t="s">
        <v>0</v>
      </c>
      <c r="F2212" s="2" t="s">
        <v>0</v>
      </c>
      <c r="L2212" s="2" t="s">
        <v>0</v>
      </c>
    </row>
    <row r="2213" spans="1:12" x14ac:dyDescent="0.4">
      <c r="A2213" s="1"/>
      <c r="B2213" s="5"/>
      <c r="C2213" s="2" t="s">
        <v>0</v>
      </c>
      <c r="F2213" s="2" t="s">
        <v>0</v>
      </c>
      <c r="L2213" s="2" t="s">
        <v>0</v>
      </c>
    </row>
    <row r="2214" spans="1:12" x14ac:dyDescent="0.4">
      <c r="A2214" s="1"/>
      <c r="B2214" s="5"/>
      <c r="C2214" s="2" t="s">
        <v>0</v>
      </c>
      <c r="F2214" s="2" t="s">
        <v>0</v>
      </c>
      <c r="L2214" s="2" t="s">
        <v>0</v>
      </c>
    </row>
    <row r="2215" spans="1:12" x14ac:dyDescent="0.4">
      <c r="A2215" s="1"/>
      <c r="B2215" s="5"/>
      <c r="C2215" s="2" t="s">
        <v>0</v>
      </c>
      <c r="F2215" s="2" t="s">
        <v>0</v>
      </c>
      <c r="L2215" s="2" t="s">
        <v>0</v>
      </c>
    </row>
    <row r="2216" spans="1:12" x14ac:dyDescent="0.4">
      <c r="A2216" s="1"/>
      <c r="B2216" s="5"/>
      <c r="C2216" s="2" t="s">
        <v>0</v>
      </c>
      <c r="F2216" s="2" t="s">
        <v>0</v>
      </c>
      <c r="L2216" s="2" t="s">
        <v>0</v>
      </c>
    </row>
    <row r="2217" spans="1:12" x14ac:dyDescent="0.4">
      <c r="A2217" s="1"/>
      <c r="B2217" s="5"/>
      <c r="C2217" s="2" t="s">
        <v>0</v>
      </c>
      <c r="F2217" s="2" t="s">
        <v>0</v>
      </c>
      <c r="L2217" s="2" t="s">
        <v>0</v>
      </c>
    </row>
    <row r="2218" spans="1:12" x14ac:dyDescent="0.4">
      <c r="A2218" s="1"/>
      <c r="B2218" s="5"/>
      <c r="C2218" s="2" t="s">
        <v>0</v>
      </c>
      <c r="F2218" s="2" t="s">
        <v>0</v>
      </c>
      <c r="L2218" s="2" t="s">
        <v>0</v>
      </c>
    </row>
    <row r="2219" spans="1:12" x14ac:dyDescent="0.4">
      <c r="A2219" s="1"/>
      <c r="B2219" s="5"/>
      <c r="C2219" s="2" t="s">
        <v>0</v>
      </c>
      <c r="F2219" s="2" t="s">
        <v>0</v>
      </c>
      <c r="L2219" s="2" t="s">
        <v>0</v>
      </c>
    </row>
    <row r="2220" spans="1:12" x14ac:dyDescent="0.4">
      <c r="A2220" s="1"/>
      <c r="B2220" s="5"/>
      <c r="C2220" s="2" t="s">
        <v>0</v>
      </c>
      <c r="F2220" s="2" t="s">
        <v>0</v>
      </c>
      <c r="L2220" s="2" t="s">
        <v>0</v>
      </c>
    </row>
    <row r="2221" spans="1:12" x14ac:dyDescent="0.4">
      <c r="A2221" s="1"/>
      <c r="B2221" s="5"/>
      <c r="C2221" s="2" t="s">
        <v>0</v>
      </c>
      <c r="F2221" s="2" t="s">
        <v>0</v>
      </c>
      <c r="L2221" s="2" t="s">
        <v>0</v>
      </c>
    </row>
    <row r="2222" spans="1:12" x14ac:dyDescent="0.4">
      <c r="A2222" s="1"/>
      <c r="B2222" s="5"/>
      <c r="C2222" s="2" t="s">
        <v>0</v>
      </c>
      <c r="F2222" s="2" t="s">
        <v>0</v>
      </c>
      <c r="L2222" s="2" t="s">
        <v>0</v>
      </c>
    </row>
    <row r="2223" spans="1:12" x14ac:dyDescent="0.4">
      <c r="A2223" s="1"/>
      <c r="B2223" s="5"/>
      <c r="C2223" s="2" t="s">
        <v>0</v>
      </c>
      <c r="F2223" s="2" t="s">
        <v>0</v>
      </c>
      <c r="L2223" s="2" t="s">
        <v>0</v>
      </c>
    </row>
    <row r="2224" spans="1:12" x14ac:dyDescent="0.4">
      <c r="A2224" s="1"/>
      <c r="B2224" s="5"/>
      <c r="C2224" s="2" t="s">
        <v>0</v>
      </c>
      <c r="F2224" s="2" t="s">
        <v>0</v>
      </c>
      <c r="L2224" s="2" t="s">
        <v>0</v>
      </c>
    </row>
    <row r="2225" spans="1:12" x14ac:dyDescent="0.4">
      <c r="A2225" s="1"/>
      <c r="B2225" s="5"/>
      <c r="C2225" s="2" t="s">
        <v>0</v>
      </c>
      <c r="F2225" s="2" t="s">
        <v>0</v>
      </c>
      <c r="L2225" s="2" t="s">
        <v>0</v>
      </c>
    </row>
    <row r="2226" spans="1:12" x14ac:dyDescent="0.4">
      <c r="A2226" s="1"/>
      <c r="B2226" s="5"/>
      <c r="C2226" s="2" t="s">
        <v>0</v>
      </c>
      <c r="F2226" s="2" t="s">
        <v>0</v>
      </c>
      <c r="L2226" s="2" t="s">
        <v>0</v>
      </c>
    </row>
    <row r="2227" spans="1:12" x14ac:dyDescent="0.4">
      <c r="A2227" s="1"/>
      <c r="B2227" s="5"/>
      <c r="C2227" s="2" t="s">
        <v>0</v>
      </c>
      <c r="F2227" s="2" t="s">
        <v>0</v>
      </c>
      <c r="L2227" s="2" t="s">
        <v>0</v>
      </c>
    </row>
    <row r="2228" spans="1:12" x14ac:dyDescent="0.4">
      <c r="A2228" s="1"/>
      <c r="B2228" s="5"/>
      <c r="C2228" s="2" t="s">
        <v>0</v>
      </c>
      <c r="F2228" s="2" t="s">
        <v>0</v>
      </c>
      <c r="L2228" s="2" t="s">
        <v>0</v>
      </c>
    </row>
    <row r="2229" spans="1:12" x14ac:dyDescent="0.4">
      <c r="A2229" s="1"/>
      <c r="B2229" s="5"/>
      <c r="C2229" s="2" t="s">
        <v>0</v>
      </c>
      <c r="F2229" s="2" t="s">
        <v>0</v>
      </c>
      <c r="L2229" s="2" t="s">
        <v>0</v>
      </c>
    </row>
    <row r="2230" spans="1:12" x14ac:dyDescent="0.4">
      <c r="A2230" s="1"/>
      <c r="B2230" s="5"/>
      <c r="C2230" s="2" t="s">
        <v>0</v>
      </c>
      <c r="F2230" s="2" t="s">
        <v>0</v>
      </c>
      <c r="L2230" s="2" t="s">
        <v>0</v>
      </c>
    </row>
    <row r="2231" spans="1:12" x14ac:dyDescent="0.4">
      <c r="A2231" s="1"/>
      <c r="B2231" s="5"/>
      <c r="C2231" s="2" t="s">
        <v>0</v>
      </c>
      <c r="F2231" s="2" t="s">
        <v>0</v>
      </c>
      <c r="L2231" s="2" t="s">
        <v>0</v>
      </c>
    </row>
    <row r="2232" spans="1:12" x14ac:dyDescent="0.4">
      <c r="A2232" s="1"/>
      <c r="B2232" s="5"/>
      <c r="C2232" s="2" t="s">
        <v>0</v>
      </c>
      <c r="F2232" s="2" t="s">
        <v>0</v>
      </c>
      <c r="L2232" s="2" t="s">
        <v>0</v>
      </c>
    </row>
    <row r="2233" spans="1:12" x14ac:dyDescent="0.4">
      <c r="A2233" s="1"/>
      <c r="B2233" s="5"/>
      <c r="C2233" s="2" t="s">
        <v>0</v>
      </c>
      <c r="F2233" s="2" t="s">
        <v>0</v>
      </c>
      <c r="L2233" s="2" t="s">
        <v>0</v>
      </c>
    </row>
    <row r="2234" spans="1:12" x14ac:dyDescent="0.4">
      <c r="A2234" s="1"/>
      <c r="B2234" s="5"/>
      <c r="C2234" s="2" t="s">
        <v>0</v>
      </c>
      <c r="F2234" s="2" t="s">
        <v>0</v>
      </c>
      <c r="L2234" s="2" t="s">
        <v>0</v>
      </c>
    </row>
    <row r="2235" spans="1:12" x14ac:dyDescent="0.4">
      <c r="A2235" s="1"/>
      <c r="B2235" s="5"/>
      <c r="C2235" s="2" t="s">
        <v>0</v>
      </c>
      <c r="F2235" s="2" t="s">
        <v>0</v>
      </c>
      <c r="L2235" s="2" t="s">
        <v>0</v>
      </c>
    </row>
    <row r="2236" spans="1:12" x14ac:dyDescent="0.4">
      <c r="A2236" s="1"/>
      <c r="B2236" s="5"/>
      <c r="C2236" s="2" t="s">
        <v>0</v>
      </c>
      <c r="F2236" s="2" t="s">
        <v>0</v>
      </c>
      <c r="L2236" s="2" t="s">
        <v>0</v>
      </c>
    </row>
    <row r="2237" spans="1:12" x14ac:dyDescent="0.4">
      <c r="A2237" s="1"/>
      <c r="B2237" s="5"/>
      <c r="C2237" s="2" t="s">
        <v>0</v>
      </c>
      <c r="F2237" s="2" t="s">
        <v>0</v>
      </c>
      <c r="L2237" s="2" t="s">
        <v>0</v>
      </c>
    </row>
    <row r="2238" spans="1:12" x14ac:dyDescent="0.4">
      <c r="A2238" s="1"/>
      <c r="B2238" s="5"/>
      <c r="C2238" s="2" t="s">
        <v>0</v>
      </c>
      <c r="F2238" s="2" t="s">
        <v>0</v>
      </c>
      <c r="L2238" s="2" t="s">
        <v>0</v>
      </c>
    </row>
    <row r="2239" spans="1:12" x14ac:dyDescent="0.4">
      <c r="A2239" s="1"/>
      <c r="B2239" s="5"/>
      <c r="C2239" s="2" t="s">
        <v>0</v>
      </c>
      <c r="F2239" s="2" t="s">
        <v>0</v>
      </c>
      <c r="L2239" s="2" t="s">
        <v>0</v>
      </c>
    </row>
    <row r="2240" spans="1:12" x14ac:dyDescent="0.4">
      <c r="A2240" s="1"/>
      <c r="B2240" s="5"/>
      <c r="C2240" s="2" t="s">
        <v>0</v>
      </c>
      <c r="F2240" s="2" t="s">
        <v>0</v>
      </c>
      <c r="L2240" s="2" t="s">
        <v>0</v>
      </c>
    </row>
    <row r="2241" spans="1:12" x14ac:dyDescent="0.4">
      <c r="A2241" s="1"/>
      <c r="B2241" s="5"/>
      <c r="C2241" s="2" t="s">
        <v>0</v>
      </c>
      <c r="F2241" s="2" t="s">
        <v>0</v>
      </c>
      <c r="L2241" s="2" t="s">
        <v>0</v>
      </c>
    </row>
    <row r="2242" spans="1:12" x14ac:dyDescent="0.4">
      <c r="A2242" s="1"/>
      <c r="B2242" s="5"/>
      <c r="C2242" s="2" t="s">
        <v>0</v>
      </c>
      <c r="F2242" s="2" t="s">
        <v>0</v>
      </c>
      <c r="L2242" s="2" t="s">
        <v>0</v>
      </c>
    </row>
    <row r="2243" spans="1:12" x14ac:dyDescent="0.4">
      <c r="A2243" s="1"/>
      <c r="B2243" s="5"/>
      <c r="C2243" s="2" t="s">
        <v>0</v>
      </c>
      <c r="F2243" s="2" t="s">
        <v>0</v>
      </c>
      <c r="L2243" s="2" t="s">
        <v>0</v>
      </c>
    </row>
    <row r="2244" spans="1:12" x14ac:dyDescent="0.4">
      <c r="A2244" s="1"/>
      <c r="B2244" s="5"/>
      <c r="C2244" s="2" t="s">
        <v>0</v>
      </c>
      <c r="F2244" s="2" t="s">
        <v>0</v>
      </c>
      <c r="L2244" s="2" t="s">
        <v>0</v>
      </c>
    </row>
    <row r="2245" spans="1:12" x14ac:dyDescent="0.4">
      <c r="A2245" s="1"/>
      <c r="B2245" s="5"/>
      <c r="C2245" s="2" t="s">
        <v>0</v>
      </c>
      <c r="F2245" s="2" t="s">
        <v>0</v>
      </c>
      <c r="L2245" s="2" t="s">
        <v>0</v>
      </c>
    </row>
    <row r="2246" spans="1:12" x14ac:dyDescent="0.4">
      <c r="A2246" s="1"/>
      <c r="B2246" s="5"/>
      <c r="C2246" s="2" t="s">
        <v>0</v>
      </c>
      <c r="F2246" s="2" t="s">
        <v>0</v>
      </c>
      <c r="L2246" s="2" t="s">
        <v>0</v>
      </c>
    </row>
    <row r="2247" spans="1:12" x14ac:dyDescent="0.4">
      <c r="A2247" s="1"/>
      <c r="B2247" s="5"/>
      <c r="C2247" s="2" t="s">
        <v>0</v>
      </c>
      <c r="F2247" s="2" t="s">
        <v>0</v>
      </c>
      <c r="L2247" s="2" t="s">
        <v>0</v>
      </c>
    </row>
    <row r="2248" spans="1:12" x14ac:dyDescent="0.4">
      <c r="A2248" s="1"/>
      <c r="B2248" s="5"/>
      <c r="C2248" s="2" t="s">
        <v>0</v>
      </c>
      <c r="F2248" s="2" t="s">
        <v>0</v>
      </c>
      <c r="L2248" s="2" t="s">
        <v>0</v>
      </c>
    </row>
    <row r="2249" spans="1:12" x14ac:dyDescent="0.4">
      <c r="A2249" s="1"/>
      <c r="B2249" s="5"/>
      <c r="C2249" s="2" t="s">
        <v>0</v>
      </c>
      <c r="F2249" s="2" t="s">
        <v>0</v>
      </c>
      <c r="L2249" s="2" t="s">
        <v>0</v>
      </c>
    </row>
    <row r="2250" spans="1:12" x14ac:dyDescent="0.4">
      <c r="A2250" s="1"/>
      <c r="B2250" s="5"/>
      <c r="C2250" s="2" t="s">
        <v>0</v>
      </c>
      <c r="F2250" s="2" t="s">
        <v>0</v>
      </c>
      <c r="L2250" s="2" t="s">
        <v>0</v>
      </c>
    </row>
    <row r="2251" spans="1:12" x14ac:dyDescent="0.4">
      <c r="A2251" s="1"/>
      <c r="B2251" s="5"/>
      <c r="C2251" s="2" t="s">
        <v>0</v>
      </c>
      <c r="F2251" s="2" t="s">
        <v>0</v>
      </c>
      <c r="L2251" s="2" t="s">
        <v>0</v>
      </c>
    </row>
    <row r="2252" spans="1:12" x14ac:dyDescent="0.4">
      <c r="A2252" s="1"/>
      <c r="B2252" s="5"/>
      <c r="C2252" s="2" t="s">
        <v>0</v>
      </c>
      <c r="F2252" s="2" t="s">
        <v>0</v>
      </c>
      <c r="L2252" s="2" t="s">
        <v>0</v>
      </c>
    </row>
    <row r="2253" spans="1:12" x14ac:dyDescent="0.4">
      <c r="A2253" s="1"/>
      <c r="B2253" s="5"/>
      <c r="C2253" s="2" t="s">
        <v>0</v>
      </c>
      <c r="F2253" s="2" t="s">
        <v>0</v>
      </c>
      <c r="L2253" s="2" t="s">
        <v>0</v>
      </c>
    </row>
    <row r="2254" spans="1:12" x14ac:dyDescent="0.4">
      <c r="A2254" s="1"/>
      <c r="B2254" s="5"/>
      <c r="C2254" s="2" t="s">
        <v>0</v>
      </c>
      <c r="F2254" s="2" t="s">
        <v>0</v>
      </c>
      <c r="L2254" s="2" t="s">
        <v>0</v>
      </c>
    </row>
    <row r="2255" spans="1:12" x14ac:dyDescent="0.4">
      <c r="A2255" s="1"/>
      <c r="B2255" s="5"/>
      <c r="C2255" s="2" t="s">
        <v>0</v>
      </c>
      <c r="F2255" s="2" t="s">
        <v>0</v>
      </c>
      <c r="L2255" s="2" t="s">
        <v>0</v>
      </c>
    </row>
    <row r="2256" spans="1:12" x14ac:dyDescent="0.4">
      <c r="A2256" s="1"/>
      <c r="B2256" s="5"/>
      <c r="C2256" s="2" t="s">
        <v>0</v>
      </c>
      <c r="F2256" s="2" t="s">
        <v>0</v>
      </c>
      <c r="L2256" s="2" t="s">
        <v>0</v>
      </c>
    </row>
    <row r="2257" spans="1:12" x14ac:dyDescent="0.4">
      <c r="A2257" s="1"/>
      <c r="B2257" s="5"/>
      <c r="C2257" s="2" t="s">
        <v>0</v>
      </c>
      <c r="F2257" s="2" t="s">
        <v>0</v>
      </c>
      <c r="L2257" s="2" t="s">
        <v>0</v>
      </c>
    </row>
    <row r="2258" spans="1:12" x14ac:dyDescent="0.4">
      <c r="A2258" s="1"/>
      <c r="B2258" s="5"/>
      <c r="C2258" s="2" t="s">
        <v>0</v>
      </c>
      <c r="F2258" s="2" t="s">
        <v>0</v>
      </c>
      <c r="L2258" s="2" t="s">
        <v>0</v>
      </c>
    </row>
    <row r="2259" spans="1:12" x14ac:dyDescent="0.4">
      <c r="A2259" s="1"/>
      <c r="B2259" s="5"/>
      <c r="C2259" s="2" t="s">
        <v>0</v>
      </c>
      <c r="F2259" s="2" t="s">
        <v>0</v>
      </c>
      <c r="L2259" s="2" t="s">
        <v>0</v>
      </c>
    </row>
    <row r="2260" spans="1:12" x14ac:dyDescent="0.4">
      <c r="A2260" s="1"/>
      <c r="B2260" s="5"/>
      <c r="C2260" s="2" t="s">
        <v>0</v>
      </c>
      <c r="F2260" s="2" t="s">
        <v>0</v>
      </c>
      <c r="L2260" s="2" t="s">
        <v>0</v>
      </c>
    </row>
    <row r="2261" spans="1:12" x14ac:dyDescent="0.4">
      <c r="A2261" s="1"/>
      <c r="B2261" s="5"/>
      <c r="C2261" s="2" t="s">
        <v>0</v>
      </c>
      <c r="F2261" s="2" t="s">
        <v>0</v>
      </c>
      <c r="L2261" s="2" t="s">
        <v>0</v>
      </c>
    </row>
    <row r="2262" spans="1:12" x14ac:dyDescent="0.4">
      <c r="A2262" s="1"/>
      <c r="B2262" s="5"/>
      <c r="C2262" s="2" t="s">
        <v>0</v>
      </c>
      <c r="F2262" s="2" t="s">
        <v>0</v>
      </c>
      <c r="L2262" s="2" t="s">
        <v>0</v>
      </c>
    </row>
    <row r="2263" spans="1:12" x14ac:dyDescent="0.4">
      <c r="A2263" s="1"/>
      <c r="B2263" s="5"/>
      <c r="C2263" s="2" t="s">
        <v>0</v>
      </c>
      <c r="F2263" s="2" t="s">
        <v>0</v>
      </c>
      <c r="L2263" s="2" t="s">
        <v>0</v>
      </c>
    </row>
    <row r="2264" spans="1:12" x14ac:dyDescent="0.4">
      <c r="A2264" s="1"/>
      <c r="B2264" s="5"/>
      <c r="C2264" s="2" t="s">
        <v>0</v>
      </c>
      <c r="F2264" s="2" t="s">
        <v>0</v>
      </c>
      <c r="L2264" s="2" t="s">
        <v>0</v>
      </c>
    </row>
    <row r="2265" spans="1:12" x14ac:dyDescent="0.4">
      <c r="A2265" s="1"/>
      <c r="B2265" s="5"/>
      <c r="C2265" s="2" t="s">
        <v>0</v>
      </c>
      <c r="F2265" s="2" t="s">
        <v>0</v>
      </c>
      <c r="L2265" s="2" t="s">
        <v>0</v>
      </c>
    </row>
    <row r="2266" spans="1:12" x14ac:dyDescent="0.4">
      <c r="A2266" s="1"/>
      <c r="B2266" s="5"/>
      <c r="C2266" s="2" t="s">
        <v>0</v>
      </c>
      <c r="F2266" s="2" t="s">
        <v>0</v>
      </c>
      <c r="L2266" s="2" t="s">
        <v>0</v>
      </c>
    </row>
    <row r="2267" spans="1:12" x14ac:dyDescent="0.4">
      <c r="A2267" s="1"/>
      <c r="B2267" s="5"/>
      <c r="C2267" s="2" t="s">
        <v>0</v>
      </c>
      <c r="F2267" s="2" t="s">
        <v>0</v>
      </c>
      <c r="L2267" s="2" t="s">
        <v>0</v>
      </c>
    </row>
    <row r="2268" spans="1:12" x14ac:dyDescent="0.4">
      <c r="A2268" s="1"/>
      <c r="B2268" s="5"/>
      <c r="C2268" s="2" t="s">
        <v>0</v>
      </c>
      <c r="F2268" s="2" t="s">
        <v>0</v>
      </c>
      <c r="L2268" s="2" t="s">
        <v>0</v>
      </c>
    </row>
    <row r="2269" spans="1:12" x14ac:dyDescent="0.4">
      <c r="A2269" s="1"/>
      <c r="B2269" s="5"/>
      <c r="C2269" s="2" t="s">
        <v>0</v>
      </c>
      <c r="F2269" s="2" t="s">
        <v>0</v>
      </c>
      <c r="L2269" s="2" t="s">
        <v>0</v>
      </c>
    </row>
    <row r="2270" spans="1:12" x14ac:dyDescent="0.4">
      <c r="A2270" s="1"/>
      <c r="B2270" s="5"/>
      <c r="C2270" s="2" t="s">
        <v>0</v>
      </c>
      <c r="F2270" s="2" t="s">
        <v>0</v>
      </c>
      <c r="L2270" s="2" t="s">
        <v>0</v>
      </c>
    </row>
    <row r="2271" spans="1:12" x14ac:dyDescent="0.4">
      <c r="A2271" s="1"/>
      <c r="B2271" s="5"/>
      <c r="C2271" s="2" t="s">
        <v>0</v>
      </c>
      <c r="F2271" s="2" t="s">
        <v>0</v>
      </c>
      <c r="L2271" s="2" t="s">
        <v>0</v>
      </c>
    </row>
    <row r="2272" spans="1:12" x14ac:dyDescent="0.4">
      <c r="A2272" s="1"/>
      <c r="B2272" s="5"/>
      <c r="C2272" s="2" t="s">
        <v>0</v>
      </c>
      <c r="F2272" s="2" t="s">
        <v>0</v>
      </c>
      <c r="L2272" s="2" t="s">
        <v>0</v>
      </c>
    </row>
    <row r="2273" spans="1:12" x14ac:dyDescent="0.4">
      <c r="A2273" s="1"/>
      <c r="B2273" s="5"/>
      <c r="C2273" s="2" t="s">
        <v>0</v>
      </c>
      <c r="F2273" s="2" t="s">
        <v>0</v>
      </c>
      <c r="L2273" s="2" t="s">
        <v>0</v>
      </c>
    </row>
    <row r="2274" spans="1:12" x14ac:dyDescent="0.4">
      <c r="A2274" s="1"/>
      <c r="B2274" s="5"/>
      <c r="C2274" s="2" t="s">
        <v>0</v>
      </c>
      <c r="F2274" s="2" t="s">
        <v>0</v>
      </c>
      <c r="L2274" s="2" t="s">
        <v>0</v>
      </c>
    </row>
    <row r="2275" spans="1:12" x14ac:dyDescent="0.4">
      <c r="A2275" s="1"/>
      <c r="B2275" s="5"/>
      <c r="C2275" s="2" t="s">
        <v>0</v>
      </c>
      <c r="F2275" s="2" t="s">
        <v>0</v>
      </c>
      <c r="L2275" s="2" t="s">
        <v>0</v>
      </c>
    </row>
    <row r="2276" spans="1:12" x14ac:dyDescent="0.4">
      <c r="A2276" s="1"/>
      <c r="B2276" s="5"/>
      <c r="C2276" s="2" t="s">
        <v>0</v>
      </c>
      <c r="F2276" s="2" t="s">
        <v>0</v>
      </c>
      <c r="L2276" s="2" t="s">
        <v>0</v>
      </c>
    </row>
    <row r="2277" spans="1:12" x14ac:dyDescent="0.4">
      <c r="A2277" s="1"/>
      <c r="B2277" s="5"/>
      <c r="C2277" s="2" t="s">
        <v>0</v>
      </c>
      <c r="F2277" s="2" t="s">
        <v>0</v>
      </c>
      <c r="L2277" s="2" t="s">
        <v>0</v>
      </c>
    </row>
    <row r="2278" spans="1:12" x14ac:dyDescent="0.4">
      <c r="A2278" s="1"/>
      <c r="B2278" s="5"/>
      <c r="C2278" s="2" t="s">
        <v>0</v>
      </c>
      <c r="F2278" s="2" t="s">
        <v>0</v>
      </c>
      <c r="L2278" s="2" t="s">
        <v>0</v>
      </c>
    </row>
    <row r="2279" spans="1:12" x14ac:dyDescent="0.4">
      <c r="A2279" s="1"/>
      <c r="B2279" s="5"/>
      <c r="C2279" s="2" t="s">
        <v>0</v>
      </c>
      <c r="F2279" s="2" t="s">
        <v>0</v>
      </c>
      <c r="L2279" s="2" t="s">
        <v>0</v>
      </c>
    </row>
    <row r="2280" spans="1:12" x14ac:dyDescent="0.4">
      <c r="A2280" s="1"/>
      <c r="B2280" s="5"/>
      <c r="C2280" s="2" t="s">
        <v>0</v>
      </c>
      <c r="F2280" s="2" t="s">
        <v>0</v>
      </c>
      <c r="L2280" s="2" t="s">
        <v>0</v>
      </c>
    </row>
    <row r="2281" spans="1:12" x14ac:dyDescent="0.4">
      <c r="A2281" s="1"/>
      <c r="B2281" s="5"/>
      <c r="C2281" s="2" t="s">
        <v>0</v>
      </c>
      <c r="F2281" s="2" t="s">
        <v>0</v>
      </c>
      <c r="L2281" s="2" t="s">
        <v>0</v>
      </c>
    </row>
    <row r="2282" spans="1:12" x14ac:dyDescent="0.4">
      <c r="A2282" s="1"/>
      <c r="B2282" s="5"/>
      <c r="C2282" s="2" t="s">
        <v>0</v>
      </c>
      <c r="F2282" s="2" t="s">
        <v>0</v>
      </c>
      <c r="L2282" s="2" t="s">
        <v>0</v>
      </c>
    </row>
    <row r="2283" spans="1:12" x14ac:dyDescent="0.4">
      <c r="A2283" s="1"/>
      <c r="B2283" s="5"/>
      <c r="C2283" s="2" t="s">
        <v>0</v>
      </c>
      <c r="F2283" s="2" t="s">
        <v>0</v>
      </c>
      <c r="L2283" s="2" t="s">
        <v>0</v>
      </c>
    </row>
    <row r="2284" spans="1:12" x14ac:dyDescent="0.4">
      <c r="A2284" s="1"/>
      <c r="B2284" s="5"/>
      <c r="C2284" s="2" t="s">
        <v>0</v>
      </c>
      <c r="F2284" s="2" t="s">
        <v>0</v>
      </c>
      <c r="L2284" s="2" t="s">
        <v>0</v>
      </c>
    </row>
    <row r="2285" spans="1:12" x14ac:dyDescent="0.4">
      <c r="A2285" s="1"/>
      <c r="B2285" s="5"/>
      <c r="C2285" s="2" t="s">
        <v>0</v>
      </c>
      <c r="F2285" s="2" t="s">
        <v>0</v>
      </c>
      <c r="L2285" s="2" t="s">
        <v>0</v>
      </c>
    </row>
    <row r="2286" spans="1:12" x14ac:dyDescent="0.4">
      <c r="A2286" s="1"/>
      <c r="B2286" s="5"/>
      <c r="C2286" s="2" t="s">
        <v>0</v>
      </c>
      <c r="F2286" s="2" t="s">
        <v>0</v>
      </c>
      <c r="L2286" s="2" t="s">
        <v>0</v>
      </c>
    </row>
    <row r="2287" spans="1:12" x14ac:dyDescent="0.4">
      <c r="A2287" s="1"/>
      <c r="B2287" s="5"/>
      <c r="C2287" s="2" t="s">
        <v>0</v>
      </c>
      <c r="F2287" s="2" t="s">
        <v>0</v>
      </c>
      <c r="L2287" s="2" t="s">
        <v>0</v>
      </c>
    </row>
    <row r="2288" spans="1:12" x14ac:dyDescent="0.4">
      <c r="A2288" s="1"/>
      <c r="B2288" s="5"/>
      <c r="C2288" s="2" t="s">
        <v>0</v>
      </c>
      <c r="F2288" s="2" t="s">
        <v>0</v>
      </c>
      <c r="L2288" s="2" t="s">
        <v>0</v>
      </c>
    </row>
    <row r="2289" spans="1:12" x14ac:dyDescent="0.4">
      <c r="A2289" s="1"/>
      <c r="B2289" s="5"/>
      <c r="C2289" s="2" t="s">
        <v>0</v>
      </c>
      <c r="F2289" s="2" t="s">
        <v>0</v>
      </c>
      <c r="L2289" s="2" t="s">
        <v>0</v>
      </c>
    </row>
    <row r="2290" spans="1:12" x14ac:dyDescent="0.4">
      <c r="A2290" s="1"/>
      <c r="B2290" s="5"/>
      <c r="C2290" s="2" t="s">
        <v>0</v>
      </c>
      <c r="F2290" s="2" t="s">
        <v>0</v>
      </c>
      <c r="L2290" s="2" t="s">
        <v>0</v>
      </c>
    </row>
    <row r="2291" spans="1:12" x14ac:dyDescent="0.4">
      <c r="A2291" s="1"/>
      <c r="B2291" s="5"/>
      <c r="C2291" s="2" t="s">
        <v>0</v>
      </c>
      <c r="F2291" s="2" t="s">
        <v>0</v>
      </c>
      <c r="L2291" s="2" t="s">
        <v>0</v>
      </c>
    </row>
    <row r="2292" spans="1:12" x14ac:dyDescent="0.4">
      <c r="A2292" s="1"/>
      <c r="B2292" s="5"/>
      <c r="C2292" s="2" t="s">
        <v>0</v>
      </c>
      <c r="F2292" s="2" t="s">
        <v>0</v>
      </c>
      <c r="L2292" s="2" t="s">
        <v>0</v>
      </c>
    </row>
    <row r="2293" spans="1:12" x14ac:dyDescent="0.4">
      <c r="A2293" s="1"/>
      <c r="B2293" s="5"/>
      <c r="C2293" s="2" t="s">
        <v>0</v>
      </c>
      <c r="F2293" s="2" t="s">
        <v>0</v>
      </c>
      <c r="L2293" s="2" t="s">
        <v>0</v>
      </c>
    </row>
    <row r="2294" spans="1:12" x14ac:dyDescent="0.4">
      <c r="A2294" s="1"/>
      <c r="B2294" s="5"/>
      <c r="C2294" s="2" t="s">
        <v>0</v>
      </c>
      <c r="F2294" s="2" t="s">
        <v>0</v>
      </c>
      <c r="L2294" s="2" t="s">
        <v>0</v>
      </c>
    </row>
    <row r="2295" spans="1:12" x14ac:dyDescent="0.4">
      <c r="A2295" s="1"/>
      <c r="B2295" s="5"/>
      <c r="C2295" s="2" t="s">
        <v>0</v>
      </c>
      <c r="F2295" s="2" t="s">
        <v>0</v>
      </c>
      <c r="L2295" s="2" t="s">
        <v>0</v>
      </c>
    </row>
    <row r="2296" spans="1:12" x14ac:dyDescent="0.4">
      <c r="A2296" s="1"/>
      <c r="B2296" s="5"/>
      <c r="C2296" s="2" t="s">
        <v>0</v>
      </c>
      <c r="F2296" s="2" t="s">
        <v>0</v>
      </c>
      <c r="L2296" s="2" t="s">
        <v>0</v>
      </c>
    </row>
    <row r="2297" spans="1:12" x14ac:dyDescent="0.4">
      <c r="A2297" s="1"/>
      <c r="B2297" s="5"/>
      <c r="C2297" s="2" t="s">
        <v>0</v>
      </c>
      <c r="F2297" s="2" t="s">
        <v>0</v>
      </c>
      <c r="L2297" s="2" t="s">
        <v>0</v>
      </c>
    </row>
    <row r="2298" spans="1:12" x14ac:dyDescent="0.4">
      <c r="A2298" s="1"/>
      <c r="B2298" s="5"/>
      <c r="C2298" s="2" t="s">
        <v>0</v>
      </c>
      <c r="F2298" s="2" t="s">
        <v>0</v>
      </c>
      <c r="L2298" s="2" t="s">
        <v>0</v>
      </c>
    </row>
    <row r="2299" spans="1:12" x14ac:dyDescent="0.4">
      <c r="A2299" s="1"/>
      <c r="B2299" s="5"/>
      <c r="C2299" s="2" t="s">
        <v>0</v>
      </c>
      <c r="F2299" s="2" t="s">
        <v>0</v>
      </c>
      <c r="L2299" s="2" t="s">
        <v>0</v>
      </c>
    </row>
    <row r="2300" spans="1:12" x14ac:dyDescent="0.4">
      <c r="A2300" s="1"/>
      <c r="B2300" s="5"/>
      <c r="C2300" s="2" t="s">
        <v>0</v>
      </c>
      <c r="F2300" s="2" t="s">
        <v>0</v>
      </c>
      <c r="L2300" s="2" t="s">
        <v>0</v>
      </c>
    </row>
    <row r="2301" spans="1:12" x14ac:dyDescent="0.4">
      <c r="A2301" s="1"/>
      <c r="B2301" s="5"/>
      <c r="C2301" s="2" t="s">
        <v>0</v>
      </c>
      <c r="F2301" s="2" t="s">
        <v>0</v>
      </c>
      <c r="L2301" s="2" t="s">
        <v>0</v>
      </c>
    </row>
    <row r="2302" spans="1:12" x14ac:dyDescent="0.4">
      <c r="A2302" s="1"/>
      <c r="B2302" s="5"/>
      <c r="C2302" s="2" t="s">
        <v>0</v>
      </c>
      <c r="F2302" s="2" t="s">
        <v>0</v>
      </c>
      <c r="L2302" s="2" t="s">
        <v>0</v>
      </c>
    </row>
    <row r="2303" spans="1:12" x14ac:dyDescent="0.4">
      <c r="A2303" s="1"/>
      <c r="B2303" s="5"/>
      <c r="C2303" s="2" t="s">
        <v>0</v>
      </c>
      <c r="F2303" s="2" t="s">
        <v>0</v>
      </c>
      <c r="L2303" s="2" t="s">
        <v>0</v>
      </c>
    </row>
    <row r="2304" spans="1:12" x14ac:dyDescent="0.4">
      <c r="A2304" s="1"/>
      <c r="B2304" s="5"/>
      <c r="C2304" s="2" t="s">
        <v>0</v>
      </c>
      <c r="F2304" s="2" t="s">
        <v>0</v>
      </c>
      <c r="L2304" s="2" t="s">
        <v>0</v>
      </c>
    </row>
    <row r="2305" spans="1:12" x14ac:dyDescent="0.4">
      <c r="A2305" s="1"/>
      <c r="B2305" s="5"/>
      <c r="C2305" s="2" t="s">
        <v>0</v>
      </c>
      <c r="F2305" s="2" t="s">
        <v>0</v>
      </c>
      <c r="L2305" s="2" t="s">
        <v>0</v>
      </c>
    </row>
    <row r="2306" spans="1:12" x14ac:dyDescent="0.4">
      <c r="A2306" s="1"/>
      <c r="B2306" s="5"/>
      <c r="C2306" s="2" t="s">
        <v>0</v>
      </c>
      <c r="F2306" s="2" t="s">
        <v>0</v>
      </c>
      <c r="L2306" s="2" t="s">
        <v>0</v>
      </c>
    </row>
    <row r="2307" spans="1:12" x14ac:dyDescent="0.4">
      <c r="A2307" s="1"/>
      <c r="B2307" s="5"/>
      <c r="C2307" s="2" t="s">
        <v>0</v>
      </c>
      <c r="F2307" s="2" t="s">
        <v>0</v>
      </c>
      <c r="L2307" s="2" t="s">
        <v>0</v>
      </c>
    </row>
    <row r="2308" spans="1:12" x14ac:dyDescent="0.4">
      <c r="A2308" s="1"/>
      <c r="B2308" s="5"/>
      <c r="C2308" s="2" t="s">
        <v>0</v>
      </c>
      <c r="F2308" s="2" t="s">
        <v>0</v>
      </c>
      <c r="L2308" s="2" t="s">
        <v>0</v>
      </c>
    </row>
    <row r="2309" spans="1:12" x14ac:dyDescent="0.4">
      <c r="A2309" s="1"/>
      <c r="B2309" s="5"/>
      <c r="C2309" s="2" t="s">
        <v>0</v>
      </c>
      <c r="F2309" s="2" t="s">
        <v>0</v>
      </c>
      <c r="L2309" s="2" t="s">
        <v>0</v>
      </c>
    </row>
    <row r="2310" spans="1:12" x14ac:dyDescent="0.4">
      <c r="A2310" s="1"/>
      <c r="B2310" s="5"/>
      <c r="C2310" s="2" t="s">
        <v>0</v>
      </c>
      <c r="F2310" s="2" t="s">
        <v>0</v>
      </c>
      <c r="L2310" s="2" t="s">
        <v>0</v>
      </c>
    </row>
    <row r="2311" spans="1:12" x14ac:dyDescent="0.4">
      <c r="A2311" s="1"/>
      <c r="B2311" s="5"/>
      <c r="C2311" s="2" t="s">
        <v>0</v>
      </c>
      <c r="F2311" s="2" t="s">
        <v>0</v>
      </c>
      <c r="L2311" s="2" t="s">
        <v>0</v>
      </c>
    </row>
    <row r="2312" spans="1:12" x14ac:dyDescent="0.4">
      <c r="A2312" s="1"/>
      <c r="B2312" s="5"/>
      <c r="C2312" s="2" t="s">
        <v>0</v>
      </c>
      <c r="F2312" s="2" t="s">
        <v>0</v>
      </c>
      <c r="L2312" s="2" t="s">
        <v>0</v>
      </c>
    </row>
    <row r="2313" spans="1:12" x14ac:dyDescent="0.4">
      <c r="A2313" s="1"/>
      <c r="B2313" s="5"/>
      <c r="C2313" s="2" t="s">
        <v>0</v>
      </c>
      <c r="F2313" s="2" t="s">
        <v>0</v>
      </c>
      <c r="L2313" s="2" t="s">
        <v>0</v>
      </c>
    </row>
    <row r="2314" spans="1:12" x14ac:dyDescent="0.4">
      <c r="A2314" s="1"/>
      <c r="B2314" s="5"/>
      <c r="C2314" s="2" t="s">
        <v>0</v>
      </c>
      <c r="F2314" s="2" t="s">
        <v>0</v>
      </c>
      <c r="L2314" s="2" t="s">
        <v>0</v>
      </c>
    </row>
    <row r="2315" spans="1:12" x14ac:dyDescent="0.4">
      <c r="A2315" s="1"/>
      <c r="B2315" s="5"/>
      <c r="C2315" s="2" t="s">
        <v>0</v>
      </c>
      <c r="F2315" s="2" t="s">
        <v>0</v>
      </c>
      <c r="L2315" s="2" t="s">
        <v>0</v>
      </c>
    </row>
    <row r="2316" spans="1:12" x14ac:dyDescent="0.4">
      <c r="A2316" s="1"/>
      <c r="B2316" s="5"/>
      <c r="C2316" s="2" t="s">
        <v>0</v>
      </c>
      <c r="F2316" s="2" t="s">
        <v>0</v>
      </c>
      <c r="L2316" s="2" t="s">
        <v>0</v>
      </c>
    </row>
    <row r="2317" spans="1:12" x14ac:dyDescent="0.4">
      <c r="A2317" s="1"/>
      <c r="B2317" s="5"/>
      <c r="C2317" s="2" t="s">
        <v>0</v>
      </c>
      <c r="F2317" s="2" t="s">
        <v>0</v>
      </c>
      <c r="L2317" s="2" t="s">
        <v>0</v>
      </c>
    </row>
    <row r="2318" spans="1:12" x14ac:dyDescent="0.4">
      <c r="A2318" s="1"/>
      <c r="B2318" s="5"/>
      <c r="C2318" s="2" t="s">
        <v>0</v>
      </c>
      <c r="F2318" s="2" t="s">
        <v>0</v>
      </c>
      <c r="L2318" s="2" t="s">
        <v>0</v>
      </c>
    </row>
    <row r="2319" spans="1:12" x14ac:dyDescent="0.4">
      <c r="A2319" s="1"/>
      <c r="B2319" s="5"/>
      <c r="C2319" s="2" t="s">
        <v>0</v>
      </c>
      <c r="F2319" s="2" t="s">
        <v>0</v>
      </c>
      <c r="L2319" s="2" t="s">
        <v>0</v>
      </c>
    </row>
    <row r="2320" spans="1:12" x14ac:dyDescent="0.4">
      <c r="A2320" s="1"/>
      <c r="B2320" s="5"/>
      <c r="C2320" s="2" t="s">
        <v>0</v>
      </c>
      <c r="F2320" s="2" t="s">
        <v>0</v>
      </c>
      <c r="L2320" s="2" t="s">
        <v>0</v>
      </c>
    </row>
    <row r="2321" spans="1:12" x14ac:dyDescent="0.4">
      <c r="A2321" s="1"/>
      <c r="B2321" s="5"/>
      <c r="C2321" s="2" t="s">
        <v>0</v>
      </c>
      <c r="F2321" s="2" t="s">
        <v>0</v>
      </c>
      <c r="L2321" s="2" t="s">
        <v>0</v>
      </c>
    </row>
    <row r="2322" spans="1:12" x14ac:dyDescent="0.4">
      <c r="A2322" s="1"/>
      <c r="B2322" s="5"/>
      <c r="C2322" s="2" t="s">
        <v>0</v>
      </c>
      <c r="F2322" s="2" t="s">
        <v>0</v>
      </c>
      <c r="L2322" s="2" t="s">
        <v>0</v>
      </c>
    </row>
    <row r="2323" spans="1:12" x14ac:dyDescent="0.4">
      <c r="A2323" s="1"/>
      <c r="B2323" s="5"/>
      <c r="C2323" s="2" t="s">
        <v>0</v>
      </c>
      <c r="F2323" s="2" t="s">
        <v>0</v>
      </c>
      <c r="L2323" s="2" t="s">
        <v>0</v>
      </c>
    </row>
    <row r="2324" spans="1:12" x14ac:dyDescent="0.4">
      <c r="A2324" s="1"/>
      <c r="B2324" s="5"/>
      <c r="C2324" s="2" t="s">
        <v>0</v>
      </c>
      <c r="F2324" s="2" t="s">
        <v>0</v>
      </c>
      <c r="L2324" s="2" t="s">
        <v>0</v>
      </c>
    </row>
    <row r="2325" spans="1:12" x14ac:dyDescent="0.4">
      <c r="A2325" s="1"/>
      <c r="B2325" s="5"/>
      <c r="C2325" s="2" t="s">
        <v>0</v>
      </c>
      <c r="F2325" s="2" t="s">
        <v>0</v>
      </c>
      <c r="L2325" s="2" t="s">
        <v>0</v>
      </c>
    </row>
    <row r="2326" spans="1:12" x14ac:dyDescent="0.4">
      <c r="A2326" s="1"/>
      <c r="B2326" s="5"/>
      <c r="C2326" s="2" t="s">
        <v>0</v>
      </c>
      <c r="F2326" s="2" t="s">
        <v>0</v>
      </c>
      <c r="L2326" s="2" t="s">
        <v>0</v>
      </c>
    </row>
    <row r="2327" spans="1:12" x14ac:dyDescent="0.4">
      <c r="A2327" s="1"/>
      <c r="B2327" s="5"/>
      <c r="C2327" s="2" t="s">
        <v>0</v>
      </c>
      <c r="F2327" s="2" t="s">
        <v>0</v>
      </c>
      <c r="L2327" s="2" t="s">
        <v>0</v>
      </c>
    </row>
    <row r="2328" spans="1:12" x14ac:dyDescent="0.4">
      <c r="A2328" s="1"/>
      <c r="B2328" s="5"/>
      <c r="C2328" s="2" t="s">
        <v>0</v>
      </c>
      <c r="F2328" s="2" t="s">
        <v>0</v>
      </c>
      <c r="L2328" s="2" t="s">
        <v>0</v>
      </c>
    </row>
    <row r="2329" spans="1:12" x14ac:dyDescent="0.4">
      <c r="A2329" s="1"/>
      <c r="B2329" s="5"/>
      <c r="C2329" s="2" t="s">
        <v>0</v>
      </c>
      <c r="F2329" s="2" t="s">
        <v>0</v>
      </c>
      <c r="L2329" s="2" t="s">
        <v>0</v>
      </c>
    </row>
    <row r="2330" spans="1:12" x14ac:dyDescent="0.4">
      <c r="A2330" s="1"/>
      <c r="B2330" s="5"/>
      <c r="C2330" s="2" t="s">
        <v>0</v>
      </c>
      <c r="F2330" s="2" t="s">
        <v>0</v>
      </c>
      <c r="L2330" s="2" t="s">
        <v>0</v>
      </c>
    </row>
    <row r="2331" spans="1:12" x14ac:dyDescent="0.4">
      <c r="A2331" s="1"/>
      <c r="B2331" s="5"/>
      <c r="C2331" s="2" t="s">
        <v>0</v>
      </c>
      <c r="F2331" s="2" t="s">
        <v>0</v>
      </c>
      <c r="L2331" s="2" t="s">
        <v>0</v>
      </c>
    </row>
    <row r="2332" spans="1:12" x14ac:dyDescent="0.4">
      <c r="A2332" s="1"/>
      <c r="B2332" s="5"/>
      <c r="C2332" s="2" t="s">
        <v>0</v>
      </c>
      <c r="F2332" s="2" t="s">
        <v>0</v>
      </c>
      <c r="L2332" s="2" t="s">
        <v>0</v>
      </c>
    </row>
    <row r="2333" spans="1:12" x14ac:dyDescent="0.4">
      <c r="A2333" s="1"/>
      <c r="B2333" s="5"/>
      <c r="C2333" s="2" t="s">
        <v>0</v>
      </c>
      <c r="F2333" s="2" t="s">
        <v>0</v>
      </c>
      <c r="L2333" s="2" t="s">
        <v>0</v>
      </c>
    </row>
    <row r="2334" spans="1:12" x14ac:dyDescent="0.4">
      <c r="A2334" s="1"/>
      <c r="B2334" s="5"/>
      <c r="C2334" s="2" t="s">
        <v>0</v>
      </c>
      <c r="F2334" s="2" t="s">
        <v>0</v>
      </c>
      <c r="L2334" s="2" t="s">
        <v>0</v>
      </c>
    </row>
    <row r="2335" spans="1:12" x14ac:dyDescent="0.4">
      <c r="A2335" s="1"/>
      <c r="B2335" s="5"/>
      <c r="C2335" s="2" t="s">
        <v>0</v>
      </c>
      <c r="F2335" s="2" t="s">
        <v>0</v>
      </c>
      <c r="L2335" s="2" t="s">
        <v>0</v>
      </c>
    </row>
    <row r="2336" spans="1:12" x14ac:dyDescent="0.4">
      <c r="A2336" s="1"/>
      <c r="B2336" s="5"/>
      <c r="C2336" s="2" t="s">
        <v>0</v>
      </c>
      <c r="F2336" s="2" t="s">
        <v>0</v>
      </c>
      <c r="L2336" s="2" t="s">
        <v>0</v>
      </c>
    </row>
    <row r="2337" spans="1:12" x14ac:dyDescent="0.4">
      <c r="A2337" s="1"/>
      <c r="B2337" s="5"/>
      <c r="C2337" s="2" t="s">
        <v>0</v>
      </c>
      <c r="F2337" s="2" t="s">
        <v>0</v>
      </c>
      <c r="L2337" s="2" t="s">
        <v>0</v>
      </c>
    </row>
    <row r="2338" spans="1:12" x14ac:dyDescent="0.4">
      <c r="A2338" s="1"/>
      <c r="B2338" s="5"/>
      <c r="C2338" s="2" t="s">
        <v>0</v>
      </c>
      <c r="F2338" s="2" t="s">
        <v>0</v>
      </c>
      <c r="L2338" s="2" t="s">
        <v>0</v>
      </c>
    </row>
    <row r="2339" spans="1:12" x14ac:dyDescent="0.4">
      <c r="A2339" s="1"/>
      <c r="B2339" s="5"/>
      <c r="C2339" s="2" t="s">
        <v>0</v>
      </c>
      <c r="F2339" s="2" t="s">
        <v>0</v>
      </c>
      <c r="L2339" s="2" t="s">
        <v>0</v>
      </c>
    </row>
    <row r="2340" spans="1:12" x14ac:dyDescent="0.4">
      <c r="A2340" s="1"/>
      <c r="B2340" s="5"/>
      <c r="C2340" s="2" t="s">
        <v>0</v>
      </c>
      <c r="F2340" s="2" t="s">
        <v>0</v>
      </c>
      <c r="L2340" s="2" t="s">
        <v>0</v>
      </c>
    </row>
    <row r="2341" spans="1:12" x14ac:dyDescent="0.4">
      <c r="A2341" s="1"/>
      <c r="B2341" s="5"/>
      <c r="C2341" s="2" t="s">
        <v>0</v>
      </c>
      <c r="F2341" s="2" t="s">
        <v>0</v>
      </c>
      <c r="L2341" s="2" t="s">
        <v>0</v>
      </c>
    </row>
    <row r="2342" spans="1:12" x14ac:dyDescent="0.4">
      <c r="A2342" s="1"/>
      <c r="B2342" s="5"/>
      <c r="C2342" s="2" t="s">
        <v>0</v>
      </c>
      <c r="F2342" s="2" t="s">
        <v>0</v>
      </c>
      <c r="L2342" s="2" t="s">
        <v>0</v>
      </c>
    </row>
    <row r="2343" spans="1:12" x14ac:dyDescent="0.4">
      <c r="A2343" s="1"/>
      <c r="B2343" s="5"/>
      <c r="C2343" s="2" t="s">
        <v>0</v>
      </c>
      <c r="F2343" s="2" t="s">
        <v>0</v>
      </c>
      <c r="L2343" s="2" t="s">
        <v>0</v>
      </c>
    </row>
    <row r="2344" spans="1:12" x14ac:dyDescent="0.4">
      <c r="A2344" s="1"/>
      <c r="B2344" s="5"/>
      <c r="C2344" s="2" t="s">
        <v>0</v>
      </c>
      <c r="F2344" s="2" t="s">
        <v>0</v>
      </c>
      <c r="L2344" s="2" t="s">
        <v>0</v>
      </c>
    </row>
    <row r="2345" spans="1:12" x14ac:dyDescent="0.4">
      <c r="A2345" s="1"/>
      <c r="B2345" s="5"/>
      <c r="C2345" s="2" t="s">
        <v>0</v>
      </c>
      <c r="F2345" s="2" t="s">
        <v>0</v>
      </c>
      <c r="L2345" s="2" t="s">
        <v>0</v>
      </c>
    </row>
    <row r="2346" spans="1:12" x14ac:dyDescent="0.4">
      <c r="A2346" s="1"/>
      <c r="B2346" s="5"/>
      <c r="C2346" s="2" t="s">
        <v>0</v>
      </c>
      <c r="F2346" s="2" t="s">
        <v>0</v>
      </c>
      <c r="L2346" s="2" t="s">
        <v>0</v>
      </c>
    </row>
    <row r="2347" spans="1:12" x14ac:dyDescent="0.4">
      <c r="A2347" s="1"/>
      <c r="B2347" s="5"/>
      <c r="C2347" s="2" t="s">
        <v>0</v>
      </c>
      <c r="F2347" s="2" t="s">
        <v>0</v>
      </c>
      <c r="L2347" s="2" t="s">
        <v>0</v>
      </c>
    </row>
    <row r="2348" spans="1:12" x14ac:dyDescent="0.4">
      <c r="A2348" s="1"/>
      <c r="B2348" s="5"/>
      <c r="C2348" s="2" t="s">
        <v>0</v>
      </c>
      <c r="F2348" s="2" t="s">
        <v>0</v>
      </c>
      <c r="L2348" s="2" t="s">
        <v>0</v>
      </c>
    </row>
    <row r="2349" spans="1:12" x14ac:dyDescent="0.4">
      <c r="A2349" s="1"/>
      <c r="B2349" s="5"/>
      <c r="C2349" s="2" t="s">
        <v>0</v>
      </c>
      <c r="F2349" s="2" t="s">
        <v>0</v>
      </c>
      <c r="L2349" s="2" t="s">
        <v>0</v>
      </c>
    </row>
    <row r="2350" spans="1:12" x14ac:dyDescent="0.4">
      <c r="A2350" s="1"/>
      <c r="B2350" s="5"/>
      <c r="C2350" s="2" t="s">
        <v>0</v>
      </c>
      <c r="F2350" s="2" t="s">
        <v>0</v>
      </c>
      <c r="L2350" s="2" t="s">
        <v>0</v>
      </c>
    </row>
    <row r="2351" spans="1:12" x14ac:dyDescent="0.4">
      <c r="A2351" s="1"/>
      <c r="B2351" s="5"/>
      <c r="C2351" s="2" t="s">
        <v>0</v>
      </c>
      <c r="F2351" s="2" t="s">
        <v>0</v>
      </c>
      <c r="L2351" s="2" t="s">
        <v>0</v>
      </c>
    </row>
    <row r="2352" spans="1:12" x14ac:dyDescent="0.4">
      <c r="A2352" s="1"/>
      <c r="B2352" s="5"/>
      <c r="C2352" s="2" t="s">
        <v>0</v>
      </c>
      <c r="F2352" s="2" t="s">
        <v>0</v>
      </c>
      <c r="L2352" s="2" t="s">
        <v>0</v>
      </c>
    </row>
    <row r="2353" spans="1:12" x14ac:dyDescent="0.4">
      <c r="A2353" s="1"/>
      <c r="B2353" s="5"/>
      <c r="C2353" s="2" t="s">
        <v>0</v>
      </c>
      <c r="F2353" s="2" t="s">
        <v>0</v>
      </c>
      <c r="L2353" s="2" t="s">
        <v>0</v>
      </c>
    </row>
    <row r="2354" spans="1:12" x14ac:dyDescent="0.4">
      <c r="A2354" s="1"/>
      <c r="B2354" s="5"/>
      <c r="C2354" s="2" t="s">
        <v>0</v>
      </c>
      <c r="F2354" s="2" t="s">
        <v>0</v>
      </c>
      <c r="L2354" s="2" t="s">
        <v>0</v>
      </c>
    </row>
    <row r="2355" spans="1:12" x14ac:dyDescent="0.4">
      <c r="A2355" s="1"/>
      <c r="B2355" s="5"/>
      <c r="C2355" s="2" t="s">
        <v>0</v>
      </c>
      <c r="F2355" s="2" t="s">
        <v>0</v>
      </c>
      <c r="L2355" s="2" t="s">
        <v>0</v>
      </c>
    </row>
    <row r="2356" spans="1:12" x14ac:dyDescent="0.4">
      <c r="A2356" s="1"/>
      <c r="B2356" s="5"/>
      <c r="C2356" s="2" t="s">
        <v>0</v>
      </c>
      <c r="F2356" s="2" t="s">
        <v>0</v>
      </c>
      <c r="L2356" s="2" t="s">
        <v>0</v>
      </c>
    </row>
    <row r="2357" spans="1:12" x14ac:dyDescent="0.4">
      <c r="A2357" s="1"/>
      <c r="B2357" s="5"/>
      <c r="C2357" s="2" t="s">
        <v>0</v>
      </c>
      <c r="F2357" s="2" t="s">
        <v>0</v>
      </c>
      <c r="L2357" s="2" t="s">
        <v>0</v>
      </c>
    </row>
    <row r="2358" spans="1:12" x14ac:dyDescent="0.4">
      <c r="A2358" s="1"/>
      <c r="B2358" s="5"/>
      <c r="C2358" s="2" t="s">
        <v>0</v>
      </c>
      <c r="F2358" s="2" t="s">
        <v>0</v>
      </c>
      <c r="L2358" s="2" t="s">
        <v>0</v>
      </c>
    </row>
    <row r="2359" spans="1:12" x14ac:dyDescent="0.4">
      <c r="A2359" s="1"/>
      <c r="B2359" s="5"/>
      <c r="C2359" s="2" t="s">
        <v>0</v>
      </c>
      <c r="F2359" s="2" t="s">
        <v>0</v>
      </c>
      <c r="L2359" s="2" t="s">
        <v>0</v>
      </c>
    </row>
    <row r="2360" spans="1:12" x14ac:dyDescent="0.4">
      <c r="A2360" s="1"/>
      <c r="B2360" s="5"/>
      <c r="C2360" s="2" t="s">
        <v>0</v>
      </c>
      <c r="F2360" s="2" t="s">
        <v>0</v>
      </c>
      <c r="L2360" s="2" t="s">
        <v>0</v>
      </c>
    </row>
    <row r="2361" spans="1:12" x14ac:dyDescent="0.4">
      <c r="A2361" s="1"/>
      <c r="B2361" s="5"/>
      <c r="C2361" s="2" t="s">
        <v>0</v>
      </c>
      <c r="F2361" s="2" t="s">
        <v>0</v>
      </c>
      <c r="L2361" s="2" t="s">
        <v>0</v>
      </c>
    </row>
    <row r="2362" spans="1:12" x14ac:dyDescent="0.4">
      <c r="A2362" s="1"/>
      <c r="B2362" s="5"/>
      <c r="C2362" s="2" t="s">
        <v>0</v>
      </c>
      <c r="F2362" s="2" t="s">
        <v>0</v>
      </c>
      <c r="L2362" s="2" t="s">
        <v>0</v>
      </c>
    </row>
    <row r="2363" spans="1:12" x14ac:dyDescent="0.4">
      <c r="A2363" s="1"/>
      <c r="B2363" s="5"/>
      <c r="C2363" s="2" t="s">
        <v>0</v>
      </c>
      <c r="F2363" s="2" t="s">
        <v>0</v>
      </c>
      <c r="L2363" s="2" t="s">
        <v>0</v>
      </c>
    </row>
    <row r="2364" spans="1:12" x14ac:dyDescent="0.4">
      <c r="A2364" s="1"/>
      <c r="B2364" s="5"/>
      <c r="C2364" s="2" t="s">
        <v>0</v>
      </c>
      <c r="F2364" s="2" t="s">
        <v>0</v>
      </c>
      <c r="L2364" s="2" t="s">
        <v>0</v>
      </c>
    </row>
    <row r="2365" spans="1:12" x14ac:dyDescent="0.4">
      <c r="A2365" s="1"/>
      <c r="B2365" s="5"/>
      <c r="C2365" s="2" t="s">
        <v>0</v>
      </c>
      <c r="F2365" s="2" t="s">
        <v>0</v>
      </c>
      <c r="L2365" s="2" t="s">
        <v>0</v>
      </c>
    </row>
    <row r="2366" spans="1:12" x14ac:dyDescent="0.4">
      <c r="A2366" s="1"/>
      <c r="B2366" s="5"/>
      <c r="C2366" s="2" t="s">
        <v>0</v>
      </c>
      <c r="F2366" s="2" t="s">
        <v>0</v>
      </c>
      <c r="L2366" s="2" t="s">
        <v>0</v>
      </c>
    </row>
    <row r="2367" spans="1:12" x14ac:dyDescent="0.4">
      <c r="A2367" s="1"/>
      <c r="B2367" s="5"/>
      <c r="C2367" s="2" t="s">
        <v>0</v>
      </c>
      <c r="F2367" s="2" t="s">
        <v>0</v>
      </c>
      <c r="L2367" s="2" t="s">
        <v>0</v>
      </c>
    </row>
    <row r="2368" spans="1:12" x14ac:dyDescent="0.4">
      <c r="A2368" s="1"/>
      <c r="B2368" s="5"/>
      <c r="C2368" s="2" t="s">
        <v>0</v>
      </c>
      <c r="F2368" s="2" t="s">
        <v>0</v>
      </c>
      <c r="L2368" s="2" t="s">
        <v>0</v>
      </c>
    </row>
    <row r="2369" spans="1:12" x14ac:dyDescent="0.4">
      <c r="A2369" s="1"/>
      <c r="B2369" s="5"/>
      <c r="C2369" s="2" t="s">
        <v>0</v>
      </c>
      <c r="F2369" s="2" t="s">
        <v>0</v>
      </c>
      <c r="L2369" s="2" t="s">
        <v>0</v>
      </c>
    </row>
    <row r="2370" spans="1:12" x14ac:dyDescent="0.4">
      <c r="A2370" s="1"/>
      <c r="B2370" s="5"/>
      <c r="C2370" s="2" t="s">
        <v>0</v>
      </c>
      <c r="F2370" s="2" t="s">
        <v>0</v>
      </c>
      <c r="L2370" s="2" t="s">
        <v>0</v>
      </c>
    </row>
    <row r="2371" spans="1:12" x14ac:dyDescent="0.4">
      <c r="A2371" s="1"/>
      <c r="B2371" s="5"/>
      <c r="C2371" s="2" t="s">
        <v>0</v>
      </c>
      <c r="F2371" s="2" t="s">
        <v>0</v>
      </c>
      <c r="L2371" s="2" t="s">
        <v>0</v>
      </c>
    </row>
    <row r="2372" spans="1:12" x14ac:dyDescent="0.4">
      <c r="A2372" s="1"/>
      <c r="B2372" s="5"/>
      <c r="C2372" s="2" t="s">
        <v>0</v>
      </c>
      <c r="F2372" s="2" t="s">
        <v>0</v>
      </c>
      <c r="L2372" s="2" t="s">
        <v>0</v>
      </c>
    </row>
    <row r="2373" spans="1:12" x14ac:dyDescent="0.4">
      <c r="A2373" s="1"/>
      <c r="B2373" s="5"/>
      <c r="C2373" s="2" t="s">
        <v>0</v>
      </c>
      <c r="F2373" s="2" t="s">
        <v>0</v>
      </c>
      <c r="L2373" s="2" t="s">
        <v>0</v>
      </c>
    </row>
    <row r="2374" spans="1:12" x14ac:dyDescent="0.4">
      <c r="A2374" s="1"/>
      <c r="B2374" s="5"/>
      <c r="C2374" s="2" t="s">
        <v>0</v>
      </c>
      <c r="F2374" s="2" t="s">
        <v>0</v>
      </c>
      <c r="L2374" s="2" t="s">
        <v>0</v>
      </c>
    </row>
    <row r="2375" spans="1:12" x14ac:dyDescent="0.4">
      <c r="A2375" s="1"/>
      <c r="B2375" s="5"/>
      <c r="C2375" s="2" t="s">
        <v>0</v>
      </c>
      <c r="F2375" s="2" t="s">
        <v>0</v>
      </c>
      <c r="L2375" s="2" t="s">
        <v>0</v>
      </c>
    </row>
    <row r="2376" spans="1:12" x14ac:dyDescent="0.4">
      <c r="A2376" s="1"/>
      <c r="B2376" s="5"/>
      <c r="C2376" s="2" t="s">
        <v>0</v>
      </c>
      <c r="F2376" s="2" t="s">
        <v>0</v>
      </c>
      <c r="L2376" s="2" t="s">
        <v>0</v>
      </c>
    </row>
    <row r="2377" spans="1:12" x14ac:dyDescent="0.4">
      <c r="A2377" s="1"/>
      <c r="B2377" s="5"/>
      <c r="C2377" s="2" t="s">
        <v>0</v>
      </c>
      <c r="F2377" s="2" t="s">
        <v>0</v>
      </c>
      <c r="L2377" s="2" t="s">
        <v>0</v>
      </c>
    </row>
    <row r="2378" spans="1:12" x14ac:dyDescent="0.4">
      <c r="A2378" s="1"/>
      <c r="B2378" s="5"/>
      <c r="C2378" s="2" t="s">
        <v>0</v>
      </c>
      <c r="F2378" s="2" t="s">
        <v>0</v>
      </c>
      <c r="L2378" s="2" t="s">
        <v>0</v>
      </c>
    </row>
    <row r="2379" spans="1:12" x14ac:dyDescent="0.4">
      <c r="A2379" s="1"/>
      <c r="B2379" s="5"/>
      <c r="C2379" s="2" t="s">
        <v>0</v>
      </c>
      <c r="F2379" s="2" t="s">
        <v>0</v>
      </c>
      <c r="L2379" s="2" t="s">
        <v>0</v>
      </c>
    </row>
    <row r="2380" spans="1:12" x14ac:dyDescent="0.4">
      <c r="A2380" s="1"/>
      <c r="B2380" s="5"/>
      <c r="C2380" s="2" t="s">
        <v>0</v>
      </c>
      <c r="F2380" s="2" t="s">
        <v>0</v>
      </c>
      <c r="L2380" s="2" t="s">
        <v>0</v>
      </c>
    </row>
    <row r="2381" spans="1:12" x14ac:dyDescent="0.4">
      <c r="A2381" s="1"/>
      <c r="B2381" s="5"/>
      <c r="C2381" s="2" t="s">
        <v>0</v>
      </c>
      <c r="F2381" s="2" t="s">
        <v>0</v>
      </c>
      <c r="L2381" s="2" t="s">
        <v>0</v>
      </c>
    </row>
    <row r="2382" spans="1:12" x14ac:dyDescent="0.4">
      <c r="A2382" s="1"/>
      <c r="B2382" s="5"/>
      <c r="C2382" s="2" t="s">
        <v>0</v>
      </c>
      <c r="F2382" s="2" t="s">
        <v>0</v>
      </c>
      <c r="L2382" s="2" t="s">
        <v>0</v>
      </c>
    </row>
    <row r="2383" spans="1:12" x14ac:dyDescent="0.4">
      <c r="A2383" s="1"/>
      <c r="B2383" s="5"/>
      <c r="C2383" s="2" t="s">
        <v>0</v>
      </c>
      <c r="F2383" s="2" t="s">
        <v>0</v>
      </c>
      <c r="L2383" s="2" t="s">
        <v>0</v>
      </c>
    </row>
    <row r="2384" spans="1:12" x14ac:dyDescent="0.4">
      <c r="A2384" s="1"/>
      <c r="B2384" s="5"/>
      <c r="C2384" s="2" t="s">
        <v>0</v>
      </c>
      <c r="F2384" s="2" t="s">
        <v>0</v>
      </c>
      <c r="L2384" s="2" t="s">
        <v>0</v>
      </c>
    </row>
    <row r="2385" spans="1:12" x14ac:dyDescent="0.4">
      <c r="A2385" s="1"/>
      <c r="B2385" s="5"/>
      <c r="C2385" s="2" t="s">
        <v>0</v>
      </c>
      <c r="F2385" s="2" t="s">
        <v>0</v>
      </c>
      <c r="L2385" s="2" t="s">
        <v>0</v>
      </c>
    </row>
    <row r="2386" spans="1:12" x14ac:dyDescent="0.4">
      <c r="A2386" s="1"/>
      <c r="B2386" s="5"/>
      <c r="C2386" s="2" t="s">
        <v>0</v>
      </c>
      <c r="F2386" s="2" t="s">
        <v>0</v>
      </c>
      <c r="L2386" s="2" t="s">
        <v>0</v>
      </c>
    </row>
    <row r="2387" spans="1:12" x14ac:dyDescent="0.4">
      <c r="A2387" s="1"/>
      <c r="B2387" s="5"/>
      <c r="C2387" s="2" t="s">
        <v>0</v>
      </c>
      <c r="F2387" s="2" t="s">
        <v>0</v>
      </c>
      <c r="L2387" s="2" t="s">
        <v>0</v>
      </c>
    </row>
    <row r="2388" spans="1:12" x14ac:dyDescent="0.4">
      <c r="A2388" s="1"/>
      <c r="B2388" s="5"/>
      <c r="C2388" s="2" t="s">
        <v>0</v>
      </c>
      <c r="F2388" s="2" t="s">
        <v>0</v>
      </c>
      <c r="L2388" s="2" t="s">
        <v>0</v>
      </c>
    </row>
    <row r="2389" spans="1:12" x14ac:dyDescent="0.4">
      <c r="A2389" s="1"/>
      <c r="B2389" s="5"/>
      <c r="C2389" s="2" t="s">
        <v>0</v>
      </c>
      <c r="F2389" s="2" t="s">
        <v>0</v>
      </c>
      <c r="L2389" s="2" t="s">
        <v>0</v>
      </c>
    </row>
    <row r="2390" spans="1:12" x14ac:dyDescent="0.4">
      <c r="A2390" s="1"/>
      <c r="B2390" s="5"/>
      <c r="C2390" s="2" t="s">
        <v>0</v>
      </c>
      <c r="F2390" s="2" t="s">
        <v>0</v>
      </c>
      <c r="L2390" s="2" t="s">
        <v>0</v>
      </c>
    </row>
    <row r="2391" spans="1:12" x14ac:dyDescent="0.4">
      <c r="A2391" s="1"/>
      <c r="B2391" s="5"/>
      <c r="C2391" s="2" t="s">
        <v>0</v>
      </c>
      <c r="F2391" s="2" t="s">
        <v>0</v>
      </c>
      <c r="L2391" s="2" t="s">
        <v>0</v>
      </c>
    </row>
    <row r="2392" spans="1:12" x14ac:dyDescent="0.4">
      <c r="A2392" s="1"/>
      <c r="B2392" s="5"/>
      <c r="C2392" s="2" t="s">
        <v>0</v>
      </c>
      <c r="F2392" s="2" t="s">
        <v>0</v>
      </c>
      <c r="L2392" s="2" t="s">
        <v>0</v>
      </c>
    </row>
    <row r="2393" spans="1:12" x14ac:dyDescent="0.4">
      <c r="A2393" s="1"/>
      <c r="B2393" s="5"/>
      <c r="C2393" s="2" t="s">
        <v>0</v>
      </c>
      <c r="F2393" s="2" t="s">
        <v>0</v>
      </c>
      <c r="L2393" s="2" t="s">
        <v>0</v>
      </c>
    </row>
    <row r="2394" spans="1:12" x14ac:dyDescent="0.4">
      <c r="A2394" s="1"/>
      <c r="B2394" s="5"/>
      <c r="C2394" s="2" t="s">
        <v>0</v>
      </c>
      <c r="F2394" s="2" t="s">
        <v>0</v>
      </c>
      <c r="L2394" s="2" t="s">
        <v>0</v>
      </c>
    </row>
    <row r="2395" spans="1:12" x14ac:dyDescent="0.4">
      <c r="A2395" s="1"/>
      <c r="B2395" s="5"/>
      <c r="C2395" s="2" t="s">
        <v>0</v>
      </c>
      <c r="F2395" s="2" t="s">
        <v>0</v>
      </c>
      <c r="L2395" s="2" t="s">
        <v>0</v>
      </c>
    </row>
    <row r="2396" spans="1:12" x14ac:dyDescent="0.4">
      <c r="A2396" s="1"/>
      <c r="B2396" s="5"/>
      <c r="C2396" s="2" t="s">
        <v>0</v>
      </c>
      <c r="F2396" s="2" t="s">
        <v>0</v>
      </c>
      <c r="L2396" s="2" t="s">
        <v>0</v>
      </c>
    </row>
    <row r="2397" spans="1:12" x14ac:dyDescent="0.4">
      <c r="A2397" s="1"/>
      <c r="B2397" s="5"/>
      <c r="C2397" s="2" t="s">
        <v>0</v>
      </c>
      <c r="F2397" s="2" t="s">
        <v>0</v>
      </c>
      <c r="L2397" s="2" t="s">
        <v>0</v>
      </c>
    </row>
    <row r="2398" spans="1:12" x14ac:dyDescent="0.4">
      <c r="A2398" s="1"/>
      <c r="B2398" s="5"/>
      <c r="C2398" s="2" t="s">
        <v>0</v>
      </c>
      <c r="F2398" s="2" t="s">
        <v>0</v>
      </c>
      <c r="L2398" s="2" t="s">
        <v>0</v>
      </c>
    </row>
    <row r="2399" spans="1:12" x14ac:dyDescent="0.4">
      <c r="A2399" s="1"/>
      <c r="B2399" s="5"/>
      <c r="C2399" s="2" t="s">
        <v>0</v>
      </c>
      <c r="F2399" s="2" t="s">
        <v>0</v>
      </c>
      <c r="L2399" s="2" t="s">
        <v>0</v>
      </c>
    </row>
    <row r="2400" spans="1:12" x14ac:dyDescent="0.4">
      <c r="A2400" s="1"/>
      <c r="B2400" s="5"/>
      <c r="C2400" s="2" t="s">
        <v>0</v>
      </c>
      <c r="F2400" s="2" t="s">
        <v>0</v>
      </c>
      <c r="L2400" s="2" t="s">
        <v>0</v>
      </c>
    </row>
    <row r="2401" spans="1:12" x14ac:dyDescent="0.4">
      <c r="A2401" s="1"/>
      <c r="B2401" s="5"/>
      <c r="C2401" s="2" t="s">
        <v>0</v>
      </c>
      <c r="F2401" s="2" t="s">
        <v>0</v>
      </c>
      <c r="L2401" s="2" t="s">
        <v>0</v>
      </c>
    </row>
    <row r="2402" spans="1:12" x14ac:dyDescent="0.4">
      <c r="A2402" s="1"/>
      <c r="B2402" s="5"/>
      <c r="C2402" s="2" t="s">
        <v>0</v>
      </c>
      <c r="F2402" s="2" t="s">
        <v>0</v>
      </c>
      <c r="L2402" s="2" t="s">
        <v>0</v>
      </c>
    </row>
    <row r="2403" spans="1:12" x14ac:dyDescent="0.4">
      <c r="A2403" s="1"/>
      <c r="B2403" s="5"/>
      <c r="C2403" s="2" t="s">
        <v>0</v>
      </c>
      <c r="F2403" s="2" t="s">
        <v>0</v>
      </c>
      <c r="L2403" s="2" t="s">
        <v>0</v>
      </c>
    </row>
    <row r="2404" spans="1:12" x14ac:dyDescent="0.4">
      <c r="A2404" s="1"/>
      <c r="B2404" s="5"/>
      <c r="C2404" s="2" t="s">
        <v>0</v>
      </c>
      <c r="F2404" s="2" t="s">
        <v>0</v>
      </c>
      <c r="L2404" s="2" t="s">
        <v>0</v>
      </c>
    </row>
    <row r="2405" spans="1:12" x14ac:dyDescent="0.4">
      <c r="A2405" s="1"/>
      <c r="B2405" s="5"/>
      <c r="C2405" s="2" t="s">
        <v>0</v>
      </c>
      <c r="F2405" s="2" t="s">
        <v>0</v>
      </c>
      <c r="L2405" s="2" t="s">
        <v>0</v>
      </c>
    </row>
    <row r="2406" spans="1:12" x14ac:dyDescent="0.4">
      <c r="A2406" s="1"/>
      <c r="B2406" s="5"/>
      <c r="C2406" s="2" t="s">
        <v>0</v>
      </c>
      <c r="F2406" s="2" t="s">
        <v>0</v>
      </c>
      <c r="L2406" s="2" t="s">
        <v>0</v>
      </c>
    </row>
    <row r="2407" spans="1:12" x14ac:dyDescent="0.4">
      <c r="A2407" s="1"/>
      <c r="B2407" s="5"/>
      <c r="C2407" s="2" t="s">
        <v>0</v>
      </c>
      <c r="F2407" s="2" t="s">
        <v>0</v>
      </c>
      <c r="L2407" s="2" t="s">
        <v>0</v>
      </c>
    </row>
    <row r="2408" spans="1:12" x14ac:dyDescent="0.4">
      <c r="A2408" s="1"/>
      <c r="B2408" s="5"/>
      <c r="C2408" s="2" t="s">
        <v>0</v>
      </c>
      <c r="F2408" s="2" t="s">
        <v>0</v>
      </c>
      <c r="L2408" s="2" t="s">
        <v>0</v>
      </c>
    </row>
    <row r="2409" spans="1:12" x14ac:dyDescent="0.4">
      <c r="A2409" s="1"/>
      <c r="B2409" s="5"/>
      <c r="C2409" s="2" t="s">
        <v>0</v>
      </c>
      <c r="F2409" s="2" t="s">
        <v>0</v>
      </c>
      <c r="L2409" s="2" t="s">
        <v>0</v>
      </c>
    </row>
    <row r="2410" spans="1:12" x14ac:dyDescent="0.4">
      <c r="A2410" s="1"/>
      <c r="B2410" s="5"/>
      <c r="C2410" s="2" t="s">
        <v>0</v>
      </c>
      <c r="F2410" s="2" t="s">
        <v>0</v>
      </c>
      <c r="L2410" s="2" t="s">
        <v>0</v>
      </c>
    </row>
    <row r="2411" spans="1:12" x14ac:dyDescent="0.4">
      <c r="A2411" s="1"/>
      <c r="B2411" s="5"/>
      <c r="C2411" s="2" t="s">
        <v>0</v>
      </c>
      <c r="F2411" s="2" t="s">
        <v>0</v>
      </c>
      <c r="L2411" s="2" t="s">
        <v>0</v>
      </c>
    </row>
    <row r="2412" spans="1:12" x14ac:dyDescent="0.4">
      <c r="A2412" s="1"/>
      <c r="B2412" s="5"/>
      <c r="C2412" s="2" t="s">
        <v>0</v>
      </c>
      <c r="F2412" s="2" t="s">
        <v>0</v>
      </c>
      <c r="L2412" s="2" t="s">
        <v>0</v>
      </c>
    </row>
    <row r="2413" spans="1:12" x14ac:dyDescent="0.4">
      <c r="A2413" s="1"/>
      <c r="B2413" s="5"/>
      <c r="C2413" s="2" t="s">
        <v>0</v>
      </c>
      <c r="F2413" s="2" t="s">
        <v>0</v>
      </c>
      <c r="L2413" s="2" t="s">
        <v>0</v>
      </c>
    </row>
    <row r="2414" spans="1:12" x14ac:dyDescent="0.4">
      <c r="A2414" s="1"/>
      <c r="B2414" s="5"/>
      <c r="C2414" s="2" t="s">
        <v>0</v>
      </c>
      <c r="F2414" s="2" t="s">
        <v>0</v>
      </c>
      <c r="L2414" s="2" t="s">
        <v>0</v>
      </c>
    </row>
    <row r="2415" spans="1:12" x14ac:dyDescent="0.4">
      <c r="A2415" s="1"/>
      <c r="B2415" s="5"/>
      <c r="C2415" s="2" t="s">
        <v>0</v>
      </c>
      <c r="F2415" s="2" t="s">
        <v>0</v>
      </c>
      <c r="L2415" s="2" t="s">
        <v>0</v>
      </c>
    </row>
    <row r="2416" spans="1:12" x14ac:dyDescent="0.4">
      <c r="A2416" s="1"/>
      <c r="B2416" s="5"/>
      <c r="C2416" s="2" t="s">
        <v>0</v>
      </c>
      <c r="F2416" s="2" t="s">
        <v>0</v>
      </c>
      <c r="L2416" s="2" t="s">
        <v>0</v>
      </c>
    </row>
    <row r="2417" spans="1:12" x14ac:dyDescent="0.4">
      <c r="A2417" s="1"/>
      <c r="B2417" s="5"/>
      <c r="C2417" s="2" t="s">
        <v>0</v>
      </c>
      <c r="F2417" s="2" t="s">
        <v>0</v>
      </c>
      <c r="L2417" s="2" t="s">
        <v>0</v>
      </c>
    </row>
    <row r="2418" spans="1:12" x14ac:dyDescent="0.4">
      <c r="A2418" s="1"/>
      <c r="B2418" s="5"/>
      <c r="C2418" s="2" t="s">
        <v>0</v>
      </c>
      <c r="F2418" s="2" t="s">
        <v>0</v>
      </c>
      <c r="L2418" s="2" t="s">
        <v>0</v>
      </c>
    </row>
    <row r="2419" spans="1:12" x14ac:dyDescent="0.4">
      <c r="A2419" s="1"/>
      <c r="B2419" s="5"/>
      <c r="C2419" s="2" t="s">
        <v>0</v>
      </c>
      <c r="F2419" s="2" t="s">
        <v>0</v>
      </c>
      <c r="L2419" s="2" t="s">
        <v>0</v>
      </c>
    </row>
    <row r="2420" spans="1:12" x14ac:dyDescent="0.4">
      <c r="A2420" s="1"/>
      <c r="B2420" s="5"/>
      <c r="C2420" s="2" t="s">
        <v>0</v>
      </c>
      <c r="F2420" s="2" t="s">
        <v>0</v>
      </c>
      <c r="L2420" s="2" t="s">
        <v>0</v>
      </c>
    </row>
    <row r="2421" spans="1:12" x14ac:dyDescent="0.4">
      <c r="A2421" s="1"/>
      <c r="B2421" s="5"/>
      <c r="C2421" s="2" t="s">
        <v>0</v>
      </c>
      <c r="F2421" s="2" t="s">
        <v>0</v>
      </c>
      <c r="L2421" s="2" t="s">
        <v>0</v>
      </c>
    </row>
    <row r="2422" spans="1:12" x14ac:dyDescent="0.4">
      <c r="A2422" s="1"/>
      <c r="B2422" s="5"/>
      <c r="C2422" s="2" t="s">
        <v>0</v>
      </c>
      <c r="F2422" s="2" t="s">
        <v>0</v>
      </c>
      <c r="L2422" s="2" t="s">
        <v>0</v>
      </c>
    </row>
    <row r="2423" spans="1:12" x14ac:dyDescent="0.4">
      <c r="A2423" s="1"/>
      <c r="B2423" s="5"/>
      <c r="C2423" s="2" t="s">
        <v>0</v>
      </c>
      <c r="F2423" s="2" t="s">
        <v>0</v>
      </c>
      <c r="L2423" s="2" t="s">
        <v>0</v>
      </c>
    </row>
    <row r="2424" spans="1:12" x14ac:dyDescent="0.4">
      <c r="A2424" s="1"/>
      <c r="B2424" s="5"/>
      <c r="C2424" s="2" t="s">
        <v>0</v>
      </c>
      <c r="F2424" s="2" t="s">
        <v>0</v>
      </c>
      <c r="L2424" s="2" t="s">
        <v>0</v>
      </c>
    </row>
    <row r="2425" spans="1:12" x14ac:dyDescent="0.4">
      <c r="A2425" s="1"/>
      <c r="B2425" s="5"/>
      <c r="C2425" s="2" t="s">
        <v>0</v>
      </c>
      <c r="F2425" s="2" t="s">
        <v>0</v>
      </c>
      <c r="L2425" s="2" t="s">
        <v>0</v>
      </c>
    </row>
    <row r="2426" spans="1:12" x14ac:dyDescent="0.4">
      <c r="A2426" s="1"/>
      <c r="B2426" s="5"/>
      <c r="C2426" s="2" t="s">
        <v>0</v>
      </c>
      <c r="F2426" s="2" t="s">
        <v>0</v>
      </c>
      <c r="L2426" s="2" t="s">
        <v>0</v>
      </c>
    </row>
    <row r="2427" spans="1:12" x14ac:dyDescent="0.4">
      <c r="A2427" s="1"/>
      <c r="B2427" s="5"/>
      <c r="C2427" s="2" t="s">
        <v>0</v>
      </c>
      <c r="F2427" s="2" t="s">
        <v>0</v>
      </c>
      <c r="L2427" s="2" t="s">
        <v>0</v>
      </c>
    </row>
    <row r="2428" spans="1:12" x14ac:dyDescent="0.4">
      <c r="A2428" s="1"/>
      <c r="B2428" s="5"/>
      <c r="C2428" s="2" t="s">
        <v>0</v>
      </c>
      <c r="F2428" s="2" t="s">
        <v>0</v>
      </c>
      <c r="L2428" s="2" t="s">
        <v>0</v>
      </c>
    </row>
    <row r="2429" spans="1:12" x14ac:dyDescent="0.4">
      <c r="A2429" s="1"/>
      <c r="B2429" s="5"/>
      <c r="C2429" s="2" t="s">
        <v>0</v>
      </c>
      <c r="F2429" s="2" t="s">
        <v>0</v>
      </c>
      <c r="L2429" s="2" t="s">
        <v>0</v>
      </c>
    </row>
    <row r="2430" spans="1:12" x14ac:dyDescent="0.4">
      <c r="A2430" s="1"/>
      <c r="B2430" s="5"/>
      <c r="C2430" s="2" t="s">
        <v>0</v>
      </c>
      <c r="F2430" s="2" t="s">
        <v>0</v>
      </c>
      <c r="L2430" s="2" t="s">
        <v>0</v>
      </c>
    </row>
    <row r="2431" spans="1:12" x14ac:dyDescent="0.4">
      <c r="A2431" s="1"/>
      <c r="B2431" s="5"/>
      <c r="C2431" s="2" t="s">
        <v>0</v>
      </c>
      <c r="F2431" s="2" t="s">
        <v>0</v>
      </c>
      <c r="L2431" s="2" t="s">
        <v>0</v>
      </c>
    </row>
    <row r="2432" spans="1:12" x14ac:dyDescent="0.4">
      <c r="A2432" s="1"/>
      <c r="B2432" s="5"/>
      <c r="C2432" s="2" t="s">
        <v>0</v>
      </c>
      <c r="F2432" s="2" t="s">
        <v>0</v>
      </c>
      <c r="L2432" s="2" t="s">
        <v>0</v>
      </c>
    </row>
    <row r="2433" spans="1:12" x14ac:dyDescent="0.4">
      <c r="A2433" s="1"/>
      <c r="B2433" s="5"/>
      <c r="C2433" s="2" t="s">
        <v>0</v>
      </c>
      <c r="F2433" s="2" t="s">
        <v>0</v>
      </c>
      <c r="L2433" s="2" t="s">
        <v>0</v>
      </c>
    </row>
    <row r="2434" spans="1:12" x14ac:dyDescent="0.4">
      <c r="A2434" s="1"/>
      <c r="B2434" s="5"/>
      <c r="C2434" s="2" t="s">
        <v>0</v>
      </c>
      <c r="F2434" s="2" t="s">
        <v>0</v>
      </c>
      <c r="L2434" s="2" t="s">
        <v>0</v>
      </c>
    </row>
    <row r="2435" spans="1:12" x14ac:dyDescent="0.4">
      <c r="A2435" s="1"/>
      <c r="B2435" s="5"/>
      <c r="C2435" s="2" t="s">
        <v>0</v>
      </c>
      <c r="F2435" s="2" t="s">
        <v>0</v>
      </c>
      <c r="L2435" s="2" t="s">
        <v>0</v>
      </c>
    </row>
    <row r="2436" spans="1:12" x14ac:dyDescent="0.4">
      <c r="A2436" s="1"/>
      <c r="B2436" s="5"/>
      <c r="C2436" s="2" t="s">
        <v>0</v>
      </c>
      <c r="F2436" s="2" t="s">
        <v>0</v>
      </c>
      <c r="L2436" s="2" t="s">
        <v>0</v>
      </c>
    </row>
    <row r="2437" spans="1:12" x14ac:dyDescent="0.4">
      <c r="A2437" s="1"/>
      <c r="B2437" s="5"/>
      <c r="C2437" s="2" t="s">
        <v>0</v>
      </c>
      <c r="F2437" s="2" t="s">
        <v>0</v>
      </c>
      <c r="L2437" s="2" t="s">
        <v>0</v>
      </c>
    </row>
    <row r="2438" spans="1:12" x14ac:dyDescent="0.4">
      <c r="A2438" s="1"/>
      <c r="B2438" s="5"/>
      <c r="C2438" s="2" t="s">
        <v>0</v>
      </c>
      <c r="F2438" s="2" t="s">
        <v>0</v>
      </c>
      <c r="L2438" s="2" t="s">
        <v>0</v>
      </c>
    </row>
    <row r="2439" spans="1:12" x14ac:dyDescent="0.4">
      <c r="A2439" s="1"/>
      <c r="B2439" s="5"/>
      <c r="C2439" s="2" t="s">
        <v>0</v>
      </c>
      <c r="F2439" s="2" t="s">
        <v>0</v>
      </c>
      <c r="L2439" s="2" t="s">
        <v>0</v>
      </c>
    </row>
    <row r="2440" spans="1:12" x14ac:dyDescent="0.4">
      <c r="A2440" s="1"/>
      <c r="B2440" s="5"/>
      <c r="C2440" s="2" t="s">
        <v>0</v>
      </c>
      <c r="F2440" s="2" t="s">
        <v>0</v>
      </c>
      <c r="L2440" s="2" t="s">
        <v>0</v>
      </c>
    </row>
    <row r="2441" spans="1:12" x14ac:dyDescent="0.4">
      <c r="A2441" s="1"/>
      <c r="B2441" s="5"/>
      <c r="C2441" s="2" t="s">
        <v>0</v>
      </c>
      <c r="F2441" s="2" t="s">
        <v>0</v>
      </c>
      <c r="L2441" s="2" t="s">
        <v>0</v>
      </c>
    </row>
    <row r="2442" spans="1:12" x14ac:dyDescent="0.4">
      <c r="A2442" s="1"/>
      <c r="B2442" s="5"/>
      <c r="C2442" s="2" t="s">
        <v>0</v>
      </c>
      <c r="F2442" s="2" t="s">
        <v>0</v>
      </c>
      <c r="L2442" s="2" t="s">
        <v>0</v>
      </c>
    </row>
    <row r="2443" spans="1:12" x14ac:dyDescent="0.4">
      <c r="A2443" s="1"/>
      <c r="B2443" s="5"/>
      <c r="C2443" s="2" t="s">
        <v>0</v>
      </c>
      <c r="F2443" s="2" t="s">
        <v>0</v>
      </c>
      <c r="L2443" s="2" t="s">
        <v>0</v>
      </c>
    </row>
    <row r="2444" spans="1:12" x14ac:dyDescent="0.4">
      <c r="A2444" s="1"/>
      <c r="B2444" s="5"/>
      <c r="C2444" s="2" t="s">
        <v>0</v>
      </c>
      <c r="F2444" s="2" t="s">
        <v>0</v>
      </c>
      <c r="L2444" s="2" t="s">
        <v>0</v>
      </c>
    </row>
    <row r="2445" spans="1:12" x14ac:dyDescent="0.4">
      <c r="A2445" s="1"/>
      <c r="B2445" s="5"/>
      <c r="C2445" s="2" t="s">
        <v>0</v>
      </c>
      <c r="F2445" s="2" t="s">
        <v>0</v>
      </c>
      <c r="L2445" s="2" t="s">
        <v>0</v>
      </c>
    </row>
    <row r="2446" spans="1:12" x14ac:dyDescent="0.4">
      <c r="A2446" s="1"/>
      <c r="B2446" s="5"/>
      <c r="C2446" s="2" t="s">
        <v>0</v>
      </c>
      <c r="F2446" s="2" t="s">
        <v>0</v>
      </c>
      <c r="L2446" s="2" t="s">
        <v>0</v>
      </c>
    </row>
    <row r="2447" spans="1:12" x14ac:dyDescent="0.4">
      <c r="A2447" s="1"/>
      <c r="B2447" s="5"/>
      <c r="C2447" s="2" t="s">
        <v>0</v>
      </c>
      <c r="F2447" s="2" t="s">
        <v>0</v>
      </c>
      <c r="L2447" s="2" t="s">
        <v>0</v>
      </c>
    </row>
    <row r="2448" spans="1:12" x14ac:dyDescent="0.4">
      <c r="A2448" s="1"/>
      <c r="B2448" s="5"/>
      <c r="C2448" s="2" t="s">
        <v>0</v>
      </c>
      <c r="F2448" s="2" t="s">
        <v>0</v>
      </c>
      <c r="L2448" s="2" t="s">
        <v>0</v>
      </c>
    </row>
    <row r="2449" spans="1:12" x14ac:dyDescent="0.4">
      <c r="A2449" s="1"/>
      <c r="B2449" s="5"/>
      <c r="C2449" s="2" t="s">
        <v>0</v>
      </c>
      <c r="F2449" s="2" t="s">
        <v>0</v>
      </c>
      <c r="L2449" s="2" t="s">
        <v>0</v>
      </c>
    </row>
    <row r="2450" spans="1:12" x14ac:dyDescent="0.4">
      <c r="A2450" s="1"/>
      <c r="B2450" s="5"/>
      <c r="C2450" s="2" t="s">
        <v>0</v>
      </c>
      <c r="F2450" s="2" t="s">
        <v>0</v>
      </c>
      <c r="L2450" s="2" t="s">
        <v>0</v>
      </c>
    </row>
    <row r="2451" spans="1:12" x14ac:dyDescent="0.4">
      <c r="A2451" s="1"/>
      <c r="B2451" s="5"/>
      <c r="C2451" s="2" t="s">
        <v>0</v>
      </c>
      <c r="F2451" s="2" t="s">
        <v>0</v>
      </c>
      <c r="L2451" s="2" t="s">
        <v>0</v>
      </c>
    </row>
    <row r="2452" spans="1:12" x14ac:dyDescent="0.4">
      <c r="A2452" s="1"/>
      <c r="B2452" s="5"/>
      <c r="C2452" s="2" t="s">
        <v>0</v>
      </c>
      <c r="F2452" s="2" t="s">
        <v>0</v>
      </c>
      <c r="L2452" s="2" t="s">
        <v>0</v>
      </c>
    </row>
    <row r="2453" spans="1:12" x14ac:dyDescent="0.4">
      <c r="A2453" s="1"/>
      <c r="B2453" s="5"/>
      <c r="C2453" s="2" t="s">
        <v>0</v>
      </c>
      <c r="F2453" s="2" t="s">
        <v>0</v>
      </c>
      <c r="L2453" s="2" t="s">
        <v>0</v>
      </c>
    </row>
    <row r="2454" spans="1:12" x14ac:dyDescent="0.4">
      <c r="A2454" s="1"/>
      <c r="B2454" s="5"/>
      <c r="C2454" s="2" t="s">
        <v>0</v>
      </c>
      <c r="F2454" s="2" t="s">
        <v>0</v>
      </c>
      <c r="L2454" s="2" t="s">
        <v>0</v>
      </c>
    </row>
    <row r="2455" spans="1:12" x14ac:dyDescent="0.4">
      <c r="A2455" s="1"/>
      <c r="B2455" s="5"/>
      <c r="C2455" s="2" t="s">
        <v>0</v>
      </c>
      <c r="F2455" s="2" t="s">
        <v>0</v>
      </c>
      <c r="L2455" s="2" t="s">
        <v>0</v>
      </c>
    </row>
    <row r="2456" spans="1:12" x14ac:dyDescent="0.4">
      <c r="A2456" s="1"/>
      <c r="B2456" s="5"/>
      <c r="C2456" s="2" t="s">
        <v>0</v>
      </c>
      <c r="F2456" s="2" t="s">
        <v>0</v>
      </c>
      <c r="L2456" s="2" t="s">
        <v>0</v>
      </c>
    </row>
    <row r="2457" spans="1:12" x14ac:dyDescent="0.4">
      <c r="A2457" s="1"/>
      <c r="B2457" s="5"/>
      <c r="C2457" s="2" t="s">
        <v>0</v>
      </c>
      <c r="F2457" s="2" t="s">
        <v>0</v>
      </c>
      <c r="L2457" s="2" t="s">
        <v>0</v>
      </c>
    </row>
    <row r="2458" spans="1:12" x14ac:dyDescent="0.4">
      <c r="A2458" s="1"/>
      <c r="B2458" s="5"/>
      <c r="C2458" s="2" t="s">
        <v>0</v>
      </c>
      <c r="F2458" s="2" t="s">
        <v>0</v>
      </c>
      <c r="L2458" s="2" t="s">
        <v>0</v>
      </c>
    </row>
    <row r="2459" spans="1:12" x14ac:dyDescent="0.4">
      <c r="A2459" s="1"/>
      <c r="B2459" s="5"/>
      <c r="C2459" s="2" t="s">
        <v>0</v>
      </c>
      <c r="F2459" s="2" t="s">
        <v>0</v>
      </c>
      <c r="L2459" s="2" t="s">
        <v>0</v>
      </c>
    </row>
    <row r="2460" spans="1:12" x14ac:dyDescent="0.4">
      <c r="A2460" s="1"/>
      <c r="B2460" s="5"/>
      <c r="C2460" s="2" t="s">
        <v>0</v>
      </c>
      <c r="F2460" s="2" t="s">
        <v>0</v>
      </c>
      <c r="L2460" s="2" t="s">
        <v>0</v>
      </c>
    </row>
    <row r="2461" spans="1:12" x14ac:dyDescent="0.4">
      <c r="A2461" s="1"/>
      <c r="B2461" s="5"/>
      <c r="C2461" s="2" t="s">
        <v>0</v>
      </c>
      <c r="F2461" s="2" t="s">
        <v>0</v>
      </c>
      <c r="L2461" s="2" t="s">
        <v>0</v>
      </c>
    </row>
    <row r="2462" spans="1:12" x14ac:dyDescent="0.4">
      <c r="A2462" s="1"/>
      <c r="B2462" s="5"/>
      <c r="C2462" s="2" t="s">
        <v>0</v>
      </c>
      <c r="F2462" s="2" t="s">
        <v>0</v>
      </c>
      <c r="L2462" s="2" t="s">
        <v>0</v>
      </c>
    </row>
    <row r="2463" spans="1:12" x14ac:dyDescent="0.4">
      <c r="A2463" s="1"/>
      <c r="B2463" s="5"/>
      <c r="C2463" s="2" t="s">
        <v>0</v>
      </c>
      <c r="F2463" s="2" t="s">
        <v>0</v>
      </c>
      <c r="L2463" s="2" t="s">
        <v>0</v>
      </c>
    </row>
    <row r="2464" spans="1:12" x14ac:dyDescent="0.4">
      <c r="A2464" s="1"/>
      <c r="B2464" s="5"/>
      <c r="C2464" s="2" t="s">
        <v>0</v>
      </c>
      <c r="F2464" s="2" t="s">
        <v>0</v>
      </c>
      <c r="L2464" s="2" t="s">
        <v>0</v>
      </c>
    </row>
    <row r="2465" spans="1:12" x14ac:dyDescent="0.4">
      <c r="A2465" s="1"/>
      <c r="B2465" s="5"/>
      <c r="C2465" s="2" t="s">
        <v>0</v>
      </c>
      <c r="F2465" s="2" t="s">
        <v>0</v>
      </c>
      <c r="L2465" s="2" t="s">
        <v>0</v>
      </c>
    </row>
    <row r="2466" spans="1:12" x14ac:dyDescent="0.4">
      <c r="A2466" s="1"/>
      <c r="B2466" s="5"/>
      <c r="C2466" s="2" t="s">
        <v>0</v>
      </c>
      <c r="F2466" s="2" t="s">
        <v>0</v>
      </c>
      <c r="L2466" s="2" t="s">
        <v>0</v>
      </c>
    </row>
    <row r="2467" spans="1:12" x14ac:dyDescent="0.4">
      <c r="A2467" s="1"/>
      <c r="B2467" s="5"/>
      <c r="C2467" s="2" t="s">
        <v>0</v>
      </c>
      <c r="F2467" s="2" t="s">
        <v>0</v>
      </c>
      <c r="L2467" s="2" t="s">
        <v>0</v>
      </c>
    </row>
    <row r="2468" spans="1:12" x14ac:dyDescent="0.4">
      <c r="A2468" s="1"/>
      <c r="B2468" s="5"/>
      <c r="C2468" s="2" t="s">
        <v>0</v>
      </c>
      <c r="F2468" s="2" t="s">
        <v>0</v>
      </c>
      <c r="L2468" s="2" t="s">
        <v>0</v>
      </c>
    </row>
    <row r="2469" spans="1:12" x14ac:dyDescent="0.4">
      <c r="A2469" s="1"/>
      <c r="B2469" s="5"/>
      <c r="C2469" s="2" t="s">
        <v>0</v>
      </c>
      <c r="F2469" s="2" t="s">
        <v>0</v>
      </c>
      <c r="L2469" s="2" t="s">
        <v>0</v>
      </c>
    </row>
    <row r="2470" spans="1:12" x14ac:dyDescent="0.4">
      <c r="A2470" s="1"/>
      <c r="B2470" s="5"/>
      <c r="C2470" s="2" t="s">
        <v>0</v>
      </c>
      <c r="F2470" s="2" t="s">
        <v>0</v>
      </c>
      <c r="L2470" s="2" t="s">
        <v>0</v>
      </c>
    </row>
    <row r="2471" spans="1:12" x14ac:dyDescent="0.4">
      <c r="A2471" s="1"/>
      <c r="B2471" s="5"/>
      <c r="C2471" s="2" t="s">
        <v>0</v>
      </c>
      <c r="F2471" s="2" t="s">
        <v>0</v>
      </c>
      <c r="L2471" s="2" t="s">
        <v>0</v>
      </c>
    </row>
    <row r="2472" spans="1:12" x14ac:dyDescent="0.4">
      <c r="A2472" s="1"/>
      <c r="B2472" s="5"/>
      <c r="C2472" s="2" t="s">
        <v>0</v>
      </c>
      <c r="F2472" s="2" t="s">
        <v>0</v>
      </c>
      <c r="L2472" s="2" t="s">
        <v>0</v>
      </c>
    </row>
    <row r="2473" spans="1:12" x14ac:dyDescent="0.4">
      <c r="A2473" s="1"/>
      <c r="B2473" s="5"/>
      <c r="C2473" s="2" t="s">
        <v>0</v>
      </c>
      <c r="F2473" s="2" t="s">
        <v>0</v>
      </c>
      <c r="L2473" s="2" t="s">
        <v>0</v>
      </c>
    </row>
    <row r="2474" spans="1:12" x14ac:dyDescent="0.4">
      <c r="A2474" s="1"/>
      <c r="B2474" s="5"/>
      <c r="C2474" s="2" t="s">
        <v>0</v>
      </c>
      <c r="F2474" s="2" t="s">
        <v>0</v>
      </c>
      <c r="L2474" s="2" t="s">
        <v>0</v>
      </c>
    </row>
    <row r="2475" spans="1:12" x14ac:dyDescent="0.4">
      <c r="A2475" s="1"/>
      <c r="B2475" s="5"/>
      <c r="C2475" s="2" t="s">
        <v>0</v>
      </c>
      <c r="F2475" s="2" t="s">
        <v>0</v>
      </c>
      <c r="L2475" s="2" t="s">
        <v>0</v>
      </c>
    </row>
    <row r="2476" spans="1:12" x14ac:dyDescent="0.4">
      <c r="A2476" s="1"/>
      <c r="B2476" s="5"/>
      <c r="C2476" s="2" t="s">
        <v>0</v>
      </c>
      <c r="F2476" s="2" t="s">
        <v>0</v>
      </c>
      <c r="L2476" s="2" t="s">
        <v>0</v>
      </c>
    </row>
    <row r="2477" spans="1:12" x14ac:dyDescent="0.4">
      <c r="A2477" s="1"/>
      <c r="B2477" s="5"/>
      <c r="C2477" s="2" t="s">
        <v>0</v>
      </c>
      <c r="F2477" s="2" t="s">
        <v>0</v>
      </c>
      <c r="L2477" s="2" t="s">
        <v>0</v>
      </c>
    </row>
    <row r="2478" spans="1:12" x14ac:dyDescent="0.4">
      <c r="A2478" s="1"/>
      <c r="B2478" s="5"/>
      <c r="C2478" s="2" t="s">
        <v>0</v>
      </c>
      <c r="F2478" s="2" t="s">
        <v>0</v>
      </c>
      <c r="L2478" s="2" t="s">
        <v>0</v>
      </c>
    </row>
    <row r="2479" spans="1:12" x14ac:dyDescent="0.4">
      <c r="A2479" s="1"/>
      <c r="B2479" s="5"/>
      <c r="C2479" s="2" t="s">
        <v>0</v>
      </c>
      <c r="F2479" s="2" t="s">
        <v>0</v>
      </c>
      <c r="L2479" s="2" t="s">
        <v>0</v>
      </c>
    </row>
    <row r="2480" spans="1:12" x14ac:dyDescent="0.4">
      <c r="A2480" s="1"/>
      <c r="B2480" s="5"/>
      <c r="C2480" s="2" t="s">
        <v>0</v>
      </c>
      <c r="F2480" s="2" t="s">
        <v>0</v>
      </c>
      <c r="L2480" s="2" t="s">
        <v>0</v>
      </c>
    </row>
    <row r="2481" spans="1:12" x14ac:dyDescent="0.4">
      <c r="A2481" s="1"/>
      <c r="B2481" s="5"/>
      <c r="C2481" s="2" t="s">
        <v>0</v>
      </c>
      <c r="F2481" s="2" t="s">
        <v>0</v>
      </c>
      <c r="L2481" s="2" t="s">
        <v>0</v>
      </c>
    </row>
    <row r="2482" spans="1:12" x14ac:dyDescent="0.4">
      <c r="A2482" s="1"/>
      <c r="B2482" s="5"/>
      <c r="C2482" s="2" t="s">
        <v>0</v>
      </c>
      <c r="F2482" s="2" t="s">
        <v>0</v>
      </c>
      <c r="L2482" s="2" t="s">
        <v>0</v>
      </c>
    </row>
    <row r="2483" spans="1:12" x14ac:dyDescent="0.4">
      <c r="A2483" s="1"/>
      <c r="B2483" s="5"/>
      <c r="C2483" s="2" t="s">
        <v>0</v>
      </c>
      <c r="F2483" s="2" t="s">
        <v>0</v>
      </c>
      <c r="L2483" s="2" t="s">
        <v>0</v>
      </c>
    </row>
    <row r="2484" spans="1:12" x14ac:dyDescent="0.4">
      <c r="A2484" s="1"/>
      <c r="B2484" s="5"/>
      <c r="C2484" s="2" t="s">
        <v>0</v>
      </c>
      <c r="F2484" s="2" t="s">
        <v>0</v>
      </c>
      <c r="L2484" s="2" t="s">
        <v>0</v>
      </c>
    </row>
    <row r="2485" spans="1:12" x14ac:dyDescent="0.4">
      <c r="A2485" s="1"/>
      <c r="B2485" s="5"/>
      <c r="C2485" s="2" t="s">
        <v>0</v>
      </c>
      <c r="F2485" s="2" t="s">
        <v>0</v>
      </c>
      <c r="L2485" s="2" t="s">
        <v>0</v>
      </c>
    </row>
    <row r="2486" spans="1:12" x14ac:dyDescent="0.4">
      <c r="A2486" s="1"/>
      <c r="B2486" s="5"/>
      <c r="C2486" s="2" t="s">
        <v>0</v>
      </c>
      <c r="F2486" s="2" t="s">
        <v>0</v>
      </c>
      <c r="L2486" s="2" t="s">
        <v>0</v>
      </c>
    </row>
    <row r="2487" spans="1:12" x14ac:dyDescent="0.4">
      <c r="A2487" s="1"/>
      <c r="B2487" s="5"/>
      <c r="C2487" s="2" t="s">
        <v>0</v>
      </c>
      <c r="F2487" s="2" t="s">
        <v>0</v>
      </c>
      <c r="L2487" s="2" t="s">
        <v>0</v>
      </c>
    </row>
    <row r="2488" spans="1:12" x14ac:dyDescent="0.4">
      <c r="A2488" s="1"/>
      <c r="B2488" s="5"/>
      <c r="C2488" s="2" t="s">
        <v>0</v>
      </c>
      <c r="F2488" s="2" t="s">
        <v>0</v>
      </c>
      <c r="L2488" s="2" t="s">
        <v>0</v>
      </c>
    </row>
    <row r="2489" spans="1:12" x14ac:dyDescent="0.4">
      <c r="A2489" s="1"/>
      <c r="B2489" s="5"/>
      <c r="C2489" s="2" t="s">
        <v>0</v>
      </c>
      <c r="F2489" s="2" t="s">
        <v>0</v>
      </c>
      <c r="L2489" s="2" t="s">
        <v>0</v>
      </c>
    </row>
    <row r="2490" spans="1:12" x14ac:dyDescent="0.4">
      <c r="A2490" s="1"/>
      <c r="B2490" s="5"/>
      <c r="C2490" s="2" t="s">
        <v>0</v>
      </c>
      <c r="F2490" s="2" t="s">
        <v>0</v>
      </c>
      <c r="L2490" s="2" t="s">
        <v>0</v>
      </c>
    </row>
    <row r="2491" spans="1:12" x14ac:dyDescent="0.4">
      <c r="A2491" s="1"/>
      <c r="B2491" s="5"/>
      <c r="C2491" s="2" t="s">
        <v>0</v>
      </c>
      <c r="F2491" s="2" t="s">
        <v>0</v>
      </c>
      <c r="L2491" s="2" t="s">
        <v>0</v>
      </c>
    </row>
    <row r="2492" spans="1:12" x14ac:dyDescent="0.4">
      <c r="A2492" s="1"/>
      <c r="B2492" s="5"/>
      <c r="C2492" s="2" t="s">
        <v>0</v>
      </c>
      <c r="F2492" s="2" t="s">
        <v>0</v>
      </c>
      <c r="L2492" s="2" t="s">
        <v>0</v>
      </c>
    </row>
    <row r="2493" spans="1:12" x14ac:dyDescent="0.4">
      <c r="A2493" s="1"/>
      <c r="B2493" s="5"/>
      <c r="C2493" s="2" t="s">
        <v>0</v>
      </c>
      <c r="F2493" s="2" t="s">
        <v>0</v>
      </c>
      <c r="L2493" s="2" t="s">
        <v>0</v>
      </c>
    </row>
    <row r="2494" spans="1:12" x14ac:dyDescent="0.4">
      <c r="A2494" s="1"/>
      <c r="B2494" s="5"/>
      <c r="C2494" s="2" t="s">
        <v>0</v>
      </c>
      <c r="F2494" s="2" t="s">
        <v>0</v>
      </c>
      <c r="L2494" s="2" t="s">
        <v>0</v>
      </c>
    </row>
    <row r="2495" spans="1:12" x14ac:dyDescent="0.4">
      <c r="A2495" s="1"/>
      <c r="B2495" s="5"/>
      <c r="C2495" s="2" t="s">
        <v>0</v>
      </c>
      <c r="F2495" s="2" t="s">
        <v>0</v>
      </c>
      <c r="L2495" s="2" t="s">
        <v>0</v>
      </c>
    </row>
    <row r="2496" spans="1:12" x14ac:dyDescent="0.4">
      <c r="A2496" s="1"/>
      <c r="B2496" s="5"/>
      <c r="C2496" s="2" t="s">
        <v>0</v>
      </c>
      <c r="F2496" s="2" t="s">
        <v>0</v>
      </c>
      <c r="L2496" s="2" t="s">
        <v>0</v>
      </c>
    </row>
    <row r="2497" spans="1:12" x14ac:dyDescent="0.4">
      <c r="A2497" s="1"/>
      <c r="B2497" s="5"/>
      <c r="C2497" s="2" t="s">
        <v>0</v>
      </c>
      <c r="F2497" s="2" t="s">
        <v>0</v>
      </c>
      <c r="L2497" s="2" t="s">
        <v>0</v>
      </c>
    </row>
    <row r="2498" spans="1:12" x14ac:dyDescent="0.4">
      <c r="A2498" s="1"/>
      <c r="B2498" s="5"/>
      <c r="C2498" s="2" t="s">
        <v>0</v>
      </c>
      <c r="F2498" s="2" t="s">
        <v>0</v>
      </c>
      <c r="L2498" s="2" t="s">
        <v>0</v>
      </c>
    </row>
    <row r="2499" spans="1:12" x14ac:dyDescent="0.4">
      <c r="A2499" s="1"/>
      <c r="B2499" s="5"/>
      <c r="C2499" s="2" t="s">
        <v>0</v>
      </c>
      <c r="F2499" s="2" t="s">
        <v>0</v>
      </c>
      <c r="L2499" s="2" t="s">
        <v>0</v>
      </c>
    </row>
    <row r="2500" spans="1:12" x14ac:dyDescent="0.4">
      <c r="A2500" s="1"/>
      <c r="B2500" s="5"/>
      <c r="C2500" s="2" t="s">
        <v>0</v>
      </c>
      <c r="F2500" s="2" t="s">
        <v>0</v>
      </c>
      <c r="L2500" s="2" t="s">
        <v>0</v>
      </c>
    </row>
    <row r="2501" spans="1:12" x14ac:dyDescent="0.4">
      <c r="A2501" s="1"/>
      <c r="B2501" s="5"/>
      <c r="C2501" s="2" t="s">
        <v>0</v>
      </c>
      <c r="F2501" s="2" t="s">
        <v>0</v>
      </c>
      <c r="L2501" s="2" t="s">
        <v>0</v>
      </c>
    </row>
    <row r="2502" spans="1:12" x14ac:dyDescent="0.4">
      <c r="A2502" s="1"/>
      <c r="B2502" s="5"/>
      <c r="C2502" s="2" t="s">
        <v>0</v>
      </c>
      <c r="F2502" s="2" t="s">
        <v>0</v>
      </c>
      <c r="L2502" s="2" t="s">
        <v>0</v>
      </c>
    </row>
    <row r="2503" spans="1:12" x14ac:dyDescent="0.4">
      <c r="A2503" s="1"/>
      <c r="B2503" s="5"/>
      <c r="C2503" s="2" t="s">
        <v>0</v>
      </c>
      <c r="F2503" s="2" t="s">
        <v>0</v>
      </c>
      <c r="L2503" s="2" t="s">
        <v>0</v>
      </c>
    </row>
    <row r="2504" spans="1:12" x14ac:dyDescent="0.4">
      <c r="A2504" s="1"/>
      <c r="B2504" s="5"/>
      <c r="C2504" s="2" t="s">
        <v>0</v>
      </c>
      <c r="F2504" s="2" t="s">
        <v>0</v>
      </c>
      <c r="L2504" s="2" t="s">
        <v>0</v>
      </c>
    </row>
    <row r="2505" spans="1:12" x14ac:dyDescent="0.4">
      <c r="A2505" s="1"/>
      <c r="B2505" s="5"/>
      <c r="C2505" s="2" t="s">
        <v>0</v>
      </c>
      <c r="F2505" s="2" t="s">
        <v>0</v>
      </c>
      <c r="L2505" s="2" t="s">
        <v>0</v>
      </c>
    </row>
    <row r="2506" spans="1:12" x14ac:dyDescent="0.4">
      <c r="A2506" s="1"/>
      <c r="B2506" s="5"/>
      <c r="C2506" s="2" t="s">
        <v>0</v>
      </c>
      <c r="F2506" s="2" t="s">
        <v>0</v>
      </c>
      <c r="L2506" s="2" t="s">
        <v>0</v>
      </c>
    </row>
    <row r="2507" spans="1:12" x14ac:dyDescent="0.4">
      <c r="A2507" s="1"/>
      <c r="B2507" s="5"/>
      <c r="C2507" s="2" t="s">
        <v>0</v>
      </c>
      <c r="F2507" s="2" t="s">
        <v>0</v>
      </c>
      <c r="L2507" s="2" t="s">
        <v>0</v>
      </c>
    </row>
    <row r="2508" spans="1:12" x14ac:dyDescent="0.4">
      <c r="A2508" s="1"/>
      <c r="B2508" s="5"/>
      <c r="C2508" s="2" t="s">
        <v>0</v>
      </c>
      <c r="F2508" s="2" t="s">
        <v>0</v>
      </c>
      <c r="L2508" s="2" t="s">
        <v>0</v>
      </c>
    </row>
    <row r="2509" spans="1:12" x14ac:dyDescent="0.4">
      <c r="A2509" s="1"/>
      <c r="B2509" s="5"/>
      <c r="C2509" s="2" t="s">
        <v>0</v>
      </c>
      <c r="F2509" s="2" t="s">
        <v>0</v>
      </c>
      <c r="L2509" s="2" t="s">
        <v>0</v>
      </c>
    </row>
    <row r="2510" spans="1:12" x14ac:dyDescent="0.4">
      <c r="A2510" s="1"/>
      <c r="B2510" s="5"/>
      <c r="C2510" s="2" t="s">
        <v>0</v>
      </c>
      <c r="F2510" s="2" t="s">
        <v>0</v>
      </c>
      <c r="L2510" s="2" t="s">
        <v>0</v>
      </c>
    </row>
    <row r="2511" spans="1:12" x14ac:dyDescent="0.4">
      <c r="A2511" s="1"/>
      <c r="B2511" s="5"/>
      <c r="C2511" s="2" t="s">
        <v>0</v>
      </c>
      <c r="F2511" s="2" t="s">
        <v>0</v>
      </c>
      <c r="L2511" s="2" t="s">
        <v>0</v>
      </c>
    </row>
    <row r="2512" spans="1:12" x14ac:dyDescent="0.4">
      <c r="A2512" s="1"/>
      <c r="B2512" s="5"/>
      <c r="C2512" s="2" t="s">
        <v>0</v>
      </c>
      <c r="F2512" s="2" t="s">
        <v>0</v>
      </c>
      <c r="L2512" s="2" t="s">
        <v>0</v>
      </c>
    </row>
    <row r="2513" spans="1:12" x14ac:dyDescent="0.4">
      <c r="A2513" s="1"/>
      <c r="B2513" s="5"/>
      <c r="C2513" s="2" t="s">
        <v>0</v>
      </c>
      <c r="F2513" s="2" t="s">
        <v>0</v>
      </c>
      <c r="L2513" s="2" t="s">
        <v>0</v>
      </c>
    </row>
    <row r="2514" spans="1:12" x14ac:dyDescent="0.4">
      <c r="A2514" s="1"/>
      <c r="B2514" s="5"/>
      <c r="C2514" s="2" t="s">
        <v>0</v>
      </c>
      <c r="F2514" s="2" t="s">
        <v>0</v>
      </c>
      <c r="L2514" s="2" t="s">
        <v>0</v>
      </c>
    </row>
    <row r="2515" spans="1:12" x14ac:dyDescent="0.4">
      <c r="A2515" s="1"/>
      <c r="B2515" s="5"/>
      <c r="C2515" s="2" t="s">
        <v>0</v>
      </c>
      <c r="F2515" s="2" t="s">
        <v>0</v>
      </c>
      <c r="L2515" s="2" t="s">
        <v>0</v>
      </c>
    </row>
    <row r="2516" spans="1:12" x14ac:dyDescent="0.4">
      <c r="A2516" s="1"/>
      <c r="B2516" s="5"/>
      <c r="C2516" s="2" t="s">
        <v>0</v>
      </c>
      <c r="F2516" s="2" t="s">
        <v>0</v>
      </c>
      <c r="L2516" s="2" t="s">
        <v>0</v>
      </c>
    </row>
    <row r="2517" spans="1:12" x14ac:dyDescent="0.4">
      <c r="A2517" s="1"/>
      <c r="B2517" s="5"/>
      <c r="C2517" s="2" t="s">
        <v>0</v>
      </c>
      <c r="F2517" s="2" t="s">
        <v>0</v>
      </c>
      <c r="L2517" s="2" t="s">
        <v>0</v>
      </c>
    </row>
    <row r="2518" spans="1:12" x14ac:dyDescent="0.4">
      <c r="A2518" s="1"/>
      <c r="B2518" s="5"/>
      <c r="C2518" s="2" t="s">
        <v>0</v>
      </c>
      <c r="F2518" s="2" t="s">
        <v>0</v>
      </c>
      <c r="L2518" s="2" t="s">
        <v>0</v>
      </c>
    </row>
    <row r="2519" spans="1:12" x14ac:dyDescent="0.4">
      <c r="A2519" s="1"/>
      <c r="B2519" s="5"/>
      <c r="C2519" s="2" t="s">
        <v>0</v>
      </c>
      <c r="F2519" s="2" t="s">
        <v>0</v>
      </c>
      <c r="L2519" s="2" t="s">
        <v>0</v>
      </c>
    </row>
    <row r="2520" spans="1:12" x14ac:dyDescent="0.4">
      <c r="A2520" s="1"/>
      <c r="B2520" s="5"/>
      <c r="C2520" s="2" t="s">
        <v>0</v>
      </c>
      <c r="F2520" s="2" t="s">
        <v>0</v>
      </c>
      <c r="L2520" s="2" t="s">
        <v>0</v>
      </c>
    </row>
    <row r="2521" spans="1:12" x14ac:dyDescent="0.4">
      <c r="A2521" s="1"/>
      <c r="B2521" s="5"/>
      <c r="C2521" s="2" t="s">
        <v>0</v>
      </c>
      <c r="F2521" s="2" t="s">
        <v>0</v>
      </c>
      <c r="L2521" s="2" t="s">
        <v>0</v>
      </c>
    </row>
    <row r="2522" spans="1:12" x14ac:dyDescent="0.4">
      <c r="A2522" s="1"/>
      <c r="B2522" s="5"/>
      <c r="C2522" s="2" t="s">
        <v>0</v>
      </c>
      <c r="F2522" s="2" t="s">
        <v>0</v>
      </c>
      <c r="L2522" s="2" t="s">
        <v>0</v>
      </c>
    </row>
    <row r="2523" spans="1:12" x14ac:dyDescent="0.4">
      <c r="A2523" s="1"/>
      <c r="B2523" s="5"/>
      <c r="C2523" s="2" t="s">
        <v>0</v>
      </c>
      <c r="F2523" s="2" t="s">
        <v>0</v>
      </c>
      <c r="L2523" s="2" t="s">
        <v>0</v>
      </c>
    </row>
    <row r="2524" spans="1:12" x14ac:dyDescent="0.4">
      <c r="A2524" s="1"/>
      <c r="B2524" s="5"/>
      <c r="C2524" s="2" t="s">
        <v>0</v>
      </c>
      <c r="F2524" s="2" t="s">
        <v>0</v>
      </c>
      <c r="L2524" s="2" t="s">
        <v>0</v>
      </c>
    </row>
    <row r="2525" spans="1:12" x14ac:dyDescent="0.4">
      <c r="A2525" s="1"/>
      <c r="B2525" s="5"/>
      <c r="C2525" s="2" t="s">
        <v>0</v>
      </c>
      <c r="F2525" s="2" t="s">
        <v>0</v>
      </c>
      <c r="L2525" s="2" t="s">
        <v>0</v>
      </c>
    </row>
    <row r="2526" spans="1:12" x14ac:dyDescent="0.4">
      <c r="A2526" s="1"/>
      <c r="B2526" s="5"/>
      <c r="C2526" s="2" t="s">
        <v>0</v>
      </c>
      <c r="F2526" s="2" t="s">
        <v>0</v>
      </c>
      <c r="L2526" s="2" t="s">
        <v>0</v>
      </c>
    </row>
    <row r="2527" spans="1:12" x14ac:dyDescent="0.4">
      <c r="A2527" s="1"/>
      <c r="B2527" s="5"/>
      <c r="C2527" s="2" t="s">
        <v>0</v>
      </c>
      <c r="F2527" s="2" t="s">
        <v>0</v>
      </c>
      <c r="L2527" s="2" t="s">
        <v>0</v>
      </c>
    </row>
    <row r="2528" spans="1:12" x14ac:dyDescent="0.4">
      <c r="A2528" s="1"/>
      <c r="B2528" s="5"/>
      <c r="C2528" s="2" t="s">
        <v>0</v>
      </c>
      <c r="F2528" s="2" t="s">
        <v>0</v>
      </c>
      <c r="L2528" s="2" t="s">
        <v>0</v>
      </c>
    </row>
    <row r="2529" spans="1:12" x14ac:dyDescent="0.4">
      <c r="A2529" s="1"/>
      <c r="B2529" s="5"/>
      <c r="C2529" s="2" t="s">
        <v>0</v>
      </c>
      <c r="F2529" s="2" t="s">
        <v>0</v>
      </c>
      <c r="L2529" s="2" t="s">
        <v>0</v>
      </c>
    </row>
    <row r="2530" spans="1:12" x14ac:dyDescent="0.4">
      <c r="A2530" s="1"/>
      <c r="B2530" s="5"/>
      <c r="C2530" s="2" t="s">
        <v>0</v>
      </c>
      <c r="F2530" s="2" t="s">
        <v>0</v>
      </c>
      <c r="L2530" s="2" t="s">
        <v>0</v>
      </c>
    </row>
    <row r="2531" spans="1:12" x14ac:dyDescent="0.4">
      <c r="A2531" s="1"/>
      <c r="B2531" s="5"/>
      <c r="C2531" s="2" t="s">
        <v>0</v>
      </c>
      <c r="F2531" s="2" t="s">
        <v>0</v>
      </c>
      <c r="L2531" s="2" t="s">
        <v>0</v>
      </c>
    </row>
    <row r="2532" spans="1:12" x14ac:dyDescent="0.4">
      <c r="A2532" s="1"/>
      <c r="B2532" s="5"/>
      <c r="C2532" s="2" t="s">
        <v>0</v>
      </c>
      <c r="F2532" s="2" t="s">
        <v>0</v>
      </c>
      <c r="L2532" s="2" t="s">
        <v>0</v>
      </c>
    </row>
    <row r="2533" spans="1:12" x14ac:dyDescent="0.4">
      <c r="A2533" s="1"/>
      <c r="B2533" s="5"/>
      <c r="C2533" s="2" t="s">
        <v>0</v>
      </c>
      <c r="F2533" s="2" t="s">
        <v>0</v>
      </c>
      <c r="L2533" s="2" t="s">
        <v>0</v>
      </c>
    </row>
    <row r="2534" spans="1:12" x14ac:dyDescent="0.4">
      <c r="A2534" s="1"/>
      <c r="B2534" s="5"/>
      <c r="C2534" s="2" t="s">
        <v>0</v>
      </c>
      <c r="F2534" s="2" t="s">
        <v>0</v>
      </c>
      <c r="L2534" s="2" t="s">
        <v>0</v>
      </c>
    </row>
    <row r="2535" spans="1:12" x14ac:dyDescent="0.4">
      <c r="A2535" s="1"/>
      <c r="B2535" s="5"/>
      <c r="C2535" s="2" t="s">
        <v>0</v>
      </c>
      <c r="F2535" s="2" t="s">
        <v>0</v>
      </c>
      <c r="L2535" s="2" t="s">
        <v>0</v>
      </c>
    </row>
    <row r="2536" spans="1:12" x14ac:dyDescent="0.4">
      <c r="A2536" s="1"/>
      <c r="B2536" s="5"/>
      <c r="C2536" s="2" t="s">
        <v>0</v>
      </c>
      <c r="F2536" s="2" t="s">
        <v>0</v>
      </c>
      <c r="L2536" s="2" t="s">
        <v>0</v>
      </c>
    </row>
    <row r="2537" spans="1:12" x14ac:dyDescent="0.4">
      <c r="A2537" s="1"/>
      <c r="B2537" s="5"/>
      <c r="C2537" s="2" t="s">
        <v>0</v>
      </c>
      <c r="F2537" s="2" t="s">
        <v>0</v>
      </c>
      <c r="L2537" s="2" t="s">
        <v>0</v>
      </c>
    </row>
    <row r="2538" spans="1:12" x14ac:dyDescent="0.4">
      <c r="A2538" s="1"/>
      <c r="B2538" s="5"/>
      <c r="C2538" s="2" t="s">
        <v>0</v>
      </c>
      <c r="F2538" s="2" t="s">
        <v>0</v>
      </c>
      <c r="L2538" s="2" t="s">
        <v>0</v>
      </c>
    </row>
    <row r="2539" spans="1:12" x14ac:dyDescent="0.4">
      <c r="A2539" s="1"/>
      <c r="B2539" s="5"/>
      <c r="C2539" s="2" t="s">
        <v>0</v>
      </c>
      <c r="F2539" s="2" t="s">
        <v>0</v>
      </c>
      <c r="L2539" s="2" t="s">
        <v>0</v>
      </c>
    </row>
    <row r="2540" spans="1:12" x14ac:dyDescent="0.4">
      <c r="A2540" s="1"/>
      <c r="B2540" s="5"/>
      <c r="C2540" s="2" t="s">
        <v>0</v>
      </c>
      <c r="F2540" s="2" t="s">
        <v>0</v>
      </c>
      <c r="L2540" s="2" t="s">
        <v>0</v>
      </c>
    </row>
    <row r="2541" spans="1:12" x14ac:dyDescent="0.4">
      <c r="A2541" s="1"/>
      <c r="B2541" s="5"/>
      <c r="C2541" s="2" t="s">
        <v>0</v>
      </c>
      <c r="F2541" s="2" t="s">
        <v>0</v>
      </c>
      <c r="L2541" s="2" t="s">
        <v>0</v>
      </c>
    </row>
    <row r="2542" spans="1:12" x14ac:dyDescent="0.4">
      <c r="A2542" s="1"/>
      <c r="B2542" s="5"/>
      <c r="C2542" s="2" t="s">
        <v>0</v>
      </c>
      <c r="F2542" s="2" t="s">
        <v>0</v>
      </c>
      <c r="L2542" s="2" t="s">
        <v>0</v>
      </c>
    </row>
    <row r="2543" spans="1:12" x14ac:dyDescent="0.4">
      <c r="A2543" s="1"/>
      <c r="B2543" s="5"/>
      <c r="C2543" s="2" t="s">
        <v>0</v>
      </c>
      <c r="F2543" s="2" t="s">
        <v>0</v>
      </c>
      <c r="L2543" s="2" t="s">
        <v>0</v>
      </c>
    </row>
    <row r="2544" spans="1:12" x14ac:dyDescent="0.4">
      <c r="A2544" s="1"/>
      <c r="B2544" s="5"/>
      <c r="C2544" s="2" t="s">
        <v>0</v>
      </c>
      <c r="F2544" s="2" t="s">
        <v>0</v>
      </c>
      <c r="L2544" s="2" t="s">
        <v>0</v>
      </c>
    </row>
    <row r="2545" spans="1:12" x14ac:dyDescent="0.4">
      <c r="A2545" s="1"/>
      <c r="B2545" s="5"/>
      <c r="C2545" s="2" t="s">
        <v>0</v>
      </c>
      <c r="F2545" s="2" t="s">
        <v>0</v>
      </c>
      <c r="L2545" s="2" t="s">
        <v>0</v>
      </c>
    </row>
    <row r="2546" spans="1:12" x14ac:dyDescent="0.4">
      <c r="A2546" s="1"/>
      <c r="B2546" s="5"/>
      <c r="C2546" s="2" t="s">
        <v>0</v>
      </c>
      <c r="F2546" s="2" t="s">
        <v>0</v>
      </c>
      <c r="L2546" s="2" t="s">
        <v>0</v>
      </c>
    </row>
    <row r="2547" spans="1:12" x14ac:dyDescent="0.4">
      <c r="A2547" s="1"/>
      <c r="B2547" s="5"/>
      <c r="C2547" s="2" t="s">
        <v>0</v>
      </c>
      <c r="F2547" s="2" t="s">
        <v>0</v>
      </c>
      <c r="L2547" s="2" t="s">
        <v>0</v>
      </c>
    </row>
    <row r="2548" spans="1:12" x14ac:dyDescent="0.4">
      <c r="A2548" s="1"/>
      <c r="B2548" s="5"/>
      <c r="C2548" s="2" t="s">
        <v>0</v>
      </c>
      <c r="F2548" s="2" t="s">
        <v>0</v>
      </c>
      <c r="L2548" s="2" t="s">
        <v>0</v>
      </c>
    </row>
    <row r="2549" spans="1:12" x14ac:dyDescent="0.4">
      <c r="A2549" s="1"/>
      <c r="B2549" s="5"/>
      <c r="C2549" s="2" t="s">
        <v>0</v>
      </c>
      <c r="F2549" s="2" t="s">
        <v>0</v>
      </c>
      <c r="L2549" s="2" t="s">
        <v>0</v>
      </c>
    </row>
    <row r="2550" spans="1:12" x14ac:dyDescent="0.4">
      <c r="A2550" s="1"/>
      <c r="B2550" s="5"/>
      <c r="C2550" s="2" t="s">
        <v>0</v>
      </c>
      <c r="F2550" s="2" t="s">
        <v>0</v>
      </c>
      <c r="L2550" s="2" t="s">
        <v>0</v>
      </c>
    </row>
    <row r="2551" spans="1:12" x14ac:dyDescent="0.4">
      <c r="A2551" s="1"/>
      <c r="B2551" s="5"/>
      <c r="C2551" s="2" t="s">
        <v>0</v>
      </c>
      <c r="F2551" s="2" t="s">
        <v>0</v>
      </c>
      <c r="L2551" s="2" t="s">
        <v>0</v>
      </c>
    </row>
    <row r="2552" spans="1:12" x14ac:dyDescent="0.4">
      <c r="A2552" s="1"/>
      <c r="B2552" s="5"/>
      <c r="C2552" s="2" t="s">
        <v>0</v>
      </c>
      <c r="F2552" s="2" t="s">
        <v>0</v>
      </c>
      <c r="L2552" s="2" t="s">
        <v>0</v>
      </c>
    </row>
    <row r="2553" spans="1:12" x14ac:dyDescent="0.4">
      <c r="A2553" s="1"/>
      <c r="B2553" s="5"/>
      <c r="C2553" s="2" t="s">
        <v>0</v>
      </c>
      <c r="F2553" s="2" t="s">
        <v>0</v>
      </c>
      <c r="L2553" s="2" t="s">
        <v>0</v>
      </c>
    </row>
    <row r="2554" spans="1:12" x14ac:dyDescent="0.4">
      <c r="A2554" s="1"/>
      <c r="B2554" s="5"/>
      <c r="C2554" s="2" t="s">
        <v>0</v>
      </c>
      <c r="F2554" s="2" t="s">
        <v>0</v>
      </c>
      <c r="L2554" s="2" t="s">
        <v>0</v>
      </c>
    </row>
    <row r="2555" spans="1:12" x14ac:dyDescent="0.4">
      <c r="A2555" s="1"/>
      <c r="B2555" s="5"/>
      <c r="C2555" s="2" t="s">
        <v>0</v>
      </c>
      <c r="F2555" s="2" t="s">
        <v>0</v>
      </c>
      <c r="L2555" s="2" t="s">
        <v>0</v>
      </c>
    </row>
    <row r="2556" spans="1:12" x14ac:dyDescent="0.4">
      <c r="A2556" s="1"/>
      <c r="B2556" s="5"/>
      <c r="C2556" s="2" t="s">
        <v>0</v>
      </c>
      <c r="F2556" s="2" t="s">
        <v>0</v>
      </c>
      <c r="L2556" s="2" t="s">
        <v>0</v>
      </c>
    </row>
    <row r="2557" spans="1:12" x14ac:dyDescent="0.4">
      <c r="A2557" s="1"/>
      <c r="B2557" s="5"/>
      <c r="C2557" s="2" t="s">
        <v>0</v>
      </c>
      <c r="F2557" s="2" t="s">
        <v>0</v>
      </c>
      <c r="L2557" s="2" t="s">
        <v>0</v>
      </c>
    </row>
    <row r="2558" spans="1:12" x14ac:dyDescent="0.4">
      <c r="A2558" s="1"/>
      <c r="B2558" s="5"/>
      <c r="C2558" s="2" t="s">
        <v>0</v>
      </c>
      <c r="F2558" s="2" t="s">
        <v>0</v>
      </c>
      <c r="L2558" s="2" t="s">
        <v>0</v>
      </c>
    </row>
    <row r="2559" spans="1:12" x14ac:dyDescent="0.4">
      <c r="A2559" s="1"/>
      <c r="B2559" s="5"/>
      <c r="C2559" s="2" t="s">
        <v>0</v>
      </c>
      <c r="F2559" s="2" t="s">
        <v>0</v>
      </c>
      <c r="L2559" s="2" t="s">
        <v>0</v>
      </c>
    </row>
    <row r="2560" spans="1:12" x14ac:dyDescent="0.4">
      <c r="A2560" s="1"/>
      <c r="B2560" s="5"/>
      <c r="C2560" s="2" t="s">
        <v>0</v>
      </c>
      <c r="F2560" s="2" t="s">
        <v>0</v>
      </c>
      <c r="L2560" s="2" t="s">
        <v>0</v>
      </c>
    </row>
    <row r="2561" spans="1:12" x14ac:dyDescent="0.4">
      <c r="A2561" s="1"/>
      <c r="B2561" s="5"/>
      <c r="C2561" s="2" t="s">
        <v>0</v>
      </c>
      <c r="F2561" s="2" t="s">
        <v>0</v>
      </c>
      <c r="L2561" s="2" t="s">
        <v>0</v>
      </c>
    </row>
    <row r="2562" spans="1:12" x14ac:dyDescent="0.4">
      <c r="A2562" s="1"/>
      <c r="B2562" s="5"/>
      <c r="C2562" s="2" t="s">
        <v>0</v>
      </c>
      <c r="F2562" s="2" t="s">
        <v>0</v>
      </c>
      <c r="L2562" s="2" t="s">
        <v>0</v>
      </c>
    </row>
    <row r="2563" spans="1:12" x14ac:dyDescent="0.4">
      <c r="A2563" s="1"/>
      <c r="B2563" s="5"/>
      <c r="C2563" s="2" t="s">
        <v>0</v>
      </c>
      <c r="F2563" s="2" t="s">
        <v>0</v>
      </c>
      <c r="L2563" s="2" t="s">
        <v>0</v>
      </c>
    </row>
    <row r="2564" spans="1:12" x14ac:dyDescent="0.4">
      <c r="A2564" s="1"/>
      <c r="B2564" s="5"/>
      <c r="C2564" s="2" t="s">
        <v>0</v>
      </c>
      <c r="F2564" s="2" t="s">
        <v>0</v>
      </c>
      <c r="L2564" s="2" t="s">
        <v>0</v>
      </c>
    </row>
    <row r="2565" spans="1:12" x14ac:dyDescent="0.4">
      <c r="A2565" s="1"/>
      <c r="B2565" s="5"/>
      <c r="C2565" s="2" t="s">
        <v>0</v>
      </c>
      <c r="F2565" s="2" t="s">
        <v>0</v>
      </c>
      <c r="L2565" s="2" t="s">
        <v>0</v>
      </c>
    </row>
    <row r="2566" spans="1:12" x14ac:dyDescent="0.4">
      <c r="A2566" s="1"/>
      <c r="B2566" s="5"/>
      <c r="C2566" s="2" t="s">
        <v>0</v>
      </c>
      <c r="F2566" s="2" t="s">
        <v>0</v>
      </c>
      <c r="L2566" s="2" t="s">
        <v>0</v>
      </c>
    </row>
    <row r="2567" spans="1:12" x14ac:dyDescent="0.4">
      <c r="A2567" s="1"/>
      <c r="B2567" s="5"/>
      <c r="C2567" s="2" t="s">
        <v>0</v>
      </c>
      <c r="F2567" s="2" t="s">
        <v>0</v>
      </c>
      <c r="L2567" s="2" t="s">
        <v>0</v>
      </c>
    </row>
    <row r="2568" spans="1:12" x14ac:dyDescent="0.4">
      <c r="A2568" s="1"/>
      <c r="B2568" s="5"/>
      <c r="C2568" s="2" t="s">
        <v>0</v>
      </c>
      <c r="F2568" s="2" t="s">
        <v>0</v>
      </c>
      <c r="L2568" s="2" t="s">
        <v>0</v>
      </c>
    </row>
    <row r="2569" spans="1:12" x14ac:dyDescent="0.4">
      <c r="A2569" s="1"/>
      <c r="B2569" s="5"/>
      <c r="C2569" s="2" t="s">
        <v>0</v>
      </c>
      <c r="F2569" s="2" t="s">
        <v>0</v>
      </c>
      <c r="L2569" s="2" t="s">
        <v>0</v>
      </c>
    </row>
    <row r="2570" spans="1:12" x14ac:dyDescent="0.4">
      <c r="A2570" s="1"/>
      <c r="B2570" s="5"/>
      <c r="C2570" s="2" t="s">
        <v>0</v>
      </c>
      <c r="F2570" s="2" t="s">
        <v>0</v>
      </c>
      <c r="L2570" s="2" t="s">
        <v>0</v>
      </c>
    </row>
    <row r="2571" spans="1:12" x14ac:dyDescent="0.4">
      <c r="A2571" s="1"/>
      <c r="B2571" s="5"/>
      <c r="C2571" s="2" t="s">
        <v>0</v>
      </c>
      <c r="F2571" s="2" t="s">
        <v>0</v>
      </c>
      <c r="L2571" s="2" t="s">
        <v>0</v>
      </c>
    </row>
    <row r="2572" spans="1:12" x14ac:dyDescent="0.4">
      <c r="A2572" s="1"/>
      <c r="B2572" s="5"/>
      <c r="C2572" s="2" t="s">
        <v>0</v>
      </c>
      <c r="F2572" s="2" t="s">
        <v>0</v>
      </c>
      <c r="L2572" s="2" t="s">
        <v>0</v>
      </c>
    </row>
    <row r="2573" spans="1:12" x14ac:dyDescent="0.4">
      <c r="A2573" s="1"/>
      <c r="B2573" s="5"/>
      <c r="C2573" s="2" t="s">
        <v>0</v>
      </c>
      <c r="F2573" s="2" t="s">
        <v>0</v>
      </c>
      <c r="L2573" s="2" t="s">
        <v>0</v>
      </c>
    </row>
    <row r="2574" spans="1:12" x14ac:dyDescent="0.4">
      <c r="A2574" s="1"/>
      <c r="B2574" s="5"/>
      <c r="C2574" s="2" t="s">
        <v>0</v>
      </c>
      <c r="F2574" s="2" t="s">
        <v>0</v>
      </c>
      <c r="L2574" s="2" t="s">
        <v>0</v>
      </c>
    </row>
    <row r="2575" spans="1:12" x14ac:dyDescent="0.4">
      <c r="A2575" s="1"/>
      <c r="B2575" s="5"/>
      <c r="C2575" s="2" t="s">
        <v>0</v>
      </c>
      <c r="F2575" s="2" t="s">
        <v>0</v>
      </c>
      <c r="L2575" s="2" t="s">
        <v>0</v>
      </c>
    </row>
    <row r="2576" spans="1:12" x14ac:dyDescent="0.4">
      <c r="A2576" s="1"/>
      <c r="B2576" s="5"/>
      <c r="C2576" s="2" t="s">
        <v>0</v>
      </c>
      <c r="F2576" s="2" t="s">
        <v>0</v>
      </c>
      <c r="L2576" s="2" t="s">
        <v>0</v>
      </c>
    </row>
    <row r="2577" spans="1:12" x14ac:dyDescent="0.4">
      <c r="A2577" s="1"/>
      <c r="B2577" s="5"/>
      <c r="C2577" s="2" t="s">
        <v>0</v>
      </c>
      <c r="F2577" s="2" t="s">
        <v>0</v>
      </c>
      <c r="L2577" s="2" t="s">
        <v>0</v>
      </c>
    </row>
    <row r="2578" spans="1:12" x14ac:dyDescent="0.4">
      <c r="A2578" s="1"/>
      <c r="B2578" s="5"/>
      <c r="C2578" s="2" t="s">
        <v>0</v>
      </c>
      <c r="F2578" s="2" t="s">
        <v>0</v>
      </c>
      <c r="L2578" s="2" t="s">
        <v>0</v>
      </c>
    </row>
    <row r="2579" spans="1:12" x14ac:dyDescent="0.4">
      <c r="A2579" s="1"/>
      <c r="B2579" s="5"/>
      <c r="C2579" s="2" t="s">
        <v>0</v>
      </c>
      <c r="F2579" s="2" t="s">
        <v>0</v>
      </c>
      <c r="L2579" s="2" t="s">
        <v>0</v>
      </c>
    </row>
    <row r="2580" spans="1:12" x14ac:dyDescent="0.4">
      <c r="A2580" s="1"/>
      <c r="B2580" s="5"/>
      <c r="C2580" s="2" t="s">
        <v>0</v>
      </c>
      <c r="F2580" s="2" t="s">
        <v>0</v>
      </c>
      <c r="L2580" s="2" t="s">
        <v>0</v>
      </c>
    </row>
    <row r="2581" spans="1:12" x14ac:dyDescent="0.4">
      <c r="A2581" s="1"/>
      <c r="B2581" s="5"/>
      <c r="C2581" s="2" t="s">
        <v>0</v>
      </c>
      <c r="F2581" s="2" t="s">
        <v>0</v>
      </c>
      <c r="L2581" s="2" t="s">
        <v>0</v>
      </c>
    </row>
    <row r="2582" spans="1:12" x14ac:dyDescent="0.4">
      <c r="A2582" s="1"/>
      <c r="B2582" s="5"/>
      <c r="C2582" s="2" t="s">
        <v>0</v>
      </c>
      <c r="F2582" s="2" t="s">
        <v>0</v>
      </c>
      <c r="L2582" s="2" t="s">
        <v>0</v>
      </c>
    </row>
    <row r="2583" spans="1:12" x14ac:dyDescent="0.4">
      <c r="A2583" s="1"/>
      <c r="B2583" s="5"/>
      <c r="C2583" s="2" t="s">
        <v>0</v>
      </c>
      <c r="F2583" s="2" t="s">
        <v>0</v>
      </c>
      <c r="L2583" s="2" t="s">
        <v>0</v>
      </c>
    </row>
    <row r="2584" spans="1:12" x14ac:dyDescent="0.4">
      <c r="A2584" s="1"/>
      <c r="B2584" s="5"/>
      <c r="C2584" s="2" t="s">
        <v>0</v>
      </c>
      <c r="F2584" s="2" t="s">
        <v>0</v>
      </c>
      <c r="L2584" s="2" t="s">
        <v>0</v>
      </c>
    </row>
    <row r="2585" spans="1:12" x14ac:dyDescent="0.4">
      <c r="A2585" s="1"/>
      <c r="B2585" s="5"/>
      <c r="C2585" s="2" t="s">
        <v>0</v>
      </c>
      <c r="F2585" s="2" t="s">
        <v>0</v>
      </c>
      <c r="L2585" s="2" t="s">
        <v>0</v>
      </c>
    </row>
    <row r="2586" spans="1:12" x14ac:dyDescent="0.4">
      <c r="A2586" s="1"/>
      <c r="B2586" s="5"/>
      <c r="C2586" s="2" t="s">
        <v>0</v>
      </c>
      <c r="F2586" s="2" t="s">
        <v>0</v>
      </c>
      <c r="L2586" s="2" t="s">
        <v>0</v>
      </c>
    </row>
    <row r="2587" spans="1:12" x14ac:dyDescent="0.4">
      <c r="A2587" s="1"/>
      <c r="B2587" s="5"/>
      <c r="C2587" s="2" t="s">
        <v>0</v>
      </c>
      <c r="F2587" s="2" t="s">
        <v>0</v>
      </c>
      <c r="L2587" s="2" t="s">
        <v>0</v>
      </c>
    </row>
    <row r="2588" spans="1:12" x14ac:dyDescent="0.4">
      <c r="A2588" s="1"/>
      <c r="B2588" s="5"/>
      <c r="C2588" s="2" t="s">
        <v>0</v>
      </c>
      <c r="F2588" s="2" t="s">
        <v>0</v>
      </c>
      <c r="L2588" s="2" t="s">
        <v>0</v>
      </c>
    </row>
    <row r="2589" spans="1:12" x14ac:dyDescent="0.4">
      <c r="A2589" s="1"/>
      <c r="B2589" s="5"/>
      <c r="C2589" s="2" t="s">
        <v>0</v>
      </c>
      <c r="F2589" s="2" t="s">
        <v>0</v>
      </c>
      <c r="L2589" s="2" t="s">
        <v>0</v>
      </c>
    </row>
    <row r="2590" spans="1:12" x14ac:dyDescent="0.4">
      <c r="A2590" s="1"/>
      <c r="B2590" s="5"/>
      <c r="C2590" s="2" t="s">
        <v>0</v>
      </c>
      <c r="F2590" s="2" t="s">
        <v>0</v>
      </c>
      <c r="L2590" s="2" t="s">
        <v>0</v>
      </c>
    </row>
    <row r="2591" spans="1:12" x14ac:dyDescent="0.4">
      <c r="A2591" s="1"/>
      <c r="B2591" s="5"/>
      <c r="C2591" s="2" t="s">
        <v>0</v>
      </c>
      <c r="F2591" s="2" t="s">
        <v>0</v>
      </c>
      <c r="L2591" s="2" t="s">
        <v>0</v>
      </c>
    </row>
    <row r="2592" spans="1:12" x14ac:dyDescent="0.4">
      <c r="A2592" s="1"/>
      <c r="B2592" s="5"/>
      <c r="C2592" s="2" t="s">
        <v>0</v>
      </c>
      <c r="F2592" s="2" t="s">
        <v>0</v>
      </c>
      <c r="L2592" s="2" t="s">
        <v>0</v>
      </c>
    </row>
    <row r="2593" spans="1:12" x14ac:dyDescent="0.4">
      <c r="A2593" s="1"/>
      <c r="B2593" s="5"/>
      <c r="C2593" s="2" t="s">
        <v>0</v>
      </c>
      <c r="F2593" s="2" t="s">
        <v>0</v>
      </c>
      <c r="L2593" s="2" t="s">
        <v>0</v>
      </c>
    </row>
    <row r="2594" spans="1:12" x14ac:dyDescent="0.4">
      <c r="A2594" s="1"/>
      <c r="B2594" s="5"/>
      <c r="C2594" s="2" t="s">
        <v>0</v>
      </c>
      <c r="F2594" s="2" t="s">
        <v>0</v>
      </c>
      <c r="L2594" s="2" t="s">
        <v>0</v>
      </c>
    </row>
    <row r="2595" spans="1:12" x14ac:dyDescent="0.4">
      <c r="A2595" s="1"/>
      <c r="B2595" s="5"/>
      <c r="C2595" s="2" t="s">
        <v>0</v>
      </c>
      <c r="F2595" s="2" t="s">
        <v>0</v>
      </c>
      <c r="L2595" s="2" t="s">
        <v>0</v>
      </c>
    </row>
    <row r="2596" spans="1:12" x14ac:dyDescent="0.4">
      <c r="A2596" s="1"/>
      <c r="B2596" s="5"/>
      <c r="C2596" s="2" t="s">
        <v>0</v>
      </c>
      <c r="F2596" s="2" t="s">
        <v>0</v>
      </c>
      <c r="L2596" s="2" t="s">
        <v>0</v>
      </c>
    </row>
    <row r="2597" spans="1:12" x14ac:dyDescent="0.4">
      <c r="A2597" s="1"/>
      <c r="B2597" s="5"/>
      <c r="C2597" s="2" t="s">
        <v>0</v>
      </c>
      <c r="F2597" s="2" t="s">
        <v>0</v>
      </c>
      <c r="L2597" s="2" t="s">
        <v>0</v>
      </c>
    </row>
    <row r="2598" spans="1:12" x14ac:dyDescent="0.4">
      <c r="A2598" s="1"/>
      <c r="B2598" s="5"/>
      <c r="C2598" s="2" t="s">
        <v>0</v>
      </c>
      <c r="F2598" s="2" t="s">
        <v>0</v>
      </c>
      <c r="L2598" s="2" t="s">
        <v>0</v>
      </c>
    </row>
    <row r="2599" spans="1:12" x14ac:dyDescent="0.4">
      <c r="A2599" s="1"/>
      <c r="B2599" s="5"/>
      <c r="C2599" s="2" t="s">
        <v>0</v>
      </c>
      <c r="F2599" s="2" t="s">
        <v>0</v>
      </c>
      <c r="L2599" s="2" t="s">
        <v>0</v>
      </c>
    </row>
    <row r="2600" spans="1:12" x14ac:dyDescent="0.4">
      <c r="A2600" s="1"/>
      <c r="B2600" s="5"/>
      <c r="C2600" s="2" t="s">
        <v>0</v>
      </c>
      <c r="F2600" s="2" t="s">
        <v>0</v>
      </c>
      <c r="L2600" s="2" t="s">
        <v>0</v>
      </c>
    </row>
    <row r="2601" spans="1:12" x14ac:dyDescent="0.4">
      <c r="A2601" s="1"/>
      <c r="B2601" s="5"/>
      <c r="C2601" s="2" t="s">
        <v>0</v>
      </c>
      <c r="F2601" s="2" t="s">
        <v>0</v>
      </c>
      <c r="L2601" s="2" t="s">
        <v>0</v>
      </c>
    </row>
    <row r="2602" spans="1:12" x14ac:dyDescent="0.4">
      <c r="A2602" s="1"/>
      <c r="B2602" s="5"/>
      <c r="C2602" s="2" t="s">
        <v>0</v>
      </c>
      <c r="F2602" s="2" t="s">
        <v>0</v>
      </c>
      <c r="L2602" s="2" t="s">
        <v>0</v>
      </c>
    </row>
    <row r="2603" spans="1:12" x14ac:dyDescent="0.4">
      <c r="A2603" s="1"/>
      <c r="B2603" s="5"/>
      <c r="C2603" s="2" t="s">
        <v>0</v>
      </c>
      <c r="F2603" s="2" t="s">
        <v>0</v>
      </c>
      <c r="L2603" s="2" t="s">
        <v>0</v>
      </c>
    </row>
    <row r="2604" spans="1:12" x14ac:dyDescent="0.4">
      <c r="A2604" s="1"/>
      <c r="B2604" s="5"/>
      <c r="C2604" s="2" t="s">
        <v>0</v>
      </c>
      <c r="F2604" s="2" t="s">
        <v>0</v>
      </c>
      <c r="L2604" s="2" t="s">
        <v>0</v>
      </c>
    </row>
    <row r="2605" spans="1:12" x14ac:dyDescent="0.4">
      <c r="A2605" s="1"/>
      <c r="B2605" s="5"/>
      <c r="C2605" s="2" t="s">
        <v>0</v>
      </c>
      <c r="F2605" s="2" t="s">
        <v>0</v>
      </c>
      <c r="L2605" s="2" t="s">
        <v>0</v>
      </c>
    </row>
    <row r="2606" spans="1:12" x14ac:dyDescent="0.4">
      <c r="A2606" s="1"/>
      <c r="B2606" s="5"/>
      <c r="C2606" s="2" t="s">
        <v>0</v>
      </c>
      <c r="F2606" s="2" t="s">
        <v>0</v>
      </c>
      <c r="L2606" s="2" t="s">
        <v>0</v>
      </c>
    </row>
    <row r="2607" spans="1:12" x14ac:dyDescent="0.4">
      <c r="A2607" s="1"/>
      <c r="B2607" s="5"/>
      <c r="C2607" s="2" t="s">
        <v>0</v>
      </c>
      <c r="F2607" s="2" t="s">
        <v>0</v>
      </c>
      <c r="L2607" s="2" t="s">
        <v>0</v>
      </c>
    </row>
    <row r="2608" spans="1:12" x14ac:dyDescent="0.4">
      <c r="A2608" s="1"/>
      <c r="B2608" s="5"/>
      <c r="C2608" s="2" t="s">
        <v>0</v>
      </c>
      <c r="F2608" s="2" t="s">
        <v>0</v>
      </c>
      <c r="L2608" s="2" t="s">
        <v>0</v>
      </c>
    </row>
    <row r="2609" spans="1:12" x14ac:dyDescent="0.4">
      <c r="A2609" s="1"/>
      <c r="B2609" s="5"/>
      <c r="C2609" s="2" t="s">
        <v>0</v>
      </c>
      <c r="F2609" s="2" t="s">
        <v>0</v>
      </c>
      <c r="L2609" s="2" t="s">
        <v>0</v>
      </c>
    </row>
    <row r="2610" spans="1:12" x14ac:dyDescent="0.4">
      <c r="A2610" s="1"/>
      <c r="B2610" s="5"/>
      <c r="C2610" s="2" t="s">
        <v>0</v>
      </c>
      <c r="F2610" s="2" t="s">
        <v>0</v>
      </c>
      <c r="L2610" s="2" t="s">
        <v>0</v>
      </c>
    </row>
    <row r="2611" spans="1:12" x14ac:dyDescent="0.4">
      <c r="A2611" s="1"/>
      <c r="B2611" s="5"/>
      <c r="C2611" s="2" t="s">
        <v>0</v>
      </c>
      <c r="F2611" s="2" t="s">
        <v>0</v>
      </c>
      <c r="L2611" s="2" t="s">
        <v>0</v>
      </c>
    </row>
    <row r="2612" spans="1:12" x14ac:dyDescent="0.4">
      <c r="A2612" s="1"/>
      <c r="B2612" s="5"/>
      <c r="C2612" s="2" t="s">
        <v>0</v>
      </c>
      <c r="F2612" s="2" t="s">
        <v>0</v>
      </c>
      <c r="L2612" s="2" t="s">
        <v>0</v>
      </c>
    </row>
    <row r="2613" spans="1:12" x14ac:dyDescent="0.4">
      <c r="A2613" s="1"/>
      <c r="B2613" s="5"/>
      <c r="C2613" s="2" t="s">
        <v>0</v>
      </c>
      <c r="F2613" s="2" t="s">
        <v>0</v>
      </c>
      <c r="L2613" s="2" t="s">
        <v>0</v>
      </c>
    </row>
    <row r="2614" spans="1:12" x14ac:dyDescent="0.4">
      <c r="A2614" s="1"/>
      <c r="B2614" s="5"/>
      <c r="C2614" s="2" t="s">
        <v>0</v>
      </c>
      <c r="F2614" s="2" t="s">
        <v>0</v>
      </c>
      <c r="L2614" s="2" t="s">
        <v>0</v>
      </c>
    </row>
    <row r="2615" spans="1:12" x14ac:dyDescent="0.4">
      <c r="A2615" s="1"/>
      <c r="B2615" s="5"/>
      <c r="C2615" s="2" t="s">
        <v>0</v>
      </c>
      <c r="F2615" s="2" t="s">
        <v>0</v>
      </c>
      <c r="L2615" s="2" t="s">
        <v>0</v>
      </c>
    </row>
    <row r="2616" spans="1:12" x14ac:dyDescent="0.4">
      <c r="A2616" s="1"/>
      <c r="B2616" s="5"/>
      <c r="C2616" s="2" t="s">
        <v>0</v>
      </c>
      <c r="F2616" s="2" t="s">
        <v>0</v>
      </c>
      <c r="L2616" s="2" t="s">
        <v>0</v>
      </c>
    </row>
    <row r="2617" spans="1:12" x14ac:dyDescent="0.4">
      <c r="A2617" s="1"/>
      <c r="B2617" s="5"/>
      <c r="C2617" s="2" t="s">
        <v>0</v>
      </c>
      <c r="F2617" s="2" t="s">
        <v>0</v>
      </c>
      <c r="L2617" s="2" t="s">
        <v>0</v>
      </c>
    </row>
    <row r="2618" spans="1:12" x14ac:dyDescent="0.4">
      <c r="A2618" s="1"/>
      <c r="B2618" s="5"/>
      <c r="C2618" s="2" t="s">
        <v>0</v>
      </c>
      <c r="F2618" s="2" t="s">
        <v>0</v>
      </c>
      <c r="L2618" s="2" t="s">
        <v>0</v>
      </c>
    </row>
    <row r="2619" spans="1:12" x14ac:dyDescent="0.4">
      <c r="A2619" s="1"/>
      <c r="B2619" s="5"/>
      <c r="C2619" s="2" t="s">
        <v>0</v>
      </c>
      <c r="F2619" s="2" t="s">
        <v>0</v>
      </c>
      <c r="L2619" s="2" t="s">
        <v>0</v>
      </c>
    </row>
    <row r="2620" spans="1:12" x14ac:dyDescent="0.4">
      <c r="A2620" s="1"/>
      <c r="B2620" s="5"/>
      <c r="C2620" s="2" t="s">
        <v>0</v>
      </c>
      <c r="F2620" s="2" t="s">
        <v>0</v>
      </c>
      <c r="L2620" s="2" t="s">
        <v>0</v>
      </c>
    </row>
    <row r="2621" spans="1:12" x14ac:dyDescent="0.4">
      <c r="A2621" s="1"/>
      <c r="B2621" s="5"/>
      <c r="C2621" s="2" t="s">
        <v>0</v>
      </c>
      <c r="F2621" s="2" t="s">
        <v>0</v>
      </c>
      <c r="L2621" s="2" t="s">
        <v>0</v>
      </c>
    </row>
    <row r="2622" spans="1:12" x14ac:dyDescent="0.4">
      <c r="A2622" s="1"/>
      <c r="B2622" s="5"/>
      <c r="C2622" s="2" t="s">
        <v>0</v>
      </c>
      <c r="F2622" s="2" t="s">
        <v>0</v>
      </c>
      <c r="L2622" s="2" t="s">
        <v>0</v>
      </c>
    </row>
    <row r="2623" spans="1:12" x14ac:dyDescent="0.4">
      <c r="A2623" s="1"/>
      <c r="B2623" s="5"/>
      <c r="C2623" s="2" t="s">
        <v>0</v>
      </c>
      <c r="F2623" s="2" t="s">
        <v>0</v>
      </c>
      <c r="L2623" s="2" t="s">
        <v>0</v>
      </c>
    </row>
    <row r="2624" spans="1:12" x14ac:dyDescent="0.4">
      <c r="A2624" s="1"/>
      <c r="B2624" s="5"/>
      <c r="C2624" s="2" t="s">
        <v>0</v>
      </c>
      <c r="F2624" s="2" t="s">
        <v>0</v>
      </c>
      <c r="L2624" s="2" t="s">
        <v>0</v>
      </c>
    </row>
    <row r="2625" spans="1:12" x14ac:dyDescent="0.4">
      <c r="A2625" s="1"/>
      <c r="B2625" s="5"/>
      <c r="C2625" s="2" t="s">
        <v>0</v>
      </c>
      <c r="F2625" s="2" t="s">
        <v>0</v>
      </c>
      <c r="L2625" s="2" t="s">
        <v>0</v>
      </c>
    </row>
    <row r="2626" spans="1:12" x14ac:dyDescent="0.4">
      <c r="A2626" s="1"/>
      <c r="B2626" s="5"/>
      <c r="C2626" s="2" t="s">
        <v>0</v>
      </c>
      <c r="F2626" s="2" t="s">
        <v>0</v>
      </c>
      <c r="L2626" s="2" t="s">
        <v>0</v>
      </c>
    </row>
    <row r="2627" spans="1:12" x14ac:dyDescent="0.4">
      <c r="A2627" s="1"/>
      <c r="B2627" s="5"/>
      <c r="C2627" s="2" t="s">
        <v>0</v>
      </c>
      <c r="F2627" s="2" t="s">
        <v>0</v>
      </c>
      <c r="L2627" s="2" t="s">
        <v>0</v>
      </c>
    </row>
    <row r="2628" spans="1:12" x14ac:dyDescent="0.4">
      <c r="A2628" s="1"/>
      <c r="B2628" s="5"/>
      <c r="C2628" s="2" t="s">
        <v>0</v>
      </c>
      <c r="F2628" s="2" t="s">
        <v>0</v>
      </c>
      <c r="L2628" s="2" t="s">
        <v>0</v>
      </c>
    </row>
    <row r="2629" spans="1:12" x14ac:dyDescent="0.4">
      <c r="A2629" s="1"/>
      <c r="B2629" s="5"/>
      <c r="C2629" s="2" t="s">
        <v>0</v>
      </c>
      <c r="F2629" s="2" t="s">
        <v>0</v>
      </c>
      <c r="L2629" s="2" t="s">
        <v>0</v>
      </c>
    </row>
    <row r="2630" spans="1:12" x14ac:dyDescent="0.4">
      <c r="A2630" s="1"/>
      <c r="B2630" s="5"/>
      <c r="C2630" s="2" t="s">
        <v>0</v>
      </c>
      <c r="F2630" s="2" t="s">
        <v>0</v>
      </c>
      <c r="L2630" s="2" t="s">
        <v>0</v>
      </c>
    </row>
    <row r="2631" spans="1:12" x14ac:dyDescent="0.4">
      <c r="A2631" s="1"/>
      <c r="B2631" s="5"/>
      <c r="C2631" s="2" t="s">
        <v>0</v>
      </c>
      <c r="F2631" s="2" t="s">
        <v>0</v>
      </c>
      <c r="L2631" s="2" t="s">
        <v>0</v>
      </c>
    </row>
    <row r="2632" spans="1:12" x14ac:dyDescent="0.4">
      <c r="A2632" s="1"/>
      <c r="B2632" s="5"/>
      <c r="C2632" s="2" t="s">
        <v>0</v>
      </c>
      <c r="F2632" s="2" t="s">
        <v>0</v>
      </c>
      <c r="L2632" s="2" t="s">
        <v>0</v>
      </c>
    </row>
    <row r="2633" spans="1:12" x14ac:dyDescent="0.4">
      <c r="A2633" s="1"/>
      <c r="B2633" s="5"/>
      <c r="C2633" s="2" t="s">
        <v>0</v>
      </c>
      <c r="F2633" s="2" t="s">
        <v>0</v>
      </c>
      <c r="L2633" s="2" t="s">
        <v>0</v>
      </c>
    </row>
    <row r="2634" spans="1:12" x14ac:dyDescent="0.4">
      <c r="A2634" s="1"/>
      <c r="B2634" s="5"/>
      <c r="C2634" s="2" t="s">
        <v>0</v>
      </c>
      <c r="F2634" s="2" t="s">
        <v>0</v>
      </c>
      <c r="L2634" s="2" t="s">
        <v>0</v>
      </c>
    </row>
    <row r="2635" spans="1:12" x14ac:dyDescent="0.4">
      <c r="A2635" s="1"/>
      <c r="B2635" s="5"/>
      <c r="C2635" s="2" t="s">
        <v>0</v>
      </c>
      <c r="F2635" s="2" t="s">
        <v>0</v>
      </c>
      <c r="L2635" s="2" t="s">
        <v>0</v>
      </c>
    </row>
    <row r="2636" spans="1:12" x14ac:dyDescent="0.4">
      <c r="A2636" s="1"/>
      <c r="B2636" s="5"/>
      <c r="C2636" s="2" t="s">
        <v>0</v>
      </c>
      <c r="F2636" s="2" t="s">
        <v>0</v>
      </c>
      <c r="L2636" s="2" t="s">
        <v>0</v>
      </c>
    </row>
    <row r="2637" spans="1:12" x14ac:dyDescent="0.4">
      <c r="A2637" s="1"/>
      <c r="B2637" s="5"/>
      <c r="C2637" s="2" t="s">
        <v>0</v>
      </c>
      <c r="F2637" s="2" t="s">
        <v>0</v>
      </c>
      <c r="L2637" s="2" t="s">
        <v>0</v>
      </c>
    </row>
    <row r="2638" spans="1:12" x14ac:dyDescent="0.4">
      <c r="A2638" s="1"/>
      <c r="B2638" s="5"/>
      <c r="C2638" s="2" t="s">
        <v>0</v>
      </c>
      <c r="F2638" s="2" t="s">
        <v>0</v>
      </c>
      <c r="L2638" s="2" t="s">
        <v>0</v>
      </c>
    </row>
    <row r="2639" spans="1:12" x14ac:dyDescent="0.4">
      <c r="A2639" s="1"/>
      <c r="B2639" s="5"/>
      <c r="C2639" s="2" t="s">
        <v>0</v>
      </c>
      <c r="F2639" s="2" t="s">
        <v>0</v>
      </c>
      <c r="L2639" s="2" t="s">
        <v>0</v>
      </c>
    </row>
    <row r="2640" spans="1:12" x14ac:dyDescent="0.4">
      <c r="A2640" s="1"/>
      <c r="B2640" s="5"/>
      <c r="C2640" s="2" t="s">
        <v>0</v>
      </c>
      <c r="F2640" s="2" t="s">
        <v>0</v>
      </c>
      <c r="L2640" s="2" t="s">
        <v>0</v>
      </c>
    </row>
    <row r="2641" spans="1:12" x14ac:dyDescent="0.4">
      <c r="A2641" s="1"/>
      <c r="B2641" s="5"/>
      <c r="C2641" s="2" t="s">
        <v>0</v>
      </c>
      <c r="F2641" s="2" t="s">
        <v>0</v>
      </c>
      <c r="L2641" s="2" t="s">
        <v>0</v>
      </c>
    </row>
    <row r="2642" spans="1:12" x14ac:dyDescent="0.4">
      <c r="A2642" s="1"/>
      <c r="B2642" s="5"/>
      <c r="C2642" s="2" t="s">
        <v>0</v>
      </c>
      <c r="F2642" s="2" t="s">
        <v>0</v>
      </c>
      <c r="L2642" s="2" t="s">
        <v>0</v>
      </c>
    </row>
    <row r="2643" spans="1:12" x14ac:dyDescent="0.4">
      <c r="A2643" s="1"/>
      <c r="B2643" s="5"/>
      <c r="C2643" s="2" t="s">
        <v>0</v>
      </c>
      <c r="F2643" s="2" t="s">
        <v>0</v>
      </c>
      <c r="L2643" s="2" t="s">
        <v>0</v>
      </c>
    </row>
    <row r="2644" spans="1:12" x14ac:dyDescent="0.4">
      <c r="A2644" s="1"/>
      <c r="B2644" s="5"/>
      <c r="C2644" s="2" t="s">
        <v>0</v>
      </c>
      <c r="F2644" s="2" t="s">
        <v>0</v>
      </c>
      <c r="L2644" s="2" t="s">
        <v>0</v>
      </c>
    </row>
    <row r="2645" spans="1:12" x14ac:dyDescent="0.4">
      <c r="A2645" s="1"/>
      <c r="B2645" s="5"/>
      <c r="C2645" s="2" t="s">
        <v>0</v>
      </c>
      <c r="F2645" s="2" t="s">
        <v>0</v>
      </c>
      <c r="L2645" s="2" t="s">
        <v>0</v>
      </c>
    </row>
    <row r="2646" spans="1:12" x14ac:dyDescent="0.4">
      <c r="A2646" s="1"/>
      <c r="B2646" s="5"/>
      <c r="C2646" s="2" t="s">
        <v>0</v>
      </c>
      <c r="F2646" s="2" t="s">
        <v>0</v>
      </c>
      <c r="L2646" s="2" t="s">
        <v>0</v>
      </c>
    </row>
    <row r="2647" spans="1:12" x14ac:dyDescent="0.4">
      <c r="A2647" s="1"/>
      <c r="B2647" s="5"/>
      <c r="C2647" s="2" t="s">
        <v>0</v>
      </c>
      <c r="F2647" s="2" t="s">
        <v>0</v>
      </c>
      <c r="L2647" s="2" t="s">
        <v>0</v>
      </c>
    </row>
    <row r="2648" spans="1:12" x14ac:dyDescent="0.4">
      <c r="A2648" s="1"/>
      <c r="B2648" s="5"/>
      <c r="C2648" s="2" t="s">
        <v>0</v>
      </c>
      <c r="F2648" s="2" t="s">
        <v>0</v>
      </c>
      <c r="L2648" s="2" t="s">
        <v>0</v>
      </c>
    </row>
    <row r="2649" spans="1:12" x14ac:dyDescent="0.4">
      <c r="A2649" s="1"/>
      <c r="B2649" s="5"/>
      <c r="C2649" s="2" t="s">
        <v>0</v>
      </c>
      <c r="F2649" s="2" t="s">
        <v>0</v>
      </c>
      <c r="L2649" s="2" t="s">
        <v>0</v>
      </c>
    </row>
    <row r="2650" spans="1:12" x14ac:dyDescent="0.4">
      <c r="A2650" s="1"/>
      <c r="B2650" s="5"/>
      <c r="C2650" s="2" t="s">
        <v>0</v>
      </c>
      <c r="F2650" s="2" t="s">
        <v>0</v>
      </c>
      <c r="L2650" s="2" t="s">
        <v>0</v>
      </c>
    </row>
    <row r="2651" spans="1:12" x14ac:dyDescent="0.4">
      <c r="A2651" s="1"/>
      <c r="B2651" s="5"/>
      <c r="C2651" s="2" t="s">
        <v>0</v>
      </c>
      <c r="F2651" s="2" t="s">
        <v>0</v>
      </c>
      <c r="L2651" s="2" t="s">
        <v>0</v>
      </c>
    </row>
    <row r="2652" spans="1:12" x14ac:dyDescent="0.4">
      <c r="A2652" s="1"/>
      <c r="B2652" s="5"/>
      <c r="C2652" s="2" t="s">
        <v>0</v>
      </c>
      <c r="F2652" s="2" t="s">
        <v>0</v>
      </c>
      <c r="L2652" s="2" t="s">
        <v>0</v>
      </c>
    </row>
    <row r="2653" spans="1:12" x14ac:dyDescent="0.4">
      <c r="A2653" s="1"/>
      <c r="B2653" s="5"/>
      <c r="C2653" s="2" t="s">
        <v>0</v>
      </c>
      <c r="F2653" s="2" t="s">
        <v>0</v>
      </c>
      <c r="L2653" s="2" t="s">
        <v>0</v>
      </c>
    </row>
    <row r="2654" spans="1:12" x14ac:dyDescent="0.4">
      <c r="A2654" s="1"/>
      <c r="B2654" s="5"/>
      <c r="C2654" s="2" t="s">
        <v>0</v>
      </c>
      <c r="F2654" s="2" t="s">
        <v>0</v>
      </c>
      <c r="L2654" s="2" t="s">
        <v>0</v>
      </c>
    </row>
    <row r="2655" spans="1:12" x14ac:dyDescent="0.4">
      <c r="A2655" s="1"/>
      <c r="B2655" s="5"/>
      <c r="C2655" s="2" t="s">
        <v>0</v>
      </c>
      <c r="F2655" s="2" t="s">
        <v>0</v>
      </c>
      <c r="L2655" s="2" t="s">
        <v>0</v>
      </c>
    </row>
    <row r="2656" spans="1:12" x14ac:dyDescent="0.4">
      <c r="A2656" s="1"/>
      <c r="B2656" s="5"/>
      <c r="C2656" s="2" t="s">
        <v>0</v>
      </c>
      <c r="F2656" s="2" t="s">
        <v>0</v>
      </c>
      <c r="L2656" s="2" t="s">
        <v>0</v>
      </c>
    </row>
    <row r="2657" spans="1:12" x14ac:dyDescent="0.4">
      <c r="A2657" s="1"/>
      <c r="B2657" s="5"/>
      <c r="C2657" s="2" t="s">
        <v>0</v>
      </c>
      <c r="F2657" s="2" t="s">
        <v>0</v>
      </c>
      <c r="L2657" s="2" t="s">
        <v>0</v>
      </c>
    </row>
    <row r="2658" spans="1:12" x14ac:dyDescent="0.4">
      <c r="A2658" s="1"/>
      <c r="B2658" s="5"/>
      <c r="C2658" s="2" t="s">
        <v>0</v>
      </c>
      <c r="F2658" s="2" t="s">
        <v>0</v>
      </c>
      <c r="L2658" s="2" t="s">
        <v>0</v>
      </c>
    </row>
    <row r="2659" spans="1:12" x14ac:dyDescent="0.4">
      <c r="A2659" s="1"/>
      <c r="B2659" s="5"/>
      <c r="C2659" s="2" t="s">
        <v>0</v>
      </c>
      <c r="F2659" s="2" t="s">
        <v>0</v>
      </c>
      <c r="L2659" s="2" t="s">
        <v>0</v>
      </c>
    </row>
    <row r="2660" spans="1:12" x14ac:dyDescent="0.4">
      <c r="A2660" s="1"/>
      <c r="B2660" s="5"/>
      <c r="C2660" s="2" t="s">
        <v>0</v>
      </c>
      <c r="F2660" s="2" t="s">
        <v>0</v>
      </c>
      <c r="L2660" s="2" t="s">
        <v>0</v>
      </c>
    </row>
    <row r="2661" spans="1:12" x14ac:dyDescent="0.4">
      <c r="A2661" s="1"/>
      <c r="B2661" s="5"/>
      <c r="C2661" s="2" t="s">
        <v>0</v>
      </c>
      <c r="F2661" s="2" t="s">
        <v>0</v>
      </c>
      <c r="L2661" s="2" t="s">
        <v>0</v>
      </c>
    </row>
    <row r="2662" spans="1:12" x14ac:dyDescent="0.4">
      <c r="A2662" s="1"/>
      <c r="B2662" s="5"/>
      <c r="C2662" s="2" t="s">
        <v>0</v>
      </c>
      <c r="F2662" s="2" t="s">
        <v>0</v>
      </c>
      <c r="L2662" s="2" t="s">
        <v>0</v>
      </c>
    </row>
    <row r="2663" spans="1:12" x14ac:dyDescent="0.4">
      <c r="A2663" s="1"/>
      <c r="B2663" s="5"/>
      <c r="C2663" s="2" t="s">
        <v>0</v>
      </c>
      <c r="F2663" s="2" t="s">
        <v>0</v>
      </c>
      <c r="L2663" s="2" t="s">
        <v>0</v>
      </c>
    </row>
    <row r="2664" spans="1:12" x14ac:dyDescent="0.4">
      <c r="A2664" s="1"/>
      <c r="B2664" s="5"/>
      <c r="C2664" s="2" t="s">
        <v>0</v>
      </c>
      <c r="F2664" s="2" t="s">
        <v>0</v>
      </c>
      <c r="L2664" s="2" t="s">
        <v>0</v>
      </c>
    </row>
    <row r="2665" spans="1:12" x14ac:dyDescent="0.4">
      <c r="A2665" s="1"/>
      <c r="B2665" s="5"/>
      <c r="C2665" s="2" t="s">
        <v>0</v>
      </c>
      <c r="F2665" s="2" t="s">
        <v>0</v>
      </c>
      <c r="L2665" s="2" t="s">
        <v>0</v>
      </c>
    </row>
    <row r="2666" spans="1:12" x14ac:dyDescent="0.4">
      <c r="A2666" s="1"/>
      <c r="B2666" s="5"/>
      <c r="C2666" s="2" t="s">
        <v>0</v>
      </c>
      <c r="F2666" s="2" t="s">
        <v>0</v>
      </c>
      <c r="L2666" s="2" t="s">
        <v>0</v>
      </c>
    </row>
    <row r="2667" spans="1:12" x14ac:dyDescent="0.4">
      <c r="A2667" s="1"/>
      <c r="B2667" s="5"/>
      <c r="C2667" s="2" t="s">
        <v>0</v>
      </c>
      <c r="F2667" s="2" t="s">
        <v>0</v>
      </c>
      <c r="L2667" s="2" t="s">
        <v>0</v>
      </c>
    </row>
    <row r="2668" spans="1:12" x14ac:dyDescent="0.4">
      <c r="A2668" s="1"/>
      <c r="B2668" s="5"/>
      <c r="C2668" s="2" t="s">
        <v>0</v>
      </c>
      <c r="F2668" s="2" t="s">
        <v>0</v>
      </c>
      <c r="L2668" s="2" t="s">
        <v>0</v>
      </c>
    </row>
    <row r="2669" spans="1:12" x14ac:dyDescent="0.4">
      <c r="A2669" s="1"/>
      <c r="B2669" s="5"/>
      <c r="C2669" s="2" t="s">
        <v>0</v>
      </c>
      <c r="F2669" s="2" t="s">
        <v>0</v>
      </c>
      <c r="L2669" s="2" t="s">
        <v>0</v>
      </c>
    </row>
    <row r="2670" spans="1:12" x14ac:dyDescent="0.4">
      <c r="A2670" s="1"/>
      <c r="B2670" s="5"/>
      <c r="C2670" s="2" t="s">
        <v>0</v>
      </c>
      <c r="F2670" s="2" t="s">
        <v>0</v>
      </c>
      <c r="L2670" s="2" t="s">
        <v>0</v>
      </c>
    </row>
    <row r="2671" spans="1:12" x14ac:dyDescent="0.4">
      <c r="A2671" s="1"/>
      <c r="B2671" s="5"/>
      <c r="C2671" s="2" t="s">
        <v>0</v>
      </c>
      <c r="F2671" s="2" t="s">
        <v>0</v>
      </c>
      <c r="L2671" s="2" t="s">
        <v>0</v>
      </c>
    </row>
    <row r="2672" spans="1:12" x14ac:dyDescent="0.4">
      <c r="A2672" s="1"/>
      <c r="B2672" s="5"/>
      <c r="C2672" s="2" t="s">
        <v>0</v>
      </c>
      <c r="F2672" s="2" t="s">
        <v>0</v>
      </c>
      <c r="L2672" s="2" t="s">
        <v>0</v>
      </c>
    </row>
    <row r="2673" spans="1:12" x14ac:dyDescent="0.4">
      <c r="A2673" s="1"/>
      <c r="B2673" s="5"/>
      <c r="C2673" s="2" t="s">
        <v>0</v>
      </c>
      <c r="F2673" s="2" t="s">
        <v>0</v>
      </c>
      <c r="L2673" s="2" t="s">
        <v>0</v>
      </c>
    </row>
    <row r="2674" spans="1:12" x14ac:dyDescent="0.4">
      <c r="A2674" s="1"/>
      <c r="B2674" s="5"/>
      <c r="C2674" s="2" t="s">
        <v>0</v>
      </c>
      <c r="F2674" s="2" t="s">
        <v>0</v>
      </c>
      <c r="L2674" s="2" t="s">
        <v>0</v>
      </c>
    </row>
    <row r="2675" spans="1:12" x14ac:dyDescent="0.4">
      <c r="A2675" s="1"/>
      <c r="B2675" s="5"/>
      <c r="C2675" s="2" t="s">
        <v>0</v>
      </c>
      <c r="F2675" s="2" t="s">
        <v>0</v>
      </c>
      <c r="L2675" s="2" t="s">
        <v>0</v>
      </c>
    </row>
    <row r="2676" spans="1:12" x14ac:dyDescent="0.4">
      <c r="A2676" s="1"/>
      <c r="B2676" s="5"/>
      <c r="C2676" s="2" t="s">
        <v>0</v>
      </c>
      <c r="F2676" s="2" t="s">
        <v>0</v>
      </c>
      <c r="L2676" s="2" t="s">
        <v>0</v>
      </c>
    </row>
    <row r="2677" spans="1:12" x14ac:dyDescent="0.4">
      <c r="A2677" s="1"/>
      <c r="B2677" s="5"/>
      <c r="C2677" s="2" t="s">
        <v>0</v>
      </c>
      <c r="F2677" s="2" t="s">
        <v>0</v>
      </c>
      <c r="L2677" s="2" t="s">
        <v>0</v>
      </c>
    </row>
    <row r="2678" spans="1:12" x14ac:dyDescent="0.4">
      <c r="A2678" s="1"/>
      <c r="B2678" s="5"/>
      <c r="C2678" s="2" t="s">
        <v>0</v>
      </c>
      <c r="F2678" s="2" t="s">
        <v>0</v>
      </c>
      <c r="L2678" s="2" t="s">
        <v>0</v>
      </c>
    </row>
    <row r="2679" spans="1:12" x14ac:dyDescent="0.4">
      <c r="A2679" s="1"/>
      <c r="B2679" s="5"/>
      <c r="C2679" s="2" t="s">
        <v>0</v>
      </c>
      <c r="F2679" s="2" t="s">
        <v>0</v>
      </c>
      <c r="L2679" s="2" t="s">
        <v>0</v>
      </c>
    </row>
    <row r="2680" spans="1:12" x14ac:dyDescent="0.4">
      <c r="A2680" s="1"/>
      <c r="B2680" s="5"/>
      <c r="C2680" s="2" t="s">
        <v>0</v>
      </c>
      <c r="F2680" s="2" t="s">
        <v>0</v>
      </c>
      <c r="L2680" s="2" t="s">
        <v>0</v>
      </c>
    </row>
    <row r="2681" spans="1:12" x14ac:dyDescent="0.4">
      <c r="A2681" s="1"/>
      <c r="B2681" s="5"/>
      <c r="C2681" s="2" t="s">
        <v>0</v>
      </c>
      <c r="F2681" s="2" t="s">
        <v>0</v>
      </c>
      <c r="L2681" s="2" t="s">
        <v>0</v>
      </c>
    </row>
    <row r="2682" spans="1:12" x14ac:dyDescent="0.4">
      <c r="A2682" s="1"/>
      <c r="B2682" s="5"/>
      <c r="C2682" s="2" t="s">
        <v>0</v>
      </c>
      <c r="F2682" s="2" t="s">
        <v>0</v>
      </c>
      <c r="L2682" s="2" t="s">
        <v>0</v>
      </c>
    </row>
    <row r="2683" spans="1:12" x14ac:dyDescent="0.4">
      <c r="A2683" s="1"/>
      <c r="B2683" s="5"/>
      <c r="C2683" s="2" t="s">
        <v>0</v>
      </c>
      <c r="F2683" s="2" t="s">
        <v>0</v>
      </c>
      <c r="L2683" s="2" t="s">
        <v>0</v>
      </c>
    </row>
    <row r="2684" spans="1:12" x14ac:dyDescent="0.4">
      <c r="A2684" s="1"/>
      <c r="B2684" s="5"/>
      <c r="C2684" s="2" t="s">
        <v>0</v>
      </c>
      <c r="F2684" s="2" t="s">
        <v>0</v>
      </c>
      <c r="L2684" s="2" t="s">
        <v>0</v>
      </c>
    </row>
    <row r="2685" spans="1:12" x14ac:dyDescent="0.4">
      <c r="A2685" s="1"/>
      <c r="B2685" s="5"/>
      <c r="C2685" s="2" t="s">
        <v>0</v>
      </c>
      <c r="F2685" s="2" t="s">
        <v>0</v>
      </c>
      <c r="L2685" s="2" t="s">
        <v>0</v>
      </c>
    </row>
    <row r="2686" spans="1:12" x14ac:dyDescent="0.4">
      <c r="A2686" s="1"/>
      <c r="B2686" s="5"/>
      <c r="C2686" s="2" t="s">
        <v>0</v>
      </c>
      <c r="F2686" s="2" t="s">
        <v>0</v>
      </c>
      <c r="L2686" s="2" t="s">
        <v>0</v>
      </c>
    </row>
    <row r="2687" spans="1:12" x14ac:dyDescent="0.4">
      <c r="A2687" s="1"/>
      <c r="B2687" s="5"/>
      <c r="C2687" s="2" t="s">
        <v>0</v>
      </c>
      <c r="F2687" s="2" t="s">
        <v>0</v>
      </c>
      <c r="L2687" s="2" t="s">
        <v>0</v>
      </c>
    </row>
    <row r="2688" spans="1:12" x14ac:dyDescent="0.4">
      <c r="A2688" s="1"/>
      <c r="B2688" s="5"/>
      <c r="C2688" s="2" t="s">
        <v>0</v>
      </c>
      <c r="F2688" s="2" t="s">
        <v>0</v>
      </c>
      <c r="L2688" s="2" t="s">
        <v>0</v>
      </c>
    </row>
    <row r="2689" spans="1:12" x14ac:dyDescent="0.4">
      <c r="A2689" s="1"/>
      <c r="B2689" s="5"/>
      <c r="C2689" s="2" t="s">
        <v>0</v>
      </c>
      <c r="F2689" s="2" t="s">
        <v>0</v>
      </c>
      <c r="L2689" s="2" t="s">
        <v>0</v>
      </c>
    </row>
    <row r="2690" spans="1:12" x14ac:dyDescent="0.4">
      <c r="A2690" s="1"/>
      <c r="B2690" s="5"/>
      <c r="C2690" s="2" t="s">
        <v>0</v>
      </c>
      <c r="F2690" s="2" t="s">
        <v>0</v>
      </c>
      <c r="L2690" s="2" t="s">
        <v>0</v>
      </c>
    </row>
    <row r="2691" spans="1:12" x14ac:dyDescent="0.4">
      <c r="A2691" s="1"/>
      <c r="B2691" s="5"/>
      <c r="C2691" s="2" t="s">
        <v>0</v>
      </c>
      <c r="F2691" s="2" t="s">
        <v>0</v>
      </c>
      <c r="L2691" s="2" t="s">
        <v>0</v>
      </c>
    </row>
    <row r="2692" spans="1:12" x14ac:dyDescent="0.4">
      <c r="A2692" s="1"/>
      <c r="B2692" s="5"/>
      <c r="C2692" s="2" t="s">
        <v>0</v>
      </c>
      <c r="F2692" s="2" t="s">
        <v>0</v>
      </c>
      <c r="L2692" s="2" t="s">
        <v>0</v>
      </c>
    </row>
    <row r="2693" spans="1:12" x14ac:dyDescent="0.4">
      <c r="A2693" s="1"/>
      <c r="B2693" s="5"/>
      <c r="C2693" s="2" t="s">
        <v>0</v>
      </c>
      <c r="F2693" s="2" t="s">
        <v>0</v>
      </c>
      <c r="L2693" s="2" t="s">
        <v>0</v>
      </c>
    </row>
    <row r="2694" spans="1:12" x14ac:dyDescent="0.4">
      <c r="A2694" s="1"/>
      <c r="B2694" s="5"/>
      <c r="C2694" s="2" t="s">
        <v>0</v>
      </c>
      <c r="F2694" s="2" t="s">
        <v>0</v>
      </c>
      <c r="L2694" s="2" t="s">
        <v>0</v>
      </c>
    </row>
    <row r="2695" spans="1:12" x14ac:dyDescent="0.4">
      <c r="A2695" s="1"/>
      <c r="B2695" s="5"/>
      <c r="C2695" s="2" t="s">
        <v>0</v>
      </c>
      <c r="F2695" s="2" t="s">
        <v>0</v>
      </c>
      <c r="L2695" s="2" t="s">
        <v>0</v>
      </c>
    </row>
    <row r="2696" spans="1:12" x14ac:dyDescent="0.4">
      <c r="A2696" s="1"/>
      <c r="B2696" s="5"/>
      <c r="C2696" s="2" t="s">
        <v>0</v>
      </c>
      <c r="F2696" s="2" t="s">
        <v>0</v>
      </c>
      <c r="L2696" s="2" t="s">
        <v>0</v>
      </c>
    </row>
    <row r="2697" spans="1:12" x14ac:dyDescent="0.4">
      <c r="A2697" s="1"/>
      <c r="B2697" s="5"/>
      <c r="C2697" s="2" t="s">
        <v>0</v>
      </c>
      <c r="F2697" s="2" t="s">
        <v>0</v>
      </c>
      <c r="L2697" s="2" t="s">
        <v>0</v>
      </c>
    </row>
    <row r="2698" spans="1:12" x14ac:dyDescent="0.4">
      <c r="A2698" s="1"/>
      <c r="B2698" s="5"/>
      <c r="C2698" s="2" t="s">
        <v>0</v>
      </c>
      <c r="F2698" s="2" t="s">
        <v>0</v>
      </c>
      <c r="L2698" s="2" t="s">
        <v>0</v>
      </c>
    </row>
    <row r="2699" spans="1:12" x14ac:dyDescent="0.4">
      <c r="A2699" s="1"/>
      <c r="B2699" s="5"/>
      <c r="C2699" s="2" t="s">
        <v>0</v>
      </c>
      <c r="F2699" s="2" t="s">
        <v>0</v>
      </c>
      <c r="L2699" s="2" t="s">
        <v>0</v>
      </c>
    </row>
    <row r="2700" spans="1:12" x14ac:dyDescent="0.4">
      <c r="A2700" s="1"/>
      <c r="B2700" s="5"/>
      <c r="C2700" s="2" t="s">
        <v>0</v>
      </c>
      <c r="F2700" s="2" t="s">
        <v>0</v>
      </c>
      <c r="L2700" s="2" t="s">
        <v>0</v>
      </c>
    </row>
    <row r="2701" spans="1:12" x14ac:dyDescent="0.4">
      <c r="A2701" s="1"/>
      <c r="B2701" s="5"/>
      <c r="C2701" s="2" t="s">
        <v>0</v>
      </c>
      <c r="F2701" s="2" t="s">
        <v>0</v>
      </c>
      <c r="L2701" s="2" t="s">
        <v>0</v>
      </c>
    </row>
    <row r="2702" spans="1:12" x14ac:dyDescent="0.4">
      <c r="A2702" s="1"/>
      <c r="B2702" s="5"/>
      <c r="C2702" s="2" t="s">
        <v>0</v>
      </c>
      <c r="F2702" s="2" t="s">
        <v>0</v>
      </c>
      <c r="L2702" s="2" t="s">
        <v>0</v>
      </c>
    </row>
    <row r="2703" spans="1:12" x14ac:dyDescent="0.4">
      <c r="A2703" s="1"/>
      <c r="B2703" s="5"/>
      <c r="C2703" s="2" t="s">
        <v>0</v>
      </c>
      <c r="F2703" s="2" t="s">
        <v>0</v>
      </c>
      <c r="L2703" s="2" t="s">
        <v>0</v>
      </c>
    </row>
    <row r="2704" spans="1:12" x14ac:dyDescent="0.4">
      <c r="A2704" s="1"/>
      <c r="B2704" s="5"/>
      <c r="C2704" s="2" t="s">
        <v>0</v>
      </c>
      <c r="F2704" s="2" t="s">
        <v>0</v>
      </c>
      <c r="L2704" s="2" t="s">
        <v>0</v>
      </c>
    </row>
    <row r="2705" spans="1:12" x14ac:dyDescent="0.4">
      <c r="A2705" s="1"/>
      <c r="B2705" s="5"/>
      <c r="C2705" s="2" t="s">
        <v>0</v>
      </c>
      <c r="F2705" s="2" t="s">
        <v>0</v>
      </c>
      <c r="L2705" s="2" t="s">
        <v>0</v>
      </c>
    </row>
    <row r="2706" spans="1:12" x14ac:dyDescent="0.4">
      <c r="A2706" s="1"/>
      <c r="B2706" s="5"/>
      <c r="C2706" s="2" t="s">
        <v>0</v>
      </c>
      <c r="F2706" s="2" t="s">
        <v>0</v>
      </c>
      <c r="L2706" s="2" t="s">
        <v>0</v>
      </c>
    </row>
    <row r="2707" spans="1:12" x14ac:dyDescent="0.4">
      <c r="A2707" s="1"/>
      <c r="B2707" s="5"/>
      <c r="C2707" s="2" t="s">
        <v>0</v>
      </c>
      <c r="F2707" s="2" t="s">
        <v>0</v>
      </c>
      <c r="L2707" s="2" t="s">
        <v>0</v>
      </c>
    </row>
    <row r="2708" spans="1:12" x14ac:dyDescent="0.4">
      <c r="A2708" s="1"/>
      <c r="B2708" s="5"/>
      <c r="C2708" s="2" t="s">
        <v>0</v>
      </c>
      <c r="F2708" s="2" t="s">
        <v>0</v>
      </c>
      <c r="L2708" s="2" t="s">
        <v>0</v>
      </c>
    </row>
    <row r="2709" spans="1:12" x14ac:dyDescent="0.4">
      <c r="A2709" s="1"/>
      <c r="B2709" s="5"/>
      <c r="C2709" s="2" t="s">
        <v>0</v>
      </c>
      <c r="F2709" s="2" t="s">
        <v>0</v>
      </c>
      <c r="L2709" s="2" t="s">
        <v>0</v>
      </c>
    </row>
    <row r="2710" spans="1:12" x14ac:dyDescent="0.4">
      <c r="A2710" s="1"/>
      <c r="B2710" s="5"/>
      <c r="C2710" s="2" t="s">
        <v>0</v>
      </c>
      <c r="F2710" s="2" t="s">
        <v>0</v>
      </c>
      <c r="L2710" s="2" t="s">
        <v>0</v>
      </c>
    </row>
    <row r="2711" spans="1:12" x14ac:dyDescent="0.4">
      <c r="A2711" s="1"/>
      <c r="B2711" s="5"/>
      <c r="C2711" s="2" t="s">
        <v>0</v>
      </c>
      <c r="F2711" s="2" t="s">
        <v>0</v>
      </c>
      <c r="L2711" s="2" t="s">
        <v>0</v>
      </c>
    </row>
    <row r="2712" spans="1:12" x14ac:dyDescent="0.4">
      <c r="A2712" s="1"/>
      <c r="B2712" s="5"/>
      <c r="C2712" s="2" t="s">
        <v>0</v>
      </c>
      <c r="F2712" s="2" t="s">
        <v>0</v>
      </c>
      <c r="L2712" s="2" t="s">
        <v>0</v>
      </c>
    </row>
    <row r="2713" spans="1:12" x14ac:dyDescent="0.4">
      <c r="A2713" s="1"/>
      <c r="B2713" s="5"/>
      <c r="C2713" s="2" t="s">
        <v>0</v>
      </c>
      <c r="F2713" s="2" t="s">
        <v>0</v>
      </c>
      <c r="L2713" s="2" t="s">
        <v>0</v>
      </c>
    </row>
    <row r="2714" spans="1:12" x14ac:dyDescent="0.4">
      <c r="A2714" s="1"/>
      <c r="B2714" s="5"/>
      <c r="C2714" s="2" t="s">
        <v>0</v>
      </c>
      <c r="F2714" s="2" t="s">
        <v>0</v>
      </c>
      <c r="L2714" s="2" t="s">
        <v>0</v>
      </c>
    </row>
    <row r="2715" spans="1:12" x14ac:dyDescent="0.4">
      <c r="A2715" s="1"/>
      <c r="B2715" s="5"/>
      <c r="C2715" s="2" t="s">
        <v>0</v>
      </c>
      <c r="F2715" s="2" t="s">
        <v>0</v>
      </c>
      <c r="L2715" s="2" t="s">
        <v>0</v>
      </c>
    </row>
    <row r="2716" spans="1:12" x14ac:dyDescent="0.4">
      <c r="A2716" s="1"/>
      <c r="B2716" s="5"/>
      <c r="C2716" s="2" t="s">
        <v>0</v>
      </c>
      <c r="F2716" s="2" t="s">
        <v>0</v>
      </c>
      <c r="L2716" s="2" t="s">
        <v>0</v>
      </c>
    </row>
    <row r="2717" spans="1:12" x14ac:dyDescent="0.4">
      <c r="A2717" s="1"/>
      <c r="B2717" s="5"/>
      <c r="C2717" s="2" t="s">
        <v>0</v>
      </c>
      <c r="F2717" s="2" t="s">
        <v>0</v>
      </c>
      <c r="L2717" s="2" t="s">
        <v>0</v>
      </c>
    </row>
    <row r="2718" spans="1:12" x14ac:dyDescent="0.4">
      <c r="A2718" s="1"/>
      <c r="B2718" s="5"/>
      <c r="C2718" s="2" t="s">
        <v>0</v>
      </c>
      <c r="F2718" s="2" t="s">
        <v>0</v>
      </c>
      <c r="L2718" s="2" t="s">
        <v>0</v>
      </c>
    </row>
    <row r="2719" spans="1:12" x14ac:dyDescent="0.4">
      <c r="A2719" s="1"/>
      <c r="B2719" s="5"/>
      <c r="C2719" s="2" t="s">
        <v>0</v>
      </c>
      <c r="F2719" s="2" t="s">
        <v>0</v>
      </c>
      <c r="L2719" s="2" t="s">
        <v>0</v>
      </c>
    </row>
    <row r="2720" spans="1:12" x14ac:dyDescent="0.4">
      <c r="A2720" s="1"/>
      <c r="B2720" s="5"/>
      <c r="C2720" s="2" t="s">
        <v>0</v>
      </c>
      <c r="F2720" s="2" t="s">
        <v>0</v>
      </c>
      <c r="L2720" s="2" t="s">
        <v>0</v>
      </c>
    </row>
    <row r="2721" spans="1:12" x14ac:dyDescent="0.4">
      <c r="A2721" s="1"/>
      <c r="B2721" s="5"/>
      <c r="C2721" s="2" t="s">
        <v>0</v>
      </c>
      <c r="F2721" s="2" t="s">
        <v>0</v>
      </c>
      <c r="L2721" s="2" t="s">
        <v>0</v>
      </c>
    </row>
    <row r="2722" spans="1:12" x14ac:dyDescent="0.4">
      <c r="A2722" s="1"/>
      <c r="B2722" s="5"/>
      <c r="C2722" s="2" t="s">
        <v>0</v>
      </c>
      <c r="F2722" s="2" t="s">
        <v>0</v>
      </c>
      <c r="L2722" s="2" t="s">
        <v>0</v>
      </c>
    </row>
    <row r="2723" spans="1:12" x14ac:dyDescent="0.4">
      <c r="A2723" s="1"/>
      <c r="B2723" s="5"/>
      <c r="C2723" s="2" t="s">
        <v>0</v>
      </c>
      <c r="F2723" s="2" t="s">
        <v>0</v>
      </c>
      <c r="L2723" s="2" t="s">
        <v>0</v>
      </c>
    </row>
    <row r="2724" spans="1:12" x14ac:dyDescent="0.4">
      <c r="A2724" s="1"/>
      <c r="B2724" s="5"/>
      <c r="C2724" s="2" t="s">
        <v>0</v>
      </c>
      <c r="F2724" s="2" t="s">
        <v>0</v>
      </c>
      <c r="L2724" s="2" t="s">
        <v>0</v>
      </c>
    </row>
    <row r="2725" spans="1:12" x14ac:dyDescent="0.4">
      <c r="A2725" s="1"/>
      <c r="B2725" s="5"/>
      <c r="C2725" s="2" t="s">
        <v>0</v>
      </c>
      <c r="F2725" s="2" t="s">
        <v>0</v>
      </c>
      <c r="L2725" s="2" t="s">
        <v>0</v>
      </c>
    </row>
    <row r="2726" spans="1:12" x14ac:dyDescent="0.4">
      <c r="A2726" s="1"/>
      <c r="B2726" s="5"/>
      <c r="C2726" s="2" t="s">
        <v>0</v>
      </c>
      <c r="F2726" s="2" t="s">
        <v>0</v>
      </c>
      <c r="L2726" s="2" t="s">
        <v>0</v>
      </c>
    </row>
    <row r="2727" spans="1:12" x14ac:dyDescent="0.4">
      <c r="A2727" s="1"/>
      <c r="B2727" s="5"/>
      <c r="C2727" s="2" t="s">
        <v>0</v>
      </c>
      <c r="F2727" s="2" t="s">
        <v>0</v>
      </c>
      <c r="L2727" s="2" t="s">
        <v>0</v>
      </c>
    </row>
    <row r="2728" spans="1:12" x14ac:dyDescent="0.4">
      <c r="A2728" s="1"/>
      <c r="B2728" s="5"/>
      <c r="C2728" s="2" t="s">
        <v>0</v>
      </c>
      <c r="F2728" s="2" t="s">
        <v>0</v>
      </c>
      <c r="L2728" s="2" t="s">
        <v>0</v>
      </c>
    </row>
    <row r="2729" spans="1:12" x14ac:dyDescent="0.4">
      <c r="A2729" s="1"/>
      <c r="B2729" s="5"/>
      <c r="C2729" s="2" t="s">
        <v>0</v>
      </c>
      <c r="F2729" s="2" t="s">
        <v>0</v>
      </c>
      <c r="L2729" s="2" t="s">
        <v>0</v>
      </c>
    </row>
    <row r="2730" spans="1:12" x14ac:dyDescent="0.4">
      <c r="A2730" s="1"/>
      <c r="B2730" s="5"/>
      <c r="C2730" s="2" t="s">
        <v>0</v>
      </c>
      <c r="F2730" s="2" t="s">
        <v>0</v>
      </c>
      <c r="L2730" s="2" t="s">
        <v>0</v>
      </c>
    </row>
    <row r="2731" spans="1:12" x14ac:dyDescent="0.4">
      <c r="A2731" s="1"/>
      <c r="B2731" s="5"/>
      <c r="C2731" s="2" t="s">
        <v>0</v>
      </c>
      <c r="F2731" s="2" t="s">
        <v>0</v>
      </c>
      <c r="L2731" s="2" t="s">
        <v>0</v>
      </c>
    </row>
    <row r="2732" spans="1:12" x14ac:dyDescent="0.4">
      <c r="A2732" s="1"/>
      <c r="B2732" s="5"/>
      <c r="C2732" s="2" t="s">
        <v>0</v>
      </c>
      <c r="F2732" s="2" t="s">
        <v>0</v>
      </c>
      <c r="L2732" s="2" t="s">
        <v>0</v>
      </c>
    </row>
    <row r="2733" spans="1:12" x14ac:dyDescent="0.4">
      <c r="A2733" s="1"/>
      <c r="B2733" s="5"/>
      <c r="C2733" s="2" t="s">
        <v>0</v>
      </c>
      <c r="F2733" s="2" t="s">
        <v>0</v>
      </c>
      <c r="L2733" s="2" t="s">
        <v>0</v>
      </c>
    </row>
    <row r="2734" spans="1:12" x14ac:dyDescent="0.4">
      <c r="A2734" s="1"/>
      <c r="B2734" s="5"/>
      <c r="C2734" s="2" t="s">
        <v>0</v>
      </c>
      <c r="F2734" s="2" t="s">
        <v>0</v>
      </c>
      <c r="L2734" s="2" t="s">
        <v>0</v>
      </c>
    </row>
    <row r="2735" spans="1:12" x14ac:dyDescent="0.4">
      <c r="A2735" s="1"/>
      <c r="B2735" s="5"/>
      <c r="C2735" s="2" t="s">
        <v>0</v>
      </c>
      <c r="F2735" s="2" t="s">
        <v>0</v>
      </c>
      <c r="L2735" s="2" t="s">
        <v>0</v>
      </c>
    </row>
    <row r="2736" spans="1:12" x14ac:dyDescent="0.4">
      <c r="A2736" s="1"/>
      <c r="B2736" s="5"/>
      <c r="C2736" s="2" t="s">
        <v>0</v>
      </c>
      <c r="F2736" s="2" t="s">
        <v>0</v>
      </c>
      <c r="L2736" s="2" t="s">
        <v>0</v>
      </c>
    </row>
    <row r="2737" spans="1:12" x14ac:dyDescent="0.4">
      <c r="A2737" s="1"/>
      <c r="B2737" s="5"/>
      <c r="C2737" s="2" t="s">
        <v>0</v>
      </c>
      <c r="F2737" s="2" t="s">
        <v>0</v>
      </c>
      <c r="L2737" s="2" t="s">
        <v>0</v>
      </c>
    </row>
    <row r="2738" spans="1:12" x14ac:dyDescent="0.4">
      <c r="A2738" s="1"/>
      <c r="B2738" s="5"/>
      <c r="C2738" s="2" t="s">
        <v>0</v>
      </c>
      <c r="F2738" s="2" t="s">
        <v>0</v>
      </c>
      <c r="L2738" s="2" t="s">
        <v>0</v>
      </c>
    </row>
    <row r="2739" spans="1:12" x14ac:dyDescent="0.4">
      <c r="A2739" s="1"/>
      <c r="B2739" s="5"/>
      <c r="C2739" s="2" t="s">
        <v>0</v>
      </c>
      <c r="F2739" s="2" t="s">
        <v>0</v>
      </c>
      <c r="L2739" s="2" t="s">
        <v>0</v>
      </c>
    </row>
    <row r="2740" spans="1:12" x14ac:dyDescent="0.4">
      <c r="A2740" s="1"/>
      <c r="B2740" s="5"/>
      <c r="C2740" s="2" t="s">
        <v>0</v>
      </c>
      <c r="F2740" s="2" t="s">
        <v>0</v>
      </c>
      <c r="L2740" s="2" t="s">
        <v>0</v>
      </c>
    </row>
    <row r="2741" spans="1:12" x14ac:dyDescent="0.4">
      <c r="A2741" s="1"/>
      <c r="B2741" s="5"/>
      <c r="C2741" s="2" t="s">
        <v>0</v>
      </c>
      <c r="F2741" s="2" t="s">
        <v>0</v>
      </c>
      <c r="L2741" s="2" t="s">
        <v>0</v>
      </c>
    </row>
    <row r="2742" spans="1:12" x14ac:dyDescent="0.4">
      <c r="A2742" s="1"/>
      <c r="B2742" s="5"/>
      <c r="C2742" s="2" t="s">
        <v>0</v>
      </c>
      <c r="F2742" s="2" t="s">
        <v>0</v>
      </c>
      <c r="L2742" s="2" t="s">
        <v>0</v>
      </c>
    </row>
    <row r="2743" spans="1:12" x14ac:dyDescent="0.4">
      <c r="A2743" s="1"/>
      <c r="B2743" s="5"/>
      <c r="C2743" s="2" t="s">
        <v>0</v>
      </c>
      <c r="F2743" s="2" t="s">
        <v>0</v>
      </c>
      <c r="L2743" s="2" t="s">
        <v>0</v>
      </c>
    </row>
    <row r="2744" spans="1:12" x14ac:dyDescent="0.4">
      <c r="A2744" s="1"/>
      <c r="B2744" s="5"/>
      <c r="C2744" s="2" t="s">
        <v>0</v>
      </c>
      <c r="F2744" s="2" t="s">
        <v>0</v>
      </c>
      <c r="L2744" s="2" t="s">
        <v>0</v>
      </c>
    </row>
    <row r="2745" spans="1:12" x14ac:dyDescent="0.4">
      <c r="A2745" s="1"/>
      <c r="B2745" s="5"/>
      <c r="C2745" s="2" t="s">
        <v>0</v>
      </c>
      <c r="F2745" s="2" t="s">
        <v>0</v>
      </c>
      <c r="L2745" s="2" t="s">
        <v>0</v>
      </c>
    </row>
    <row r="2746" spans="1:12" x14ac:dyDescent="0.4">
      <c r="A2746" s="1"/>
      <c r="B2746" s="5"/>
      <c r="C2746" s="2" t="s">
        <v>0</v>
      </c>
      <c r="F2746" s="2" t="s">
        <v>0</v>
      </c>
      <c r="L2746" s="2" t="s">
        <v>0</v>
      </c>
    </row>
    <row r="2747" spans="1:12" x14ac:dyDescent="0.4">
      <c r="A2747" s="1"/>
      <c r="B2747" s="5"/>
      <c r="C2747" s="2" t="s">
        <v>0</v>
      </c>
      <c r="F2747" s="2" t="s">
        <v>0</v>
      </c>
      <c r="L2747" s="2" t="s">
        <v>0</v>
      </c>
    </row>
    <row r="2748" spans="1:12" x14ac:dyDescent="0.4">
      <c r="A2748" s="1"/>
      <c r="B2748" s="5"/>
      <c r="C2748" s="2" t="s">
        <v>0</v>
      </c>
      <c r="F2748" s="2" t="s">
        <v>0</v>
      </c>
      <c r="L2748" s="2" t="s">
        <v>0</v>
      </c>
    </row>
    <row r="2749" spans="1:12" x14ac:dyDescent="0.4">
      <c r="A2749" s="1"/>
      <c r="B2749" s="5"/>
      <c r="C2749" s="2" t="s">
        <v>0</v>
      </c>
      <c r="F2749" s="2" t="s">
        <v>0</v>
      </c>
      <c r="L2749" s="2" t="s">
        <v>0</v>
      </c>
    </row>
    <row r="2750" spans="1:12" x14ac:dyDescent="0.4">
      <c r="A2750" s="1"/>
      <c r="B2750" s="5"/>
      <c r="C2750" s="2" t="s">
        <v>0</v>
      </c>
      <c r="F2750" s="2" t="s">
        <v>0</v>
      </c>
      <c r="L2750" s="2" t="s">
        <v>0</v>
      </c>
    </row>
    <row r="2751" spans="1:12" x14ac:dyDescent="0.4">
      <c r="A2751" s="1"/>
      <c r="B2751" s="5"/>
      <c r="C2751" s="2" t="s">
        <v>0</v>
      </c>
      <c r="F2751" s="2" t="s">
        <v>0</v>
      </c>
      <c r="L2751" s="2" t="s">
        <v>0</v>
      </c>
    </row>
    <row r="2752" spans="1:12" x14ac:dyDescent="0.4">
      <c r="A2752" s="1"/>
      <c r="B2752" s="5"/>
      <c r="C2752" s="2" t="s">
        <v>0</v>
      </c>
      <c r="F2752" s="2" t="s">
        <v>0</v>
      </c>
      <c r="L2752" s="2" t="s">
        <v>0</v>
      </c>
    </row>
    <row r="2753" spans="1:12" x14ac:dyDescent="0.4">
      <c r="A2753" s="1"/>
      <c r="B2753" s="5"/>
      <c r="C2753" s="2" t="s">
        <v>0</v>
      </c>
      <c r="F2753" s="2" t="s">
        <v>0</v>
      </c>
      <c r="L2753" s="2" t="s">
        <v>0</v>
      </c>
    </row>
    <row r="2754" spans="1:12" x14ac:dyDescent="0.4">
      <c r="A2754" s="1"/>
      <c r="B2754" s="5"/>
      <c r="C2754" s="2" t="s">
        <v>0</v>
      </c>
      <c r="F2754" s="2" t="s">
        <v>0</v>
      </c>
      <c r="L2754" s="2" t="s">
        <v>0</v>
      </c>
    </row>
    <row r="2755" spans="1:12" x14ac:dyDescent="0.4">
      <c r="A2755" s="1"/>
      <c r="B2755" s="5"/>
      <c r="C2755" s="2" t="s">
        <v>0</v>
      </c>
      <c r="F2755" s="2" t="s">
        <v>0</v>
      </c>
      <c r="L2755" s="2" t="s">
        <v>0</v>
      </c>
    </row>
    <row r="2756" spans="1:12" x14ac:dyDescent="0.4">
      <c r="A2756" s="1"/>
      <c r="B2756" s="5"/>
      <c r="C2756" s="2" t="s">
        <v>0</v>
      </c>
      <c r="F2756" s="2" t="s">
        <v>0</v>
      </c>
      <c r="L2756" s="2" t="s">
        <v>0</v>
      </c>
    </row>
    <row r="2757" spans="1:12" x14ac:dyDescent="0.4">
      <c r="A2757" s="1"/>
      <c r="B2757" s="5"/>
      <c r="C2757" s="2" t="s">
        <v>0</v>
      </c>
      <c r="F2757" s="2" t="s">
        <v>0</v>
      </c>
      <c r="L2757" s="2" t="s">
        <v>0</v>
      </c>
    </row>
    <row r="2758" spans="1:12" x14ac:dyDescent="0.4">
      <c r="A2758" s="1"/>
      <c r="B2758" s="5"/>
      <c r="C2758" s="2" t="s">
        <v>0</v>
      </c>
      <c r="F2758" s="2" t="s">
        <v>0</v>
      </c>
      <c r="L2758" s="2" t="s">
        <v>0</v>
      </c>
    </row>
    <row r="2759" spans="1:12" x14ac:dyDescent="0.4">
      <c r="A2759" s="1"/>
      <c r="B2759" s="5"/>
      <c r="C2759" s="2" t="s">
        <v>0</v>
      </c>
      <c r="F2759" s="2" t="s">
        <v>0</v>
      </c>
      <c r="L2759" s="2" t="s">
        <v>0</v>
      </c>
    </row>
    <row r="2760" spans="1:12" x14ac:dyDescent="0.4">
      <c r="A2760" s="1"/>
      <c r="B2760" s="5"/>
      <c r="C2760" s="2" t="s">
        <v>0</v>
      </c>
      <c r="F2760" s="2" t="s">
        <v>0</v>
      </c>
      <c r="L2760" s="2" t="s">
        <v>0</v>
      </c>
    </row>
    <row r="2761" spans="1:12" x14ac:dyDescent="0.4">
      <c r="A2761" s="1"/>
      <c r="B2761" s="5"/>
      <c r="C2761" s="2" t="s">
        <v>0</v>
      </c>
      <c r="F2761" s="2" t="s">
        <v>0</v>
      </c>
      <c r="L2761" s="2" t="s">
        <v>0</v>
      </c>
    </row>
    <row r="2762" spans="1:12" x14ac:dyDescent="0.4">
      <c r="A2762" s="1"/>
      <c r="B2762" s="5"/>
      <c r="C2762" s="2" t="s">
        <v>0</v>
      </c>
      <c r="F2762" s="2" t="s">
        <v>0</v>
      </c>
      <c r="L2762" s="2" t="s">
        <v>0</v>
      </c>
    </row>
    <row r="2763" spans="1:12" x14ac:dyDescent="0.4">
      <c r="A2763" s="1"/>
      <c r="B2763" s="5"/>
      <c r="C2763" s="2" t="s">
        <v>0</v>
      </c>
      <c r="F2763" s="2" t="s">
        <v>0</v>
      </c>
      <c r="L2763" s="2" t="s">
        <v>0</v>
      </c>
    </row>
    <row r="2764" spans="1:12" x14ac:dyDescent="0.4">
      <c r="A2764" s="1"/>
      <c r="B2764" s="5"/>
      <c r="C2764" s="2" t="s">
        <v>0</v>
      </c>
      <c r="F2764" s="2" t="s">
        <v>0</v>
      </c>
      <c r="L2764" s="2" t="s">
        <v>0</v>
      </c>
    </row>
    <row r="2765" spans="1:12" x14ac:dyDescent="0.4">
      <c r="A2765" s="1"/>
      <c r="B2765" s="5"/>
      <c r="C2765" s="2" t="s">
        <v>0</v>
      </c>
      <c r="F2765" s="2" t="s">
        <v>0</v>
      </c>
      <c r="L2765" s="2" t="s">
        <v>0</v>
      </c>
    </row>
    <row r="2766" spans="1:12" x14ac:dyDescent="0.4">
      <c r="A2766" s="1"/>
      <c r="B2766" s="5"/>
      <c r="C2766" s="2" t="s">
        <v>0</v>
      </c>
      <c r="F2766" s="2" t="s">
        <v>0</v>
      </c>
      <c r="L2766" s="2" t="s">
        <v>0</v>
      </c>
    </row>
    <row r="2767" spans="1:12" x14ac:dyDescent="0.4">
      <c r="A2767" s="1"/>
      <c r="B2767" s="5"/>
      <c r="C2767" s="2" t="s">
        <v>0</v>
      </c>
      <c r="F2767" s="2" t="s">
        <v>0</v>
      </c>
      <c r="L2767" s="2" t="s">
        <v>0</v>
      </c>
    </row>
    <row r="2768" spans="1:12" x14ac:dyDescent="0.4">
      <c r="A2768" s="1"/>
      <c r="B2768" s="5"/>
      <c r="C2768" s="2" t="s">
        <v>0</v>
      </c>
      <c r="F2768" s="2" t="s">
        <v>0</v>
      </c>
      <c r="L2768" s="2" t="s">
        <v>0</v>
      </c>
    </row>
    <row r="2769" spans="1:12" x14ac:dyDescent="0.4">
      <c r="A2769" s="1"/>
      <c r="B2769" s="5"/>
      <c r="C2769" s="2" t="s">
        <v>0</v>
      </c>
      <c r="F2769" s="2" t="s">
        <v>0</v>
      </c>
      <c r="L2769" s="2" t="s">
        <v>0</v>
      </c>
    </row>
    <row r="2770" spans="1:12" x14ac:dyDescent="0.4">
      <c r="A2770" s="1"/>
      <c r="B2770" s="5"/>
      <c r="C2770" s="2" t="s">
        <v>0</v>
      </c>
      <c r="F2770" s="2" t="s">
        <v>0</v>
      </c>
      <c r="L2770" s="2" t="s">
        <v>0</v>
      </c>
    </row>
    <row r="2771" spans="1:12" x14ac:dyDescent="0.4">
      <c r="A2771" s="1"/>
      <c r="B2771" s="5"/>
      <c r="C2771" s="2" t="s">
        <v>0</v>
      </c>
      <c r="F2771" s="2" t="s">
        <v>0</v>
      </c>
      <c r="L2771" s="2" t="s">
        <v>0</v>
      </c>
    </row>
    <row r="2772" spans="1:12" x14ac:dyDescent="0.4">
      <c r="A2772" s="1"/>
      <c r="B2772" s="5"/>
      <c r="C2772" s="2" t="s">
        <v>0</v>
      </c>
      <c r="F2772" s="2" t="s">
        <v>0</v>
      </c>
      <c r="L2772" s="2" t="s">
        <v>0</v>
      </c>
    </row>
    <row r="2773" spans="1:12" x14ac:dyDescent="0.4">
      <c r="A2773" s="1"/>
      <c r="B2773" s="5"/>
      <c r="C2773" s="2" t="s">
        <v>0</v>
      </c>
      <c r="F2773" s="2" t="s">
        <v>0</v>
      </c>
      <c r="L2773" s="2" t="s">
        <v>0</v>
      </c>
    </row>
    <row r="2774" spans="1:12" x14ac:dyDescent="0.4">
      <c r="A2774" s="1"/>
      <c r="B2774" s="5"/>
      <c r="C2774" s="2" t="s">
        <v>0</v>
      </c>
      <c r="F2774" s="2" t="s">
        <v>0</v>
      </c>
      <c r="L2774" s="2" t="s">
        <v>0</v>
      </c>
    </row>
    <row r="2775" spans="1:12" x14ac:dyDescent="0.4">
      <c r="A2775" s="1"/>
      <c r="B2775" s="5"/>
      <c r="C2775" s="2" t="s">
        <v>0</v>
      </c>
      <c r="F2775" s="2" t="s">
        <v>0</v>
      </c>
      <c r="L2775" s="2" t="s">
        <v>0</v>
      </c>
    </row>
    <row r="2776" spans="1:12" x14ac:dyDescent="0.4">
      <c r="A2776" s="1"/>
      <c r="B2776" s="5"/>
      <c r="C2776" s="2" t="s">
        <v>0</v>
      </c>
      <c r="F2776" s="2" t="s">
        <v>0</v>
      </c>
      <c r="L2776" s="2" t="s">
        <v>0</v>
      </c>
    </row>
    <row r="2777" spans="1:12" x14ac:dyDescent="0.4">
      <c r="A2777" s="1"/>
      <c r="B2777" s="5"/>
      <c r="C2777" s="2" t="s">
        <v>0</v>
      </c>
      <c r="F2777" s="2" t="s">
        <v>0</v>
      </c>
      <c r="L2777" s="2" t="s">
        <v>0</v>
      </c>
    </row>
    <row r="2778" spans="1:12" x14ac:dyDescent="0.4">
      <c r="A2778" s="1"/>
      <c r="B2778" s="5"/>
      <c r="C2778" s="2" t="s">
        <v>0</v>
      </c>
      <c r="F2778" s="2" t="s">
        <v>0</v>
      </c>
      <c r="L2778" s="2" t="s">
        <v>0</v>
      </c>
    </row>
    <row r="2779" spans="1:12" x14ac:dyDescent="0.4">
      <c r="A2779" s="1"/>
      <c r="B2779" s="5"/>
      <c r="C2779" s="2" t="s">
        <v>0</v>
      </c>
      <c r="F2779" s="2" t="s">
        <v>0</v>
      </c>
      <c r="L2779" s="2" t="s">
        <v>0</v>
      </c>
    </row>
    <row r="2780" spans="1:12" x14ac:dyDescent="0.4">
      <c r="A2780" s="1"/>
      <c r="B2780" s="5"/>
      <c r="C2780" s="2" t="s">
        <v>0</v>
      </c>
      <c r="F2780" s="2" t="s">
        <v>0</v>
      </c>
      <c r="L2780" s="2" t="s">
        <v>0</v>
      </c>
    </row>
    <row r="2781" spans="1:12" x14ac:dyDescent="0.4">
      <c r="A2781" s="1"/>
      <c r="B2781" s="5"/>
      <c r="C2781" s="2" t="s">
        <v>0</v>
      </c>
      <c r="F2781" s="2" t="s">
        <v>0</v>
      </c>
      <c r="L2781" s="2" t="s">
        <v>0</v>
      </c>
    </row>
    <row r="2782" spans="1:12" x14ac:dyDescent="0.4">
      <c r="A2782" s="1"/>
      <c r="B2782" s="5"/>
      <c r="C2782" s="2" t="s">
        <v>0</v>
      </c>
      <c r="F2782" s="2" t="s">
        <v>0</v>
      </c>
      <c r="L2782" s="2" t="s">
        <v>0</v>
      </c>
    </row>
    <row r="2783" spans="1:12" x14ac:dyDescent="0.4">
      <c r="A2783" s="1"/>
      <c r="B2783" s="5"/>
      <c r="C2783" s="2" t="s">
        <v>0</v>
      </c>
      <c r="F2783" s="2" t="s">
        <v>0</v>
      </c>
      <c r="L2783" s="2" t="s">
        <v>0</v>
      </c>
    </row>
    <row r="2784" spans="1:12" x14ac:dyDescent="0.4">
      <c r="A2784" s="1"/>
      <c r="B2784" s="5"/>
      <c r="C2784" s="2" t="s">
        <v>0</v>
      </c>
      <c r="F2784" s="2" t="s">
        <v>0</v>
      </c>
      <c r="L2784" s="2" t="s">
        <v>0</v>
      </c>
    </row>
    <row r="2785" spans="1:12" x14ac:dyDescent="0.4">
      <c r="A2785" s="1"/>
      <c r="B2785" s="5"/>
      <c r="C2785" s="2" t="s">
        <v>0</v>
      </c>
      <c r="F2785" s="2" t="s">
        <v>0</v>
      </c>
      <c r="L2785" s="2" t="s">
        <v>0</v>
      </c>
    </row>
    <row r="2786" spans="1:12" x14ac:dyDescent="0.4">
      <c r="A2786" s="1"/>
      <c r="B2786" s="5"/>
      <c r="C2786" s="2" t="s">
        <v>0</v>
      </c>
      <c r="F2786" s="2" t="s">
        <v>0</v>
      </c>
      <c r="L2786" s="2" t="s">
        <v>0</v>
      </c>
    </row>
    <row r="2787" spans="1:12" x14ac:dyDescent="0.4">
      <c r="A2787" s="1"/>
      <c r="B2787" s="5"/>
      <c r="C2787" s="2" t="s">
        <v>0</v>
      </c>
      <c r="F2787" s="2" t="s">
        <v>0</v>
      </c>
      <c r="L2787" s="2" t="s">
        <v>0</v>
      </c>
    </row>
    <row r="2788" spans="1:12" x14ac:dyDescent="0.4">
      <c r="A2788" s="1"/>
      <c r="B2788" s="5"/>
      <c r="C2788" s="2" t="s">
        <v>0</v>
      </c>
      <c r="F2788" s="2" t="s">
        <v>0</v>
      </c>
      <c r="L2788" s="2" t="s">
        <v>0</v>
      </c>
    </row>
    <row r="2789" spans="1:12" x14ac:dyDescent="0.4">
      <c r="A2789" s="1"/>
      <c r="B2789" s="5"/>
      <c r="C2789" s="2" t="s">
        <v>0</v>
      </c>
      <c r="F2789" s="2" t="s">
        <v>0</v>
      </c>
      <c r="L2789" s="2" t="s">
        <v>0</v>
      </c>
    </row>
    <row r="2790" spans="1:12" x14ac:dyDescent="0.4">
      <c r="A2790" s="1"/>
      <c r="B2790" s="5"/>
      <c r="C2790" s="2" t="s">
        <v>0</v>
      </c>
      <c r="F2790" s="2" t="s">
        <v>0</v>
      </c>
      <c r="L2790" s="2" t="s">
        <v>0</v>
      </c>
    </row>
    <row r="2791" spans="1:12" x14ac:dyDescent="0.4">
      <c r="A2791" s="1"/>
      <c r="B2791" s="5"/>
      <c r="C2791" s="2" t="s">
        <v>0</v>
      </c>
      <c r="F2791" s="2" t="s">
        <v>0</v>
      </c>
      <c r="L2791" s="2" t="s">
        <v>0</v>
      </c>
    </row>
    <row r="2792" spans="1:12" x14ac:dyDescent="0.4">
      <c r="A2792" s="1"/>
      <c r="B2792" s="5"/>
      <c r="C2792" s="2" t="s">
        <v>0</v>
      </c>
      <c r="F2792" s="2" t="s">
        <v>0</v>
      </c>
      <c r="L2792" s="2" t="s">
        <v>0</v>
      </c>
    </row>
    <row r="2793" spans="1:12" x14ac:dyDescent="0.4">
      <c r="A2793" s="1"/>
      <c r="B2793" s="5"/>
      <c r="C2793" s="2" t="s">
        <v>0</v>
      </c>
      <c r="F2793" s="2" t="s">
        <v>0</v>
      </c>
      <c r="L2793" s="2" t="s">
        <v>0</v>
      </c>
    </row>
    <row r="2794" spans="1:12" x14ac:dyDescent="0.4">
      <c r="A2794" s="1"/>
      <c r="B2794" s="5"/>
      <c r="C2794" s="2" t="s">
        <v>0</v>
      </c>
      <c r="F2794" s="2" t="s">
        <v>0</v>
      </c>
      <c r="L2794" s="2" t="s">
        <v>0</v>
      </c>
    </row>
    <row r="2795" spans="1:12" x14ac:dyDescent="0.4">
      <c r="A2795" s="1"/>
      <c r="B2795" s="5"/>
      <c r="C2795" s="2" t="s">
        <v>0</v>
      </c>
      <c r="F2795" s="2" t="s">
        <v>0</v>
      </c>
      <c r="L2795" s="2" t="s">
        <v>0</v>
      </c>
    </row>
    <row r="2796" spans="1:12" x14ac:dyDescent="0.4">
      <c r="A2796" s="1"/>
      <c r="B2796" s="5"/>
      <c r="C2796" s="2" t="s">
        <v>0</v>
      </c>
      <c r="F2796" s="2" t="s">
        <v>0</v>
      </c>
      <c r="L2796" s="2" t="s">
        <v>0</v>
      </c>
    </row>
    <row r="2797" spans="1:12" x14ac:dyDescent="0.4">
      <c r="A2797" s="1"/>
      <c r="B2797" s="5"/>
      <c r="C2797" s="2" t="s">
        <v>0</v>
      </c>
      <c r="F2797" s="2" t="s">
        <v>0</v>
      </c>
      <c r="L2797" s="2" t="s">
        <v>0</v>
      </c>
    </row>
    <row r="2798" spans="1:12" x14ac:dyDescent="0.4">
      <c r="A2798" s="1"/>
      <c r="B2798" s="5"/>
      <c r="C2798" s="2" t="s">
        <v>0</v>
      </c>
      <c r="F2798" s="2" t="s">
        <v>0</v>
      </c>
      <c r="L2798" s="2" t="s">
        <v>0</v>
      </c>
    </row>
    <row r="2799" spans="1:12" x14ac:dyDescent="0.4">
      <c r="A2799" s="1"/>
      <c r="B2799" s="5"/>
      <c r="C2799" s="2" t="s">
        <v>0</v>
      </c>
      <c r="F2799" s="2" t="s">
        <v>0</v>
      </c>
      <c r="L2799" s="2" t="s">
        <v>0</v>
      </c>
    </row>
    <row r="2800" spans="1:12" x14ac:dyDescent="0.4">
      <c r="A2800" s="1"/>
      <c r="B2800" s="5"/>
      <c r="C2800" s="2" t="s">
        <v>0</v>
      </c>
      <c r="F2800" s="2" t="s">
        <v>0</v>
      </c>
      <c r="L2800" s="2" t="s">
        <v>0</v>
      </c>
    </row>
    <row r="2801" spans="1:12" x14ac:dyDescent="0.4">
      <c r="A2801" s="1"/>
      <c r="B2801" s="5"/>
      <c r="C2801" s="2" t="s">
        <v>0</v>
      </c>
      <c r="F2801" s="2" t="s">
        <v>0</v>
      </c>
      <c r="L2801" s="2" t="s">
        <v>0</v>
      </c>
    </row>
    <row r="2802" spans="1:12" x14ac:dyDescent="0.4">
      <c r="A2802" s="1"/>
      <c r="B2802" s="5"/>
      <c r="C2802" s="2" t="s">
        <v>0</v>
      </c>
      <c r="F2802" s="2" t="s">
        <v>0</v>
      </c>
      <c r="L2802" s="2" t="s">
        <v>0</v>
      </c>
    </row>
    <row r="2803" spans="1:12" x14ac:dyDescent="0.4">
      <c r="A2803" s="1"/>
      <c r="B2803" s="5"/>
      <c r="C2803" s="2" t="s">
        <v>0</v>
      </c>
      <c r="F2803" s="2" t="s">
        <v>0</v>
      </c>
      <c r="L2803" s="2" t="s">
        <v>0</v>
      </c>
    </row>
    <row r="2804" spans="1:12" x14ac:dyDescent="0.4">
      <c r="A2804" s="1"/>
      <c r="B2804" s="5"/>
      <c r="C2804" s="2" t="s">
        <v>0</v>
      </c>
      <c r="F2804" s="2" t="s">
        <v>0</v>
      </c>
      <c r="L2804" s="2" t="s">
        <v>0</v>
      </c>
    </row>
    <row r="2805" spans="1:12" x14ac:dyDescent="0.4">
      <c r="A2805" s="1"/>
      <c r="B2805" s="5"/>
      <c r="C2805" s="2" t="s">
        <v>0</v>
      </c>
      <c r="F2805" s="2" t="s">
        <v>0</v>
      </c>
      <c r="L2805" s="2" t="s">
        <v>0</v>
      </c>
    </row>
    <row r="2806" spans="1:12" x14ac:dyDescent="0.4">
      <c r="A2806" s="1"/>
      <c r="B2806" s="5"/>
      <c r="C2806" s="2" t="s">
        <v>0</v>
      </c>
      <c r="F2806" s="2" t="s">
        <v>0</v>
      </c>
      <c r="L2806" s="2" t="s">
        <v>0</v>
      </c>
    </row>
    <row r="2807" spans="1:12" x14ac:dyDescent="0.4">
      <c r="A2807" s="1"/>
      <c r="B2807" s="5"/>
      <c r="C2807" s="2" t="s">
        <v>0</v>
      </c>
      <c r="F2807" s="2" t="s">
        <v>0</v>
      </c>
      <c r="L2807" s="2" t="s">
        <v>0</v>
      </c>
    </row>
    <row r="2808" spans="1:12" x14ac:dyDescent="0.4">
      <c r="A2808" s="1"/>
      <c r="B2808" s="5"/>
      <c r="C2808" s="2" t="s">
        <v>0</v>
      </c>
      <c r="F2808" s="2" t="s">
        <v>0</v>
      </c>
      <c r="L2808" s="2" t="s">
        <v>0</v>
      </c>
    </row>
    <row r="2809" spans="1:12" x14ac:dyDescent="0.4">
      <c r="A2809" s="1"/>
      <c r="B2809" s="5"/>
      <c r="C2809" s="2" t="s">
        <v>0</v>
      </c>
      <c r="F2809" s="2" t="s">
        <v>0</v>
      </c>
      <c r="L2809" s="2" t="s">
        <v>0</v>
      </c>
    </row>
    <row r="2810" spans="1:12" x14ac:dyDescent="0.4">
      <c r="A2810" s="1"/>
      <c r="B2810" s="5"/>
      <c r="C2810" s="2" t="s">
        <v>0</v>
      </c>
      <c r="F2810" s="2" t="s">
        <v>0</v>
      </c>
      <c r="L2810" s="2" t="s">
        <v>0</v>
      </c>
    </row>
    <row r="2811" spans="1:12" x14ac:dyDescent="0.4">
      <c r="A2811" s="1"/>
      <c r="B2811" s="5"/>
      <c r="C2811" s="2" t="s">
        <v>0</v>
      </c>
      <c r="F2811" s="2" t="s">
        <v>0</v>
      </c>
      <c r="L2811" s="2" t="s">
        <v>0</v>
      </c>
    </row>
    <row r="2812" spans="1:12" x14ac:dyDescent="0.4">
      <c r="A2812" s="1"/>
      <c r="B2812" s="5"/>
      <c r="C2812" s="2" t="s">
        <v>0</v>
      </c>
      <c r="F2812" s="2" t="s">
        <v>0</v>
      </c>
      <c r="L2812" s="2" t="s">
        <v>0</v>
      </c>
    </row>
    <row r="2813" spans="1:12" x14ac:dyDescent="0.4">
      <c r="A2813" s="1"/>
      <c r="B2813" s="5"/>
      <c r="C2813" s="2" t="s">
        <v>0</v>
      </c>
      <c r="F2813" s="2" t="s">
        <v>0</v>
      </c>
      <c r="L2813" s="2" t="s">
        <v>0</v>
      </c>
    </row>
    <row r="2814" spans="1:12" x14ac:dyDescent="0.4">
      <c r="A2814" s="1"/>
      <c r="B2814" s="5"/>
      <c r="C2814" s="2" t="s">
        <v>0</v>
      </c>
      <c r="F2814" s="2" t="s">
        <v>0</v>
      </c>
      <c r="L2814" s="2" t="s">
        <v>0</v>
      </c>
    </row>
    <row r="2815" spans="1:12" x14ac:dyDescent="0.4">
      <c r="A2815" s="1"/>
      <c r="B2815" s="5"/>
      <c r="C2815" s="2" t="s">
        <v>0</v>
      </c>
      <c r="F2815" s="2" t="s">
        <v>0</v>
      </c>
      <c r="L2815" s="2" t="s">
        <v>0</v>
      </c>
    </row>
    <row r="2816" spans="1:12" x14ac:dyDescent="0.4">
      <c r="A2816" s="1"/>
      <c r="B2816" s="5"/>
      <c r="C2816" s="2" t="s">
        <v>0</v>
      </c>
      <c r="F2816" s="2" t="s">
        <v>0</v>
      </c>
      <c r="L2816" s="2" t="s">
        <v>0</v>
      </c>
    </row>
    <row r="2817" spans="1:12" x14ac:dyDescent="0.4">
      <c r="A2817" s="1"/>
      <c r="B2817" s="5"/>
      <c r="C2817" s="2" t="s">
        <v>0</v>
      </c>
      <c r="F2817" s="2" t="s">
        <v>0</v>
      </c>
      <c r="L2817" s="2" t="s">
        <v>0</v>
      </c>
    </row>
    <row r="2818" spans="1:12" x14ac:dyDescent="0.4">
      <c r="A2818" s="1"/>
      <c r="B2818" s="5"/>
      <c r="C2818" s="2" t="s">
        <v>0</v>
      </c>
      <c r="F2818" s="2" t="s">
        <v>0</v>
      </c>
      <c r="L2818" s="2" t="s">
        <v>0</v>
      </c>
    </row>
    <row r="2819" spans="1:12" x14ac:dyDescent="0.4">
      <c r="A2819" s="1"/>
      <c r="B2819" s="5"/>
      <c r="C2819" s="2" t="s">
        <v>0</v>
      </c>
      <c r="F2819" s="2" t="s">
        <v>0</v>
      </c>
      <c r="L2819" s="2" t="s">
        <v>0</v>
      </c>
    </row>
    <row r="2820" spans="1:12" x14ac:dyDescent="0.4">
      <c r="A2820" s="1"/>
      <c r="B2820" s="5"/>
      <c r="C2820" s="2" t="s">
        <v>0</v>
      </c>
      <c r="F2820" s="2" t="s">
        <v>0</v>
      </c>
      <c r="L2820" s="2" t="s">
        <v>0</v>
      </c>
    </row>
    <row r="2821" spans="1:12" x14ac:dyDescent="0.4">
      <c r="A2821" s="1"/>
      <c r="B2821" s="5"/>
      <c r="C2821" s="2" t="s">
        <v>0</v>
      </c>
      <c r="F2821" s="2" t="s">
        <v>0</v>
      </c>
      <c r="L2821" s="2" t="s">
        <v>0</v>
      </c>
    </row>
    <row r="2822" spans="1:12" x14ac:dyDescent="0.4">
      <c r="A2822" s="1"/>
      <c r="B2822" s="5"/>
      <c r="C2822" s="2" t="s">
        <v>0</v>
      </c>
      <c r="F2822" s="2" t="s">
        <v>0</v>
      </c>
      <c r="L2822" s="2" t="s">
        <v>0</v>
      </c>
    </row>
    <row r="2823" spans="1:12" x14ac:dyDescent="0.4">
      <c r="A2823" s="1"/>
      <c r="B2823" s="5"/>
      <c r="C2823" s="2" t="s">
        <v>0</v>
      </c>
      <c r="F2823" s="2" t="s">
        <v>0</v>
      </c>
      <c r="L2823" s="2" t="s">
        <v>0</v>
      </c>
    </row>
    <row r="2824" spans="1:12" x14ac:dyDescent="0.4">
      <c r="A2824" s="1"/>
      <c r="B2824" s="5"/>
      <c r="C2824" s="2" t="s">
        <v>0</v>
      </c>
      <c r="F2824" s="2" t="s">
        <v>0</v>
      </c>
      <c r="L2824" s="2" t="s">
        <v>0</v>
      </c>
    </row>
    <row r="2825" spans="1:12" x14ac:dyDescent="0.4">
      <c r="A2825" s="1"/>
      <c r="B2825" s="5"/>
      <c r="C2825" s="2" t="s">
        <v>0</v>
      </c>
      <c r="F2825" s="2" t="s">
        <v>0</v>
      </c>
      <c r="L2825" s="2" t="s">
        <v>0</v>
      </c>
    </row>
    <row r="2826" spans="1:12" x14ac:dyDescent="0.4">
      <c r="A2826" s="1"/>
      <c r="B2826" s="5"/>
      <c r="C2826" s="2" t="s">
        <v>0</v>
      </c>
      <c r="F2826" s="2" t="s">
        <v>0</v>
      </c>
      <c r="L2826" s="2" t="s">
        <v>0</v>
      </c>
    </row>
    <row r="2827" spans="1:12" x14ac:dyDescent="0.4">
      <c r="A2827" s="1"/>
      <c r="B2827" s="5"/>
      <c r="C2827" s="2" t="s">
        <v>0</v>
      </c>
      <c r="F2827" s="2" t="s">
        <v>0</v>
      </c>
      <c r="L2827" s="2" t="s">
        <v>0</v>
      </c>
    </row>
    <row r="2828" spans="1:12" x14ac:dyDescent="0.4">
      <c r="A2828" s="1"/>
      <c r="B2828" s="5"/>
      <c r="C2828" s="2" t="s">
        <v>0</v>
      </c>
      <c r="F2828" s="2" t="s">
        <v>0</v>
      </c>
      <c r="L2828" s="2" t="s">
        <v>0</v>
      </c>
    </row>
    <row r="2829" spans="1:12" x14ac:dyDescent="0.4">
      <c r="A2829" s="1"/>
      <c r="B2829" s="5"/>
      <c r="C2829" s="2" t="s">
        <v>0</v>
      </c>
      <c r="F2829" s="2" t="s">
        <v>0</v>
      </c>
      <c r="L2829" s="2" t="s">
        <v>0</v>
      </c>
    </row>
    <row r="2830" spans="1:12" x14ac:dyDescent="0.4">
      <c r="A2830" s="1"/>
      <c r="B2830" s="5"/>
      <c r="C2830" s="2" t="s">
        <v>0</v>
      </c>
      <c r="F2830" s="2" t="s">
        <v>0</v>
      </c>
      <c r="L2830" s="2" t="s">
        <v>0</v>
      </c>
    </row>
    <row r="2831" spans="1:12" x14ac:dyDescent="0.4">
      <c r="A2831" s="1"/>
      <c r="B2831" s="5"/>
      <c r="C2831" s="2" t="s">
        <v>0</v>
      </c>
      <c r="F2831" s="2" t="s">
        <v>0</v>
      </c>
      <c r="L2831" s="2" t="s">
        <v>0</v>
      </c>
    </row>
    <row r="2832" spans="1:12" x14ac:dyDescent="0.4">
      <c r="A2832" s="1"/>
      <c r="B2832" s="5"/>
      <c r="C2832" s="2" t="s">
        <v>0</v>
      </c>
      <c r="F2832" s="2" t="s">
        <v>0</v>
      </c>
      <c r="L2832" s="2" t="s">
        <v>0</v>
      </c>
    </row>
    <row r="2833" spans="1:12" x14ac:dyDescent="0.4">
      <c r="A2833" s="1"/>
      <c r="B2833" s="5"/>
      <c r="C2833" s="2" t="s">
        <v>0</v>
      </c>
      <c r="F2833" s="2" t="s">
        <v>0</v>
      </c>
      <c r="L2833" s="2" t="s">
        <v>0</v>
      </c>
    </row>
    <row r="2834" spans="1:12" x14ac:dyDescent="0.4">
      <c r="A2834" s="1"/>
      <c r="B2834" s="5"/>
      <c r="C2834" s="2" t="s">
        <v>0</v>
      </c>
      <c r="F2834" s="2" t="s">
        <v>0</v>
      </c>
      <c r="L2834" s="2" t="s">
        <v>0</v>
      </c>
    </row>
    <row r="2835" spans="1:12" x14ac:dyDescent="0.4">
      <c r="A2835" s="1"/>
      <c r="B2835" s="5"/>
      <c r="C2835" s="2" t="s">
        <v>0</v>
      </c>
      <c r="F2835" s="2" t="s">
        <v>0</v>
      </c>
      <c r="L2835" s="2" t="s">
        <v>0</v>
      </c>
    </row>
    <row r="2836" spans="1:12" x14ac:dyDescent="0.4">
      <c r="A2836" s="1"/>
      <c r="B2836" s="5"/>
      <c r="C2836" s="2" t="s">
        <v>0</v>
      </c>
      <c r="F2836" s="2" t="s">
        <v>0</v>
      </c>
      <c r="L2836" s="2" t="s">
        <v>0</v>
      </c>
    </row>
    <row r="2837" spans="1:12" x14ac:dyDescent="0.4">
      <c r="A2837" s="1"/>
      <c r="B2837" s="5"/>
      <c r="C2837" s="2" t="s">
        <v>0</v>
      </c>
      <c r="F2837" s="2" t="s">
        <v>0</v>
      </c>
      <c r="L2837" s="2" t="s">
        <v>0</v>
      </c>
    </row>
    <row r="2838" spans="1:12" x14ac:dyDescent="0.4">
      <c r="A2838" s="1"/>
      <c r="B2838" s="5"/>
      <c r="C2838" s="2" t="s">
        <v>0</v>
      </c>
      <c r="F2838" s="2" t="s">
        <v>0</v>
      </c>
      <c r="L2838" s="2" t="s">
        <v>0</v>
      </c>
    </row>
    <row r="2839" spans="1:12" x14ac:dyDescent="0.4">
      <c r="A2839" s="1"/>
      <c r="B2839" s="5"/>
      <c r="C2839" s="2" t="s">
        <v>0</v>
      </c>
      <c r="F2839" s="2" t="s">
        <v>0</v>
      </c>
      <c r="L2839" s="2" t="s">
        <v>0</v>
      </c>
    </row>
    <row r="2840" spans="1:12" x14ac:dyDescent="0.4">
      <c r="A2840" s="1"/>
      <c r="B2840" s="5"/>
      <c r="C2840" s="2" t="s">
        <v>0</v>
      </c>
      <c r="F2840" s="2" t="s">
        <v>0</v>
      </c>
      <c r="L2840" s="2" t="s">
        <v>0</v>
      </c>
    </row>
    <row r="2841" spans="1:12" x14ac:dyDescent="0.4">
      <c r="A2841" s="1"/>
      <c r="B2841" s="5"/>
      <c r="C2841" s="2" t="s">
        <v>0</v>
      </c>
      <c r="F2841" s="2" t="s">
        <v>0</v>
      </c>
      <c r="L2841" s="2" t="s">
        <v>0</v>
      </c>
    </row>
    <row r="2842" spans="1:12" x14ac:dyDescent="0.4">
      <c r="A2842" s="1"/>
      <c r="B2842" s="5"/>
      <c r="C2842" s="2" t="s">
        <v>0</v>
      </c>
      <c r="F2842" s="2" t="s">
        <v>0</v>
      </c>
      <c r="L2842" s="2" t="s">
        <v>0</v>
      </c>
    </row>
    <row r="2843" spans="1:12" x14ac:dyDescent="0.4">
      <c r="A2843" s="1"/>
      <c r="B2843" s="5"/>
      <c r="C2843" s="2" t="s">
        <v>0</v>
      </c>
      <c r="F2843" s="2" t="s">
        <v>0</v>
      </c>
      <c r="L2843" s="2" t="s">
        <v>0</v>
      </c>
    </row>
    <row r="2844" spans="1:12" x14ac:dyDescent="0.4">
      <c r="A2844" s="1"/>
      <c r="B2844" s="5"/>
      <c r="C2844" s="2" t="s">
        <v>0</v>
      </c>
      <c r="F2844" s="2" t="s">
        <v>0</v>
      </c>
      <c r="L2844" s="2" t="s">
        <v>0</v>
      </c>
    </row>
    <row r="2845" spans="1:12" x14ac:dyDescent="0.4">
      <c r="A2845" s="1"/>
      <c r="B2845" s="5"/>
      <c r="C2845" s="2" t="s">
        <v>0</v>
      </c>
      <c r="F2845" s="2" t="s">
        <v>0</v>
      </c>
      <c r="L2845" s="2" t="s">
        <v>0</v>
      </c>
    </row>
    <row r="2846" spans="1:12" x14ac:dyDescent="0.4">
      <c r="A2846" s="1"/>
      <c r="B2846" s="5"/>
      <c r="C2846" s="2" t="s">
        <v>0</v>
      </c>
      <c r="F2846" s="2" t="s">
        <v>0</v>
      </c>
      <c r="L2846" s="2" t="s">
        <v>0</v>
      </c>
    </row>
    <row r="2847" spans="1:12" x14ac:dyDescent="0.4">
      <c r="A2847" s="1"/>
      <c r="B2847" s="5"/>
      <c r="C2847" s="2" t="s">
        <v>0</v>
      </c>
      <c r="F2847" s="2" t="s">
        <v>0</v>
      </c>
      <c r="L2847" s="2" t="s">
        <v>0</v>
      </c>
    </row>
    <row r="2848" spans="1:12" x14ac:dyDescent="0.4">
      <c r="A2848" s="1"/>
      <c r="B2848" s="5"/>
      <c r="C2848" s="2" t="s">
        <v>0</v>
      </c>
      <c r="F2848" s="2" t="s">
        <v>0</v>
      </c>
      <c r="L2848" s="2" t="s">
        <v>0</v>
      </c>
    </row>
    <row r="2849" spans="1:12" x14ac:dyDescent="0.4">
      <c r="A2849" s="1"/>
      <c r="B2849" s="5"/>
      <c r="C2849" s="2" t="s">
        <v>0</v>
      </c>
      <c r="F2849" s="2" t="s">
        <v>0</v>
      </c>
      <c r="L2849" s="2" t="s">
        <v>0</v>
      </c>
    </row>
    <row r="2850" spans="1:12" x14ac:dyDescent="0.4">
      <c r="A2850" s="1"/>
      <c r="B2850" s="5"/>
      <c r="C2850" s="2" t="s">
        <v>0</v>
      </c>
      <c r="F2850" s="2" t="s">
        <v>0</v>
      </c>
      <c r="L2850" s="2" t="s">
        <v>0</v>
      </c>
    </row>
    <row r="2851" spans="1:12" x14ac:dyDescent="0.4">
      <c r="A2851" s="1"/>
      <c r="B2851" s="5"/>
      <c r="C2851" s="2" t="s">
        <v>0</v>
      </c>
      <c r="F2851" s="2" t="s">
        <v>0</v>
      </c>
      <c r="L2851" s="2" t="s">
        <v>0</v>
      </c>
    </row>
    <row r="2852" spans="1:12" x14ac:dyDescent="0.4">
      <c r="A2852" s="1"/>
      <c r="B2852" s="5"/>
      <c r="C2852" s="2" t="s">
        <v>0</v>
      </c>
      <c r="F2852" s="2" t="s">
        <v>0</v>
      </c>
      <c r="L2852" s="2" t="s">
        <v>0</v>
      </c>
    </row>
    <row r="2853" spans="1:12" x14ac:dyDescent="0.4">
      <c r="A2853" s="1"/>
      <c r="B2853" s="5"/>
      <c r="C2853" s="2" t="s">
        <v>0</v>
      </c>
      <c r="F2853" s="2" t="s">
        <v>0</v>
      </c>
      <c r="L2853" s="2" t="s">
        <v>0</v>
      </c>
    </row>
    <row r="2854" spans="1:12" x14ac:dyDescent="0.4">
      <c r="A2854" s="1"/>
      <c r="B2854" s="5"/>
      <c r="C2854" s="2" t="s">
        <v>0</v>
      </c>
      <c r="F2854" s="2" t="s">
        <v>0</v>
      </c>
      <c r="L2854" s="2" t="s">
        <v>0</v>
      </c>
    </row>
    <row r="2855" spans="1:12" x14ac:dyDescent="0.4">
      <c r="A2855" s="1"/>
      <c r="B2855" s="5"/>
      <c r="C2855" s="2" t="s">
        <v>0</v>
      </c>
      <c r="F2855" s="2" t="s">
        <v>0</v>
      </c>
      <c r="L2855" s="2" t="s">
        <v>0</v>
      </c>
    </row>
    <row r="2856" spans="1:12" x14ac:dyDescent="0.4">
      <c r="A2856" s="1"/>
      <c r="B2856" s="5"/>
      <c r="C2856" s="2" t="s">
        <v>0</v>
      </c>
      <c r="F2856" s="2" t="s">
        <v>0</v>
      </c>
      <c r="L2856" s="2" t="s">
        <v>0</v>
      </c>
    </row>
    <row r="2857" spans="1:12" x14ac:dyDescent="0.4">
      <c r="A2857" s="1"/>
      <c r="B2857" s="5"/>
      <c r="C2857" s="2" t="s">
        <v>0</v>
      </c>
      <c r="F2857" s="2" t="s">
        <v>0</v>
      </c>
      <c r="L2857" s="2" t="s">
        <v>0</v>
      </c>
    </row>
    <row r="2858" spans="1:12" x14ac:dyDescent="0.4">
      <c r="A2858" s="1"/>
      <c r="B2858" s="5"/>
      <c r="C2858" s="2" t="s">
        <v>0</v>
      </c>
      <c r="F2858" s="2" t="s">
        <v>0</v>
      </c>
      <c r="L2858" s="2" t="s">
        <v>0</v>
      </c>
    </row>
    <row r="2859" spans="1:12" x14ac:dyDescent="0.4">
      <c r="A2859" s="1"/>
      <c r="B2859" s="5"/>
      <c r="C2859" s="2" t="s">
        <v>0</v>
      </c>
      <c r="F2859" s="2" t="s">
        <v>0</v>
      </c>
      <c r="L2859" s="2" t="s">
        <v>0</v>
      </c>
    </row>
    <row r="2860" spans="1:12" x14ac:dyDescent="0.4">
      <c r="A2860" s="1"/>
      <c r="B2860" s="5"/>
      <c r="C2860" s="2" t="s">
        <v>0</v>
      </c>
      <c r="F2860" s="2" t="s">
        <v>0</v>
      </c>
      <c r="L2860" s="2" t="s">
        <v>0</v>
      </c>
    </row>
    <row r="2861" spans="1:12" x14ac:dyDescent="0.4">
      <c r="A2861" s="1"/>
      <c r="B2861" s="5"/>
      <c r="C2861" s="2" t="s">
        <v>0</v>
      </c>
      <c r="F2861" s="2" t="s">
        <v>0</v>
      </c>
      <c r="L2861" s="2" t="s">
        <v>0</v>
      </c>
    </row>
    <row r="2862" spans="1:12" x14ac:dyDescent="0.4">
      <c r="A2862" s="1"/>
      <c r="B2862" s="5"/>
      <c r="C2862" s="2" t="s">
        <v>0</v>
      </c>
      <c r="F2862" s="2" t="s">
        <v>0</v>
      </c>
      <c r="L2862" s="2" t="s">
        <v>0</v>
      </c>
    </row>
    <row r="2863" spans="1:12" x14ac:dyDescent="0.4">
      <c r="A2863" s="1"/>
      <c r="B2863" s="5"/>
      <c r="C2863" s="2" t="s">
        <v>0</v>
      </c>
      <c r="F2863" s="2" t="s">
        <v>0</v>
      </c>
      <c r="L2863" s="2" t="s">
        <v>0</v>
      </c>
    </row>
    <row r="2864" spans="1:12" x14ac:dyDescent="0.4">
      <c r="A2864" s="1"/>
      <c r="B2864" s="5"/>
      <c r="C2864" s="2" t="s">
        <v>0</v>
      </c>
      <c r="F2864" s="2" t="s">
        <v>0</v>
      </c>
      <c r="L2864" s="2" t="s">
        <v>0</v>
      </c>
    </row>
    <row r="2865" spans="1:12" x14ac:dyDescent="0.4">
      <c r="A2865" s="1"/>
      <c r="B2865" s="5"/>
      <c r="C2865" s="2" t="s">
        <v>0</v>
      </c>
      <c r="F2865" s="2" t="s">
        <v>0</v>
      </c>
      <c r="L2865" s="2" t="s">
        <v>0</v>
      </c>
    </row>
    <row r="2866" spans="1:12" x14ac:dyDescent="0.4">
      <c r="A2866" s="1"/>
      <c r="B2866" s="5"/>
      <c r="C2866" s="2" t="s">
        <v>0</v>
      </c>
      <c r="F2866" s="2" t="s">
        <v>0</v>
      </c>
      <c r="L2866" s="2" t="s">
        <v>0</v>
      </c>
    </row>
    <row r="2867" spans="1:12" x14ac:dyDescent="0.4">
      <c r="A2867" s="1"/>
      <c r="B2867" s="5"/>
      <c r="C2867" s="2" t="s">
        <v>0</v>
      </c>
      <c r="F2867" s="2" t="s">
        <v>0</v>
      </c>
      <c r="L2867" s="2" t="s">
        <v>0</v>
      </c>
    </row>
    <row r="2868" spans="1:12" x14ac:dyDescent="0.4">
      <c r="A2868" s="1"/>
      <c r="B2868" s="5"/>
      <c r="C2868" s="2" t="s">
        <v>0</v>
      </c>
      <c r="F2868" s="2" t="s">
        <v>0</v>
      </c>
      <c r="L2868" s="2" t="s">
        <v>0</v>
      </c>
    </row>
    <row r="2869" spans="1:12" x14ac:dyDescent="0.4">
      <c r="A2869" s="1"/>
      <c r="B2869" s="5"/>
      <c r="C2869" s="2" t="s">
        <v>0</v>
      </c>
      <c r="F2869" s="2" t="s">
        <v>0</v>
      </c>
      <c r="L2869" s="2" t="s">
        <v>0</v>
      </c>
    </row>
    <row r="2870" spans="1:12" x14ac:dyDescent="0.4">
      <c r="A2870" s="1"/>
      <c r="B2870" s="5"/>
      <c r="C2870" s="2" t="s">
        <v>0</v>
      </c>
      <c r="F2870" s="2" t="s">
        <v>0</v>
      </c>
      <c r="L2870" s="2" t="s">
        <v>0</v>
      </c>
    </row>
    <row r="2871" spans="1:12" x14ac:dyDescent="0.4">
      <c r="A2871" s="1"/>
      <c r="B2871" s="5"/>
      <c r="C2871" s="2" t="s">
        <v>0</v>
      </c>
      <c r="F2871" s="2" t="s">
        <v>0</v>
      </c>
      <c r="L2871" s="2" t="s">
        <v>0</v>
      </c>
    </row>
    <row r="2872" spans="1:12" x14ac:dyDescent="0.4">
      <c r="A2872" s="1"/>
      <c r="B2872" s="5"/>
      <c r="C2872" s="2" t="s">
        <v>0</v>
      </c>
      <c r="F2872" s="2" t="s">
        <v>0</v>
      </c>
      <c r="L2872" s="2" t="s">
        <v>0</v>
      </c>
    </row>
    <row r="2873" spans="1:12" x14ac:dyDescent="0.4">
      <c r="A2873" s="1"/>
      <c r="B2873" s="5"/>
      <c r="C2873" s="2" t="s">
        <v>0</v>
      </c>
      <c r="F2873" s="2" t="s">
        <v>0</v>
      </c>
      <c r="L2873" s="2" t="s">
        <v>0</v>
      </c>
    </row>
    <row r="2874" spans="1:12" x14ac:dyDescent="0.4">
      <c r="A2874" s="1"/>
      <c r="B2874" s="5"/>
      <c r="C2874" s="2" t="s">
        <v>0</v>
      </c>
      <c r="F2874" s="2" t="s">
        <v>0</v>
      </c>
      <c r="L2874" s="2" t="s">
        <v>0</v>
      </c>
    </row>
    <row r="2875" spans="1:12" x14ac:dyDescent="0.4">
      <c r="A2875" s="1"/>
      <c r="B2875" s="5"/>
      <c r="C2875" s="2" t="s">
        <v>0</v>
      </c>
      <c r="F2875" s="2" t="s">
        <v>0</v>
      </c>
      <c r="L2875" s="2" t="s">
        <v>0</v>
      </c>
    </row>
    <row r="2876" spans="1:12" x14ac:dyDescent="0.4">
      <c r="A2876" s="1"/>
      <c r="B2876" s="5"/>
      <c r="C2876" s="2" t="s">
        <v>0</v>
      </c>
      <c r="F2876" s="2" t="s">
        <v>0</v>
      </c>
      <c r="L2876" s="2" t="s">
        <v>0</v>
      </c>
    </row>
    <row r="2877" spans="1:12" x14ac:dyDescent="0.4">
      <c r="A2877" s="1"/>
      <c r="B2877" s="5"/>
      <c r="C2877" s="2" t="s">
        <v>0</v>
      </c>
      <c r="F2877" s="2" t="s">
        <v>0</v>
      </c>
      <c r="L2877" s="2" t="s">
        <v>0</v>
      </c>
    </row>
    <row r="2878" spans="1:12" x14ac:dyDescent="0.4">
      <c r="A2878" s="1"/>
      <c r="B2878" s="5"/>
      <c r="C2878" s="2" t="s">
        <v>0</v>
      </c>
      <c r="F2878" s="2" t="s">
        <v>0</v>
      </c>
      <c r="L2878" s="2" t="s">
        <v>0</v>
      </c>
    </row>
    <row r="2879" spans="1:12" x14ac:dyDescent="0.4">
      <c r="A2879" s="1"/>
      <c r="B2879" s="5"/>
      <c r="C2879" s="2" t="s">
        <v>0</v>
      </c>
      <c r="F2879" s="2" t="s">
        <v>0</v>
      </c>
      <c r="L2879" s="2" t="s">
        <v>0</v>
      </c>
    </row>
    <row r="2880" spans="1:12" x14ac:dyDescent="0.4">
      <c r="A2880" s="1"/>
      <c r="B2880" s="5"/>
      <c r="C2880" s="2" t="s">
        <v>0</v>
      </c>
      <c r="F2880" s="2" t="s">
        <v>0</v>
      </c>
      <c r="L2880" s="2" t="s">
        <v>0</v>
      </c>
    </row>
    <row r="2881" spans="1:12" x14ac:dyDescent="0.4">
      <c r="A2881" s="1"/>
      <c r="B2881" s="5"/>
      <c r="C2881" s="2" t="s">
        <v>0</v>
      </c>
      <c r="F2881" s="2" t="s">
        <v>0</v>
      </c>
      <c r="L2881" s="2" t="s">
        <v>0</v>
      </c>
    </row>
    <row r="2882" spans="1:12" x14ac:dyDescent="0.4">
      <c r="A2882" s="1"/>
      <c r="B2882" s="5"/>
      <c r="C2882" s="2" t="s">
        <v>0</v>
      </c>
      <c r="F2882" s="2" t="s">
        <v>0</v>
      </c>
      <c r="L2882" s="2" t="s">
        <v>0</v>
      </c>
    </row>
    <row r="2883" spans="1:12" x14ac:dyDescent="0.4">
      <c r="A2883" s="1"/>
      <c r="B2883" s="5"/>
      <c r="C2883" s="2" t="s">
        <v>0</v>
      </c>
      <c r="F2883" s="2" t="s">
        <v>0</v>
      </c>
      <c r="L2883" s="2" t="s">
        <v>0</v>
      </c>
    </row>
    <row r="2884" spans="1:12" x14ac:dyDescent="0.4">
      <c r="A2884" s="1"/>
      <c r="B2884" s="5"/>
      <c r="C2884" s="2" t="s">
        <v>0</v>
      </c>
      <c r="F2884" s="2" t="s">
        <v>0</v>
      </c>
      <c r="L2884" s="2" t="s">
        <v>0</v>
      </c>
    </row>
    <row r="2885" spans="1:12" x14ac:dyDescent="0.4">
      <c r="A2885" s="1"/>
      <c r="B2885" s="5"/>
      <c r="C2885" s="2" t="s">
        <v>0</v>
      </c>
      <c r="F2885" s="2" t="s">
        <v>0</v>
      </c>
      <c r="L2885" s="2" t="s">
        <v>0</v>
      </c>
    </row>
    <row r="2886" spans="1:12" x14ac:dyDescent="0.4">
      <c r="A2886" s="1"/>
      <c r="B2886" s="5"/>
      <c r="C2886" s="2" t="s">
        <v>0</v>
      </c>
      <c r="F2886" s="2" t="s">
        <v>0</v>
      </c>
      <c r="L2886" s="2" t="s">
        <v>0</v>
      </c>
    </row>
    <row r="2887" spans="1:12" x14ac:dyDescent="0.4">
      <c r="A2887" s="1"/>
      <c r="B2887" s="5"/>
      <c r="C2887" s="2" t="s">
        <v>0</v>
      </c>
      <c r="F2887" s="2" t="s">
        <v>0</v>
      </c>
      <c r="L2887" s="2" t="s">
        <v>0</v>
      </c>
    </row>
    <row r="2888" spans="1:12" x14ac:dyDescent="0.4">
      <c r="A2888" s="1"/>
      <c r="B2888" s="5"/>
      <c r="C2888" s="2" t="s">
        <v>0</v>
      </c>
      <c r="F2888" s="2" t="s">
        <v>0</v>
      </c>
      <c r="L2888" s="2" t="s">
        <v>0</v>
      </c>
    </row>
    <row r="2889" spans="1:12" x14ac:dyDescent="0.4">
      <c r="A2889" s="1"/>
      <c r="B2889" s="5"/>
      <c r="C2889" s="2" t="s">
        <v>0</v>
      </c>
      <c r="F2889" s="2" t="s">
        <v>0</v>
      </c>
      <c r="L2889" s="2" t="s">
        <v>0</v>
      </c>
    </row>
    <row r="2890" spans="1:12" x14ac:dyDescent="0.4">
      <c r="A2890" s="1"/>
      <c r="B2890" s="5"/>
      <c r="C2890" s="2" t="s">
        <v>0</v>
      </c>
      <c r="F2890" s="2" t="s">
        <v>0</v>
      </c>
      <c r="L2890" s="2" t="s">
        <v>0</v>
      </c>
    </row>
    <row r="2891" spans="1:12" x14ac:dyDescent="0.4">
      <c r="A2891" s="1"/>
      <c r="B2891" s="5"/>
      <c r="C2891" s="2" t="s">
        <v>0</v>
      </c>
      <c r="F2891" s="2" t="s">
        <v>0</v>
      </c>
      <c r="L2891" s="2" t="s">
        <v>0</v>
      </c>
    </row>
    <row r="2892" spans="1:12" x14ac:dyDescent="0.4">
      <c r="A2892" s="1"/>
      <c r="B2892" s="5"/>
      <c r="C2892" s="2" t="s">
        <v>0</v>
      </c>
      <c r="F2892" s="2" t="s">
        <v>0</v>
      </c>
      <c r="L2892" s="2" t="s">
        <v>0</v>
      </c>
    </row>
    <row r="2893" spans="1:12" x14ac:dyDescent="0.4">
      <c r="A2893" s="1"/>
      <c r="B2893" s="5"/>
      <c r="C2893" s="2" t="s">
        <v>0</v>
      </c>
      <c r="F2893" s="2" t="s">
        <v>0</v>
      </c>
      <c r="L2893" s="2" t="s">
        <v>0</v>
      </c>
    </row>
    <row r="2894" spans="1:12" x14ac:dyDescent="0.4">
      <c r="A2894" s="1"/>
      <c r="B2894" s="5"/>
      <c r="C2894" s="2" t="s">
        <v>0</v>
      </c>
      <c r="F2894" s="2" t="s">
        <v>0</v>
      </c>
      <c r="L2894" s="2" t="s">
        <v>0</v>
      </c>
    </row>
    <row r="2895" spans="1:12" x14ac:dyDescent="0.4">
      <c r="A2895" s="1"/>
      <c r="B2895" s="5"/>
      <c r="C2895" s="2" t="s">
        <v>0</v>
      </c>
      <c r="F2895" s="2" t="s">
        <v>0</v>
      </c>
      <c r="L2895" s="2" t="s">
        <v>0</v>
      </c>
    </row>
    <row r="2896" spans="1:12" x14ac:dyDescent="0.4">
      <c r="A2896" s="1"/>
      <c r="B2896" s="5"/>
      <c r="C2896" s="2" t="s">
        <v>0</v>
      </c>
      <c r="F2896" s="2" t="s">
        <v>0</v>
      </c>
      <c r="L2896" s="2" t="s">
        <v>0</v>
      </c>
    </row>
    <row r="2897" spans="1:12" x14ac:dyDescent="0.4">
      <c r="A2897" s="1"/>
      <c r="B2897" s="5"/>
      <c r="C2897" s="2" t="s">
        <v>0</v>
      </c>
      <c r="F2897" s="2" t="s">
        <v>0</v>
      </c>
      <c r="L2897" s="2" t="s">
        <v>0</v>
      </c>
    </row>
    <row r="2898" spans="1:12" x14ac:dyDescent="0.4">
      <c r="A2898" s="1"/>
      <c r="B2898" s="5"/>
      <c r="C2898" s="2" t="s">
        <v>0</v>
      </c>
      <c r="F2898" s="2" t="s">
        <v>0</v>
      </c>
      <c r="L2898" s="2" t="s">
        <v>0</v>
      </c>
    </row>
    <row r="2899" spans="1:12" x14ac:dyDescent="0.4">
      <c r="A2899" s="1"/>
      <c r="B2899" s="5"/>
      <c r="C2899" s="2" t="s">
        <v>0</v>
      </c>
      <c r="F2899" s="2" t="s">
        <v>0</v>
      </c>
      <c r="L2899" s="2" t="s">
        <v>0</v>
      </c>
    </row>
    <row r="2900" spans="1:12" x14ac:dyDescent="0.4">
      <c r="A2900" s="1"/>
      <c r="B2900" s="5"/>
      <c r="C2900" s="2" t="s">
        <v>0</v>
      </c>
      <c r="F2900" s="2" t="s">
        <v>0</v>
      </c>
      <c r="L2900" s="2" t="s">
        <v>0</v>
      </c>
    </row>
    <row r="2901" spans="1:12" x14ac:dyDescent="0.4">
      <c r="A2901" s="1"/>
      <c r="B2901" s="5"/>
      <c r="C2901" s="2" t="s">
        <v>0</v>
      </c>
      <c r="F2901" s="2" t="s">
        <v>0</v>
      </c>
      <c r="L2901" s="2" t="s">
        <v>0</v>
      </c>
    </row>
    <row r="2902" spans="1:12" x14ac:dyDescent="0.4">
      <c r="A2902" s="1"/>
      <c r="B2902" s="5"/>
      <c r="C2902" s="2" t="s">
        <v>0</v>
      </c>
      <c r="F2902" s="2" t="s">
        <v>0</v>
      </c>
      <c r="L2902" s="2" t="s">
        <v>0</v>
      </c>
    </row>
    <row r="2903" spans="1:12" x14ac:dyDescent="0.4">
      <c r="A2903" s="1"/>
      <c r="B2903" s="5"/>
      <c r="C2903" s="2" t="s">
        <v>0</v>
      </c>
      <c r="F2903" s="2" t="s">
        <v>0</v>
      </c>
      <c r="L2903" s="2" t="s">
        <v>0</v>
      </c>
    </row>
    <row r="2904" spans="1:12" x14ac:dyDescent="0.4">
      <c r="A2904" s="1"/>
      <c r="B2904" s="5"/>
      <c r="C2904" s="2" t="s">
        <v>0</v>
      </c>
      <c r="F2904" s="2" t="s">
        <v>0</v>
      </c>
      <c r="L2904" s="2" t="s">
        <v>0</v>
      </c>
    </row>
    <row r="2905" spans="1:12" x14ac:dyDescent="0.4">
      <c r="A2905" s="1"/>
      <c r="B2905" s="5"/>
      <c r="C2905" s="2" t="s">
        <v>0</v>
      </c>
      <c r="F2905" s="2" t="s">
        <v>0</v>
      </c>
      <c r="L2905" s="2" t="s">
        <v>0</v>
      </c>
    </row>
    <row r="2906" spans="1:12" x14ac:dyDescent="0.4">
      <c r="A2906" s="1"/>
      <c r="B2906" s="5"/>
      <c r="C2906" s="2" t="s">
        <v>0</v>
      </c>
      <c r="F2906" s="2" t="s">
        <v>0</v>
      </c>
      <c r="L2906" s="2" t="s">
        <v>0</v>
      </c>
    </row>
    <row r="2907" spans="1:12" x14ac:dyDescent="0.4">
      <c r="A2907" s="1"/>
      <c r="B2907" s="5"/>
      <c r="C2907" s="2" t="s">
        <v>0</v>
      </c>
      <c r="F2907" s="2" t="s">
        <v>0</v>
      </c>
      <c r="L2907" s="2" t="s">
        <v>0</v>
      </c>
    </row>
    <row r="2908" spans="1:12" x14ac:dyDescent="0.4">
      <c r="A2908" s="1"/>
      <c r="B2908" s="5"/>
      <c r="C2908" s="2" t="s">
        <v>0</v>
      </c>
      <c r="F2908" s="2" t="s">
        <v>0</v>
      </c>
      <c r="L2908" s="2" t="s">
        <v>0</v>
      </c>
    </row>
    <row r="2909" spans="1:12" x14ac:dyDescent="0.4">
      <c r="A2909" s="1"/>
      <c r="B2909" s="5"/>
      <c r="C2909" s="2" t="s">
        <v>0</v>
      </c>
      <c r="F2909" s="2" t="s">
        <v>0</v>
      </c>
      <c r="L2909" s="2" t="s">
        <v>0</v>
      </c>
    </row>
    <row r="2910" spans="1:12" x14ac:dyDescent="0.4">
      <c r="A2910" s="1"/>
      <c r="B2910" s="5"/>
      <c r="C2910" s="2" t="s">
        <v>0</v>
      </c>
      <c r="F2910" s="2" t="s">
        <v>0</v>
      </c>
      <c r="L2910" s="2" t="s">
        <v>0</v>
      </c>
    </row>
    <row r="2911" spans="1:12" x14ac:dyDescent="0.4">
      <c r="A2911" s="1"/>
      <c r="B2911" s="5"/>
      <c r="C2911" s="2" t="s">
        <v>0</v>
      </c>
      <c r="F2911" s="2" t="s">
        <v>0</v>
      </c>
      <c r="L2911" s="2" t="s">
        <v>0</v>
      </c>
    </row>
    <row r="2912" spans="1:12" x14ac:dyDescent="0.4">
      <c r="A2912" s="1"/>
      <c r="B2912" s="5"/>
      <c r="C2912" s="2" t="s">
        <v>0</v>
      </c>
      <c r="F2912" s="2" t="s">
        <v>0</v>
      </c>
      <c r="L2912" s="2" t="s">
        <v>0</v>
      </c>
    </row>
    <row r="2913" spans="1:12" x14ac:dyDescent="0.4">
      <c r="A2913" s="1"/>
      <c r="B2913" s="5"/>
      <c r="C2913" s="2" t="s">
        <v>0</v>
      </c>
      <c r="F2913" s="2" t="s">
        <v>0</v>
      </c>
      <c r="L2913" s="2" t="s">
        <v>0</v>
      </c>
    </row>
    <row r="2914" spans="1:12" x14ac:dyDescent="0.4">
      <c r="A2914" s="1"/>
      <c r="B2914" s="5"/>
      <c r="C2914" s="2" t="s">
        <v>0</v>
      </c>
      <c r="F2914" s="2" t="s">
        <v>0</v>
      </c>
      <c r="L2914" s="2" t="s">
        <v>0</v>
      </c>
    </row>
    <row r="2915" spans="1:12" x14ac:dyDescent="0.4">
      <c r="A2915" s="1"/>
      <c r="B2915" s="5"/>
      <c r="C2915" s="2" t="s">
        <v>0</v>
      </c>
      <c r="F2915" s="2" t="s">
        <v>0</v>
      </c>
      <c r="L2915" s="2" t="s">
        <v>0</v>
      </c>
    </row>
    <row r="2916" spans="1:12" x14ac:dyDescent="0.4">
      <c r="A2916" s="1"/>
      <c r="B2916" s="5"/>
      <c r="C2916" s="2" t="s">
        <v>0</v>
      </c>
      <c r="F2916" s="2" t="s">
        <v>0</v>
      </c>
      <c r="L2916" s="2" t="s">
        <v>0</v>
      </c>
    </row>
    <row r="2917" spans="1:12" x14ac:dyDescent="0.4">
      <c r="A2917" s="1"/>
      <c r="B2917" s="5"/>
      <c r="C2917" s="2" t="s">
        <v>0</v>
      </c>
      <c r="F2917" s="2" t="s">
        <v>0</v>
      </c>
      <c r="L2917" s="2" t="s">
        <v>0</v>
      </c>
    </row>
    <row r="2918" spans="1:12" x14ac:dyDescent="0.4">
      <c r="A2918" s="1"/>
      <c r="B2918" s="5"/>
      <c r="C2918" s="2" t="s">
        <v>0</v>
      </c>
      <c r="F2918" s="2" t="s">
        <v>0</v>
      </c>
      <c r="L2918" s="2" t="s">
        <v>0</v>
      </c>
    </row>
    <row r="2919" spans="1:12" x14ac:dyDescent="0.4">
      <c r="A2919" s="1"/>
      <c r="B2919" s="5"/>
      <c r="C2919" s="2" t="s">
        <v>0</v>
      </c>
      <c r="F2919" s="2" t="s">
        <v>0</v>
      </c>
      <c r="L2919" s="2" t="s">
        <v>0</v>
      </c>
    </row>
    <row r="2920" spans="1:12" x14ac:dyDescent="0.4">
      <c r="A2920" s="1"/>
      <c r="B2920" s="5"/>
      <c r="C2920" s="2" t="s">
        <v>0</v>
      </c>
      <c r="F2920" s="2" t="s">
        <v>0</v>
      </c>
      <c r="L2920" s="2" t="s">
        <v>0</v>
      </c>
    </row>
    <row r="2921" spans="1:12" x14ac:dyDescent="0.4">
      <c r="A2921" s="1"/>
      <c r="B2921" s="5"/>
      <c r="C2921" s="2" t="s">
        <v>0</v>
      </c>
      <c r="F2921" s="2" t="s">
        <v>0</v>
      </c>
      <c r="L2921" s="2" t="s">
        <v>0</v>
      </c>
    </row>
    <row r="2922" spans="1:12" x14ac:dyDescent="0.4">
      <c r="A2922" s="1"/>
      <c r="B2922" s="5"/>
      <c r="C2922" s="2" t="s">
        <v>0</v>
      </c>
      <c r="F2922" s="2" t="s">
        <v>0</v>
      </c>
      <c r="L2922" s="2" t="s">
        <v>0</v>
      </c>
    </row>
    <row r="2923" spans="1:12" x14ac:dyDescent="0.4">
      <c r="A2923" s="1"/>
      <c r="B2923" s="5"/>
      <c r="C2923" s="2" t="s">
        <v>0</v>
      </c>
      <c r="F2923" s="2" t="s">
        <v>0</v>
      </c>
      <c r="L2923" s="2" t="s">
        <v>0</v>
      </c>
    </row>
    <row r="2924" spans="1:12" x14ac:dyDescent="0.4">
      <c r="A2924" s="1"/>
      <c r="B2924" s="5"/>
      <c r="C2924" s="2" t="s">
        <v>0</v>
      </c>
      <c r="F2924" s="2" t="s">
        <v>0</v>
      </c>
      <c r="L2924" s="2" t="s">
        <v>0</v>
      </c>
    </row>
    <row r="2925" spans="1:12" x14ac:dyDescent="0.4">
      <c r="A2925" s="1"/>
      <c r="B2925" s="5"/>
      <c r="C2925" s="2" t="s">
        <v>0</v>
      </c>
      <c r="F2925" s="2" t="s">
        <v>0</v>
      </c>
      <c r="L2925" s="2" t="s">
        <v>0</v>
      </c>
    </row>
    <row r="2926" spans="1:12" x14ac:dyDescent="0.4">
      <c r="A2926" s="1"/>
      <c r="B2926" s="5"/>
      <c r="C2926" s="2" t="s">
        <v>0</v>
      </c>
      <c r="F2926" s="2" t="s">
        <v>0</v>
      </c>
      <c r="L2926" s="2" t="s">
        <v>0</v>
      </c>
    </row>
    <row r="2927" spans="1:12" x14ac:dyDescent="0.4">
      <c r="A2927" s="1"/>
      <c r="B2927" s="5"/>
      <c r="C2927" s="2" t="s">
        <v>0</v>
      </c>
      <c r="F2927" s="2" t="s">
        <v>0</v>
      </c>
      <c r="L2927" s="2" t="s">
        <v>0</v>
      </c>
    </row>
    <row r="2928" spans="1:12" x14ac:dyDescent="0.4">
      <c r="A2928" s="1"/>
      <c r="B2928" s="5"/>
      <c r="C2928" s="2" t="s">
        <v>0</v>
      </c>
      <c r="F2928" s="2" t="s">
        <v>0</v>
      </c>
      <c r="L2928" s="2" t="s">
        <v>0</v>
      </c>
    </row>
    <row r="2929" spans="1:12" x14ac:dyDescent="0.4">
      <c r="A2929" s="1"/>
      <c r="B2929" s="5"/>
      <c r="C2929" s="2" t="s">
        <v>0</v>
      </c>
      <c r="F2929" s="2" t="s">
        <v>0</v>
      </c>
      <c r="L2929" s="2" t="s">
        <v>0</v>
      </c>
    </row>
    <row r="2930" spans="1:12" x14ac:dyDescent="0.4">
      <c r="A2930" s="1"/>
      <c r="B2930" s="5"/>
      <c r="C2930" s="2" t="s">
        <v>0</v>
      </c>
      <c r="F2930" s="2" t="s">
        <v>0</v>
      </c>
      <c r="L2930" s="2" t="s">
        <v>0</v>
      </c>
    </row>
    <row r="2931" spans="1:12" x14ac:dyDescent="0.4">
      <c r="A2931" s="1"/>
      <c r="B2931" s="5"/>
      <c r="C2931" s="2" t="s">
        <v>0</v>
      </c>
      <c r="F2931" s="2" t="s">
        <v>0</v>
      </c>
      <c r="L2931" s="2" t="s">
        <v>0</v>
      </c>
    </row>
    <row r="2932" spans="1:12" x14ac:dyDescent="0.4">
      <c r="A2932" s="1"/>
      <c r="B2932" s="5"/>
      <c r="C2932" s="2" t="s">
        <v>0</v>
      </c>
      <c r="F2932" s="2" t="s">
        <v>0</v>
      </c>
      <c r="L2932" s="2" t="s">
        <v>0</v>
      </c>
    </row>
    <row r="2933" spans="1:12" x14ac:dyDescent="0.4">
      <c r="A2933" s="1"/>
      <c r="B2933" s="5"/>
      <c r="C2933" s="2" t="s">
        <v>0</v>
      </c>
      <c r="F2933" s="2" t="s">
        <v>0</v>
      </c>
      <c r="L2933" s="2" t="s">
        <v>0</v>
      </c>
    </row>
    <row r="2934" spans="1:12" x14ac:dyDescent="0.4">
      <c r="A2934" s="1"/>
      <c r="B2934" s="5"/>
      <c r="C2934" s="2" t="s">
        <v>0</v>
      </c>
      <c r="F2934" s="2" t="s">
        <v>0</v>
      </c>
      <c r="L2934" s="2" t="s">
        <v>0</v>
      </c>
    </row>
    <row r="2935" spans="1:12" x14ac:dyDescent="0.4">
      <c r="A2935" s="1"/>
      <c r="B2935" s="5"/>
      <c r="C2935" s="2" t="s">
        <v>0</v>
      </c>
      <c r="F2935" s="2" t="s">
        <v>0</v>
      </c>
      <c r="L2935" s="2" t="s">
        <v>0</v>
      </c>
    </row>
    <row r="2936" spans="1:12" x14ac:dyDescent="0.4">
      <c r="A2936" s="1"/>
      <c r="B2936" s="5"/>
      <c r="C2936" s="2" t="s">
        <v>0</v>
      </c>
      <c r="F2936" s="2" t="s">
        <v>0</v>
      </c>
      <c r="L2936" s="2" t="s">
        <v>0</v>
      </c>
    </row>
    <row r="2937" spans="1:12" x14ac:dyDescent="0.4">
      <c r="A2937" s="1"/>
      <c r="B2937" s="5"/>
      <c r="C2937" s="2" t="s">
        <v>0</v>
      </c>
      <c r="F2937" s="2" t="s">
        <v>0</v>
      </c>
      <c r="L2937" s="2" t="s">
        <v>0</v>
      </c>
    </row>
    <row r="2938" spans="1:12" x14ac:dyDescent="0.4">
      <c r="A2938" s="1"/>
      <c r="B2938" s="5"/>
      <c r="C2938" s="2" t="s">
        <v>0</v>
      </c>
      <c r="F2938" s="2" t="s">
        <v>0</v>
      </c>
      <c r="L2938" s="2" t="s">
        <v>0</v>
      </c>
    </row>
    <row r="2939" spans="1:12" x14ac:dyDescent="0.4">
      <c r="A2939" s="1"/>
      <c r="B2939" s="5"/>
      <c r="C2939" s="2" t="s">
        <v>0</v>
      </c>
      <c r="F2939" s="2" t="s">
        <v>0</v>
      </c>
      <c r="L2939" s="2" t="s">
        <v>0</v>
      </c>
    </row>
    <row r="2940" spans="1:12" x14ac:dyDescent="0.4">
      <c r="A2940" s="1"/>
      <c r="B2940" s="5"/>
      <c r="C2940" s="2" t="s">
        <v>0</v>
      </c>
      <c r="F2940" s="2" t="s">
        <v>0</v>
      </c>
      <c r="L2940" s="2" t="s">
        <v>0</v>
      </c>
    </row>
    <row r="2941" spans="1:12" x14ac:dyDescent="0.4">
      <c r="A2941" s="1"/>
      <c r="B2941" s="5"/>
      <c r="C2941" s="2" t="s">
        <v>0</v>
      </c>
      <c r="F2941" s="2" t="s">
        <v>0</v>
      </c>
      <c r="L2941" s="2" t="s">
        <v>0</v>
      </c>
    </row>
    <row r="2942" spans="1:12" x14ac:dyDescent="0.4">
      <c r="A2942" s="1"/>
      <c r="B2942" s="5"/>
      <c r="C2942" s="2" t="s">
        <v>0</v>
      </c>
      <c r="F2942" s="2" t="s">
        <v>0</v>
      </c>
      <c r="L2942" s="2" t="s">
        <v>0</v>
      </c>
    </row>
    <row r="2943" spans="1:12" x14ac:dyDescent="0.4">
      <c r="A2943" s="1"/>
      <c r="B2943" s="5"/>
      <c r="C2943" s="2" t="s">
        <v>0</v>
      </c>
      <c r="F2943" s="2" t="s">
        <v>0</v>
      </c>
      <c r="L2943" s="2" t="s">
        <v>0</v>
      </c>
    </row>
    <row r="2944" spans="1:12" x14ac:dyDescent="0.4">
      <c r="A2944" s="1"/>
      <c r="B2944" s="5"/>
      <c r="C2944" s="2" t="s">
        <v>0</v>
      </c>
      <c r="F2944" s="2" t="s">
        <v>0</v>
      </c>
      <c r="L2944" s="2" t="s">
        <v>0</v>
      </c>
    </row>
    <row r="2945" spans="1:12" x14ac:dyDescent="0.4">
      <c r="A2945" s="1"/>
      <c r="B2945" s="5"/>
      <c r="C2945" s="2" t="s">
        <v>0</v>
      </c>
      <c r="F2945" s="2" t="s">
        <v>0</v>
      </c>
      <c r="L2945" s="2" t="s">
        <v>0</v>
      </c>
    </row>
    <row r="2946" spans="1:12" x14ac:dyDescent="0.4">
      <c r="A2946" s="1"/>
      <c r="B2946" s="5"/>
      <c r="C2946" s="2" t="s">
        <v>0</v>
      </c>
      <c r="F2946" s="2" t="s">
        <v>0</v>
      </c>
      <c r="L2946" s="2" t="s">
        <v>0</v>
      </c>
    </row>
    <row r="2947" spans="1:12" x14ac:dyDescent="0.4">
      <c r="A2947" s="1"/>
      <c r="B2947" s="5"/>
      <c r="C2947" s="2" t="s">
        <v>0</v>
      </c>
      <c r="F2947" s="2" t="s">
        <v>0</v>
      </c>
      <c r="L2947" s="2" t="s">
        <v>0</v>
      </c>
    </row>
    <row r="2948" spans="1:12" x14ac:dyDescent="0.4">
      <c r="A2948" s="1"/>
      <c r="B2948" s="5"/>
      <c r="C2948" s="2" t="s">
        <v>0</v>
      </c>
      <c r="F2948" s="2" t="s">
        <v>0</v>
      </c>
      <c r="L2948" s="2" t="s">
        <v>0</v>
      </c>
    </row>
    <row r="2949" spans="1:12" x14ac:dyDescent="0.4">
      <c r="A2949" s="1"/>
      <c r="B2949" s="5"/>
      <c r="C2949" s="2" t="s">
        <v>0</v>
      </c>
      <c r="F2949" s="2" t="s">
        <v>0</v>
      </c>
      <c r="L2949" s="2" t="s">
        <v>0</v>
      </c>
    </row>
    <row r="2950" spans="1:12" x14ac:dyDescent="0.4">
      <c r="A2950" s="1"/>
      <c r="B2950" s="5"/>
      <c r="C2950" s="2" t="s">
        <v>0</v>
      </c>
      <c r="F2950" s="2" t="s">
        <v>0</v>
      </c>
      <c r="L2950" s="2" t="s">
        <v>0</v>
      </c>
    </row>
    <row r="2951" spans="1:12" x14ac:dyDescent="0.4">
      <c r="A2951" s="1"/>
      <c r="B2951" s="5"/>
      <c r="C2951" s="2" t="s">
        <v>0</v>
      </c>
      <c r="F2951" s="2" t="s">
        <v>0</v>
      </c>
      <c r="L2951" s="2" t="s">
        <v>0</v>
      </c>
    </row>
    <row r="2952" spans="1:12" x14ac:dyDescent="0.4">
      <c r="A2952" s="1"/>
      <c r="B2952" s="5"/>
      <c r="C2952" s="2" t="s">
        <v>0</v>
      </c>
      <c r="F2952" s="2" t="s">
        <v>0</v>
      </c>
      <c r="L2952" s="2" t="s">
        <v>0</v>
      </c>
    </row>
    <row r="2953" spans="1:12" x14ac:dyDescent="0.4">
      <c r="A2953" s="1"/>
      <c r="B2953" s="5"/>
      <c r="C2953" s="2" t="s">
        <v>0</v>
      </c>
      <c r="F2953" s="2" t="s">
        <v>0</v>
      </c>
      <c r="L2953" s="2" t="s">
        <v>0</v>
      </c>
    </row>
    <row r="2954" spans="1:12" x14ac:dyDescent="0.4">
      <c r="A2954" s="1"/>
      <c r="B2954" s="5"/>
      <c r="C2954" s="2" t="s">
        <v>0</v>
      </c>
      <c r="F2954" s="2" t="s">
        <v>0</v>
      </c>
      <c r="L2954" s="2" t="s">
        <v>0</v>
      </c>
    </row>
    <row r="2955" spans="1:12" x14ac:dyDescent="0.4">
      <c r="A2955" s="1"/>
      <c r="B2955" s="5"/>
      <c r="C2955" s="2" t="s">
        <v>0</v>
      </c>
      <c r="F2955" s="2" t="s">
        <v>0</v>
      </c>
      <c r="L2955" s="2" t="s">
        <v>0</v>
      </c>
    </row>
    <row r="2956" spans="1:12" x14ac:dyDescent="0.4">
      <c r="A2956" s="1"/>
      <c r="B2956" s="5"/>
      <c r="C2956" s="2" t="s">
        <v>0</v>
      </c>
      <c r="F2956" s="2" t="s">
        <v>0</v>
      </c>
      <c r="L2956" s="2" t="s">
        <v>0</v>
      </c>
    </row>
    <row r="2957" spans="1:12" x14ac:dyDescent="0.4">
      <c r="A2957" s="1"/>
      <c r="B2957" s="5"/>
      <c r="C2957" s="2" t="s">
        <v>0</v>
      </c>
      <c r="F2957" s="2" t="s">
        <v>0</v>
      </c>
      <c r="L2957" s="2" t="s">
        <v>0</v>
      </c>
    </row>
    <row r="2958" spans="1:12" x14ac:dyDescent="0.4">
      <c r="A2958" s="1"/>
      <c r="B2958" s="5"/>
      <c r="C2958" s="2" t="s">
        <v>0</v>
      </c>
      <c r="F2958" s="2" t="s">
        <v>0</v>
      </c>
      <c r="L2958" s="2" t="s">
        <v>0</v>
      </c>
    </row>
    <row r="2959" spans="1:12" x14ac:dyDescent="0.4">
      <c r="A2959" s="1"/>
      <c r="B2959" s="5"/>
      <c r="C2959" s="2" t="s">
        <v>0</v>
      </c>
      <c r="F2959" s="2" t="s">
        <v>0</v>
      </c>
      <c r="L2959" s="2" t="s">
        <v>0</v>
      </c>
    </row>
    <row r="2960" spans="1:12" x14ac:dyDescent="0.4">
      <c r="A2960" s="1"/>
      <c r="B2960" s="5"/>
      <c r="C2960" s="2" t="s">
        <v>0</v>
      </c>
      <c r="F2960" s="2" t="s">
        <v>0</v>
      </c>
      <c r="L2960" s="2" t="s">
        <v>0</v>
      </c>
    </row>
    <row r="2961" spans="1:12" x14ac:dyDescent="0.4">
      <c r="A2961" s="1"/>
      <c r="B2961" s="5"/>
      <c r="C2961" s="2" t="s">
        <v>0</v>
      </c>
      <c r="F2961" s="2" t="s">
        <v>0</v>
      </c>
      <c r="L2961" s="2" t="s">
        <v>0</v>
      </c>
    </row>
    <row r="2962" spans="1:12" x14ac:dyDescent="0.4">
      <c r="A2962" s="1"/>
      <c r="B2962" s="5"/>
      <c r="C2962" s="2" t="s">
        <v>0</v>
      </c>
      <c r="F2962" s="2" t="s">
        <v>0</v>
      </c>
      <c r="L2962" s="2" t="s">
        <v>0</v>
      </c>
    </row>
    <row r="2963" spans="1:12" x14ac:dyDescent="0.4">
      <c r="A2963" s="1"/>
      <c r="B2963" s="5"/>
      <c r="C2963" s="2" t="s">
        <v>0</v>
      </c>
      <c r="F2963" s="2" t="s">
        <v>0</v>
      </c>
      <c r="L2963" s="2" t="s">
        <v>0</v>
      </c>
    </row>
    <row r="2964" spans="1:12" x14ac:dyDescent="0.4">
      <c r="A2964" s="1"/>
      <c r="B2964" s="5"/>
      <c r="C2964" s="2" t="s">
        <v>0</v>
      </c>
      <c r="F2964" s="2" t="s">
        <v>0</v>
      </c>
      <c r="L2964" s="2" t="s">
        <v>0</v>
      </c>
    </row>
    <row r="2965" spans="1:12" x14ac:dyDescent="0.4">
      <c r="A2965" s="1"/>
      <c r="B2965" s="5"/>
      <c r="C2965" s="2" t="s">
        <v>0</v>
      </c>
      <c r="F2965" s="2" t="s">
        <v>0</v>
      </c>
      <c r="L2965" s="2" t="s">
        <v>0</v>
      </c>
    </row>
    <row r="2966" spans="1:12" x14ac:dyDescent="0.4">
      <c r="A2966" s="1"/>
      <c r="B2966" s="5"/>
      <c r="C2966" s="2" t="s">
        <v>0</v>
      </c>
      <c r="F2966" s="2" t="s">
        <v>0</v>
      </c>
      <c r="L2966" s="2" t="s">
        <v>0</v>
      </c>
    </row>
    <row r="2967" spans="1:12" x14ac:dyDescent="0.4">
      <c r="A2967" s="1"/>
      <c r="B2967" s="5"/>
      <c r="C2967" s="2" t="s">
        <v>0</v>
      </c>
      <c r="F2967" s="2" t="s">
        <v>0</v>
      </c>
      <c r="L2967" s="2" t="s">
        <v>0</v>
      </c>
    </row>
    <row r="2968" spans="1:12" x14ac:dyDescent="0.4">
      <c r="A2968" s="1"/>
      <c r="B2968" s="5"/>
      <c r="C2968" s="2" t="s">
        <v>0</v>
      </c>
      <c r="F2968" s="2" t="s">
        <v>0</v>
      </c>
      <c r="L2968" s="2" t="s">
        <v>0</v>
      </c>
    </row>
    <row r="2969" spans="1:12" x14ac:dyDescent="0.4">
      <c r="A2969" s="1"/>
      <c r="B2969" s="5"/>
      <c r="C2969" s="2" t="s">
        <v>0</v>
      </c>
      <c r="F2969" s="2" t="s">
        <v>0</v>
      </c>
      <c r="L2969" s="2" t="s">
        <v>0</v>
      </c>
    </row>
    <row r="2970" spans="1:12" x14ac:dyDescent="0.4">
      <c r="A2970" s="1"/>
      <c r="B2970" s="5"/>
      <c r="C2970" s="2" t="s">
        <v>0</v>
      </c>
      <c r="F2970" s="2" t="s">
        <v>0</v>
      </c>
      <c r="L2970" s="2" t="s">
        <v>0</v>
      </c>
    </row>
    <row r="2971" spans="1:12" x14ac:dyDescent="0.4">
      <c r="A2971" s="1"/>
      <c r="B2971" s="5"/>
      <c r="C2971" s="2" t="s">
        <v>0</v>
      </c>
      <c r="F2971" s="2" t="s">
        <v>0</v>
      </c>
      <c r="L2971" s="2" t="s">
        <v>0</v>
      </c>
    </row>
    <row r="2972" spans="1:12" x14ac:dyDescent="0.4">
      <c r="A2972" s="1"/>
      <c r="B2972" s="5"/>
      <c r="C2972" s="2" t="s">
        <v>0</v>
      </c>
      <c r="F2972" s="2" t="s">
        <v>0</v>
      </c>
      <c r="L2972" s="2" t="s">
        <v>0</v>
      </c>
    </row>
    <row r="2973" spans="1:12" x14ac:dyDescent="0.4">
      <c r="A2973" s="1"/>
      <c r="B2973" s="5"/>
      <c r="C2973" s="2" t="s">
        <v>0</v>
      </c>
      <c r="F2973" s="2" t="s">
        <v>0</v>
      </c>
      <c r="L2973" s="2" t="s">
        <v>0</v>
      </c>
    </row>
    <row r="2974" spans="1:12" x14ac:dyDescent="0.4">
      <c r="A2974" s="1"/>
      <c r="B2974" s="5"/>
      <c r="C2974" s="2" t="s">
        <v>0</v>
      </c>
      <c r="F2974" s="2" t="s">
        <v>0</v>
      </c>
      <c r="L2974" s="2" t="s">
        <v>0</v>
      </c>
    </row>
    <row r="2975" spans="1:12" x14ac:dyDescent="0.4">
      <c r="A2975" s="1"/>
      <c r="B2975" s="5"/>
      <c r="C2975" s="2" t="s">
        <v>0</v>
      </c>
      <c r="F2975" s="2" t="s">
        <v>0</v>
      </c>
      <c r="L2975" s="2" t="s">
        <v>0</v>
      </c>
    </row>
    <row r="2976" spans="1:12" x14ac:dyDescent="0.4">
      <c r="A2976" s="1"/>
      <c r="B2976" s="5"/>
      <c r="C2976" s="2" t="s">
        <v>0</v>
      </c>
      <c r="F2976" s="2" t="s">
        <v>0</v>
      </c>
      <c r="L2976" s="2" t="s">
        <v>0</v>
      </c>
    </row>
    <row r="2977" spans="1:12" x14ac:dyDescent="0.4">
      <c r="A2977" s="1"/>
      <c r="B2977" s="5"/>
      <c r="C2977" s="2" t="s">
        <v>0</v>
      </c>
      <c r="F2977" s="2" t="s">
        <v>0</v>
      </c>
      <c r="L2977" s="2" t="s">
        <v>0</v>
      </c>
    </row>
    <row r="2978" spans="1:12" x14ac:dyDescent="0.4">
      <c r="A2978" s="1"/>
      <c r="B2978" s="5"/>
      <c r="C2978" s="2" t="s">
        <v>0</v>
      </c>
      <c r="F2978" s="2" t="s">
        <v>0</v>
      </c>
      <c r="L2978" s="2" t="s">
        <v>0</v>
      </c>
    </row>
    <row r="2979" spans="1:12" x14ac:dyDescent="0.4">
      <c r="A2979" s="1"/>
      <c r="B2979" s="5"/>
      <c r="C2979" s="2" t="s">
        <v>0</v>
      </c>
      <c r="F2979" s="2" t="s">
        <v>0</v>
      </c>
      <c r="L2979" s="2" t="s">
        <v>0</v>
      </c>
    </row>
    <row r="2980" spans="1:12" x14ac:dyDescent="0.4">
      <c r="A2980" s="1"/>
      <c r="B2980" s="5"/>
      <c r="C2980" s="2" t="s">
        <v>0</v>
      </c>
      <c r="F2980" s="2" t="s">
        <v>0</v>
      </c>
      <c r="L2980" s="2" t="s">
        <v>0</v>
      </c>
    </row>
    <row r="2981" spans="1:12" x14ac:dyDescent="0.4">
      <c r="A2981" s="1"/>
      <c r="B2981" s="5"/>
      <c r="C2981" s="2" t="s">
        <v>0</v>
      </c>
      <c r="F2981" s="2" t="s">
        <v>0</v>
      </c>
      <c r="L2981" s="2" t="s">
        <v>0</v>
      </c>
    </row>
    <row r="2982" spans="1:12" x14ac:dyDescent="0.4">
      <c r="A2982" s="1"/>
      <c r="B2982" s="5"/>
      <c r="C2982" s="2" t="s">
        <v>0</v>
      </c>
      <c r="F2982" s="2" t="s">
        <v>0</v>
      </c>
      <c r="L2982" s="2" t="s">
        <v>0</v>
      </c>
    </row>
    <row r="2983" spans="1:12" x14ac:dyDescent="0.4">
      <c r="A2983" s="1"/>
      <c r="B2983" s="5"/>
      <c r="C2983" s="2" t="s">
        <v>0</v>
      </c>
      <c r="F2983" s="2" t="s">
        <v>0</v>
      </c>
      <c r="L2983" s="2" t="s">
        <v>0</v>
      </c>
    </row>
    <row r="2984" spans="1:12" x14ac:dyDescent="0.4">
      <c r="A2984" s="1"/>
      <c r="B2984" s="5"/>
      <c r="C2984" s="2" t="s">
        <v>0</v>
      </c>
      <c r="F2984" s="2" t="s">
        <v>0</v>
      </c>
      <c r="L2984" s="2" t="s">
        <v>0</v>
      </c>
    </row>
    <row r="2985" spans="1:12" x14ac:dyDescent="0.4">
      <c r="A2985" s="1"/>
      <c r="B2985" s="5"/>
      <c r="C2985" s="2" t="s">
        <v>0</v>
      </c>
      <c r="F2985" s="2" t="s">
        <v>0</v>
      </c>
      <c r="L2985" s="2" t="s">
        <v>0</v>
      </c>
    </row>
    <row r="2986" spans="1:12" x14ac:dyDescent="0.4">
      <c r="A2986" s="1"/>
      <c r="B2986" s="5"/>
      <c r="C2986" s="2" t="s">
        <v>0</v>
      </c>
      <c r="F2986" s="2" t="s">
        <v>0</v>
      </c>
      <c r="L2986" s="2" t="s">
        <v>0</v>
      </c>
    </row>
    <row r="2987" spans="1:12" x14ac:dyDescent="0.4">
      <c r="A2987" s="1"/>
      <c r="B2987" s="5"/>
      <c r="C2987" s="2" t="s">
        <v>0</v>
      </c>
      <c r="F2987" s="2" t="s">
        <v>0</v>
      </c>
      <c r="L2987" s="2" t="s">
        <v>0</v>
      </c>
    </row>
    <row r="2988" spans="1:12" x14ac:dyDescent="0.4">
      <c r="A2988" s="1"/>
      <c r="B2988" s="5"/>
      <c r="C2988" s="2" t="s">
        <v>0</v>
      </c>
      <c r="F2988" s="2" t="s">
        <v>0</v>
      </c>
      <c r="L2988" s="2" t="s">
        <v>0</v>
      </c>
    </row>
    <row r="2989" spans="1:12" x14ac:dyDescent="0.4">
      <c r="A2989" s="1"/>
      <c r="B2989" s="5"/>
      <c r="C2989" s="2" t="s">
        <v>0</v>
      </c>
      <c r="F2989" s="2" t="s">
        <v>0</v>
      </c>
      <c r="L2989" s="2" t="s">
        <v>0</v>
      </c>
    </row>
    <row r="2990" spans="1:12" x14ac:dyDescent="0.4">
      <c r="A2990" s="1"/>
      <c r="B2990" s="5"/>
      <c r="C2990" s="2" t="s">
        <v>0</v>
      </c>
      <c r="F2990" s="2" t="s">
        <v>0</v>
      </c>
      <c r="L2990" s="2" t="s">
        <v>0</v>
      </c>
    </row>
    <row r="2991" spans="1:12" x14ac:dyDescent="0.4">
      <c r="A2991" s="1"/>
      <c r="B2991" s="5"/>
      <c r="C2991" s="2" t="s">
        <v>0</v>
      </c>
      <c r="F2991" s="2" t="s">
        <v>0</v>
      </c>
      <c r="L2991" s="2" t="s">
        <v>0</v>
      </c>
    </row>
    <row r="2992" spans="1:12" x14ac:dyDescent="0.4">
      <c r="A2992" s="1"/>
      <c r="B2992" s="5"/>
      <c r="C2992" s="2" t="s">
        <v>0</v>
      </c>
      <c r="F2992" s="2" t="s">
        <v>0</v>
      </c>
      <c r="L2992" s="2" t="s">
        <v>0</v>
      </c>
    </row>
    <row r="2993" spans="1:12" x14ac:dyDescent="0.4">
      <c r="A2993" s="1"/>
      <c r="B2993" s="5"/>
      <c r="C2993" s="2" t="s">
        <v>0</v>
      </c>
      <c r="F2993" s="2" t="s">
        <v>0</v>
      </c>
      <c r="L2993" s="2" t="s">
        <v>0</v>
      </c>
    </row>
    <row r="2994" spans="1:12" x14ac:dyDescent="0.4">
      <c r="A2994" s="1"/>
      <c r="B2994" s="5"/>
      <c r="C2994" s="2" t="s">
        <v>0</v>
      </c>
      <c r="F2994" s="2" t="s">
        <v>0</v>
      </c>
      <c r="L2994" s="2" t="s">
        <v>0</v>
      </c>
    </row>
    <row r="2995" spans="1:12" x14ac:dyDescent="0.4">
      <c r="A2995" s="1"/>
      <c r="B2995" s="5"/>
      <c r="C2995" s="2" t="s">
        <v>0</v>
      </c>
      <c r="F2995" s="2" t="s">
        <v>0</v>
      </c>
      <c r="L2995" s="2" t="s">
        <v>0</v>
      </c>
    </row>
    <row r="2996" spans="1:12" x14ac:dyDescent="0.4">
      <c r="A2996" s="1"/>
      <c r="B2996" s="5"/>
      <c r="C2996" s="2" t="s">
        <v>0</v>
      </c>
      <c r="F2996" s="2" t="s">
        <v>0</v>
      </c>
      <c r="L2996" s="2" t="s">
        <v>0</v>
      </c>
    </row>
    <row r="2997" spans="1:12" x14ac:dyDescent="0.4">
      <c r="A2997" s="1"/>
      <c r="B2997" s="5"/>
      <c r="C2997" s="2" t="s">
        <v>0</v>
      </c>
      <c r="F2997" s="2" t="s">
        <v>0</v>
      </c>
      <c r="L2997" s="2" t="s">
        <v>0</v>
      </c>
    </row>
    <row r="2998" spans="1:12" x14ac:dyDescent="0.4">
      <c r="A2998" s="1"/>
      <c r="B2998" s="5"/>
      <c r="C2998" s="2" t="s">
        <v>0</v>
      </c>
      <c r="F2998" s="2" t="s">
        <v>0</v>
      </c>
      <c r="L2998" s="2" t="s">
        <v>0</v>
      </c>
    </row>
    <row r="2999" spans="1:12" x14ac:dyDescent="0.4">
      <c r="A2999" s="1"/>
      <c r="B2999" s="5"/>
      <c r="C2999" s="2" t="s">
        <v>0</v>
      </c>
      <c r="F2999" s="2" t="s">
        <v>0</v>
      </c>
      <c r="L2999" s="2" t="s">
        <v>0</v>
      </c>
    </row>
    <row r="3000" spans="1:12" x14ac:dyDescent="0.4">
      <c r="A3000" s="1"/>
      <c r="B3000" s="5"/>
      <c r="C3000" s="2" t="s">
        <v>0</v>
      </c>
      <c r="F3000" s="2" t="s">
        <v>0</v>
      </c>
      <c r="L3000" s="2" t="s">
        <v>0</v>
      </c>
    </row>
    <row r="3001" spans="1:12" x14ac:dyDescent="0.4">
      <c r="A3001" s="1"/>
      <c r="B3001" s="5"/>
      <c r="C3001" s="2" t="s">
        <v>0</v>
      </c>
      <c r="F3001" s="2" t="s">
        <v>0</v>
      </c>
      <c r="L3001" s="2" t="s">
        <v>0</v>
      </c>
    </row>
    <row r="3002" spans="1:12" x14ac:dyDescent="0.4">
      <c r="A3002" s="1"/>
      <c r="B3002" s="5"/>
      <c r="C3002" s="2" t="s">
        <v>0</v>
      </c>
      <c r="F3002" s="2" t="s">
        <v>0</v>
      </c>
      <c r="L3002" s="2" t="s">
        <v>0</v>
      </c>
    </row>
    <row r="3003" spans="1:12" x14ac:dyDescent="0.4">
      <c r="A3003" s="1"/>
      <c r="B3003" s="5"/>
      <c r="C3003" s="2" t="s">
        <v>0</v>
      </c>
      <c r="F3003" s="2" t="s">
        <v>0</v>
      </c>
      <c r="L3003" s="2" t="s">
        <v>0</v>
      </c>
    </row>
    <row r="3004" spans="1:12" x14ac:dyDescent="0.4">
      <c r="A3004" s="1"/>
      <c r="B3004" s="5"/>
      <c r="C3004" s="2" t="s">
        <v>0</v>
      </c>
      <c r="F3004" s="2" t="s">
        <v>0</v>
      </c>
      <c r="L3004" s="2" t="s">
        <v>0</v>
      </c>
    </row>
    <row r="3005" spans="1:12" x14ac:dyDescent="0.4">
      <c r="A3005" s="1"/>
      <c r="B3005" s="5"/>
      <c r="C3005" s="2" t="s">
        <v>0</v>
      </c>
      <c r="F3005" s="2" t="s">
        <v>0</v>
      </c>
      <c r="L3005" s="2" t="s">
        <v>0</v>
      </c>
    </row>
    <row r="3006" spans="1:12" x14ac:dyDescent="0.4">
      <c r="A3006" s="1"/>
      <c r="B3006" s="5"/>
      <c r="C3006" s="2" t="s">
        <v>0</v>
      </c>
      <c r="F3006" s="2" t="s">
        <v>0</v>
      </c>
      <c r="L3006" s="2" t="s">
        <v>0</v>
      </c>
    </row>
    <row r="3007" spans="1:12" x14ac:dyDescent="0.4">
      <c r="A3007" s="1"/>
      <c r="B3007" s="5"/>
      <c r="C3007" s="2" t="s">
        <v>0</v>
      </c>
      <c r="F3007" s="2" t="s">
        <v>0</v>
      </c>
      <c r="L3007" s="2" t="s">
        <v>0</v>
      </c>
    </row>
    <row r="3008" spans="1:12" x14ac:dyDescent="0.4">
      <c r="A3008" s="1"/>
      <c r="B3008" s="5"/>
      <c r="C3008" s="2" t="s">
        <v>0</v>
      </c>
      <c r="F3008" s="2" t="s">
        <v>0</v>
      </c>
      <c r="L3008" s="2" t="s">
        <v>0</v>
      </c>
    </row>
    <row r="3009" spans="1:12" x14ac:dyDescent="0.4">
      <c r="A3009" s="1"/>
      <c r="B3009" s="5"/>
      <c r="C3009" s="2" t="s">
        <v>0</v>
      </c>
      <c r="F3009" s="2" t="s">
        <v>0</v>
      </c>
      <c r="L3009" s="2" t="s">
        <v>0</v>
      </c>
    </row>
    <row r="3010" spans="1:12" x14ac:dyDescent="0.4">
      <c r="A3010" s="1"/>
      <c r="B3010" s="5"/>
      <c r="C3010" s="2" t="s">
        <v>0</v>
      </c>
      <c r="F3010" s="2" t="s">
        <v>0</v>
      </c>
      <c r="L3010" s="2" t="s">
        <v>0</v>
      </c>
    </row>
    <row r="3011" spans="1:12" x14ac:dyDescent="0.4">
      <c r="A3011" s="1"/>
      <c r="B3011" s="5"/>
      <c r="C3011" s="2" t="s">
        <v>0</v>
      </c>
      <c r="F3011" s="2" t="s">
        <v>0</v>
      </c>
      <c r="L3011" s="2" t="s">
        <v>0</v>
      </c>
    </row>
    <row r="3012" spans="1:12" x14ac:dyDescent="0.4">
      <c r="A3012" s="1"/>
      <c r="B3012" s="5"/>
      <c r="C3012" s="2" t="s">
        <v>0</v>
      </c>
      <c r="F3012" s="2" t="s">
        <v>0</v>
      </c>
      <c r="L3012" s="2" t="s">
        <v>0</v>
      </c>
    </row>
    <row r="3013" spans="1:12" x14ac:dyDescent="0.4">
      <c r="A3013" s="1"/>
      <c r="B3013" s="5"/>
      <c r="C3013" s="2" t="s">
        <v>0</v>
      </c>
      <c r="F3013" s="2" t="s">
        <v>0</v>
      </c>
      <c r="L3013" s="2" t="s">
        <v>0</v>
      </c>
    </row>
    <row r="3014" spans="1:12" x14ac:dyDescent="0.4">
      <c r="A3014" s="1"/>
      <c r="B3014" s="5"/>
      <c r="C3014" s="2" t="s">
        <v>0</v>
      </c>
      <c r="F3014" s="2" t="s">
        <v>0</v>
      </c>
      <c r="L3014" s="2" t="s">
        <v>0</v>
      </c>
    </row>
    <row r="3015" spans="1:12" x14ac:dyDescent="0.4">
      <c r="A3015" s="1"/>
      <c r="B3015" s="5"/>
      <c r="C3015" s="2" t="s">
        <v>0</v>
      </c>
      <c r="F3015" s="2" t="s">
        <v>0</v>
      </c>
      <c r="L3015" s="2" t="s">
        <v>0</v>
      </c>
    </row>
    <row r="3016" spans="1:12" x14ac:dyDescent="0.4">
      <c r="A3016" s="1"/>
      <c r="B3016" s="5"/>
      <c r="C3016" s="2" t="s">
        <v>0</v>
      </c>
      <c r="F3016" s="2" t="s">
        <v>0</v>
      </c>
      <c r="L3016" s="2" t="s">
        <v>0</v>
      </c>
    </row>
    <row r="3017" spans="1:12" x14ac:dyDescent="0.4">
      <c r="A3017" s="1"/>
      <c r="B3017" s="5"/>
      <c r="C3017" s="2" t="s">
        <v>0</v>
      </c>
      <c r="F3017" s="2" t="s">
        <v>0</v>
      </c>
      <c r="L3017" s="2" t="s">
        <v>0</v>
      </c>
    </row>
    <row r="3018" spans="1:12" x14ac:dyDescent="0.4">
      <c r="A3018" s="1"/>
      <c r="B3018" s="5"/>
      <c r="C3018" s="2" t="s">
        <v>0</v>
      </c>
      <c r="F3018" s="2" t="s">
        <v>0</v>
      </c>
      <c r="L3018" s="2" t="s">
        <v>0</v>
      </c>
    </row>
    <row r="3019" spans="1:12" x14ac:dyDescent="0.4">
      <c r="A3019" s="1"/>
      <c r="B3019" s="5"/>
      <c r="C3019" s="2" t="s">
        <v>0</v>
      </c>
      <c r="F3019" s="2" t="s">
        <v>0</v>
      </c>
      <c r="L3019" s="2" t="s">
        <v>0</v>
      </c>
    </row>
    <row r="3020" spans="1:12" x14ac:dyDescent="0.4">
      <c r="A3020" s="1"/>
      <c r="B3020" s="5"/>
      <c r="C3020" s="2" t="s">
        <v>0</v>
      </c>
      <c r="F3020" s="2" t="s">
        <v>0</v>
      </c>
      <c r="L3020" s="2" t="s">
        <v>0</v>
      </c>
    </row>
    <row r="3021" spans="1:12" x14ac:dyDescent="0.4">
      <c r="A3021" s="1"/>
      <c r="B3021" s="5"/>
      <c r="C3021" s="2" t="s">
        <v>0</v>
      </c>
      <c r="F3021" s="2" t="s">
        <v>0</v>
      </c>
      <c r="L3021" s="2" t="s">
        <v>0</v>
      </c>
    </row>
    <row r="3022" spans="1:12" x14ac:dyDescent="0.4">
      <c r="A3022" s="1"/>
      <c r="B3022" s="5"/>
      <c r="C3022" s="2" t="s">
        <v>0</v>
      </c>
      <c r="F3022" s="2" t="s">
        <v>0</v>
      </c>
      <c r="L3022" s="2" t="s">
        <v>0</v>
      </c>
    </row>
    <row r="3023" spans="1:12" x14ac:dyDescent="0.4">
      <c r="A3023" s="1"/>
      <c r="B3023" s="5"/>
      <c r="C3023" s="2" t="s">
        <v>0</v>
      </c>
      <c r="F3023" s="2" t="s">
        <v>0</v>
      </c>
      <c r="L3023" s="2" t="s">
        <v>0</v>
      </c>
    </row>
    <row r="3024" spans="1:12" x14ac:dyDescent="0.4">
      <c r="A3024" s="1"/>
      <c r="B3024" s="5"/>
      <c r="C3024" s="2" t="s">
        <v>0</v>
      </c>
      <c r="F3024" s="2" t="s">
        <v>0</v>
      </c>
      <c r="L3024" s="2" t="s">
        <v>0</v>
      </c>
    </row>
    <row r="3025" spans="1:12" x14ac:dyDescent="0.4">
      <c r="A3025" s="1"/>
      <c r="B3025" s="5"/>
      <c r="C3025" s="2" t="s">
        <v>0</v>
      </c>
      <c r="F3025" s="2" t="s">
        <v>0</v>
      </c>
      <c r="L3025" s="2" t="s">
        <v>0</v>
      </c>
    </row>
    <row r="3026" spans="1:12" x14ac:dyDescent="0.4">
      <c r="A3026" s="1"/>
      <c r="B3026" s="5"/>
      <c r="C3026" s="2" t="s">
        <v>0</v>
      </c>
      <c r="F3026" s="2" t="s">
        <v>0</v>
      </c>
      <c r="L3026" s="2" t="s">
        <v>0</v>
      </c>
    </row>
    <row r="3027" spans="1:12" x14ac:dyDescent="0.4">
      <c r="A3027" s="1"/>
      <c r="B3027" s="5"/>
      <c r="C3027" s="2" t="s">
        <v>0</v>
      </c>
      <c r="F3027" s="2" t="s">
        <v>0</v>
      </c>
      <c r="L3027" s="2" t="s">
        <v>0</v>
      </c>
    </row>
    <row r="3028" spans="1:12" x14ac:dyDescent="0.4">
      <c r="A3028" s="1"/>
      <c r="B3028" s="5"/>
      <c r="C3028" s="2" t="s">
        <v>0</v>
      </c>
      <c r="F3028" s="2" t="s">
        <v>0</v>
      </c>
      <c r="L3028" s="2" t="s">
        <v>0</v>
      </c>
    </row>
    <row r="3029" spans="1:12" x14ac:dyDescent="0.4">
      <c r="A3029" s="1"/>
      <c r="B3029" s="5"/>
      <c r="C3029" s="2" t="s">
        <v>0</v>
      </c>
      <c r="F3029" s="2" t="s">
        <v>0</v>
      </c>
      <c r="L3029" s="2" t="s">
        <v>0</v>
      </c>
    </row>
    <row r="3030" spans="1:12" x14ac:dyDescent="0.4">
      <c r="A3030" s="1"/>
      <c r="B3030" s="5"/>
      <c r="C3030" s="2" t="s">
        <v>0</v>
      </c>
      <c r="F3030" s="2" t="s">
        <v>0</v>
      </c>
      <c r="L3030" s="2" t="s">
        <v>0</v>
      </c>
    </row>
    <row r="3031" spans="1:12" x14ac:dyDescent="0.4">
      <c r="A3031" s="1"/>
      <c r="B3031" s="5"/>
      <c r="C3031" s="2" t="s">
        <v>0</v>
      </c>
      <c r="F3031" s="2" t="s">
        <v>0</v>
      </c>
      <c r="L3031" s="2" t="s">
        <v>0</v>
      </c>
    </row>
    <row r="3032" spans="1:12" x14ac:dyDescent="0.4">
      <c r="A3032" s="1"/>
      <c r="B3032" s="5"/>
      <c r="C3032" s="2" t="s">
        <v>0</v>
      </c>
      <c r="F3032" s="2" t="s">
        <v>0</v>
      </c>
      <c r="L3032" s="2" t="s">
        <v>0</v>
      </c>
    </row>
    <row r="3033" spans="1:12" x14ac:dyDescent="0.4">
      <c r="A3033" s="1"/>
      <c r="B3033" s="5"/>
      <c r="C3033" s="2" t="s">
        <v>0</v>
      </c>
      <c r="F3033" s="2" t="s">
        <v>0</v>
      </c>
      <c r="L3033" s="2" t="s">
        <v>0</v>
      </c>
    </row>
    <row r="3034" spans="1:12" x14ac:dyDescent="0.4">
      <c r="A3034" s="1"/>
      <c r="B3034" s="5"/>
      <c r="C3034" s="2" t="s">
        <v>0</v>
      </c>
      <c r="F3034" s="2" t="s">
        <v>0</v>
      </c>
      <c r="L3034" s="2" t="s">
        <v>0</v>
      </c>
    </row>
    <row r="3035" spans="1:12" x14ac:dyDescent="0.4">
      <c r="A3035" s="1"/>
      <c r="B3035" s="5"/>
      <c r="C3035" s="2" t="s">
        <v>0</v>
      </c>
      <c r="F3035" s="2" t="s">
        <v>0</v>
      </c>
      <c r="L3035" s="2" t="s">
        <v>0</v>
      </c>
    </row>
    <row r="3036" spans="1:12" x14ac:dyDescent="0.4">
      <c r="A3036" s="1"/>
      <c r="B3036" s="5"/>
      <c r="C3036" s="2" t="s">
        <v>0</v>
      </c>
      <c r="F3036" s="2" t="s">
        <v>0</v>
      </c>
      <c r="L3036" s="2" t="s">
        <v>0</v>
      </c>
    </row>
    <row r="3037" spans="1:12" x14ac:dyDescent="0.4">
      <c r="A3037" s="1"/>
      <c r="B3037" s="5"/>
      <c r="C3037" s="2" t="s">
        <v>0</v>
      </c>
      <c r="F3037" s="2" t="s">
        <v>0</v>
      </c>
      <c r="L3037" s="2" t="s">
        <v>0</v>
      </c>
    </row>
    <row r="3038" spans="1:12" x14ac:dyDescent="0.4">
      <c r="A3038" s="1"/>
      <c r="B3038" s="5"/>
      <c r="C3038" s="2" t="s">
        <v>0</v>
      </c>
      <c r="F3038" s="2" t="s">
        <v>0</v>
      </c>
      <c r="L3038" s="2" t="s">
        <v>0</v>
      </c>
    </row>
    <row r="3039" spans="1:12" x14ac:dyDescent="0.4">
      <c r="A3039" s="1"/>
      <c r="B3039" s="5"/>
      <c r="C3039" s="2" t="s">
        <v>0</v>
      </c>
      <c r="F3039" s="2" t="s">
        <v>0</v>
      </c>
      <c r="L3039" s="2" t="s">
        <v>0</v>
      </c>
    </row>
    <row r="3040" spans="1:12" x14ac:dyDescent="0.4">
      <c r="A3040" s="1"/>
      <c r="B3040" s="5"/>
      <c r="C3040" s="2" t="s">
        <v>0</v>
      </c>
      <c r="F3040" s="2" t="s">
        <v>0</v>
      </c>
      <c r="L3040" s="2" t="s">
        <v>0</v>
      </c>
    </row>
    <row r="3041" spans="1:12" x14ac:dyDescent="0.4">
      <c r="A3041" s="1"/>
      <c r="B3041" s="5"/>
      <c r="C3041" s="2" t="s">
        <v>0</v>
      </c>
      <c r="F3041" s="2" t="s">
        <v>0</v>
      </c>
      <c r="L3041" s="2" t="s">
        <v>0</v>
      </c>
    </row>
    <row r="3042" spans="1:12" x14ac:dyDescent="0.4">
      <c r="A3042" s="1"/>
      <c r="B3042" s="5"/>
      <c r="C3042" s="2" t="s">
        <v>0</v>
      </c>
      <c r="F3042" s="2" t="s">
        <v>0</v>
      </c>
      <c r="L3042" s="2" t="s">
        <v>0</v>
      </c>
    </row>
    <row r="3043" spans="1:12" x14ac:dyDescent="0.4">
      <c r="A3043" s="1"/>
      <c r="B3043" s="5"/>
      <c r="C3043" s="2" t="s">
        <v>0</v>
      </c>
      <c r="F3043" s="2" t="s">
        <v>0</v>
      </c>
      <c r="L3043" s="2" t="s">
        <v>0</v>
      </c>
    </row>
    <row r="3044" spans="1:12" x14ac:dyDescent="0.4">
      <c r="A3044" s="1"/>
      <c r="B3044" s="5"/>
      <c r="C3044" s="2" t="s">
        <v>0</v>
      </c>
      <c r="F3044" s="2" t="s">
        <v>0</v>
      </c>
      <c r="L3044" s="2" t="s">
        <v>0</v>
      </c>
    </row>
    <row r="3045" spans="1:12" x14ac:dyDescent="0.4">
      <c r="A3045" s="1"/>
      <c r="B3045" s="5"/>
      <c r="C3045" s="2" t="s">
        <v>0</v>
      </c>
      <c r="F3045" s="2" t="s">
        <v>0</v>
      </c>
      <c r="L3045" s="2" t="s">
        <v>0</v>
      </c>
    </row>
    <row r="3046" spans="1:12" x14ac:dyDescent="0.4">
      <c r="A3046" s="1"/>
      <c r="B3046" s="5"/>
      <c r="C3046" s="2" t="s">
        <v>0</v>
      </c>
      <c r="F3046" s="2" t="s">
        <v>0</v>
      </c>
      <c r="L3046" s="2" t="s">
        <v>0</v>
      </c>
    </row>
    <row r="3047" spans="1:12" x14ac:dyDescent="0.4">
      <c r="A3047" s="1"/>
      <c r="B3047" s="5"/>
      <c r="C3047" s="2" t="s">
        <v>0</v>
      </c>
      <c r="F3047" s="2" t="s">
        <v>0</v>
      </c>
      <c r="L3047" s="2" t="s">
        <v>0</v>
      </c>
    </row>
    <row r="3048" spans="1:12" x14ac:dyDescent="0.4">
      <c r="A3048" s="1"/>
      <c r="B3048" s="5"/>
      <c r="C3048" s="2" t="s">
        <v>0</v>
      </c>
      <c r="F3048" s="2" t="s">
        <v>0</v>
      </c>
      <c r="L3048" s="2" t="s">
        <v>0</v>
      </c>
    </row>
    <row r="3049" spans="1:12" x14ac:dyDescent="0.4">
      <c r="A3049" s="1"/>
      <c r="B3049" s="5"/>
      <c r="C3049" s="2" t="s">
        <v>0</v>
      </c>
      <c r="F3049" s="2" t="s">
        <v>0</v>
      </c>
      <c r="L3049" s="2" t="s">
        <v>0</v>
      </c>
    </row>
    <row r="3050" spans="1:12" x14ac:dyDescent="0.4">
      <c r="A3050" s="1"/>
      <c r="B3050" s="5"/>
      <c r="C3050" s="2" t="s">
        <v>0</v>
      </c>
      <c r="F3050" s="2" t="s">
        <v>0</v>
      </c>
      <c r="L3050" s="2" t="s">
        <v>0</v>
      </c>
    </row>
    <row r="3051" spans="1:12" x14ac:dyDescent="0.4">
      <c r="A3051" s="1"/>
      <c r="B3051" s="5"/>
      <c r="C3051" s="2" t="s">
        <v>0</v>
      </c>
      <c r="F3051" s="2" t="s">
        <v>0</v>
      </c>
      <c r="L3051" s="2" t="s">
        <v>0</v>
      </c>
    </row>
    <row r="3052" spans="1:12" x14ac:dyDescent="0.4">
      <c r="A3052" s="1"/>
      <c r="B3052" s="5"/>
      <c r="C3052" s="2" t="s">
        <v>0</v>
      </c>
      <c r="F3052" s="2" t="s">
        <v>0</v>
      </c>
      <c r="L3052" s="2" t="s">
        <v>0</v>
      </c>
    </row>
    <row r="3053" spans="1:12" x14ac:dyDescent="0.4">
      <c r="A3053" s="1"/>
      <c r="B3053" s="5"/>
      <c r="C3053" s="2" t="s">
        <v>0</v>
      </c>
      <c r="F3053" s="2" t="s">
        <v>0</v>
      </c>
      <c r="L3053" s="2" t="s">
        <v>0</v>
      </c>
    </row>
    <row r="3054" spans="1:12" x14ac:dyDescent="0.4">
      <c r="A3054" s="1"/>
      <c r="B3054" s="5"/>
      <c r="C3054" s="2" t="s">
        <v>0</v>
      </c>
      <c r="F3054" s="2" t="s">
        <v>0</v>
      </c>
      <c r="L3054" s="2" t="s">
        <v>0</v>
      </c>
    </row>
    <row r="3055" spans="1:12" x14ac:dyDescent="0.4">
      <c r="A3055" s="1"/>
      <c r="B3055" s="5"/>
      <c r="C3055" s="2" t="s">
        <v>0</v>
      </c>
      <c r="F3055" s="2" t="s">
        <v>0</v>
      </c>
      <c r="L3055" s="2" t="s">
        <v>0</v>
      </c>
    </row>
    <row r="3056" spans="1:12" x14ac:dyDescent="0.4">
      <c r="A3056" s="1"/>
      <c r="B3056" s="5"/>
      <c r="C3056" s="2" t="s">
        <v>0</v>
      </c>
      <c r="F3056" s="2" t="s">
        <v>0</v>
      </c>
      <c r="L3056" s="2" t="s">
        <v>0</v>
      </c>
    </row>
    <row r="3057" spans="1:12" x14ac:dyDescent="0.4">
      <c r="A3057" s="1"/>
      <c r="B3057" s="5"/>
      <c r="C3057" s="2" t="s">
        <v>0</v>
      </c>
      <c r="F3057" s="2" t="s">
        <v>0</v>
      </c>
      <c r="L3057" s="2" t="s">
        <v>0</v>
      </c>
    </row>
    <row r="3058" spans="1:12" x14ac:dyDescent="0.4">
      <c r="A3058" s="1"/>
      <c r="B3058" s="5"/>
      <c r="C3058" s="2" t="s">
        <v>0</v>
      </c>
      <c r="F3058" s="2" t="s">
        <v>0</v>
      </c>
      <c r="L3058" s="2" t="s">
        <v>0</v>
      </c>
    </row>
    <row r="3059" spans="1:12" x14ac:dyDescent="0.4">
      <c r="A3059" s="1"/>
      <c r="B3059" s="5"/>
      <c r="C3059" s="2" t="s">
        <v>0</v>
      </c>
      <c r="F3059" s="2" t="s">
        <v>0</v>
      </c>
      <c r="L3059" s="2" t="s">
        <v>0</v>
      </c>
    </row>
    <row r="3060" spans="1:12" x14ac:dyDescent="0.4">
      <c r="A3060" s="1"/>
      <c r="B3060" s="5"/>
      <c r="C3060" s="2" t="s">
        <v>0</v>
      </c>
      <c r="F3060" s="2" t="s">
        <v>0</v>
      </c>
      <c r="L3060" s="2" t="s">
        <v>0</v>
      </c>
    </row>
    <row r="3061" spans="1:12" x14ac:dyDescent="0.4">
      <c r="A3061" s="1"/>
      <c r="B3061" s="5"/>
      <c r="C3061" s="2" t="s">
        <v>0</v>
      </c>
      <c r="F3061" s="2" t="s">
        <v>0</v>
      </c>
      <c r="L3061" s="2" t="s">
        <v>0</v>
      </c>
    </row>
    <row r="3062" spans="1:12" x14ac:dyDescent="0.4">
      <c r="A3062" s="1"/>
      <c r="B3062" s="5"/>
      <c r="C3062" s="2" t="s">
        <v>0</v>
      </c>
      <c r="F3062" s="2" t="s">
        <v>0</v>
      </c>
      <c r="L3062" s="2" t="s">
        <v>0</v>
      </c>
    </row>
    <row r="3063" spans="1:12" x14ac:dyDescent="0.4">
      <c r="A3063" s="1"/>
      <c r="B3063" s="5"/>
      <c r="C3063" s="2" t="s">
        <v>0</v>
      </c>
      <c r="F3063" s="2" t="s">
        <v>0</v>
      </c>
      <c r="L3063" s="2" t="s">
        <v>0</v>
      </c>
    </row>
    <row r="3064" spans="1:12" x14ac:dyDescent="0.4">
      <c r="A3064" s="1"/>
      <c r="B3064" s="5"/>
      <c r="C3064" s="2" t="s">
        <v>0</v>
      </c>
      <c r="F3064" s="2" t="s">
        <v>0</v>
      </c>
      <c r="L3064" s="2" t="s">
        <v>0</v>
      </c>
    </row>
    <row r="3065" spans="1:12" x14ac:dyDescent="0.4">
      <c r="A3065" s="1"/>
      <c r="B3065" s="5"/>
      <c r="C3065" s="2" t="s">
        <v>0</v>
      </c>
      <c r="F3065" s="2" t="s">
        <v>0</v>
      </c>
      <c r="L3065" s="2" t="s">
        <v>0</v>
      </c>
    </row>
    <row r="3066" spans="1:12" x14ac:dyDescent="0.4">
      <c r="A3066" s="1"/>
      <c r="B3066" s="5"/>
      <c r="C3066" s="2" t="s">
        <v>0</v>
      </c>
      <c r="F3066" s="2" t="s">
        <v>0</v>
      </c>
      <c r="L3066" s="2" t="s">
        <v>0</v>
      </c>
    </row>
    <row r="3067" spans="1:12" x14ac:dyDescent="0.4">
      <c r="A3067" s="1"/>
      <c r="B3067" s="5"/>
      <c r="C3067" s="2" t="s">
        <v>0</v>
      </c>
      <c r="F3067" s="2" t="s">
        <v>0</v>
      </c>
      <c r="L3067" s="2" t="s">
        <v>0</v>
      </c>
    </row>
    <row r="3068" spans="1:12" x14ac:dyDescent="0.4">
      <c r="A3068" s="1"/>
      <c r="B3068" s="5"/>
      <c r="C3068" s="2" t="s">
        <v>0</v>
      </c>
      <c r="F3068" s="2" t="s">
        <v>0</v>
      </c>
      <c r="L3068" s="2" t="s">
        <v>0</v>
      </c>
    </row>
    <row r="3069" spans="1:12" x14ac:dyDescent="0.4">
      <c r="A3069" s="1"/>
      <c r="B3069" s="5"/>
      <c r="C3069" s="2" t="s">
        <v>0</v>
      </c>
      <c r="F3069" s="2" t="s">
        <v>0</v>
      </c>
      <c r="L3069" s="2" t="s">
        <v>0</v>
      </c>
    </row>
    <row r="3070" spans="1:12" x14ac:dyDescent="0.4">
      <c r="A3070" s="1"/>
      <c r="B3070" s="5"/>
      <c r="C3070" s="2" t="s">
        <v>0</v>
      </c>
      <c r="F3070" s="2" t="s">
        <v>0</v>
      </c>
      <c r="L3070" s="2" t="s">
        <v>0</v>
      </c>
    </row>
    <row r="3071" spans="1:12" x14ac:dyDescent="0.4">
      <c r="A3071" s="1"/>
      <c r="B3071" s="5"/>
      <c r="C3071" s="2" t="s">
        <v>0</v>
      </c>
      <c r="F3071" s="2" t="s">
        <v>0</v>
      </c>
      <c r="L3071" s="2" t="s">
        <v>0</v>
      </c>
    </row>
    <row r="3072" spans="1:12" x14ac:dyDescent="0.4">
      <c r="A3072" s="1"/>
      <c r="B3072" s="5"/>
      <c r="C3072" s="2" t="s">
        <v>0</v>
      </c>
      <c r="F3072" s="2" t="s">
        <v>0</v>
      </c>
      <c r="L3072" s="2" t="s">
        <v>0</v>
      </c>
    </row>
    <row r="3073" spans="1:12" x14ac:dyDescent="0.4">
      <c r="A3073" s="1"/>
      <c r="B3073" s="5"/>
      <c r="C3073" s="2" t="s">
        <v>0</v>
      </c>
      <c r="F3073" s="2" t="s">
        <v>0</v>
      </c>
      <c r="L3073" s="2" t="s">
        <v>0</v>
      </c>
    </row>
    <row r="3074" spans="1:12" x14ac:dyDescent="0.4">
      <c r="A3074" s="1"/>
      <c r="B3074" s="5"/>
      <c r="C3074" s="2" t="s">
        <v>0</v>
      </c>
      <c r="F3074" s="2" t="s">
        <v>0</v>
      </c>
      <c r="L3074" s="2" t="s">
        <v>0</v>
      </c>
    </row>
    <row r="3075" spans="1:12" x14ac:dyDescent="0.4">
      <c r="A3075" s="1"/>
      <c r="B3075" s="5"/>
      <c r="C3075" s="2" t="s">
        <v>0</v>
      </c>
      <c r="F3075" s="2" t="s">
        <v>0</v>
      </c>
      <c r="L3075" s="2" t="s">
        <v>0</v>
      </c>
    </row>
    <row r="3076" spans="1:12" x14ac:dyDescent="0.4">
      <c r="A3076" s="1"/>
      <c r="B3076" s="5"/>
      <c r="C3076" s="2" t="s">
        <v>0</v>
      </c>
      <c r="F3076" s="2" t="s">
        <v>0</v>
      </c>
      <c r="L3076" s="2" t="s">
        <v>0</v>
      </c>
    </row>
    <row r="3077" spans="1:12" x14ac:dyDescent="0.4">
      <c r="A3077" s="1"/>
      <c r="B3077" s="5"/>
      <c r="C3077" s="2" t="s">
        <v>0</v>
      </c>
      <c r="F3077" s="2" t="s">
        <v>0</v>
      </c>
      <c r="L3077" s="2" t="s">
        <v>0</v>
      </c>
    </row>
    <row r="3078" spans="1:12" x14ac:dyDescent="0.4">
      <c r="A3078" s="1"/>
      <c r="B3078" s="5"/>
      <c r="C3078" s="2" t="s">
        <v>0</v>
      </c>
      <c r="F3078" s="2" t="s">
        <v>0</v>
      </c>
      <c r="L3078" s="2" t="s">
        <v>0</v>
      </c>
    </row>
    <row r="3079" spans="1:12" x14ac:dyDescent="0.4">
      <c r="A3079" s="1"/>
      <c r="B3079" s="5"/>
      <c r="C3079" s="2" t="s">
        <v>0</v>
      </c>
      <c r="F3079" s="2" t="s">
        <v>0</v>
      </c>
      <c r="L3079" s="2" t="s">
        <v>0</v>
      </c>
    </row>
    <row r="3080" spans="1:12" x14ac:dyDescent="0.4">
      <c r="A3080" s="1"/>
      <c r="B3080" s="5"/>
      <c r="C3080" s="2" t="s">
        <v>0</v>
      </c>
      <c r="F3080" s="2" t="s">
        <v>0</v>
      </c>
      <c r="L3080" s="2" t="s">
        <v>0</v>
      </c>
    </row>
    <row r="3081" spans="1:12" x14ac:dyDescent="0.4">
      <c r="A3081" s="1"/>
      <c r="B3081" s="5"/>
      <c r="C3081" s="2" t="s">
        <v>0</v>
      </c>
      <c r="F3081" s="2" t="s">
        <v>0</v>
      </c>
      <c r="L3081" s="2" t="s">
        <v>0</v>
      </c>
    </row>
    <row r="3082" spans="1:12" x14ac:dyDescent="0.4">
      <c r="A3082" s="1"/>
      <c r="B3082" s="5"/>
      <c r="C3082" s="2" t="s">
        <v>0</v>
      </c>
      <c r="F3082" s="2" t="s">
        <v>0</v>
      </c>
      <c r="L3082" s="2" t="s">
        <v>0</v>
      </c>
    </row>
    <row r="3083" spans="1:12" x14ac:dyDescent="0.4">
      <c r="A3083" s="1"/>
      <c r="B3083" s="5"/>
      <c r="C3083" s="2" t="s">
        <v>0</v>
      </c>
      <c r="F3083" s="2" t="s">
        <v>0</v>
      </c>
      <c r="L3083" s="2" t="s">
        <v>0</v>
      </c>
    </row>
    <row r="3084" spans="1:12" x14ac:dyDescent="0.4">
      <c r="A3084" s="1"/>
      <c r="B3084" s="5"/>
      <c r="C3084" s="2" t="s">
        <v>0</v>
      </c>
      <c r="F3084" s="2" t="s">
        <v>0</v>
      </c>
      <c r="L3084" s="2" t="s">
        <v>0</v>
      </c>
    </row>
    <row r="3085" spans="1:12" x14ac:dyDescent="0.4">
      <c r="A3085" s="1"/>
      <c r="B3085" s="5"/>
      <c r="C3085" s="2" t="s">
        <v>0</v>
      </c>
      <c r="F3085" s="2" t="s">
        <v>0</v>
      </c>
      <c r="L3085" s="2" t="s">
        <v>0</v>
      </c>
    </row>
    <row r="3086" spans="1:12" x14ac:dyDescent="0.4">
      <c r="A3086" s="1"/>
      <c r="B3086" s="5"/>
      <c r="C3086" s="2" t="s">
        <v>0</v>
      </c>
      <c r="F3086" s="2" t="s">
        <v>0</v>
      </c>
      <c r="L3086" s="2" t="s">
        <v>0</v>
      </c>
    </row>
    <row r="3087" spans="1:12" x14ac:dyDescent="0.4">
      <c r="A3087" s="1"/>
      <c r="B3087" s="5"/>
      <c r="C3087" s="2" t="s">
        <v>0</v>
      </c>
      <c r="F3087" s="2" t="s">
        <v>0</v>
      </c>
      <c r="L3087" s="2" t="s">
        <v>0</v>
      </c>
    </row>
    <row r="3088" spans="1:12" x14ac:dyDescent="0.4">
      <c r="A3088" s="1"/>
      <c r="B3088" s="5"/>
      <c r="C3088" s="2" t="s">
        <v>0</v>
      </c>
      <c r="F3088" s="2" t="s">
        <v>0</v>
      </c>
      <c r="L3088" s="2" t="s">
        <v>0</v>
      </c>
    </row>
    <row r="3089" spans="1:12" x14ac:dyDescent="0.4">
      <c r="A3089" s="1"/>
      <c r="B3089" s="5"/>
      <c r="C3089" s="2" t="s">
        <v>0</v>
      </c>
      <c r="F3089" s="2" t="s">
        <v>0</v>
      </c>
      <c r="L3089" s="2" t="s">
        <v>0</v>
      </c>
    </row>
    <row r="3090" spans="1:12" x14ac:dyDescent="0.4">
      <c r="A3090" s="1"/>
      <c r="B3090" s="5"/>
      <c r="C3090" s="2" t="s">
        <v>0</v>
      </c>
      <c r="F3090" s="2" t="s">
        <v>0</v>
      </c>
      <c r="L3090" s="2" t="s">
        <v>0</v>
      </c>
    </row>
    <row r="3091" spans="1:12" x14ac:dyDescent="0.4">
      <c r="A3091" s="1"/>
      <c r="B3091" s="5"/>
      <c r="C3091" s="2" t="s">
        <v>0</v>
      </c>
      <c r="F3091" s="2" t="s">
        <v>0</v>
      </c>
      <c r="L3091" s="2" t="s">
        <v>0</v>
      </c>
    </row>
    <row r="3092" spans="1:12" x14ac:dyDescent="0.4">
      <c r="A3092" s="1"/>
      <c r="B3092" s="5"/>
      <c r="C3092" s="2" t="s">
        <v>0</v>
      </c>
      <c r="F3092" s="2" t="s">
        <v>0</v>
      </c>
      <c r="L3092" s="2" t="s">
        <v>0</v>
      </c>
    </row>
    <row r="3093" spans="1:12" x14ac:dyDescent="0.4">
      <c r="A3093" s="1"/>
      <c r="B3093" s="5"/>
      <c r="C3093" s="2" t="s">
        <v>0</v>
      </c>
      <c r="F3093" s="2" t="s">
        <v>0</v>
      </c>
      <c r="L3093" s="2" t="s">
        <v>0</v>
      </c>
    </row>
    <row r="3094" spans="1:12" x14ac:dyDescent="0.4">
      <c r="A3094" s="1"/>
      <c r="B3094" s="5"/>
      <c r="C3094" s="2" t="s">
        <v>0</v>
      </c>
      <c r="F3094" s="2" t="s">
        <v>0</v>
      </c>
      <c r="L3094" s="2" t="s">
        <v>0</v>
      </c>
    </row>
    <row r="3095" spans="1:12" x14ac:dyDescent="0.4">
      <c r="A3095" s="1"/>
      <c r="B3095" s="5"/>
      <c r="C3095" s="2" t="s">
        <v>0</v>
      </c>
      <c r="F3095" s="2" t="s">
        <v>0</v>
      </c>
      <c r="L3095" s="2" t="s">
        <v>0</v>
      </c>
    </row>
    <row r="3096" spans="1:12" x14ac:dyDescent="0.4">
      <c r="A3096" s="1"/>
      <c r="B3096" s="5"/>
      <c r="C3096" s="2" t="s">
        <v>0</v>
      </c>
      <c r="F3096" s="2" t="s">
        <v>0</v>
      </c>
      <c r="L3096" s="2" t="s">
        <v>0</v>
      </c>
    </row>
    <row r="3097" spans="1:12" x14ac:dyDescent="0.4">
      <c r="A3097" s="1"/>
      <c r="B3097" s="5"/>
      <c r="C3097" s="2" t="s">
        <v>0</v>
      </c>
      <c r="F3097" s="2" t="s">
        <v>0</v>
      </c>
      <c r="L3097" s="2" t="s">
        <v>0</v>
      </c>
    </row>
    <row r="3098" spans="1:12" x14ac:dyDescent="0.4">
      <c r="A3098" s="1"/>
      <c r="B3098" s="5"/>
      <c r="C3098" s="2" t="s">
        <v>0</v>
      </c>
      <c r="F3098" s="2" t="s">
        <v>0</v>
      </c>
      <c r="L3098" s="2" t="s">
        <v>0</v>
      </c>
    </row>
    <row r="3099" spans="1:12" x14ac:dyDescent="0.4">
      <c r="A3099" s="1"/>
      <c r="B3099" s="5"/>
      <c r="C3099" s="2" t="s">
        <v>0</v>
      </c>
      <c r="F3099" s="2" t="s">
        <v>0</v>
      </c>
      <c r="L3099" s="2" t="s">
        <v>0</v>
      </c>
    </row>
    <row r="3100" spans="1:12" x14ac:dyDescent="0.4">
      <c r="A3100" s="1"/>
      <c r="B3100" s="5"/>
      <c r="C3100" s="2" t="s">
        <v>0</v>
      </c>
      <c r="F3100" s="2" t="s">
        <v>0</v>
      </c>
      <c r="L3100" s="2" t="s">
        <v>0</v>
      </c>
    </row>
    <row r="3101" spans="1:12" x14ac:dyDescent="0.4">
      <c r="A3101" s="1"/>
      <c r="B3101" s="5"/>
      <c r="C3101" s="2" t="s">
        <v>0</v>
      </c>
      <c r="F3101" s="2" t="s">
        <v>0</v>
      </c>
      <c r="L3101" s="2" t="s">
        <v>0</v>
      </c>
    </row>
    <row r="3102" spans="1:12" x14ac:dyDescent="0.4">
      <c r="A3102" s="1"/>
      <c r="B3102" s="5"/>
      <c r="C3102" s="2" t="s">
        <v>0</v>
      </c>
      <c r="F3102" s="2" t="s">
        <v>0</v>
      </c>
      <c r="L3102" s="2" t="s">
        <v>0</v>
      </c>
    </row>
    <row r="3103" spans="1:12" x14ac:dyDescent="0.4">
      <c r="A3103" s="1"/>
      <c r="B3103" s="5"/>
      <c r="C3103" s="2" t="s">
        <v>0</v>
      </c>
      <c r="F3103" s="2" t="s">
        <v>0</v>
      </c>
      <c r="L3103" s="2" t="s">
        <v>0</v>
      </c>
    </row>
    <row r="3104" spans="1:12" x14ac:dyDescent="0.4">
      <c r="A3104" s="1"/>
      <c r="B3104" s="5"/>
      <c r="C3104" s="2" t="s">
        <v>0</v>
      </c>
      <c r="F3104" s="2" t="s">
        <v>0</v>
      </c>
      <c r="L3104" s="2" t="s">
        <v>0</v>
      </c>
    </row>
    <row r="3105" spans="1:12" x14ac:dyDescent="0.4">
      <c r="A3105" s="1"/>
      <c r="B3105" s="5"/>
      <c r="C3105" s="2" t="s">
        <v>0</v>
      </c>
      <c r="F3105" s="2" t="s">
        <v>0</v>
      </c>
      <c r="L3105" s="2" t="s">
        <v>0</v>
      </c>
    </row>
    <row r="3106" spans="1:12" x14ac:dyDescent="0.4">
      <c r="A3106" s="1"/>
      <c r="B3106" s="5"/>
      <c r="C3106" s="2" t="s">
        <v>0</v>
      </c>
      <c r="F3106" s="2" t="s">
        <v>0</v>
      </c>
      <c r="L3106" s="2" t="s">
        <v>0</v>
      </c>
    </row>
    <row r="3107" spans="1:12" x14ac:dyDescent="0.4">
      <c r="A3107" s="1"/>
      <c r="B3107" s="5"/>
      <c r="C3107" s="2" t="s">
        <v>0</v>
      </c>
      <c r="F3107" s="2" t="s">
        <v>0</v>
      </c>
      <c r="L3107" s="2" t="s">
        <v>0</v>
      </c>
    </row>
    <row r="3108" spans="1:12" x14ac:dyDescent="0.4">
      <c r="A3108" s="1"/>
      <c r="B3108" s="5"/>
      <c r="C3108" s="2" t="s">
        <v>0</v>
      </c>
      <c r="F3108" s="2" t="s">
        <v>0</v>
      </c>
      <c r="L3108" s="2" t="s">
        <v>0</v>
      </c>
    </row>
    <row r="3109" spans="1:12" x14ac:dyDescent="0.4">
      <c r="A3109" s="1"/>
      <c r="B3109" s="5"/>
      <c r="C3109" s="2" t="s">
        <v>0</v>
      </c>
      <c r="F3109" s="2" t="s">
        <v>0</v>
      </c>
      <c r="L3109" s="2" t="s">
        <v>0</v>
      </c>
    </row>
    <row r="3110" spans="1:12" x14ac:dyDescent="0.4">
      <c r="A3110" s="1"/>
      <c r="B3110" s="5"/>
      <c r="C3110" s="2" t="s">
        <v>0</v>
      </c>
      <c r="F3110" s="2" t="s">
        <v>0</v>
      </c>
      <c r="L3110" s="2" t="s">
        <v>0</v>
      </c>
    </row>
    <row r="3111" spans="1:12" x14ac:dyDescent="0.4">
      <c r="A3111" s="1"/>
      <c r="B3111" s="5"/>
      <c r="C3111" s="2" t="s">
        <v>0</v>
      </c>
      <c r="F3111" s="2" t="s">
        <v>0</v>
      </c>
      <c r="L3111" s="2" t="s">
        <v>0</v>
      </c>
    </row>
    <row r="3112" spans="1:12" x14ac:dyDescent="0.4">
      <c r="A3112" s="1"/>
      <c r="B3112" s="5"/>
      <c r="C3112" s="2" t="s">
        <v>0</v>
      </c>
      <c r="F3112" s="2" t="s">
        <v>0</v>
      </c>
      <c r="L3112" s="2" t="s">
        <v>0</v>
      </c>
    </row>
    <row r="3113" spans="1:12" x14ac:dyDescent="0.4">
      <c r="A3113" s="1"/>
      <c r="B3113" s="5"/>
      <c r="C3113" s="2" t="s">
        <v>0</v>
      </c>
      <c r="F3113" s="2" t="s">
        <v>0</v>
      </c>
      <c r="L3113" s="2" t="s">
        <v>0</v>
      </c>
    </row>
    <row r="3114" spans="1:12" x14ac:dyDescent="0.4">
      <c r="A3114" s="1"/>
      <c r="B3114" s="5"/>
      <c r="C3114" s="2" t="s">
        <v>0</v>
      </c>
      <c r="F3114" s="2" t="s">
        <v>0</v>
      </c>
      <c r="L3114" s="2" t="s">
        <v>0</v>
      </c>
    </row>
    <row r="3115" spans="1:12" x14ac:dyDescent="0.4">
      <c r="A3115" s="1"/>
      <c r="B3115" s="5"/>
      <c r="C3115" s="2" t="s">
        <v>0</v>
      </c>
      <c r="F3115" s="2" t="s">
        <v>0</v>
      </c>
      <c r="L3115" s="2" t="s">
        <v>0</v>
      </c>
    </row>
    <row r="3116" spans="1:12" x14ac:dyDescent="0.4">
      <c r="A3116" s="1"/>
      <c r="B3116" s="5"/>
      <c r="C3116" s="2" t="s">
        <v>0</v>
      </c>
      <c r="F3116" s="2" t="s">
        <v>0</v>
      </c>
      <c r="L3116" s="2" t="s">
        <v>0</v>
      </c>
    </row>
    <row r="3117" spans="1:12" x14ac:dyDescent="0.4">
      <c r="A3117" s="1"/>
      <c r="B3117" s="5"/>
      <c r="C3117" s="2" t="s">
        <v>0</v>
      </c>
      <c r="F3117" s="2" t="s">
        <v>0</v>
      </c>
      <c r="L3117" s="2" t="s">
        <v>0</v>
      </c>
    </row>
    <row r="3118" spans="1:12" x14ac:dyDescent="0.4">
      <c r="A3118" s="1"/>
      <c r="B3118" s="5"/>
      <c r="C3118" s="2" t="s">
        <v>0</v>
      </c>
      <c r="F3118" s="2" t="s">
        <v>0</v>
      </c>
      <c r="L3118" s="2" t="s">
        <v>0</v>
      </c>
    </row>
    <row r="3119" spans="1:12" x14ac:dyDescent="0.4">
      <c r="A3119" s="1"/>
      <c r="B3119" s="5"/>
      <c r="C3119" s="2" t="s">
        <v>0</v>
      </c>
      <c r="F3119" s="2" t="s">
        <v>0</v>
      </c>
      <c r="L3119" s="2" t="s">
        <v>0</v>
      </c>
    </row>
    <row r="3120" spans="1:12" x14ac:dyDescent="0.4">
      <c r="A3120" s="1"/>
      <c r="B3120" s="5"/>
      <c r="C3120" s="2" t="s">
        <v>0</v>
      </c>
      <c r="F3120" s="2" t="s">
        <v>0</v>
      </c>
      <c r="L3120" s="2" t="s">
        <v>0</v>
      </c>
    </row>
    <row r="3121" spans="1:12" x14ac:dyDescent="0.4">
      <c r="A3121" s="1"/>
      <c r="B3121" s="5"/>
      <c r="C3121" s="2" t="s">
        <v>0</v>
      </c>
      <c r="F3121" s="2" t="s">
        <v>0</v>
      </c>
      <c r="L3121" s="2" t="s">
        <v>0</v>
      </c>
    </row>
    <row r="3122" spans="1:12" x14ac:dyDescent="0.4">
      <c r="A3122" s="1"/>
      <c r="B3122" s="5"/>
      <c r="C3122" s="2" t="s">
        <v>0</v>
      </c>
      <c r="F3122" s="2" t="s">
        <v>0</v>
      </c>
      <c r="L3122" s="2" t="s">
        <v>0</v>
      </c>
    </row>
    <row r="3123" spans="1:12" x14ac:dyDescent="0.4">
      <c r="A3123" s="1"/>
      <c r="B3123" s="5"/>
      <c r="C3123" s="2" t="s">
        <v>0</v>
      </c>
      <c r="F3123" s="2" t="s">
        <v>0</v>
      </c>
      <c r="L3123" s="2" t="s">
        <v>0</v>
      </c>
    </row>
    <row r="3124" spans="1:12" x14ac:dyDescent="0.4">
      <c r="A3124" s="1"/>
      <c r="B3124" s="5"/>
      <c r="C3124" s="2" t="s">
        <v>0</v>
      </c>
      <c r="F3124" s="2" t="s">
        <v>0</v>
      </c>
      <c r="L3124" s="2" t="s">
        <v>0</v>
      </c>
    </row>
    <row r="3125" spans="1:12" x14ac:dyDescent="0.4">
      <c r="A3125" s="1"/>
      <c r="B3125" s="5"/>
      <c r="C3125" s="2" t="s">
        <v>0</v>
      </c>
      <c r="F3125" s="2" t="s">
        <v>0</v>
      </c>
      <c r="L3125" s="2" t="s">
        <v>0</v>
      </c>
    </row>
    <row r="3126" spans="1:12" x14ac:dyDescent="0.4">
      <c r="A3126" s="1"/>
      <c r="B3126" s="5"/>
      <c r="C3126" s="2" t="s">
        <v>0</v>
      </c>
      <c r="F3126" s="2" t="s">
        <v>0</v>
      </c>
      <c r="L3126" s="2" t="s">
        <v>0</v>
      </c>
    </row>
    <row r="3127" spans="1:12" x14ac:dyDescent="0.4">
      <c r="A3127" s="1"/>
      <c r="B3127" s="5"/>
      <c r="C3127" s="2" t="s">
        <v>0</v>
      </c>
      <c r="F3127" s="2" t="s">
        <v>0</v>
      </c>
      <c r="L3127" s="2" t="s">
        <v>0</v>
      </c>
    </row>
    <row r="3128" spans="1:12" x14ac:dyDescent="0.4">
      <c r="A3128" s="1"/>
      <c r="B3128" s="5"/>
      <c r="C3128" s="2" t="s">
        <v>0</v>
      </c>
      <c r="F3128" s="2" t="s">
        <v>0</v>
      </c>
      <c r="L3128" s="2" t="s">
        <v>0</v>
      </c>
    </row>
    <row r="3129" spans="1:12" x14ac:dyDescent="0.4">
      <c r="A3129" s="1"/>
      <c r="B3129" s="5"/>
      <c r="C3129" s="2" t="s">
        <v>0</v>
      </c>
      <c r="F3129" s="2" t="s">
        <v>0</v>
      </c>
      <c r="L3129" s="2" t="s">
        <v>0</v>
      </c>
    </row>
    <row r="3130" spans="1:12" x14ac:dyDescent="0.4">
      <c r="A3130" s="1"/>
      <c r="B3130" s="5"/>
      <c r="C3130" s="2" t="s">
        <v>0</v>
      </c>
      <c r="F3130" s="2" t="s">
        <v>0</v>
      </c>
      <c r="L3130" s="2" t="s">
        <v>0</v>
      </c>
    </row>
    <row r="3131" spans="1:12" x14ac:dyDescent="0.4">
      <c r="A3131" s="1"/>
      <c r="B3131" s="5"/>
      <c r="C3131" s="2" t="s">
        <v>0</v>
      </c>
      <c r="F3131" s="2" t="s">
        <v>0</v>
      </c>
      <c r="L3131" s="2" t="s">
        <v>0</v>
      </c>
    </row>
    <row r="3132" spans="1:12" x14ac:dyDescent="0.4">
      <c r="A3132" s="1"/>
      <c r="B3132" s="5"/>
      <c r="C3132" s="2" t="s">
        <v>0</v>
      </c>
      <c r="F3132" s="2" t="s">
        <v>0</v>
      </c>
      <c r="L3132" s="2" t="s">
        <v>0</v>
      </c>
    </row>
    <row r="3133" spans="1:12" x14ac:dyDescent="0.4">
      <c r="A3133" s="1"/>
      <c r="B3133" s="5"/>
      <c r="C3133" s="2" t="s">
        <v>0</v>
      </c>
      <c r="F3133" s="2" t="s">
        <v>0</v>
      </c>
      <c r="L3133" s="2" t="s">
        <v>0</v>
      </c>
    </row>
    <row r="3134" spans="1:12" x14ac:dyDescent="0.4">
      <c r="A3134" s="1"/>
      <c r="B3134" s="5"/>
      <c r="C3134" s="2" t="s">
        <v>0</v>
      </c>
      <c r="F3134" s="2" t="s">
        <v>0</v>
      </c>
      <c r="L3134" s="2" t="s">
        <v>0</v>
      </c>
    </row>
    <row r="3135" spans="1:12" x14ac:dyDescent="0.4">
      <c r="A3135" s="1"/>
      <c r="B3135" s="5"/>
      <c r="C3135" s="2" t="s">
        <v>0</v>
      </c>
      <c r="F3135" s="2" t="s">
        <v>0</v>
      </c>
      <c r="L3135" s="2" t="s">
        <v>0</v>
      </c>
    </row>
    <row r="3136" spans="1:12" x14ac:dyDescent="0.4">
      <c r="A3136" s="1"/>
      <c r="B3136" s="5"/>
      <c r="C3136" s="2" t="s">
        <v>0</v>
      </c>
      <c r="F3136" s="2" t="s">
        <v>0</v>
      </c>
      <c r="L3136" s="2" t="s">
        <v>0</v>
      </c>
    </row>
    <row r="3137" spans="1:12" x14ac:dyDescent="0.4">
      <c r="A3137" s="1"/>
      <c r="B3137" s="5"/>
      <c r="C3137" s="2" t="s">
        <v>0</v>
      </c>
      <c r="F3137" s="2" t="s">
        <v>0</v>
      </c>
      <c r="L3137" s="2" t="s">
        <v>0</v>
      </c>
    </row>
    <row r="3138" spans="1:12" x14ac:dyDescent="0.4">
      <c r="A3138" s="1"/>
      <c r="B3138" s="5"/>
      <c r="C3138" s="2" t="s">
        <v>0</v>
      </c>
      <c r="F3138" s="2" t="s">
        <v>0</v>
      </c>
      <c r="L3138" s="2" t="s">
        <v>0</v>
      </c>
    </row>
    <row r="3139" spans="1:12" x14ac:dyDescent="0.4">
      <c r="A3139" s="1"/>
      <c r="B3139" s="5"/>
      <c r="C3139" s="2" t="s">
        <v>0</v>
      </c>
      <c r="F3139" s="2" t="s">
        <v>0</v>
      </c>
      <c r="L3139" s="2" t="s">
        <v>0</v>
      </c>
    </row>
    <row r="3140" spans="1:12" x14ac:dyDescent="0.4">
      <c r="A3140" s="1"/>
      <c r="B3140" s="5"/>
      <c r="C3140" s="2" t="s">
        <v>0</v>
      </c>
      <c r="F3140" s="2" t="s">
        <v>0</v>
      </c>
      <c r="L3140" s="2" t="s">
        <v>0</v>
      </c>
    </row>
    <row r="3141" spans="1:12" x14ac:dyDescent="0.4">
      <c r="A3141" s="1"/>
      <c r="B3141" s="5"/>
      <c r="C3141" s="2" t="s">
        <v>0</v>
      </c>
      <c r="F3141" s="2" t="s">
        <v>0</v>
      </c>
      <c r="L3141" s="2" t="s">
        <v>0</v>
      </c>
    </row>
    <row r="3142" spans="1:12" x14ac:dyDescent="0.4">
      <c r="A3142" s="1"/>
      <c r="B3142" s="5"/>
      <c r="C3142" s="2" t="s">
        <v>0</v>
      </c>
      <c r="F3142" s="2" t="s">
        <v>0</v>
      </c>
      <c r="L3142" s="2" t="s">
        <v>0</v>
      </c>
    </row>
    <row r="3143" spans="1:12" x14ac:dyDescent="0.4">
      <c r="A3143" s="1"/>
      <c r="B3143" s="5"/>
      <c r="C3143" s="2" t="s">
        <v>0</v>
      </c>
      <c r="F3143" s="2" t="s">
        <v>0</v>
      </c>
      <c r="L3143" s="2" t="s">
        <v>0</v>
      </c>
    </row>
    <row r="3144" spans="1:12" x14ac:dyDescent="0.4">
      <c r="A3144" s="1"/>
      <c r="B3144" s="5"/>
      <c r="C3144" s="2" t="s">
        <v>0</v>
      </c>
      <c r="F3144" s="2" t="s">
        <v>0</v>
      </c>
      <c r="L3144" s="2" t="s">
        <v>0</v>
      </c>
    </row>
    <row r="3145" spans="1:12" x14ac:dyDescent="0.4">
      <c r="A3145" s="1"/>
      <c r="B3145" s="5"/>
      <c r="C3145" s="2" t="s">
        <v>0</v>
      </c>
      <c r="F3145" s="2" t="s">
        <v>0</v>
      </c>
      <c r="L3145" s="2" t="s">
        <v>0</v>
      </c>
    </row>
    <row r="3146" spans="1:12" x14ac:dyDescent="0.4">
      <c r="A3146" s="1"/>
      <c r="B3146" s="5"/>
      <c r="C3146" s="2" t="s">
        <v>0</v>
      </c>
      <c r="F3146" s="2" t="s">
        <v>0</v>
      </c>
      <c r="L3146" s="2" t="s">
        <v>0</v>
      </c>
    </row>
    <row r="3147" spans="1:12" x14ac:dyDescent="0.4">
      <c r="A3147" s="1"/>
      <c r="B3147" s="5"/>
      <c r="C3147" s="2" t="s">
        <v>0</v>
      </c>
      <c r="F3147" s="2" t="s">
        <v>0</v>
      </c>
      <c r="L3147" s="2" t="s">
        <v>0</v>
      </c>
    </row>
    <row r="3148" spans="1:12" x14ac:dyDescent="0.4">
      <c r="A3148" s="1"/>
      <c r="B3148" s="5"/>
      <c r="C3148" s="2" t="s">
        <v>0</v>
      </c>
      <c r="F3148" s="2" t="s">
        <v>0</v>
      </c>
      <c r="L3148" s="2" t="s">
        <v>0</v>
      </c>
    </row>
    <row r="3149" spans="1:12" x14ac:dyDescent="0.4">
      <c r="A3149" s="1"/>
      <c r="B3149" s="5"/>
      <c r="C3149" s="2" t="s">
        <v>0</v>
      </c>
      <c r="F3149" s="2" t="s">
        <v>0</v>
      </c>
      <c r="L3149" s="2" t="s">
        <v>0</v>
      </c>
    </row>
    <row r="3150" spans="1:12" x14ac:dyDescent="0.4">
      <c r="A3150" s="1"/>
      <c r="B3150" s="5"/>
      <c r="C3150" s="2" t="s">
        <v>0</v>
      </c>
      <c r="F3150" s="2" t="s">
        <v>0</v>
      </c>
      <c r="L3150" s="2" t="s">
        <v>0</v>
      </c>
    </row>
    <row r="3151" spans="1:12" x14ac:dyDescent="0.4">
      <c r="A3151" s="1"/>
      <c r="B3151" s="5"/>
      <c r="C3151" s="2" t="s">
        <v>0</v>
      </c>
      <c r="F3151" s="2" t="s">
        <v>0</v>
      </c>
      <c r="L3151" s="2" t="s">
        <v>0</v>
      </c>
    </row>
    <row r="3152" spans="1:12" x14ac:dyDescent="0.4">
      <c r="A3152" s="1"/>
      <c r="B3152" s="5"/>
      <c r="C3152" s="2" t="s">
        <v>0</v>
      </c>
      <c r="F3152" s="2" t="s">
        <v>0</v>
      </c>
      <c r="L3152" s="2" t="s">
        <v>0</v>
      </c>
    </row>
    <row r="3153" spans="1:12" x14ac:dyDescent="0.4">
      <c r="A3153" s="1"/>
      <c r="B3153" s="5"/>
      <c r="C3153" s="2" t="s">
        <v>0</v>
      </c>
      <c r="F3153" s="2" t="s">
        <v>0</v>
      </c>
      <c r="L3153" s="2" t="s">
        <v>0</v>
      </c>
    </row>
    <row r="3154" spans="1:12" x14ac:dyDescent="0.4">
      <c r="A3154" s="1"/>
      <c r="B3154" s="5"/>
      <c r="C3154" s="2" t="s">
        <v>0</v>
      </c>
      <c r="F3154" s="2" t="s">
        <v>0</v>
      </c>
      <c r="L3154" s="2" t="s">
        <v>0</v>
      </c>
    </row>
    <row r="3155" spans="1:12" x14ac:dyDescent="0.4">
      <c r="A3155" s="1"/>
      <c r="B3155" s="5"/>
      <c r="C3155" s="2" t="s">
        <v>0</v>
      </c>
      <c r="F3155" s="2" t="s">
        <v>0</v>
      </c>
      <c r="L3155" s="2" t="s">
        <v>0</v>
      </c>
    </row>
    <row r="3156" spans="1:12" x14ac:dyDescent="0.4">
      <c r="A3156" s="1"/>
      <c r="B3156" s="5"/>
      <c r="C3156" s="2" t="s">
        <v>0</v>
      </c>
      <c r="F3156" s="2" t="s">
        <v>0</v>
      </c>
      <c r="L3156" s="2" t="s">
        <v>0</v>
      </c>
    </row>
    <row r="3157" spans="1:12" x14ac:dyDescent="0.4">
      <c r="A3157" s="1"/>
      <c r="B3157" s="5"/>
      <c r="C3157" s="2" t="s">
        <v>0</v>
      </c>
      <c r="F3157" s="2" t="s">
        <v>0</v>
      </c>
      <c r="L3157" s="2" t="s">
        <v>0</v>
      </c>
    </row>
    <row r="3158" spans="1:12" x14ac:dyDescent="0.4">
      <c r="A3158" s="1"/>
      <c r="B3158" s="5"/>
      <c r="C3158" s="2" t="s">
        <v>0</v>
      </c>
      <c r="F3158" s="2" t="s">
        <v>0</v>
      </c>
      <c r="L3158" s="2" t="s">
        <v>0</v>
      </c>
    </row>
    <row r="3159" spans="1:12" x14ac:dyDescent="0.4">
      <c r="A3159" s="1"/>
      <c r="B3159" s="5"/>
      <c r="C3159" s="2" t="s">
        <v>0</v>
      </c>
      <c r="F3159" s="2" t="s">
        <v>0</v>
      </c>
      <c r="L3159" s="2" t="s">
        <v>0</v>
      </c>
    </row>
    <row r="3160" spans="1:12" x14ac:dyDescent="0.4">
      <c r="A3160" s="1"/>
      <c r="B3160" s="5"/>
      <c r="C3160" s="2" t="s">
        <v>0</v>
      </c>
      <c r="F3160" s="2" t="s">
        <v>0</v>
      </c>
      <c r="L3160" s="2" t="s">
        <v>0</v>
      </c>
    </row>
    <row r="3161" spans="1:12" x14ac:dyDescent="0.4">
      <c r="A3161" s="1"/>
      <c r="B3161" s="5"/>
      <c r="C3161" s="2" t="s">
        <v>0</v>
      </c>
      <c r="F3161" s="2" t="s">
        <v>0</v>
      </c>
      <c r="L3161" s="2" t="s">
        <v>0</v>
      </c>
    </row>
    <row r="3162" spans="1:12" x14ac:dyDescent="0.4">
      <c r="A3162" s="1"/>
      <c r="B3162" s="5"/>
      <c r="C3162" s="2" t="s">
        <v>0</v>
      </c>
      <c r="F3162" s="2" t="s">
        <v>0</v>
      </c>
      <c r="L3162" s="2" t="s">
        <v>0</v>
      </c>
    </row>
    <row r="3163" spans="1:12" x14ac:dyDescent="0.4">
      <c r="A3163" s="1"/>
      <c r="B3163" s="5"/>
      <c r="C3163" s="2" t="s">
        <v>0</v>
      </c>
      <c r="F3163" s="2" t="s">
        <v>0</v>
      </c>
      <c r="L3163" s="2" t="s">
        <v>0</v>
      </c>
    </row>
    <row r="3164" spans="1:12" x14ac:dyDescent="0.4">
      <c r="A3164" s="1"/>
      <c r="B3164" s="5"/>
      <c r="C3164" s="2" t="s">
        <v>0</v>
      </c>
      <c r="F3164" s="2" t="s">
        <v>0</v>
      </c>
      <c r="L3164" s="2" t="s">
        <v>0</v>
      </c>
    </row>
    <row r="3165" spans="1:12" x14ac:dyDescent="0.4">
      <c r="A3165" s="1"/>
      <c r="B3165" s="5"/>
      <c r="C3165" s="2" t="s">
        <v>0</v>
      </c>
      <c r="F3165" s="2" t="s">
        <v>0</v>
      </c>
      <c r="L3165" s="2" t="s">
        <v>0</v>
      </c>
    </row>
    <row r="3166" spans="1:12" x14ac:dyDescent="0.4">
      <c r="A3166" s="1"/>
      <c r="B3166" s="5"/>
      <c r="C3166" s="2" t="s">
        <v>0</v>
      </c>
      <c r="F3166" s="2" t="s">
        <v>0</v>
      </c>
      <c r="L3166" s="2" t="s">
        <v>0</v>
      </c>
    </row>
    <row r="3167" spans="1:12" x14ac:dyDescent="0.4">
      <c r="A3167" s="1"/>
      <c r="B3167" s="5"/>
      <c r="C3167" s="2" t="s">
        <v>0</v>
      </c>
      <c r="F3167" s="2" t="s">
        <v>0</v>
      </c>
      <c r="L3167" s="2" t="s">
        <v>0</v>
      </c>
    </row>
    <row r="3168" spans="1:12" x14ac:dyDescent="0.4">
      <c r="A3168" s="1"/>
      <c r="B3168" s="5"/>
      <c r="C3168" s="2" t="s">
        <v>0</v>
      </c>
      <c r="F3168" s="2" t="s">
        <v>0</v>
      </c>
      <c r="L3168" s="2" t="s">
        <v>0</v>
      </c>
    </row>
    <row r="3169" spans="1:12" x14ac:dyDescent="0.4">
      <c r="A3169" s="1"/>
      <c r="B3169" s="5"/>
      <c r="C3169" s="2" t="s">
        <v>0</v>
      </c>
      <c r="F3169" s="2" t="s">
        <v>0</v>
      </c>
      <c r="L3169" s="2" t="s">
        <v>0</v>
      </c>
    </row>
    <row r="3170" spans="1:12" x14ac:dyDescent="0.4">
      <c r="A3170" s="1"/>
      <c r="B3170" s="5"/>
      <c r="C3170" s="2" t="s">
        <v>0</v>
      </c>
      <c r="F3170" s="2" t="s">
        <v>0</v>
      </c>
      <c r="L3170" s="2" t="s">
        <v>0</v>
      </c>
    </row>
    <row r="3171" spans="1:12" x14ac:dyDescent="0.4">
      <c r="A3171" s="1"/>
      <c r="B3171" s="5"/>
      <c r="C3171" s="2" t="s">
        <v>0</v>
      </c>
      <c r="F3171" s="2" t="s">
        <v>0</v>
      </c>
      <c r="L3171" s="2" t="s">
        <v>0</v>
      </c>
    </row>
    <row r="3172" spans="1:12" x14ac:dyDescent="0.4">
      <c r="A3172" s="1"/>
      <c r="B3172" s="5"/>
      <c r="C3172" s="2" t="s">
        <v>0</v>
      </c>
      <c r="F3172" s="2" t="s">
        <v>0</v>
      </c>
      <c r="L3172" s="2" t="s">
        <v>0</v>
      </c>
    </row>
    <row r="3173" spans="1:12" x14ac:dyDescent="0.4">
      <c r="A3173" s="1"/>
      <c r="B3173" s="5"/>
      <c r="C3173" s="2" t="s">
        <v>0</v>
      </c>
      <c r="F3173" s="2" t="s">
        <v>0</v>
      </c>
      <c r="L3173" s="2" t="s">
        <v>0</v>
      </c>
    </row>
    <row r="3174" spans="1:12" x14ac:dyDescent="0.4">
      <c r="A3174" s="1"/>
      <c r="B3174" s="5"/>
      <c r="C3174" s="2" t="s">
        <v>0</v>
      </c>
      <c r="F3174" s="2" t="s">
        <v>0</v>
      </c>
      <c r="L3174" s="2" t="s">
        <v>0</v>
      </c>
    </row>
    <row r="3175" spans="1:12" x14ac:dyDescent="0.4">
      <c r="A3175" s="1"/>
      <c r="B3175" s="5"/>
      <c r="C3175" s="2" t="s">
        <v>0</v>
      </c>
      <c r="F3175" s="2" t="s">
        <v>0</v>
      </c>
      <c r="L3175" s="2" t="s">
        <v>0</v>
      </c>
    </row>
    <row r="3176" spans="1:12" x14ac:dyDescent="0.4">
      <c r="A3176" s="1"/>
      <c r="B3176" s="5"/>
      <c r="C3176" s="2" t="s">
        <v>0</v>
      </c>
      <c r="F3176" s="2" t="s">
        <v>0</v>
      </c>
      <c r="L3176" s="2" t="s">
        <v>0</v>
      </c>
    </row>
    <row r="3177" spans="1:12" x14ac:dyDescent="0.4">
      <c r="A3177" s="1"/>
      <c r="B3177" s="5"/>
      <c r="C3177" s="2" t="s">
        <v>0</v>
      </c>
      <c r="F3177" s="2" t="s">
        <v>0</v>
      </c>
      <c r="L3177" s="2" t="s">
        <v>0</v>
      </c>
    </row>
    <row r="3178" spans="1:12" x14ac:dyDescent="0.4">
      <c r="A3178" s="1"/>
      <c r="B3178" s="5"/>
      <c r="C3178" s="2" t="s">
        <v>0</v>
      </c>
      <c r="F3178" s="2" t="s">
        <v>0</v>
      </c>
      <c r="L3178" s="2" t="s">
        <v>0</v>
      </c>
    </row>
    <row r="3179" spans="1:12" x14ac:dyDescent="0.4">
      <c r="A3179" s="1"/>
      <c r="B3179" s="5"/>
      <c r="C3179" s="2" t="s">
        <v>0</v>
      </c>
      <c r="F3179" s="2" t="s">
        <v>0</v>
      </c>
      <c r="L3179" s="2" t="s">
        <v>0</v>
      </c>
    </row>
    <row r="3180" spans="1:12" x14ac:dyDescent="0.4">
      <c r="A3180" s="1"/>
      <c r="B3180" s="5"/>
      <c r="C3180" s="2" t="s">
        <v>0</v>
      </c>
      <c r="F3180" s="2" t="s">
        <v>0</v>
      </c>
      <c r="L3180" s="2" t="s">
        <v>0</v>
      </c>
    </row>
    <row r="3181" spans="1:12" x14ac:dyDescent="0.4">
      <c r="A3181" s="1"/>
      <c r="B3181" s="5"/>
      <c r="C3181" s="2" t="s">
        <v>0</v>
      </c>
      <c r="F3181" s="2" t="s">
        <v>0</v>
      </c>
      <c r="L3181" s="2" t="s">
        <v>0</v>
      </c>
    </row>
    <row r="3182" spans="1:12" x14ac:dyDescent="0.4">
      <c r="A3182" s="1"/>
      <c r="B3182" s="5"/>
      <c r="C3182" s="2" t="s">
        <v>0</v>
      </c>
      <c r="F3182" s="2" t="s">
        <v>0</v>
      </c>
      <c r="L3182" s="2" t="s">
        <v>0</v>
      </c>
    </row>
    <row r="3183" spans="1:12" x14ac:dyDescent="0.4">
      <c r="A3183" s="1"/>
      <c r="B3183" s="5"/>
      <c r="C3183" s="2" t="s">
        <v>0</v>
      </c>
      <c r="F3183" s="2" t="s">
        <v>0</v>
      </c>
      <c r="L3183" s="2" t="s">
        <v>0</v>
      </c>
    </row>
    <row r="3184" spans="1:12" x14ac:dyDescent="0.4">
      <c r="A3184" s="1"/>
      <c r="B3184" s="5"/>
      <c r="C3184" s="2" t="s">
        <v>0</v>
      </c>
      <c r="F3184" s="2" t="s">
        <v>0</v>
      </c>
      <c r="L3184" s="2" t="s">
        <v>0</v>
      </c>
    </row>
    <row r="3185" spans="1:12" x14ac:dyDescent="0.4">
      <c r="A3185" s="1"/>
      <c r="B3185" s="5"/>
      <c r="C3185" s="2" t="s">
        <v>0</v>
      </c>
      <c r="F3185" s="2" t="s">
        <v>0</v>
      </c>
      <c r="L3185" s="2" t="s">
        <v>0</v>
      </c>
    </row>
    <row r="3186" spans="1:12" x14ac:dyDescent="0.4">
      <c r="A3186" s="1"/>
      <c r="B3186" s="5"/>
      <c r="C3186" s="2" t="s">
        <v>0</v>
      </c>
      <c r="F3186" s="2" t="s">
        <v>0</v>
      </c>
      <c r="L3186" s="2" t="s">
        <v>0</v>
      </c>
    </row>
    <row r="3187" spans="1:12" x14ac:dyDescent="0.4">
      <c r="A3187" s="1"/>
      <c r="B3187" s="5"/>
      <c r="C3187" s="2" t="s">
        <v>0</v>
      </c>
      <c r="F3187" s="2" t="s">
        <v>0</v>
      </c>
      <c r="L3187" s="2" t="s">
        <v>0</v>
      </c>
    </row>
    <row r="3188" spans="1:12" x14ac:dyDescent="0.4">
      <c r="A3188" s="1"/>
      <c r="B3188" s="5"/>
      <c r="C3188" s="2" t="s">
        <v>0</v>
      </c>
      <c r="F3188" s="2" t="s">
        <v>0</v>
      </c>
      <c r="L3188" s="2" t="s">
        <v>0</v>
      </c>
    </row>
    <row r="3189" spans="1:12" x14ac:dyDescent="0.4">
      <c r="A3189" s="1"/>
      <c r="B3189" s="5"/>
      <c r="C3189" s="2" t="s">
        <v>0</v>
      </c>
      <c r="F3189" s="2" t="s">
        <v>0</v>
      </c>
      <c r="L3189" s="2" t="s">
        <v>0</v>
      </c>
    </row>
    <row r="3190" spans="1:12" x14ac:dyDescent="0.4">
      <c r="A3190" s="1"/>
      <c r="B3190" s="5"/>
      <c r="C3190" s="2" t="s">
        <v>0</v>
      </c>
      <c r="F3190" s="2" t="s">
        <v>0</v>
      </c>
      <c r="L3190" s="2" t="s">
        <v>0</v>
      </c>
    </row>
    <row r="3191" spans="1:12" x14ac:dyDescent="0.4">
      <c r="A3191" s="1"/>
      <c r="B3191" s="5"/>
      <c r="C3191" s="2" t="s">
        <v>0</v>
      </c>
      <c r="F3191" s="2" t="s">
        <v>0</v>
      </c>
      <c r="L3191" s="2" t="s">
        <v>0</v>
      </c>
    </row>
    <row r="3192" spans="1:12" x14ac:dyDescent="0.4">
      <c r="A3192" s="1"/>
      <c r="B3192" s="5"/>
      <c r="C3192" s="2" t="s">
        <v>0</v>
      </c>
      <c r="F3192" s="2" t="s">
        <v>0</v>
      </c>
      <c r="L3192" s="2" t="s">
        <v>0</v>
      </c>
    </row>
    <row r="3193" spans="1:12" x14ac:dyDescent="0.4">
      <c r="A3193" s="1"/>
      <c r="B3193" s="5"/>
      <c r="C3193" s="2" t="s">
        <v>0</v>
      </c>
      <c r="F3193" s="2" t="s">
        <v>0</v>
      </c>
      <c r="L3193" s="2" t="s">
        <v>0</v>
      </c>
    </row>
    <row r="3194" spans="1:12" x14ac:dyDescent="0.4">
      <c r="A3194" s="1"/>
      <c r="B3194" s="5"/>
      <c r="C3194" s="2" t="s">
        <v>0</v>
      </c>
      <c r="F3194" s="2" t="s">
        <v>0</v>
      </c>
      <c r="L3194" s="2" t="s">
        <v>0</v>
      </c>
    </row>
    <row r="3195" spans="1:12" x14ac:dyDescent="0.4">
      <c r="A3195" s="1"/>
      <c r="B3195" s="5"/>
      <c r="C3195" s="2" t="s">
        <v>0</v>
      </c>
      <c r="F3195" s="2" t="s">
        <v>0</v>
      </c>
      <c r="L3195" s="2" t="s">
        <v>0</v>
      </c>
    </row>
    <row r="3196" spans="1:12" x14ac:dyDescent="0.4">
      <c r="A3196" s="1"/>
      <c r="B3196" s="5"/>
      <c r="C3196" s="2" t="s">
        <v>0</v>
      </c>
      <c r="F3196" s="2" t="s">
        <v>0</v>
      </c>
      <c r="L3196" s="2" t="s">
        <v>0</v>
      </c>
    </row>
    <row r="3197" spans="1:12" x14ac:dyDescent="0.4">
      <c r="A3197" s="1"/>
      <c r="B3197" s="5"/>
      <c r="C3197" s="2" t="s">
        <v>0</v>
      </c>
      <c r="F3197" s="2" t="s">
        <v>0</v>
      </c>
      <c r="L3197" s="2" t="s">
        <v>0</v>
      </c>
    </row>
    <row r="3198" spans="1:12" x14ac:dyDescent="0.4">
      <c r="A3198" s="1"/>
      <c r="B3198" s="5"/>
      <c r="C3198" s="2" t="s">
        <v>0</v>
      </c>
      <c r="F3198" s="2" t="s">
        <v>0</v>
      </c>
      <c r="L3198" s="2" t="s">
        <v>0</v>
      </c>
    </row>
    <row r="3199" spans="1:12" x14ac:dyDescent="0.4">
      <c r="A3199" s="1"/>
      <c r="B3199" s="5"/>
      <c r="C3199" s="2" t="s">
        <v>0</v>
      </c>
      <c r="F3199" s="2" t="s">
        <v>0</v>
      </c>
      <c r="L3199" s="2" t="s">
        <v>0</v>
      </c>
    </row>
    <row r="3200" spans="1:12" x14ac:dyDescent="0.4">
      <c r="A3200" s="1"/>
      <c r="B3200" s="5"/>
      <c r="C3200" s="2" t="s">
        <v>0</v>
      </c>
      <c r="F3200" s="2" t="s">
        <v>0</v>
      </c>
      <c r="L3200" s="2" t="s">
        <v>0</v>
      </c>
    </row>
    <row r="3201" spans="1:12" x14ac:dyDescent="0.4">
      <c r="A3201" s="1"/>
      <c r="B3201" s="5"/>
      <c r="C3201" s="2" t="s">
        <v>0</v>
      </c>
      <c r="F3201" s="2" t="s">
        <v>0</v>
      </c>
      <c r="L3201" s="2" t="s">
        <v>0</v>
      </c>
    </row>
    <row r="3202" spans="1:12" x14ac:dyDescent="0.4">
      <c r="A3202" s="1"/>
      <c r="B3202" s="5"/>
      <c r="C3202" s="2" t="s">
        <v>0</v>
      </c>
      <c r="F3202" s="2" t="s">
        <v>0</v>
      </c>
      <c r="L3202" s="2" t="s">
        <v>0</v>
      </c>
    </row>
    <row r="3203" spans="1:12" x14ac:dyDescent="0.4">
      <c r="A3203" s="1"/>
      <c r="B3203" s="5"/>
      <c r="C3203" s="2" t="s">
        <v>0</v>
      </c>
      <c r="F3203" s="2" t="s">
        <v>0</v>
      </c>
      <c r="L3203" s="2" t="s">
        <v>0</v>
      </c>
    </row>
    <row r="3204" spans="1:12" x14ac:dyDescent="0.4">
      <c r="A3204" s="1"/>
      <c r="B3204" s="5"/>
      <c r="C3204" s="2" t="s">
        <v>0</v>
      </c>
      <c r="F3204" s="2" t="s">
        <v>0</v>
      </c>
      <c r="L3204" s="2" t="s">
        <v>0</v>
      </c>
    </row>
    <row r="3205" spans="1:12" x14ac:dyDescent="0.4">
      <c r="A3205" s="1"/>
      <c r="B3205" s="5"/>
      <c r="C3205" s="2" t="s">
        <v>0</v>
      </c>
      <c r="F3205" s="2" t="s">
        <v>0</v>
      </c>
      <c r="L3205" s="2" t="s">
        <v>0</v>
      </c>
    </row>
    <row r="3206" spans="1:12" x14ac:dyDescent="0.4">
      <c r="A3206" s="1"/>
      <c r="B3206" s="5"/>
      <c r="C3206" s="2" t="s">
        <v>0</v>
      </c>
      <c r="F3206" s="2" t="s">
        <v>0</v>
      </c>
      <c r="L3206" s="2" t="s">
        <v>0</v>
      </c>
    </row>
    <row r="3207" spans="1:12" x14ac:dyDescent="0.4">
      <c r="A3207" s="1"/>
      <c r="B3207" s="5"/>
      <c r="C3207" s="2" t="s">
        <v>0</v>
      </c>
      <c r="F3207" s="2" t="s">
        <v>0</v>
      </c>
      <c r="L3207" s="2" t="s">
        <v>0</v>
      </c>
    </row>
    <row r="3208" spans="1:12" x14ac:dyDescent="0.4">
      <c r="A3208" s="1"/>
      <c r="B3208" s="5"/>
      <c r="C3208" s="2" t="s">
        <v>0</v>
      </c>
      <c r="F3208" s="2" t="s">
        <v>0</v>
      </c>
      <c r="L3208" s="2" t="s">
        <v>0</v>
      </c>
    </row>
    <row r="3209" spans="1:12" x14ac:dyDescent="0.4">
      <c r="A3209" s="1"/>
      <c r="B3209" s="5"/>
      <c r="C3209" s="2" t="s">
        <v>0</v>
      </c>
      <c r="F3209" s="2" t="s">
        <v>0</v>
      </c>
      <c r="L3209" s="2" t="s">
        <v>0</v>
      </c>
    </row>
    <row r="3210" spans="1:12" x14ac:dyDescent="0.4">
      <c r="A3210" s="1"/>
      <c r="B3210" s="5"/>
      <c r="C3210" s="2" t="s">
        <v>0</v>
      </c>
      <c r="F3210" s="2" t="s">
        <v>0</v>
      </c>
      <c r="L3210" s="2" t="s">
        <v>0</v>
      </c>
    </row>
    <row r="3211" spans="1:12" x14ac:dyDescent="0.4">
      <c r="A3211" s="1"/>
      <c r="B3211" s="5"/>
      <c r="C3211" s="2" t="s">
        <v>0</v>
      </c>
      <c r="F3211" s="2" t="s">
        <v>0</v>
      </c>
      <c r="L3211" s="2" t="s">
        <v>0</v>
      </c>
    </row>
    <row r="3212" spans="1:12" x14ac:dyDescent="0.4">
      <c r="A3212" s="1"/>
      <c r="B3212" s="5"/>
      <c r="C3212" s="2" t="s">
        <v>0</v>
      </c>
      <c r="F3212" s="2" t="s">
        <v>0</v>
      </c>
      <c r="L3212" s="2" t="s">
        <v>0</v>
      </c>
    </row>
    <row r="3213" spans="1:12" x14ac:dyDescent="0.4">
      <c r="A3213" s="1"/>
      <c r="B3213" s="5"/>
      <c r="C3213" s="2" t="s">
        <v>0</v>
      </c>
      <c r="F3213" s="2" t="s">
        <v>0</v>
      </c>
      <c r="L3213" s="2" t="s">
        <v>0</v>
      </c>
    </row>
    <row r="3214" spans="1:12" x14ac:dyDescent="0.4">
      <c r="A3214" s="1"/>
      <c r="B3214" s="5"/>
      <c r="C3214" s="2" t="s">
        <v>0</v>
      </c>
      <c r="F3214" s="2" t="s">
        <v>0</v>
      </c>
      <c r="L3214" s="2" t="s">
        <v>0</v>
      </c>
    </row>
    <row r="3215" spans="1:12" x14ac:dyDescent="0.4">
      <c r="A3215" s="1"/>
      <c r="B3215" s="5"/>
      <c r="C3215" s="2" t="s">
        <v>0</v>
      </c>
      <c r="F3215" s="2" t="s">
        <v>0</v>
      </c>
      <c r="L3215" s="2" t="s">
        <v>0</v>
      </c>
    </row>
    <row r="3216" spans="1:12" x14ac:dyDescent="0.4">
      <c r="A3216" s="1"/>
      <c r="B3216" s="5"/>
      <c r="C3216" s="2" t="s">
        <v>0</v>
      </c>
      <c r="F3216" s="2" t="s">
        <v>0</v>
      </c>
      <c r="L3216" s="2" t="s">
        <v>0</v>
      </c>
    </row>
    <row r="3217" spans="1:12" x14ac:dyDescent="0.4">
      <c r="A3217" s="1"/>
      <c r="B3217" s="5"/>
      <c r="C3217" s="2" t="s">
        <v>0</v>
      </c>
      <c r="F3217" s="2" t="s">
        <v>0</v>
      </c>
      <c r="L3217" s="2" t="s">
        <v>0</v>
      </c>
    </row>
    <row r="3218" spans="1:12" x14ac:dyDescent="0.4">
      <c r="A3218" s="1"/>
      <c r="B3218" s="5"/>
      <c r="C3218" s="2" t="s">
        <v>0</v>
      </c>
      <c r="F3218" s="2" t="s">
        <v>0</v>
      </c>
      <c r="L3218" s="2" t="s">
        <v>0</v>
      </c>
    </row>
    <row r="3219" spans="1:12" x14ac:dyDescent="0.4">
      <c r="A3219" s="1"/>
      <c r="B3219" s="5"/>
      <c r="C3219" s="2" t="s">
        <v>0</v>
      </c>
      <c r="F3219" s="2" t="s">
        <v>0</v>
      </c>
      <c r="L3219" s="2" t="s">
        <v>0</v>
      </c>
    </row>
    <row r="3220" spans="1:12" x14ac:dyDescent="0.4">
      <c r="A3220" s="1"/>
      <c r="B3220" s="5"/>
      <c r="C3220" s="2" t="s">
        <v>0</v>
      </c>
      <c r="F3220" s="2" t="s">
        <v>0</v>
      </c>
      <c r="L3220" s="2" t="s">
        <v>0</v>
      </c>
    </row>
    <row r="3221" spans="1:12" x14ac:dyDescent="0.4">
      <c r="A3221" s="1"/>
      <c r="B3221" s="5"/>
      <c r="C3221" s="2" t="s">
        <v>0</v>
      </c>
      <c r="F3221" s="2" t="s">
        <v>0</v>
      </c>
      <c r="L3221" s="2" t="s">
        <v>0</v>
      </c>
    </row>
    <row r="3222" spans="1:12" x14ac:dyDescent="0.4">
      <c r="A3222" s="1"/>
      <c r="B3222" s="5"/>
      <c r="C3222" s="2" t="s">
        <v>0</v>
      </c>
      <c r="F3222" s="2" t="s">
        <v>0</v>
      </c>
      <c r="L3222" s="2" t="s">
        <v>0</v>
      </c>
    </row>
    <row r="3223" spans="1:12" x14ac:dyDescent="0.4">
      <c r="A3223" s="1"/>
      <c r="B3223" s="5"/>
      <c r="C3223" s="2" t="s">
        <v>0</v>
      </c>
      <c r="F3223" s="2" t="s">
        <v>0</v>
      </c>
      <c r="L3223" s="2" t="s">
        <v>0</v>
      </c>
    </row>
    <row r="3224" spans="1:12" x14ac:dyDescent="0.4">
      <c r="A3224" s="1"/>
      <c r="B3224" s="5"/>
      <c r="C3224" s="2" t="s">
        <v>0</v>
      </c>
      <c r="F3224" s="2" t="s">
        <v>0</v>
      </c>
      <c r="L3224" s="2" t="s">
        <v>0</v>
      </c>
    </row>
    <row r="3225" spans="1:12" x14ac:dyDescent="0.4">
      <c r="A3225" s="1"/>
      <c r="B3225" s="5"/>
      <c r="C3225" s="2" t="s">
        <v>0</v>
      </c>
      <c r="F3225" s="2" t="s">
        <v>0</v>
      </c>
      <c r="L3225" s="2" t="s">
        <v>0</v>
      </c>
    </row>
    <row r="3226" spans="1:12" x14ac:dyDescent="0.4">
      <c r="A3226" s="1"/>
      <c r="B3226" s="5"/>
      <c r="C3226" s="2" t="s">
        <v>0</v>
      </c>
      <c r="F3226" s="2" t="s">
        <v>0</v>
      </c>
      <c r="L3226" s="2" t="s">
        <v>0</v>
      </c>
    </row>
    <row r="3227" spans="1:12" x14ac:dyDescent="0.4">
      <c r="A3227" s="1"/>
      <c r="B3227" s="5"/>
      <c r="C3227" s="2" t="s">
        <v>0</v>
      </c>
      <c r="F3227" s="2" t="s">
        <v>0</v>
      </c>
      <c r="L3227" s="2" t="s">
        <v>0</v>
      </c>
    </row>
    <row r="3228" spans="1:12" x14ac:dyDescent="0.4">
      <c r="A3228" s="1"/>
      <c r="B3228" s="5"/>
      <c r="C3228" s="2" t="s">
        <v>0</v>
      </c>
      <c r="F3228" s="2" t="s">
        <v>0</v>
      </c>
      <c r="L3228" s="2" t="s">
        <v>0</v>
      </c>
    </row>
    <row r="3229" spans="1:12" x14ac:dyDescent="0.4">
      <c r="A3229" s="1"/>
      <c r="B3229" s="5"/>
      <c r="C3229" s="2" t="s">
        <v>0</v>
      </c>
      <c r="F3229" s="2" t="s">
        <v>0</v>
      </c>
      <c r="L3229" s="2" t="s">
        <v>0</v>
      </c>
    </row>
    <row r="3230" spans="1:12" x14ac:dyDescent="0.4">
      <c r="A3230" s="1"/>
      <c r="B3230" s="5"/>
      <c r="C3230" s="2" t="s">
        <v>0</v>
      </c>
      <c r="F3230" s="2" t="s">
        <v>0</v>
      </c>
      <c r="L3230" s="2" t="s">
        <v>0</v>
      </c>
    </row>
    <row r="3231" spans="1:12" x14ac:dyDescent="0.4">
      <c r="A3231" s="1"/>
      <c r="B3231" s="5"/>
      <c r="C3231" s="2" t="s">
        <v>0</v>
      </c>
      <c r="F3231" s="2" t="s">
        <v>0</v>
      </c>
      <c r="L3231" s="2" t="s">
        <v>0</v>
      </c>
    </row>
    <row r="3232" spans="1:12" x14ac:dyDescent="0.4">
      <c r="A3232" s="1"/>
      <c r="B3232" s="5"/>
      <c r="C3232" s="2" t="s">
        <v>0</v>
      </c>
      <c r="F3232" s="2" t="s">
        <v>0</v>
      </c>
      <c r="L3232" s="2" t="s">
        <v>0</v>
      </c>
    </row>
    <row r="3233" spans="1:12" x14ac:dyDescent="0.4">
      <c r="A3233" s="1"/>
      <c r="B3233" s="5"/>
      <c r="C3233" s="2" t="s">
        <v>0</v>
      </c>
      <c r="F3233" s="2" t="s">
        <v>0</v>
      </c>
      <c r="L3233" s="2" t="s">
        <v>0</v>
      </c>
    </row>
    <row r="3234" spans="1:12" x14ac:dyDescent="0.4">
      <c r="A3234" s="1"/>
      <c r="B3234" s="5"/>
      <c r="C3234" s="2" t="s">
        <v>0</v>
      </c>
      <c r="F3234" s="2" t="s">
        <v>0</v>
      </c>
      <c r="L3234" s="2" t="s">
        <v>0</v>
      </c>
    </row>
    <row r="3235" spans="1:12" x14ac:dyDescent="0.4">
      <c r="A3235" s="1"/>
      <c r="B3235" s="5"/>
      <c r="C3235" s="2" t="s">
        <v>0</v>
      </c>
      <c r="F3235" s="2" t="s">
        <v>0</v>
      </c>
      <c r="L3235" s="2" t="s">
        <v>0</v>
      </c>
    </row>
    <row r="3236" spans="1:12" x14ac:dyDescent="0.4">
      <c r="A3236" s="1"/>
      <c r="B3236" s="5"/>
      <c r="C3236" s="2" t="s">
        <v>0</v>
      </c>
      <c r="F3236" s="2" t="s">
        <v>0</v>
      </c>
      <c r="L3236" s="2" t="s">
        <v>0</v>
      </c>
    </row>
    <row r="3237" spans="1:12" x14ac:dyDescent="0.4">
      <c r="A3237" s="1"/>
      <c r="B3237" s="5"/>
      <c r="C3237" s="2" t="s">
        <v>0</v>
      </c>
      <c r="F3237" s="2" t="s">
        <v>0</v>
      </c>
      <c r="L3237" s="2" t="s">
        <v>0</v>
      </c>
    </row>
    <row r="3238" spans="1:12" x14ac:dyDescent="0.4">
      <c r="A3238" s="1"/>
      <c r="B3238" s="5"/>
      <c r="C3238" s="2" t="s">
        <v>0</v>
      </c>
      <c r="F3238" s="2" t="s">
        <v>0</v>
      </c>
      <c r="L3238" s="2" t="s">
        <v>0</v>
      </c>
    </row>
    <row r="3239" spans="1:12" x14ac:dyDescent="0.4">
      <c r="A3239" s="1"/>
      <c r="B3239" s="5"/>
      <c r="C3239" s="2" t="s">
        <v>0</v>
      </c>
      <c r="F3239" s="2" t="s">
        <v>0</v>
      </c>
      <c r="L3239" s="2" t="s">
        <v>0</v>
      </c>
    </row>
    <row r="3240" spans="1:12" x14ac:dyDescent="0.4">
      <c r="A3240" s="1"/>
      <c r="B3240" s="5"/>
      <c r="C3240" s="2" t="s">
        <v>0</v>
      </c>
      <c r="F3240" s="2" t="s">
        <v>0</v>
      </c>
      <c r="L3240" s="2" t="s">
        <v>0</v>
      </c>
    </row>
    <row r="3241" spans="1:12" x14ac:dyDescent="0.4">
      <c r="A3241" s="1"/>
      <c r="B3241" s="5"/>
      <c r="C3241" s="2" t="s">
        <v>0</v>
      </c>
      <c r="F3241" s="2" t="s">
        <v>0</v>
      </c>
      <c r="L3241" s="2" t="s">
        <v>0</v>
      </c>
    </row>
    <row r="3242" spans="1:12" x14ac:dyDescent="0.4">
      <c r="A3242" s="1"/>
      <c r="B3242" s="5"/>
      <c r="C3242" s="2" t="s">
        <v>0</v>
      </c>
      <c r="F3242" s="2" t="s">
        <v>0</v>
      </c>
      <c r="L3242" s="2" t="s">
        <v>0</v>
      </c>
    </row>
    <row r="3243" spans="1:12" x14ac:dyDescent="0.4">
      <c r="A3243" s="1"/>
      <c r="B3243" s="5"/>
      <c r="C3243" s="2" t="s">
        <v>0</v>
      </c>
      <c r="F3243" s="2" t="s">
        <v>0</v>
      </c>
      <c r="L3243" s="2" t="s">
        <v>0</v>
      </c>
    </row>
    <row r="3244" spans="1:12" x14ac:dyDescent="0.4">
      <c r="A3244" s="1"/>
      <c r="B3244" s="5"/>
      <c r="C3244" s="2" t="s">
        <v>0</v>
      </c>
      <c r="F3244" s="2" t="s">
        <v>0</v>
      </c>
      <c r="L3244" s="2" t="s">
        <v>0</v>
      </c>
    </row>
    <row r="3245" spans="1:12" x14ac:dyDescent="0.4">
      <c r="A3245" s="1"/>
      <c r="B3245" s="5"/>
      <c r="C3245" s="2" t="s">
        <v>0</v>
      </c>
      <c r="F3245" s="2" t="s">
        <v>0</v>
      </c>
      <c r="L3245" s="2" t="s">
        <v>0</v>
      </c>
    </row>
    <row r="3246" spans="1:12" x14ac:dyDescent="0.4">
      <c r="A3246" s="1"/>
      <c r="B3246" s="5"/>
      <c r="C3246" s="2" t="s">
        <v>0</v>
      </c>
      <c r="F3246" s="2" t="s">
        <v>0</v>
      </c>
      <c r="L3246" s="2" t="s">
        <v>0</v>
      </c>
    </row>
    <row r="3247" spans="1:12" x14ac:dyDescent="0.4">
      <c r="A3247" s="1"/>
      <c r="B3247" s="5"/>
      <c r="C3247" s="2" t="s">
        <v>0</v>
      </c>
      <c r="F3247" s="2" t="s">
        <v>0</v>
      </c>
      <c r="L3247" s="2" t="s">
        <v>0</v>
      </c>
    </row>
    <row r="3248" spans="1:12" x14ac:dyDescent="0.4">
      <c r="A3248" s="1"/>
      <c r="B3248" s="5"/>
      <c r="C3248" s="2" t="s">
        <v>0</v>
      </c>
      <c r="F3248" s="2" t="s">
        <v>0</v>
      </c>
      <c r="L3248" s="2" t="s">
        <v>0</v>
      </c>
    </row>
    <row r="3249" spans="1:12" x14ac:dyDescent="0.4">
      <c r="A3249" s="1"/>
      <c r="B3249" s="5"/>
      <c r="C3249" s="2" t="s">
        <v>0</v>
      </c>
      <c r="F3249" s="2" t="s">
        <v>0</v>
      </c>
      <c r="L3249" s="2" t="s">
        <v>0</v>
      </c>
    </row>
    <row r="3250" spans="1:12" x14ac:dyDescent="0.4">
      <c r="A3250" s="1"/>
      <c r="B3250" s="5"/>
      <c r="C3250" s="2" t="s">
        <v>0</v>
      </c>
      <c r="F3250" s="2" t="s">
        <v>0</v>
      </c>
      <c r="L3250" s="2" t="s">
        <v>0</v>
      </c>
    </row>
    <row r="3251" spans="1:12" x14ac:dyDescent="0.4">
      <c r="A3251" s="1"/>
      <c r="B3251" s="5"/>
      <c r="C3251" s="2" t="s">
        <v>0</v>
      </c>
      <c r="F3251" s="2" t="s">
        <v>0</v>
      </c>
      <c r="L3251" s="2" t="s">
        <v>0</v>
      </c>
    </row>
    <row r="3252" spans="1:12" x14ac:dyDescent="0.4">
      <c r="A3252" s="1"/>
      <c r="B3252" s="5"/>
      <c r="C3252" s="2" t="s">
        <v>0</v>
      </c>
      <c r="F3252" s="2" t="s">
        <v>0</v>
      </c>
      <c r="L3252" s="2" t="s">
        <v>0</v>
      </c>
    </row>
    <row r="3253" spans="1:12" x14ac:dyDescent="0.4">
      <c r="A3253" s="1"/>
      <c r="B3253" s="5"/>
      <c r="C3253" s="2" t="s">
        <v>0</v>
      </c>
      <c r="F3253" s="2" t="s">
        <v>0</v>
      </c>
      <c r="L3253" s="2" t="s">
        <v>0</v>
      </c>
    </row>
    <row r="3254" spans="1:12" x14ac:dyDescent="0.4">
      <c r="A3254" s="1"/>
      <c r="B3254" s="5"/>
      <c r="C3254" s="2" t="s">
        <v>0</v>
      </c>
      <c r="F3254" s="2" t="s">
        <v>0</v>
      </c>
      <c r="L3254" s="2" t="s">
        <v>0</v>
      </c>
    </row>
    <row r="3255" spans="1:12" x14ac:dyDescent="0.4">
      <c r="A3255" s="1"/>
      <c r="B3255" s="5"/>
      <c r="C3255" s="2" t="s">
        <v>0</v>
      </c>
      <c r="F3255" s="2" t="s">
        <v>0</v>
      </c>
      <c r="L3255" s="2" t="s">
        <v>0</v>
      </c>
    </row>
    <row r="3256" spans="1:12" x14ac:dyDescent="0.4">
      <c r="A3256" s="1"/>
      <c r="B3256" s="5"/>
      <c r="C3256" s="2" t="s">
        <v>0</v>
      </c>
      <c r="F3256" s="2" t="s">
        <v>0</v>
      </c>
      <c r="L3256" s="2" t="s">
        <v>0</v>
      </c>
    </row>
    <row r="3257" spans="1:12" x14ac:dyDescent="0.4">
      <c r="A3257" s="1"/>
      <c r="B3257" s="5"/>
      <c r="C3257" s="2" t="s">
        <v>0</v>
      </c>
      <c r="F3257" s="2" t="s">
        <v>0</v>
      </c>
      <c r="L3257" s="2" t="s">
        <v>0</v>
      </c>
    </row>
    <row r="3258" spans="1:12" x14ac:dyDescent="0.4">
      <c r="A3258" s="1"/>
      <c r="B3258" s="5"/>
      <c r="C3258" s="2" t="s">
        <v>0</v>
      </c>
      <c r="F3258" s="2" t="s">
        <v>0</v>
      </c>
      <c r="L3258" s="2" t="s">
        <v>0</v>
      </c>
    </row>
    <row r="3259" spans="1:12" x14ac:dyDescent="0.4">
      <c r="A3259" s="1"/>
      <c r="B3259" s="5"/>
      <c r="C3259" s="2" t="s">
        <v>0</v>
      </c>
      <c r="F3259" s="2" t="s">
        <v>0</v>
      </c>
      <c r="L3259" s="2" t="s">
        <v>0</v>
      </c>
    </row>
    <row r="3260" spans="1:12" x14ac:dyDescent="0.4">
      <c r="A3260" s="1"/>
      <c r="B3260" s="5"/>
      <c r="C3260" s="2" t="s">
        <v>0</v>
      </c>
      <c r="F3260" s="2" t="s">
        <v>0</v>
      </c>
      <c r="L3260" s="2" t="s">
        <v>0</v>
      </c>
    </row>
    <row r="3261" spans="1:12" x14ac:dyDescent="0.4">
      <c r="A3261" s="1"/>
      <c r="B3261" s="5"/>
      <c r="C3261" s="2" t="s">
        <v>0</v>
      </c>
      <c r="F3261" s="2" t="s">
        <v>0</v>
      </c>
      <c r="L3261" s="2" t="s">
        <v>0</v>
      </c>
    </row>
    <row r="3262" spans="1:12" x14ac:dyDescent="0.4">
      <c r="A3262" s="1"/>
      <c r="B3262" s="5"/>
      <c r="C3262" s="2" t="s">
        <v>0</v>
      </c>
      <c r="F3262" s="2" t="s">
        <v>0</v>
      </c>
      <c r="L3262" s="2" t="s">
        <v>0</v>
      </c>
    </row>
    <row r="3263" spans="1:12" x14ac:dyDescent="0.4">
      <c r="A3263" s="1"/>
      <c r="B3263" s="5"/>
      <c r="C3263" s="2" t="s">
        <v>0</v>
      </c>
      <c r="F3263" s="2" t="s">
        <v>0</v>
      </c>
      <c r="L3263" s="2" t="s">
        <v>0</v>
      </c>
    </row>
    <row r="3264" spans="1:12" x14ac:dyDescent="0.4">
      <c r="A3264" s="1"/>
      <c r="B3264" s="5"/>
      <c r="C3264" s="2" t="s">
        <v>0</v>
      </c>
      <c r="F3264" s="2" t="s">
        <v>0</v>
      </c>
      <c r="L3264" s="2" t="s">
        <v>0</v>
      </c>
    </row>
    <row r="3265" spans="1:12" x14ac:dyDescent="0.4">
      <c r="A3265" s="1"/>
      <c r="B3265" s="5"/>
      <c r="C3265" s="2" t="s">
        <v>0</v>
      </c>
      <c r="F3265" s="2" t="s">
        <v>0</v>
      </c>
      <c r="L3265" s="2" t="s">
        <v>0</v>
      </c>
    </row>
    <row r="3266" spans="1:12" x14ac:dyDescent="0.4">
      <c r="A3266" s="1"/>
      <c r="B3266" s="5"/>
      <c r="C3266" s="2" t="s">
        <v>0</v>
      </c>
      <c r="F3266" s="2" t="s">
        <v>0</v>
      </c>
      <c r="L3266" s="2" t="s">
        <v>0</v>
      </c>
    </row>
    <row r="3267" spans="1:12" x14ac:dyDescent="0.4">
      <c r="A3267" s="1"/>
      <c r="B3267" s="5"/>
      <c r="C3267" s="2" t="s">
        <v>0</v>
      </c>
      <c r="F3267" s="2" t="s">
        <v>0</v>
      </c>
      <c r="L3267" s="2" t="s">
        <v>0</v>
      </c>
    </row>
    <row r="3268" spans="1:12" x14ac:dyDescent="0.4">
      <c r="A3268" s="1"/>
      <c r="B3268" s="5"/>
      <c r="C3268" s="2" t="s">
        <v>0</v>
      </c>
      <c r="F3268" s="2" t="s">
        <v>0</v>
      </c>
      <c r="L3268" s="2" t="s">
        <v>0</v>
      </c>
    </row>
    <row r="3269" spans="1:12" x14ac:dyDescent="0.4">
      <c r="A3269" s="1"/>
      <c r="B3269" s="5"/>
      <c r="C3269" s="2" t="s">
        <v>0</v>
      </c>
      <c r="F3269" s="2" t="s">
        <v>0</v>
      </c>
      <c r="L3269" s="2" t="s">
        <v>0</v>
      </c>
    </row>
    <row r="3270" spans="1:12" x14ac:dyDescent="0.4">
      <c r="A3270" s="1"/>
      <c r="B3270" s="5"/>
      <c r="C3270" s="2" t="s">
        <v>0</v>
      </c>
      <c r="F3270" s="2" t="s">
        <v>0</v>
      </c>
      <c r="L3270" s="2" t="s">
        <v>0</v>
      </c>
    </row>
    <row r="3271" spans="1:12" x14ac:dyDescent="0.4">
      <c r="A3271" s="1"/>
      <c r="B3271" s="5"/>
      <c r="C3271" s="2" t="s">
        <v>0</v>
      </c>
      <c r="F3271" s="2" t="s">
        <v>0</v>
      </c>
      <c r="L3271" s="2" t="s">
        <v>0</v>
      </c>
    </row>
    <row r="3272" spans="1:12" x14ac:dyDescent="0.4">
      <c r="A3272" s="1"/>
      <c r="B3272" s="5"/>
      <c r="C3272" s="2" t="s">
        <v>0</v>
      </c>
      <c r="F3272" s="2" t="s">
        <v>0</v>
      </c>
      <c r="L3272" s="2" t="s">
        <v>0</v>
      </c>
    </row>
    <row r="3273" spans="1:12" x14ac:dyDescent="0.4">
      <c r="A3273" s="1"/>
      <c r="B3273" s="5"/>
      <c r="C3273" s="2" t="s">
        <v>0</v>
      </c>
      <c r="F3273" s="2" t="s">
        <v>0</v>
      </c>
      <c r="L3273" s="2" t="s">
        <v>0</v>
      </c>
    </row>
    <row r="3274" spans="1:12" x14ac:dyDescent="0.4">
      <c r="A3274" s="1"/>
      <c r="B3274" s="5"/>
      <c r="C3274" s="2" t="s">
        <v>0</v>
      </c>
      <c r="F3274" s="2" t="s">
        <v>0</v>
      </c>
      <c r="L3274" s="2" t="s">
        <v>0</v>
      </c>
    </row>
    <row r="3275" spans="1:12" x14ac:dyDescent="0.4">
      <c r="A3275" s="1"/>
      <c r="B3275" s="5"/>
      <c r="C3275" s="2" t="s">
        <v>0</v>
      </c>
      <c r="F3275" s="2" t="s">
        <v>0</v>
      </c>
      <c r="L3275" s="2" t="s">
        <v>0</v>
      </c>
    </row>
    <row r="3276" spans="1:12" x14ac:dyDescent="0.4">
      <c r="A3276" s="1"/>
      <c r="B3276" s="5"/>
      <c r="C3276" s="2" t="s">
        <v>0</v>
      </c>
      <c r="F3276" s="2" t="s">
        <v>0</v>
      </c>
      <c r="L3276" s="2" t="s">
        <v>0</v>
      </c>
    </row>
    <row r="3277" spans="1:12" x14ac:dyDescent="0.4">
      <c r="A3277" s="1"/>
      <c r="B3277" s="5"/>
      <c r="C3277" s="2" t="s">
        <v>0</v>
      </c>
      <c r="F3277" s="2" t="s">
        <v>0</v>
      </c>
      <c r="L3277" s="2" t="s">
        <v>0</v>
      </c>
    </row>
    <row r="3278" spans="1:12" x14ac:dyDescent="0.4">
      <c r="A3278" s="1"/>
      <c r="B3278" s="5"/>
      <c r="C3278" s="2" t="s">
        <v>0</v>
      </c>
      <c r="F3278" s="2" t="s">
        <v>0</v>
      </c>
      <c r="L3278" s="2" t="s">
        <v>0</v>
      </c>
    </row>
    <row r="3279" spans="1:12" x14ac:dyDescent="0.4">
      <c r="A3279" s="1"/>
      <c r="B3279" s="5"/>
      <c r="C3279" s="2" t="s">
        <v>0</v>
      </c>
      <c r="F3279" s="2" t="s">
        <v>0</v>
      </c>
      <c r="L3279" s="2" t="s">
        <v>0</v>
      </c>
    </row>
    <row r="3280" spans="1:12" x14ac:dyDescent="0.4">
      <c r="A3280" s="1"/>
      <c r="B3280" s="5"/>
      <c r="C3280" s="2" t="s">
        <v>0</v>
      </c>
      <c r="F3280" s="2" t="s">
        <v>0</v>
      </c>
      <c r="L3280" s="2" t="s">
        <v>0</v>
      </c>
    </row>
    <row r="3281" spans="1:12" x14ac:dyDescent="0.4">
      <c r="A3281" s="1"/>
      <c r="B3281" s="5"/>
      <c r="C3281" s="2" t="s">
        <v>0</v>
      </c>
      <c r="F3281" s="2" t="s">
        <v>0</v>
      </c>
      <c r="L3281" s="2" t="s">
        <v>0</v>
      </c>
    </row>
    <row r="3282" spans="1:12" x14ac:dyDescent="0.4">
      <c r="A3282" s="1"/>
      <c r="B3282" s="5"/>
      <c r="C3282" s="2" t="s">
        <v>0</v>
      </c>
      <c r="F3282" s="2" t="s">
        <v>0</v>
      </c>
      <c r="L3282" s="2" t="s">
        <v>0</v>
      </c>
    </row>
    <row r="3283" spans="1:12" x14ac:dyDescent="0.4">
      <c r="A3283" s="1"/>
      <c r="B3283" s="5"/>
      <c r="C3283" s="2" t="s">
        <v>0</v>
      </c>
      <c r="F3283" s="2" t="s">
        <v>0</v>
      </c>
      <c r="L3283" s="2" t="s">
        <v>0</v>
      </c>
    </row>
    <row r="3284" spans="1:12" x14ac:dyDescent="0.4">
      <c r="A3284" s="1"/>
      <c r="B3284" s="5"/>
      <c r="C3284" s="2" t="s">
        <v>0</v>
      </c>
      <c r="F3284" s="2" t="s">
        <v>0</v>
      </c>
      <c r="L3284" s="2" t="s">
        <v>0</v>
      </c>
    </row>
    <row r="3285" spans="1:12" x14ac:dyDescent="0.4">
      <c r="A3285" s="1"/>
      <c r="B3285" s="5"/>
      <c r="C3285" s="2" t="s">
        <v>0</v>
      </c>
      <c r="F3285" s="2" t="s">
        <v>0</v>
      </c>
      <c r="L3285" s="2" t="s">
        <v>0</v>
      </c>
    </row>
    <row r="3286" spans="1:12" x14ac:dyDescent="0.4">
      <c r="A3286" s="1"/>
      <c r="B3286" s="5"/>
      <c r="C3286" s="2" t="s">
        <v>0</v>
      </c>
      <c r="F3286" s="2" t="s">
        <v>0</v>
      </c>
      <c r="L3286" s="2" t="s">
        <v>0</v>
      </c>
    </row>
    <row r="3287" spans="1:12" x14ac:dyDescent="0.4">
      <c r="A3287" s="1"/>
      <c r="B3287" s="5"/>
      <c r="C3287" s="2" t="s">
        <v>0</v>
      </c>
      <c r="F3287" s="2" t="s">
        <v>0</v>
      </c>
      <c r="L3287" s="2" t="s">
        <v>0</v>
      </c>
    </row>
    <row r="3288" spans="1:12" x14ac:dyDescent="0.4">
      <c r="A3288" s="1"/>
      <c r="B3288" s="5"/>
      <c r="C3288" s="2" t="s">
        <v>0</v>
      </c>
      <c r="F3288" s="2" t="s">
        <v>0</v>
      </c>
      <c r="L3288" s="2" t="s">
        <v>0</v>
      </c>
    </row>
    <row r="3289" spans="1:12" x14ac:dyDescent="0.4">
      <c r="A3289" s="1"/>
      <c r="B3289" s="5"/>
      <c r="C3289" s="2" t="s">
        <v>0</v>
      </c>
      <c r="F3289" s="2" t="s">
        <v>0</v>
      </c>
      <c r="L3289" s="2" t="s">
        <v>0</v>
      </c>
    </row>
    <row r="3290" spans="1:12" x14ac:dyDescent="0.4">
      <c r="A3290" s="1"/>
      <c r="B3290" s="5"/>
      <c r="C3290" s="2" t="s">
        <v>0</v>
      </c>
      <c r="F3290" s="2" t="s">
        <v>0</v>
      </c>
      <c r="L3290" s="2" t="s">
        <v>0</v>
      </c>
    </row>
    <row r="3291" spans="1:12" x14ac:dyDescent="0.4">
      <c r="A3291" s="1"/>
      <c r="B3291" s="5"/>
      <c r="C3291" s="2" t="s">
        <v>0</v>
      </c>
      <c r="F3291" s="2" t="s">
        <v>0</v>
      </c>
      <c r="L3291" s="2" t="s">
        <v>0</v>
      </c>
    </row>
    <row r="3292" spans="1:12" x14ac:dyDescent="0.4">
      <c r="A3292" s="1"/>
      <c r="B3292" s="5"/>
      <c r="C3292" s="2" t="s">
        <v>0</v>
      </c>
      <c r="F3292" s="2" t="s">
        <v>0</v>
      </c>
      <c r="L3292" s="2" t="s">
        <v>0</v>
      </c>
    </row>
    <row r="3293" spans="1:12" x14ac:dyDescent="0.4">
      <c r="A3293" s="1"/>
      <c r="B3293" s="5"/>
      <c r="C3293" s="2" t="s">
        <v>0</v>
      </c>
      <c r="F3293" s="2" t="s">
        <v>0</v>
      </c>
      <c r="L3293" s="2" t="s">
        <v>0</v>
      </c>
    </row>
    <row r="3294" spans="1:12" x14ac:dyDescent="0.4">
      <c r="A3294" s="1"/>
      <c r="B3294" s="5"/>
      <c r="C3294" s="2" t="s">
        <v>0</v>
      </c>
      <c r="F3294" s="2" t="s">
        <v>0</v>
      </c>
      <c r="L3294" s="2" t="s">
        <v>0</v>
      </c>
    </row>
    <row r="3295" spans="1:12" x14ac:dyDescent="0.4">
      <c r="A3295" s="1"/>
      <c r="B3295" s="5"/>
      <c r="C3295" s="2" t="s">
        <v>0</v>
      </c>
      <c r="F3295" s="2" t="s">
        <v>0</v>
      </c>
      <c r="L3295" s="2" t="s">
        <v>0</v>
      </c>
    </row>
    <row r="3296" spans="1:12" x14ac:dyDescent="0.4">
      <c r="A3296" s="1"/>
      <c r="B3296" s="5"/>
      <c r="C3296" s="2" t="s">
        <v>0</v>
      </c>
      <c r="F3296" s="2" t="s">
        <v>0</v>
      </c>
      <c r="L3296" s="2" t="s">
        <v>0</v>
      </c>
    </row>
    <row r="3297" spans="1:12" x14ac:dyDescent="0.4">
      <c r="A3297" s="1"/>
      <c r="B3297" s="5"/>
      <c r="C3297" s="2" t="s">
        <v>0</v>
      </c>
      <c r="F3297" s="2" t="s">
        <v>0</v>
      </c>
      <c r="L3297" s="2" t="s">
        <v>0</v>
      </c>
    </row>
    <row r="3298" spans="1:12" x14ac:dyDescent="0.4">
      <c r="A3298" s="1"/>
      <c r="B3298" s="5"/>
      <c r="C3298" s="2" t="s">
        <v>0</v>
      </c>
      <c r="F3298" s="2" t="s">
        <v>0</v>
      </c>
      <c r="L3298" s="2" t="s">
        <v>0</v>
      </c>
    </row>
    <row r="3299" spans="1:12" x14ac:dyDescent="0.4">
      <c r="A3299" s="1"/>
      <c r="B3299" s="5"/>
      <c r="C3299" s="2" t="s">
        <v>0</v>
      </c>
      <c r="F3299" s="2" t="s">
        <v>0</v>
      </c>
      <c r="L3299" s="2" t="s">
        <v>0</v>
      </c>
    </row>
    <row r="3300" spans="1:12" x14ac:dyDescent="0.4">
      <c r="A3300" s="1"/>
      <c r="B3300" s="5"/>
      <c r="C3300" s="2" t="s">
        <v>0</v>
      </c>
      <c r="F3300" s="2" t="s">
        <v>0</v>
      </c>
      <c r="L3300" s="2" t="s">
        <v>0</v>
      </c>
    </row>
    <row r="3301" spans="1:12" x14ac:dyDescent="0.4">
      <c r="A3301" s="1"/>
      <c r="B3301" s="5"/>
      <c r="C3301" s="2" t="s">
        <v>0</v>
      </c>
      <c r="F3301" s="2" t="s">
        <v>0</v>
      </c>
      <c r="L3301" s="2" t="s">
        <v>0</v>
      </c>
    </row>
    <row r="3302" spans="1:12" x14ac:dyDescent="0.4">
      <c r="A3302" s="1"/>
      <c r="B3302" s="5"/>
      <c r="C3302" s="2" t="s">
        <v>0</v>
      </c>
      <c r="F3302" s="2" t="s">
        <v>0</v>
      </c>
      <c r="L3302" s="2" t="s">
        <v>0</v>
      </c>
    </row>
    <row r="3303" spans="1:12" x14ac:dyDescent="0.4">
      <c r="A3303" s="1"/>
      <c r="B3303" s="5"/>
      <c r="C3303" s="2" t="s">
        <v>0</v>
      </c>
      <c r="F3303" s="2" t="s">
        <v>0</v>
      </c>
      <c r="L3303" s="2" t="s">
        <v>0</v>
      </c>
    </row>
    <row r="3304" spans="1:12" x14ac:dyDescent="0.4">
      <c r="A3304" s="1"/>
      <c r="B3304" s="5"/>
      <c r="C3304" s="2" t="s">
        <v>0</v>
      </c>
      <c r="F3304" s="2" t="s">
        <v>0</v>
      </c>
      <c r="L3304" s="2" t="s">
        <v>0</v>
      </c>
    </row>
    <row r="3305" spans="1:12" x14ac:dyDescent="0.4">
      <c r="A3305" s="1"/>
      <c r="B3305" s="5"/>
      <c r="C3305" s="2" t="s">
        <v>0</v>
      </c>
      <c r="F3305" s="2" t="s">
        <v>0</v>
      </c>
      <c r="L3305" s="2" t="s">
        <v>0</v>
      </c>
    </row>
    <row r="3306" spans="1:12" x14ac:dyDescent="0.4">
      <c r="A3306" s="1"/>
      <c r="B3306" s="5"/>
      <c r="C3306" s="2" t="s">
        <v>0</v>
      </c>
      <c r="F3306" s="2" t="s">
        <v>0</v>
      </c>
      <c r="L3306" s="2" t="s">
        <v>0</v>
      </c>
    </row>
    <row r="3307" spans="1:12" x14ac:dyDescent="0.4">
      <c r="A3307" s="1"/>
      <c r="B3307" s="5"/>
      <c r="C3307" s="2" t="s">
        <v>0</v>
      </c>
      <c r="F3307" s="2" t="s">
        <v>0</v>
      </c>
      <c r="L3307" s="2" t="s">
        <v>0</v>
      </c>
    </row>
    <row r="3308" spans="1:12" x14ac:dyDescent="0.4">
      <c r="A3308" s="1"/>
      <c r="B3308" s="5"/>
      <c r="C3308" s="2" t="s">
        <v>0</v>
      </c>
      <c r="F3308" s="2" t="s">
        <v>0</v>
      </c>
      <c r="L3308" s="2" t="s">
        <v>0</v>
      </c>
    </row>
    <row r="3309" spans="1:12" x14ac:dyDescent="0.4">
      <c r="A3309" s="1"/>
      <c r="B3309" s="5"/>
      <c r="C3309" s="2" t="s">
        <v>0</v>
      </c>
      <c r="F3309" s="2" t="s">
        <v>0</v>
      </c>
      <c r="L3309" s="2" t="s">
        <v>0</v>
      </c>
    </row>
    <row r="3310" spans="1:12" x14ac:dyDescent="0.4">
      <c r="A3310" s="1"/>
      <c r="B3310" s="5"/>
      <c r="C3310" s="2" t="s">
        <v>0</v>
      </c>
      <c r="F3310" s="2" t="s">
        <v>0</v>
      </c>
      <c r="L3310" s="2" t="s">
        <v>0</v>
      </c>
    </row>
    <row r="3311" spans="1:12" x14ac:dyDescent="0.4">
      <c r="A3311" s="1"/>
      <c r="B3311" s="5"/>
      <c r="C3311" s="2" t="s">
        <v>0</v>
      </c>
      <c r="F3311" s="2" t="s">
        <v>0</v>
      </c>
      <c r="L3311" s="2" t="s">
        <v>0</v>
      </c>
    </row>
    <row r="3312" spans="1:12" x14ac:dyDescent="0.4">
      <c r="A3312" s="1"/>
      <c r="B3312" s="5"/>
      <c r="C3312" s="2" t="s">
        <v>0</v>
      </c>
      <c r="F3312" s="2" t="s">
        <v>0</v>
      </c>
      <c r="L3312" s="2" t="s">
        <v>0</v>
      </c>
    </row>
    <row r="3313" spans="1:12" x14ac:dyDescent="0.4">
      <c r="A3313" s="1"/>
      <c r="B3313" s="5"/>
      <c r="C3313" s="2" t="s">
        <v>0</v>
      </c>
      <c r="F3313" s="2" t="s">
        <v>0</v>
      </c>
      <c r="L3313" s="2" t="s">
        <v>0</v>
      </c>
    </row>
    <row r="3314" spans="1:12" x14ac:dyDescent="0.4">
      <c r="A3314" s="1"/>
      <c r="B3314" s="5"/>
      <c r="C3314" s="2" t="s">
        <v>0</v>
      </c>
      <c r="F3314" s="2" t="s">
        <v>0</v>
      </c>
      <c r="L3314" s="2" t="s">
        <v>0</v>
      </c>
    </row>
    <row r="3315" spans="1:12" x14ac:dyDescent="0.4">
      <c r="A3315" s="1"/>
      <c r="B3315" s="5"/>
      <c r="C3315" s="2" t="s">
        <v>0</v>
      </c>
      <c r="F3315" s="2" t="s">
        <v>0</v>
      </c>
      <c r="L3315" s="2" t="s">
        <v>0</v>
      </c>
    </row>
    <row r="3316" spans="1:12" x14ac:dyDescent="0.4">
      <c r="A3316" s="1"/>
      <c r="B3316" s="5"/>
      <c r="C3316" s="2" t="s">
        <v>0</v>
      </c>
      <c r="F3316" s="2" t="s">
        <v>0</v>
      </c>
      <c r="L3316" s="2" t="s">
        <v>0</v>
      </c>
    </row>
    <row r="3317" spans="1:12" x14ac:dyDescent="0.4">
      <c r="A3317" s="1"/>
      <c r="B3317" s="5"/>
      <c r="C3317" s="2" t="s">
        <v>0</v>
      </c>
      <c r="F3317" s="2" t="s">
        <v>0</v>
      </c>
      <c r="L3317" s="2" t="s">
        <v>0</v>
      </c>
    </row>
    <row r="3318" spans="1:12" x14ac:dyDescent="0.4">
      <c r="A3318" s="1"/>
      <c r="B3318" s="5"/>
      <c r="C3318" s="2" t="s">
        <v>0</v>
      </c>
      <c r="F3318" s="2" t="s">
        <v>0</v>
      </c>
      <c r="L3318" s="2" t="s">
        <v>0</v>
      </c>
    </row>
    <row r="3319" spans="1:12" x14ac:dyDescent="0.4">
      <c r="A3319" s="1"/>
      <c r="B3319" s="5"/>
      <c r="C3319" s="2" t="s">
        <v>0</v>
      </c>
      <c r="F3319" s="2" t="s">
        <v>0</v>
      </c>
      <c r="L3319" s="2" t="s">
        <v>0</v>
      </c>
    </row>
    <row r="3320" spans="1:12" x14ac:dyDescent="0.4">
      <c r="A3320" s="1"/>
      <c r="B3320" s="5"/>
      <c r="C3320" s="2" t="s">
        <v>0</v>
      </c>
      <c r="F3320" s="2" t="s">
        <v>0</v>
      </c>
      <c r="L3320" s="2" t="s">
        <v>0</v>
      </c>
    </row>
    <row r="3321" spans="1:12" x14ac:dyDescent="0.4">
      <c r="A3321" s="1"/>
      <c r="B3321" s="5"/>
      <c r="C3321" s="2" t="s">
        <v>0</v>
      </c>
      <c r="F3321" s="2" t="s">
        <v>0</v>
      </c>
      <c r="L3321" s="2" t="s">
        <v>0</v>
      </c>
    </row>
    <row r="3322" spans="1:12" x14ac:dyDescent="0.4">
      <c r="A3322" s="1"/>
      <c r="B3322" s="5"/>
      <c r="C3322" s="2" t="s">
        <v>0</v>
      </c>
      <c r="F3322" s="2" t="s">
        <v>0</v>
      </c>
      <c r="L3322" s="2" t="s">
        <v>0</v>
      </c>
    </row>
    <row r="3323" spans="1:12" x14ac:dyDescent="0.4">
      <c r="A3323" s="1"/>
      <c r="B3323" s="5"/>
      <c r="C3323" s="2" t="s">
        <v>0</v>
      </c>
      <c r="F3323" s="2" t="s">
        <v>0</v>
      </c>
      <c r="L3323" s="2" t="s">
        <v>0</v>
      </c>
    </row>
    <row r="3324" spans="1:12" x14ac:dyDescent="0.4">
      <c r="A3324" s="1"/>
      <c r="B3324" s="5"/>
      <c r="C3324" s="2" t="s">
        <v>0</v>
      </c>
      <c r="F3324" s="2" t="s">
        <v>0</v>
      </c>
      <c r="L3324" s="2" t="s">
        <v>0</v>
      </c>
    </row>
    <row r="3325" spans="1:12" x14ac:dyDescent="0.4">
      <c r="A3325" s="1"/>
      <c r="B3325" s="5"/>
      <c r="C3325" s="2" t="s">
        <v>0</v>
      </c>
      <c r="F3325" s="2" t="s">
        <v>0</v>
      </c>
      <c r="L3325" s="2" t="s">
        <v>0</v>
      </c>
    </row>
    <row r="3326" spans="1:12" x14ac:dyDescent="0.4">
      <c r="A3326" s="1"/>
      <c r="B3326" s="5"/>
      <c r="C3326" s="2" t="s">
        <v>0</v>
      </c>
      <c r="F3326" s="2" t="s">
        <v>0</v>
      </c>
      <c r="L3326" s="2" t="s">
        <v>0</v>
      </c>
    </row>
    <row r="3327" spans="1:12" x14ac:dyDescent="0.4">
      <c r="A3327" s="1"/>
      <c r="B3327" s="5"/>
      <c r="C3327" s="2" t="s">
        <v>0</v>
      </c>
      <c r="F3327" s="2" t="s">
        <v>0</v>
      </c>
      <c r="L3327" s="2" t="s">
        <v>0</v>
      </c>
    </row>
    <row r="3328" spans="1:12" x14ac:dyDescent="0.4">
      <c r="A3328" s="1"/>
      <c r="B3328" s="5"/>
      <c r="C3328" s="2" t="s">
        <v>0</v>
      </c>
      <c r="F3328" s="2" t="s">
        <v>0</v>
      </c>
      <c r="L3328" s="2" t="s">
        <v>0</v>
      </c>
    </row>
    <row r="3329" spans="1:12" x14ac:dyDescent="0.4">
      <c r="A3329" s="1"/>
      <c r="B3329" s="5"/>
      <c r="C3329" s="2" t="s">
        <v>0</v>
      </c>
      <c r="F3329" s="2" t="s">
        <v>0</v>
      </c>
      <c r="L3329" s="2" t="s">
        <v>0</v>
      </c>
    </row>
    <row r="3330" spans="1:12" x14ac:dyDescent="0.4">
      <c r="A3330" s="1"/>
      <c r="B3330" s="5"/>
      <c r="C3330" s="2" t="s">
        <v>0</v>
      </c>
      <c r="F3330" s="2" t="s">
        <v>0</v>
      </c>
      <c r="L3330" s="2" t="s">
        <v>0</v>
      </c>
    </row>
    <row r="3331" spans="1:12" x14ac:dyDescent="0.4">
      <c r="A3331" s="1"/>
      <c r="B3331" s="5"/>
      <c r="C3331" s="2" t="s">
        <v>0</v>
      </c>
      <c r="F3331" s="2" t="s">
        <v>0</v>
      </c>
      <c r="L3331" s="2" t="s">
        <v>0</v>
      </c>
    </row>
    <row r="3332" spans="1:12" x14ac:dyDescent="0.4">
      <c r="A3332" s="1"/>
      <c r="B3332" s="5"/>
      <c r="C3332" s="2" t="s">
        <v>0</v>
      </c>
      <c r="F3332" s="2" t="s">
        <v>0</v>
      </c>
      <c r="L3332" s="2" t="s">
        <v>0</v>
      </c>
    </row>
    <row r="3333" spans="1:12" x14ac:dyDescent="0.4">
      <c r="A3333" s="1"/>
      <c r="B3333" s="5"/>
      <c r="C3333" s="2" t="s">
        <v>0</v>
      </c>
      <c r="F3333" s="2" t="s">
        <v>0</v>
      </c>
      <c r="L3333" s="2" t="s">
        <v>0</v>
      </c>
    </row>
    <row r="3334" spans="1:12" x14ac:dyDescent="0.4">
      <c r="A3334" s="1"/>
      <c r="B3334" s="5"/>
      <c r="C3334" s="2" t="s">
        <v>0</v>
      </c>
      <c r="F3334" s="2" t="s">
        <v>0</v>
      </c>
      <c r="L3334" s="2" t="s">
        <v>0</v>
      </c>
    </row>
    <row r="3335" spans="1:12" x14ac:dyDescent="0.4">
      <c r="A3335" s="1"/>
      <c r="B3335" s="5"/>
      <c r="C3335" s="2" t="s">
        <v>0</v>
      </c>
      <c r="F3335" s="2" t="s">
        <v>0</v>
      </c>
      <c r="L3335" s="2" t="s">
        <v>0</v>
      </c>
    </row>
    <row r="3336" spans="1:12" x14ac:dyDescent="0.4">
      <c r="A3336" s="1"/>
      <c r="B3336" s="5"/>
      <c r="C3336" s="2" t="s">
        <v>0</v>
      </c>
      <c r="F3336" s="2" t="s">
        <v>0</v>
      </c>
      <c r="L3336" s="2" t="s">
        <v>0</v>
      </c>
    </row>
    <row r="3337" spans="1:12" x14ac:dyDescent="0.4">
      <c r="A3337" s="1"/>
      <c r="B3337" s="5"/>
      <c r="C3337" s="2" t="s">
        <v>0</v>
      </c>
      <c r="F3337" s="2" t="s">
        <v>0</v>
      </c>
      <c r="L3337" s="2" t="s">
        <v>0</v>
      </c>
    </row>
    <row r="3338" spans="1:12" x14ac:dyDescent="0.4">
      <c r="A3338" s="1"/>
      <c r="B3338" s="5"/>
      <c r="C3338" s="2" t="s">
        <v>0</v>
      </c>
      <c r="F3338" s="2" t="s">
        <v>0</v>
      </c>
      <c r="L3338" s="2" t="s">
        <v>0</v>
      </c>
    </row>
    <row r="3339" spans="1:12" x14ac:dyDescent="0.4">
      <c r="A3339" s="1"/>
      <c r="B3339" s="5"/>
      <c r="C3339" s="2" t="s">
        <v>0</v>
      </c>
      <c r="F3339" s="2" t="s">
        <v>0</v>
      </c>
      <c r="L3339" s="2" t="s">
        <v>0</v>
      </c>
    </row>
    <row r="3340" spans="1:12" x14ac:dyDescent="0.4">
      <c r="A3340" s="1"/>
      <c r="B3340" s="5"/>
      <c r="C3340" s="2" t="s">
        <v>0</v>
      </c>
      <c r="F3340" s="2" t="s">
        <v>0</v>
      </c>
      <c r="L3340" s="2" t="s">
        <v>0</v>
      </c>
    </row>
    <row r="3341" spans="1:12" x14ac:dyDescent="0.4">
      <c r="A3341" s="1"/>
      <c r="B3341" s="5"/>
      <c r="C3341" s="2" t="s">
        <v>0</v>
      </c>
      <c r="F3341" s="2" t="s">
        <v>0</v>
      </c>
      <c r="L3341" s="2" t="s">
        <v>0</v>
      </c>
    </row>
    <row r="3342" spans="1:12" x14ac:dyDescent="0.4">
      <c r="A3342" s="1"/>
      <c r="B3342" s="5"/>
      <c r="C3342" s="2" t="s">
        <v>0</v>
      </c>
      <c r="F3342" s="2" t="s">
        <v>0</v>
      </c>
      <c r="L3342" s="2" t="s">
        <v>0</v>
      </c>
    </row>
    <row r="3343" spans="1:12" x14ac:dyDescent="0.4">
      <c r="A3343" s="1"/>
      <c r="B3343" s="5"/>
      <c r="C3343" s="2" t="s">
        <v>0</v>
      </c>
      <c r="F3343" s="2" t="s">
        <v>0</v>
      </c>
      <c r="L3343" s="2" t="s">
        <v>0</v>
      </c>
    </row>
    <row r="3344" spans="1:12" x14ac:dyDescent="0.4">
      <c r="A3344" s="1"/>
      <c r="B3344" s="5"/>
      <c r="C3344" s="2" t="s">
        <v>0</v>
      </c>
      <c r="F3344" s="2" t="s">
        <v>0</v>
      </c>
      <c r="L3344" s="2" t="s">
        <v>0</v>
      </c>
    </row>
    <row r="3345" spans="1:12" x14ac:dyDescent="0.4">
      <c r="A3345" s="1"/>
      <c r="B3345" s="5"/>
      <c r="C3345" s="2" t="s">
        <v>0</v>
      </c>
      <c r="F3345" s="2" t="s">
        <v>0</v>
      </c>
      <c r="L3345" s="2" t="s">
        <v>0</v>
      </c>
    </row>
    <row r="3346" spans="1:12" x14ac:dyDescent="0.4">
      <c r="A3346" s="1"/>
      <c r="B3346" s="5"/>
      <c r="C3346" s="2" t="s">
        <v>0</v>
      </c>
      <c r="F3346" s="2" t="s">
        <v>0</v>
      </c>
      <c r="L3346" s="2" t="s">
        <v>0</v>
      </c>
    </row>
    <row r="3347" spans="1:12" x14ac:dyDescent="0.4">
      <c r="A3347" s="1"/>
      <c r="B3347" s="5"/>
      <c r="C3347" s="2" t="s">
        <v>0</v>
      </c>
      <c r="F3347" s="2" t="s">
        <v>0</v>
      </c>
      <c r="L3347" s="2" t="s">
        <v>0</v>
      </c>
    </row>
    <row r="3348" spans="1:12" x14ac:dyDescent="0.4">
      <c r="A3348" s="1"/>
      <c r="B3348" s="5"/>
      <c r="C3348" s="2" t="s">
        <v>0</v>
      </c>
      <c r="F3348" s="2" t="s">
        <v>0</v>
      </c>
      <c r="L3348" s="2" t="s">
        <v>0</v>
      </c>
    </row>
    <row r="3349" spans="1:12" x14ac:dyDescent="0.4">
      <c r="A3349" s="1"/>
      <c r="B3349" s="5"/>
      <c r="C3349" s="2" t="s">
        <v>0</v>
      </c>
      <c r="F3349" s="2" t="s">
        <v>0</v>
      </c>
      <c r="L3349" s="2" t="s">
        <v>0</v>
      </c>
    </row>
    <row r="3350" spans="1:12" x14ac:dyDescent="0.4">
      <c r="A3350" s="1"/>
      <c r="B3350" s="5"/>
      <c r="C3350" s="2" t="s">
        <v>0</v>
      </c>
      <c r="F3350" s="2" t="s">
        <v>0</v>
      </c>
      <c r="L3350" s="2" t="s">
        <v>0</v>
      </c>
    </row>
    <row r="3351" spans="1:12" x14ac:dyDescent="0.4">
      <c r="A3351" s="1"/>
      <c r="B3351" s="5"/>
      <c r="C3351" s="2" t="s">
        <v>0</v>
      </c>
      <c r="F3351" s="2" t="s">
        <v>0</v>
      </c>
      <c r="L3351" s="2" t="s">
        <v>0</v>
      </c>
    </row>
    <row r="3352" spans="1:12" x14ac:dyDescent="0.4">
      <c r="A3352" s="1"/>
      <c r="B3352" s="5"/>
      <c r="C3352" s="2" t="s">
        <v>0</v>
      </c>
      <c r="F3352" s="2" t="s">
        <v>0</v>
      </c>
      <c r="L3352" s="2" t="s">
        <v>0</v>
      </c>
    </row>
    <row r="3353" spans="1:12" x14ac:dyDescent="0.4">
      <c r="A3353" s="1"/>
      <c r="B3353" s="5"/>
      <c r="C3353" s="2" t="s">
        <v>0</v>
      </c>
      <c r="F3353" s="2" t="s">
        <v>0</v>
      </c>
      <c r="L3353" s="2" t="s">
        <v>0</v>
      </c>
    </row>
    <row r="3354" spans="1:12" x14ac:dyDescent="0.4">
      <c r="A3354" s="1"/>
      <c r="B3354" s="5"/>
      <c r="C3354" s="2" t="s">
        <v>0</v>
      </c>
      <c r="F3354" s="2" t="s">
        <v>0</v>
      </c>
      <c r="L3354" s="2" t="s">
        <v>0</v>
      </c>
    </row>
    <row r="3355" spans="1:12" x14ac:dyDescent="0.4">
      <c r="A3355" s="1"/>
      <c r="B3355" s="5"/>
      <c r="C3355" s="2" t="s">
        <v>0</v>
      </c>
      <c r="F3355" s="2" t="s">
        <v>0</v>
      </c>
      <c r="L3355" s="2" t="s">
        <v>0</v>
      </c>
    </row>
    <row r="3356" spans="1:12" x14ac:dyDescent="0.4">
      <c r="A3356" s="1"/>
      <c r="B3356" s="5"/>
      <c r="C3356" s="2" t="s">
        <v>0</v>
      </c>
      <c r="F3356" s="2" t="s">
        <v>0</v>
      </c>
      <c r="L3356" s="2" t="s">
        <v>0</v>
      </c>
    </row>
    <row r="3357" spans="1:12" x14ac:dyDescent="0.4">
      <c r="A3357" s="1"/>
      <c r="B3357" s="5"/>
      <c r="C3357" s="2" t="s">
        <v>0</v>
      </c>
      <c r="F3357" s="2" t="s">
        <v>0</v>
      </c>
      <c r="L3357" s="2" t="s">
        <v>0</v>
      </c>
    </row>
    <row r="3358" spans="1:12" x14ac:dyDescent="0.4">
      <c r="A3358" s="1"/>
      <c r="B3358" s="5"/>
      <c r="C3358" s="2" t="s">
        <v>0</v>
      </c>
      <c r="F3358" s="2" t="s">
        <v>0</v>
      </c>
      <c r="L3358" s="2" t="s">
        <v>0</v>
      </c>
    </row>
    <row r="3359" spans="1:12" x14ac:dyDescent="0.4">
      <c r="A3359" s="1"/>
      <c r="B3359" s="5"/>
      <c r="C3359" s="2" t="s">
        <v>0</v>
      </c>
      <c r="F3359" s="2" t="s">
        <v>0</v>
      </c>
      <c r="L3359" s="2" t="s">
        <v>0</v>
      </c>
    </row>
    <row r="3360" spans="1:12" x14ac:dyDescent="0.4">
      <c r="A3360" s="1"/>
      <c r="B3360" s="5"/>
      <c r="C3360" s="2" t="s">
        <v>0</v>
      </c>
      <c r="F3360" s="2" t="s">
        <v>0</v>
      </c>
      <c r="L3360" s="2" t="s">
        <v>0</v>
      </c>
    </row>
    <row r="3361" spans="1:12" x14ac:dyDescent="0.4">
      <c r="A3361" s="1"/>
      <c r="B3361" s="5"/>
      <c r="C3361" s="2" t="s">
        <v>0</v>
      </c>
      <c r="F3361" s="2" t="s">
        <v>0</v>
      </c>
      <c r="L3361" s="2" t="s">
        <v>0</v>
      </c>
    </row>
    <row r="3362" spans="1:12" x14ac:dyDescent="0.4">
      <c r="A3362" s="1"/>
      <c r="B3362" s="5"/>
      <c r="C3362" s="2" t="s">
        <v>0</v>
      </c>
      <c r="F3362" s="2" t="s">
        <v>0</v>
      </c>
      <c r="L3362" s="2" t="s">
        <v>0</v>
      </c>
    </row>
    <row r="3363" spans="1:12" x14ac:dyDescent="0.4">
      <c r="A3363" s="1"/>
      <c r="B3363" s="5"/>
      <c r="C3363" s="2" t="s">
        <v>0</v>
      </c>
      <c r="F3363" s="2" t="s">
        <v>0</v>
      </c>
      <c r="L3363" s="2" t="s">
        <v>0</v>
      </c>
    </row>
    <row r="3364" spans="1:12" x14ac:dyDescent="0.4">
      <c r="A3364" s="1"/>
      <c r="B3364" s="5"/>
      <c r="C3364" s="2" t="s">
        <v>0</v>
      </c>
      <c r="F3364" s="2" t="s">
        <v>0</v>
      </c>
      <c r="L3364" s="2" t="s">
        <v>0</v>
      </c>
    </row>
    <row r="3365" spans="1:12" x14ac:dyDescent="0.4">
      <c r="A3365" s="1"/>
      <c r="B3365" s="5"/>
      <c r="C3365" s="2" t="s">
        <v>0</v>
      </c>
      <c r="F3365" s="2" t="s">
        <v>0</v>
      </c>
      <c r="L3365" s="2" t="s">
        <v>0</v>
      </c>
    </row>
    <row r="3366" spans="1:12" x14ac:dyDescent="0.4">
      <c r="A3366" s="1"/>
      <c r="B3366" s="5"/>
      <c r="C3366" s="2" t="s">
        <v>0</v>
      </c>
      <c r="F3366" s="2" t="s">
        <v>0</v>
      </c>
      <c r="L3366" s="2" t="s">
        <v>0</v>
      </c>
    </row>
    <row r="3367" spans="1:12" x14ac:dyDescent="0.4">
      <c r="A3367" s="1"/>
      <c r="B3367" s="5"/>
      <c r="C3367" s="2" t="s">
        <v>0</v>
      </c>
      <c r="F3367" s="2" t="s">
        <v>0</v>
      </c>
      <c r="L3367" s="2" t="s">
        <v>0</v>
      </c>
    </row>
    <row r="3368" spans="1:12" x14ac:dyDescent="0.4">
      <c r="A3368" s="1"/>
      <c r="B3368" s="5"/>
      <c r="C3368" s="2" t="s">
        <v>0</v>
      </c>
      <c r="F3368" s="2" t="s">
        <v>0</v>
      </c>
      <c r="L3368" s="2" t="s">
        <v>0</v>
      </c>
    </row>
    <row r="3369" spans="1:12" x14ac:dyDescent="0.4">
      <c r="A3369" s="1"/>
      <c r="B3369" s="5"/>
      <c r="C3369" s="2" t="s">
        <v>0</v>
      </c>
      <c r="F3369" s="2" t="s">
        <v>0</v>
      </c>
      <c r="L3369" s="2" t="s">
        <v>0</v>
      </c>
    </row>
    <row r="3370" spans="1:12" x14ac:dyDescent="0.4">
      <c r="A3370" s="1"/>
      <c r="B3370" s="5"/>
      <c r="C3370" s="2" t="s">
        <v>0</v>
      </c>
      <c r="F3370" s="2" t="s">
        <v>0</v>
      </c>
      <c r="L3370" s="2" t="s">
        <v>0</v>
      </c>
    </row>
    <row r="3371" spans="1:12" x14ac:dyDescent="0.4">
      <c r="A3371" s="1"/>
      <c r="B3371" s="5"/>
      <c r="C3371" s="2" t="s">
        <v>0</v>
      </c>
      <c r="F3371" s="2" t="s">
        <v>0</v>
      </c>
      <c r="L3371" s="2" t="s">
        <v>0</v>
      </c>
    </row>
    <row r="3372" spans="1:12" x14ac:dyDescent="0.4">
      <c r="A3372" s="1"/>
      <c r="B3372" s="5"/>
      <c r="C3372" s="2" t="s">
        <v>0</v>
      </c>
      <c r="F3372" s="2" t="s">
        <v>0</v>
      </c>
      <c r="L3372" s="2" t="s">
        <v>0</v>
      </c>
    </row>
    <row r="3373" spans="1:12" x14ac:dyDescent="0.4">
      <c r="A3373" s="1"/>
      <c r="B3373" s="5"/>
      <c r="C3373" s="2" t="s">
        <v>0</v>
      </c>
      <c r="F3373" s="2" t="s">
        <v>0</v>
      </c>
      <c r="L3373" s="2" t="s">
        <v>0</v>
      </c>
    </row>
    <row r="3374" spans="1:12" x14ac:dyDescent="0.4">
      <c r="A3374" s="1"/>
      <c r="B3374" s="5"/>
      <c r="C3374" s="2" t="s">
        <v>0</v>
      </c>
      <c r="F3374" s="2" t="s">
        <v>0</v>
      </c>
      <c r="L3374" s="2" t="s">
        <v>0</v>
      </c>
    </row>
    <row r="3375" spans="1:12" x14ac:dyDescent="0.4">
      <c r="A3375" s="1"/>
      <c r="B3375" s="5"/>
      <c r="C3375" s="2" t="s">
        <v>0</v>
      </c>
      <c r="F3375" s="2" t="s">
        <v>0</v>
      </c>
      <c r="L3375" s="2" t="s">
        <v>0</v>
      </c>
    </row>
    <row r="3376" spans="1:12" x14ac:dyDescent="0.4">
      <c r="A3376" s="1"/>
      <c r="B3376" s="5"/>
      <c r="C3376" s="2" t="s">
        <v>0</v>
      </c>
      <c r="F3376" s="2" t="s">
        <v>0</v>
      </c>
      <c r="L3376" s="2" t="s">
        <v>0</v>
      </c>
    </row>
    <row r="3377" spans="1:12" x14ac:dyDescent="0.4">
      <c r="A3377" s="1"/>
      <c r="B3377" s="5"/>
      <c r="C3377" s="2" t="s">
        <v>0</v>
      </c>
      <c r="F3377" s="2" t="s">
        <v>0</v>
      </c>
      <c r="L3377" s="2" t="s">
        <v>0</v>
      </c>
    </row>
    <row r="3378" spans="1:12" x14ac:dyDescent="0.4">
      <c r="A3378" s="1"/>
      <c r="B3378" s="5"/>
      <c r="C3378" s="2" t="s">
        <v>0</v>
      </c>
      <c r="F3378" s="2" t="s">
        <v>0</v>
      </c>
      <c r="L3378" s="2" t="s">
        <v>0</v>
      </c>
    </row>
    <row r="3379" spans="1:12" x14ac:dyDescent="0.4">
      <c r="A3379" s="1"/>
      <c r="B3379" s="5"/>
      <c r="C3379" s="2" t="s">
        <v>0</v>
      </c>
      <c r="F3379" s="2" t="s">
        <v>0</v>
      </c>
      <c r="L3379" s="2" t="s">
        <v>0</v>
      </c>
    </row>
    <row r="3380" spans="1:12" x14ac:dyDescent="0.4">
      <c r="A3380" s="1"/>
      <c r="B3380" s="5"/>
      <c r="C3380" s="2" t="s">
        <v>0</v>
      </c>
      <c r="F3380" s="2" t="s">
        <v>0</v>
      </c>
      <c r="L3380" s="2" t="s">
        <v>0</v>
      </c>
    </row>
    <row r="3381" spans="1:12" x14ac:dyDescent="0.4">
      <c r="A3381" s="1"/>
      <c r="B3381" s="5"/>
      <c r="C3381" s="2" t="s">
        <v>0</v>
      </c>
      <c r="F3381" s="2" t="s">
        <v>0</v>
      </c>
      <c r="L3381" s="2" t="s">
        <v>0</v>
      </c>
    </row>
    <row r="3382" spans="1:12" x14ac:dyDescent="0.4">
      <c r="A3382" s="1"/>
      <c r="B3382" s="5"/>
      <c r="C3382" s="2" t="s">
        <v>0</v>
      </c>
      <c r="F3382" s="2" t="s">
        <v>0</v>
      </c>
      <c r="L3382" s="2" t="s">
        <v>0</v>
      </c>
    </row>
    <row r="3383" spans="1:12" x14ac:dyDescent="0.4">
      <c r="A3383" s="1"/>
      <c r="B3383" s="5"/>
      <c r="C3383" s="2" t="s">
        <v>0</v>
      </c>
      <c r="F3383" s="2" t="s">
        <v>0</v>
      </c>
      <c r="L3383" s="2" t="s">
        <v>0</v>
      </c>
    </row>
    <row r="3384" spans="1:12" x14ac:dyDescent="0.4">
      <c r="A3384" s="1"/>
      <c r="B3384" s="5"/>
      <c r="C3384" s="2" t="s">
        <v>0</v>
      </c>
      <c r="F3384" s="2" t="s">
        <v>0</v>
      </c>
      <c r="L3384" s="2" t="s">
        <v>0</v>
      </c>
    </row>
    <row r="3385" spans="1:12" x14ac:dyDescent="0.4">
      <c r="A3385" s="1"/>
      <c r="B3385" s="5"/>
      <c r="C3385" s="2" t="s">
        <v>0</v>
      </c>
      <c r="F3385" s="2" t="s">
        <v>0</v>
      </c>
      <c r="L3385" s="2" t="s">
        <v>0</v>
      </c>
    </row>
    <row r="3386" spans="1:12" x14ac:dyDescent="0.4">
      <c r="A3386" s="1"/>
      <c r="B3386" s="5"/>
      <c r="C3386" s="2" t="s">
        <v>0</v>
      </c>
      <c r="F3386" s="2" t="s">
        <v>0</v>
      </c>
      <c r="L3386" s="2" t="s">
        <v>0</v>
      </c>
    </row>
    <row r="3387" spans="1:12" x14ac:dyDescent="0.4">
      <c r="A3387" s="1"/>
      <c r="B3387" s="5"/>
      <c r="C3387" s="2" t="s">
        <v>0</v>
      </c>
      <c r="F3387" s="2" t="s">
        <v>0</v>
      </c>
      <c r="L3387" s="2" t="s">
        <v>0</v>
      </c>
    </row>
    <row r="3388" spans="1:12" x14ac:dyDescent="0.4">
      <c r="A3388" s="1"/>
      <c r="B3388" s="5"/>
      <c r="C3388" s="2" t="s">
        <v>0</v>
      </c>
      <c r="F3388" s="2" t="s">
        <v>0</v>
      </c>
      <c r="L3388" s="2" t="s">
        <v>0</v>
      </c>
    </row>
    <row r="3389" spans="1:12" x14ac:dyDescent="0.4">
      <c r="A3389" s="1"/>
      <c r="B3389" s="5"/>
      <c r="C3389" s="2" t="s">
        <v>0</v>
      </c>
      <c r="F3389" s="2" t="s">
        <v>0</v>
      </c>
      <c r="L3389" s="2" t="s">
        <v>0</v>
      </c>
    </row>
    <row r="3390" spans="1:12" x14ac:dyDescent="0.4">
      <c r="A3390" s="1"/>
      <c r="B3390" s="5"/>
      <c r="C3390" s="2" t="s">
        <v>0</v>
      </c>
      <c r="F3390" s="2" t="s">
        <v>0</v>
      </c>
      <c r="L3390" s="2" t="s">
        <v>0</v>
      </c>
    </row>
    <row r="3391" spans="1:12" x14ac:dyDescent="0.4">
      <c r="A3391" s="1"/>
      <c r="B3391" s="5"/>
      <c r="C3391" s="2" t="s">
        <v>0</v>
      </c>
      <c r="F3391" s="2" t="s">
        <v>0</v>
      </c>
      <c r="L3391" s="2" t="s">
        <v>0</v>
      </c>
    </row>
    <row r="3392" spans="1:12" x14ac:dyDescent="0.4">
      <c r="A3392" s="1"/>
      <c r="B3392" s="5"/>
      <c r="C3392" s="2" t="s">
        <v>0</v>
      </c>
      <c r="F3392" s="2" t="s">
        <v>0</v>
      </c>
      <c r="L3392" s="2" t="s">
        <v>0</v>
      </c>
    </row>
    <row r="3393" spans="1:12" x14ac:dyDescent="0.4">
      <c r="A3393" s="1"/>
      <c r="B3393" s="5"/>
      <c r="C3393" s="2" t="s">
        <v>0</v>
      </c>
      <c r="F3393" s="2" t="s">
        <v>0</v>
      </c>
      <c r="L3393" s="2" t="s">
        <v>0</v>
      </c>
    </row>
    <row r="3394" spans="1:12" x14ac:dyDescent="0.4">
      <c r="A3394" s="1"/>
      <c r="B3394" s="5"/>
      <c r="C3394" s="2" t="s">
        <v>0</v>
      </c>
      <c r="F3394" s="2" t="s">
        <v>0</v>
      </c>
      <c r="L3394" s="2" t="s">
        <v>0</v>
      </c>
    </row>
    <row r="3395" spans="1:12" x14ac:dyDescent="0.4">
      <c r="A3395" s="1"/>
      <c r="B3395" s="5"/>
      <c r="C3395" s="2" t="s">
        <v>0</v>
      </c>
      <c r="F3395" s="2" t="s">
        <v>0</v>
      </c>
      <c r="L3395" s="2" t="s">
        <v>0</v>
      </c>
    </row>
    <row r="3396" spans="1:12" x14ac:dyDescent="0.4">
      <c r="A3396" s="1"/>
      <c r="B3396" s="5"/>
      <c r="C3396" s="2" t="s">
        <v>0</v>
      </c>
      <c r="F3396" s="2" t="s">
        <v>0</v>
      </c>
      <c r="L3396" s="2" t="s">
        <v>0</v>
      </c>
    </row>
    <row r="3397" spans="1:12" x14ac:dyDescent="0.4">
      <c r="A3397" s="1"/>
      <c r="B3397" s="5"/>
      <c r="C3397" s="2" t="s">
        <v>0</v>
      </c>
      <c r="F3397" s="2" t="s">
        <v>0</v>
      </c>
      <c r="L3397" s="2" t="s">
        <v>0</v>
      </c>
    </row>
    <row r="3398" spans="1:12" x14ac:dyDescent="0.4">
      <c r="A3398" s="1"/>
      <c r="B3398" s="5"/>
      <c r="C3398" s="2" t="s">
        <v>0</v>
      </c>
      <c r="F3398" s="2" t="s">
        <v>0</v>
      </c>
      <c r="L3398" s="2" t="s">
        <v>0</v>
      </c>
    </row>
    <row r="3399" spans="1:12" x14ac:dyDescent="0.4">
      <c r="A3399" s="1"/>
      <c r="B3399" s="5"/>
      <c r="C3399" s="2" t="s">
        <v>0</v>
      </c>
      <c r="F3399" s="2" t="s">
        <v>0</v>
      </c>
      <c r="L3399" s="2" t="s">
        <v>0</v>
      </c>
    </row>
    <row r="3400" spans="1:12" x14ac:dyDescent="0.4">
      <c r="A3400" s="1"/>
      <c r="B3400" s="5"/>
      <c r="C3400" s="2" t="s">
        <v>0</v>
      </c>
      <c r="F3400" s="2" t="s">
        <v>0</v>
      </c>
      <c r="L3400" s="2" t="s">
        <v>0</v>
      </c>
    </row>
    <row r="3401" spans="1:12" x14ac:dyDescent="0.4">
      <c r="A3401" s="1"/>
      <c r="B3401" s="5"/>
      <c r="C3401" s="2" t="s">
        <v>0</v>
      </c>
      <c r="F3401" s="2" t="s">
        <v>0</v>
      </c>
      <c r="L3401" s="2" t="s">
        <v>0</v>
      </c>
    </row>
    <row r="3402" spans="1:12" x14ac:dyDescent="0.4">
      <c r="A3402" s="1"/>
      <c r="B3402" s="5"/>
      <c r="C3402" s="2" t="s">
        <v>0</v>
      </c>
      <c r="F3402" s="2" t="s">
        <v>0</v>
      </c>
      <c r="L3402" s="2" t="s">
        <v>0</v>
      </c>
    </row>
    <row r="3403" spans="1:12" x14ac:dyDescent="0.4">
      <c r="A3403" s="1"/>
      <c r="B3403" s="5"/>
      <c r="C3403" s="2" t="s">
        <v>0</v>
      </c>
      <c r="F3403" s="2" t="s">
        <v>0</v>
      </c>
      <c r="L3403" s="2" t="s">
        <v>0</v>
      </c>
    </row>
    <row r="3404" spans="1:12" x14ac:dyDescent="0.4">
      <c r="A3404" s="1"/>
      <c r="B3404" s="5"/>
      <c r="C3404" s="2" t="s">
        <v>0</v>
      </c>
      <c r="F3404" s="2" t="s">
        <v>0</v>
      </c>
      <c r="L3404" s="2" t="s">
        <v>0</v>
      </c>
    </row>
    <row r="3405" spans="1:12" x14ac:dyDescent="0.4">
      <c r="A3405" s="1"/>
      <c r="B3405" s="5"/>
      <c r="C3405" s="2" t="s">
        <v>0</v>
      </c>
      <c r="F3405" s="2" t="s">
        <v>0</v>
      </c>
      <c r="L3405" s="2" t="s">
        <v>0</v>
      </c>
    </row>
    <row r="3406" spans="1:12" x14ac:dyDescent="0.4">
      <c r="A3406" s="1"/>
      <c r="B3406" s="5"/>
      <c r="C3406" s="2" t="s">
        <v>0</v>
      </c>
      <c r="F3406" s="2" t="s">
        <v>0</v>
      </c>
      <c r="L3406" s="2" t="s">
        <v>0</v>
      </c>
    </row>
    <row r="3407" spans="1:12" x14ac:dyDescent="0.4">
      <c r="A3407" s="1"/>
      <c r="B3407" s="5"/>
      <c r="C3407" s="2" t="s">
        <v>0</v>
      </c>
      <c r="F3407" s="2" t="s">
        <v>0</v>
      </c>
      <c r="L3407" s="2" t="s">
        <v>0</v>
      </c>
    </row>
    <row r="3408" spans="1:12" x14ac:dyDescent="0.4">
      <c r="A3408" s="1"/>
      <c r="B3408" s="5"/>
      <c r="C3408" s="2" t="s">
        <v>0</v>
      </c>
      <c r="F3408" s="2" t="s">
        <v>0</v>
      </c>
      <c r="L3408" s="2" t="s">
        <v>0</v>
      </c>
    </row>
    <row r="3409" spans="1:12" x14ac:dyDescent="0.4">
      <c r="A3409" s="1"/>
      <c r="B3409" s="5"/>
      <c r="C3409" s="2" t="s">
        <v>0</v>
      </c>
      <c r="F3409" s="2" t="s">
        <v>0</v>
      </c>
      <c r="L3409" s="2" t="s">
        <v>0</v>
      </c>
    </row>
    <row r="3410" spans="1:12" x14ac:dyDescent="0.4">
      <c r="A3410" s="1"/>
      <c r="B3410" s="5"/>
      <c r="C3410" s="2" t="s">
        <v>0</v>
      </c>
      <c r="F3410" s="2" t="s">
        <v>0</v>
      </c>
      <c r="L3410" s="2" t="s">
        <v>0</v>
      </c>
    </row>
    <row r="3411" spans="1:12" x14ac:dyDescent="0.4">
      <c r="A3411" s="1"/>
      <c r="B3411" s="5"/>
      <c r="C3411" s="2" t="s">
        <v>0</v>
      </c>
      <c r="F3411" s="2" t="s">
        <v>0</v>
      </c>
      <c r="L3411" s="2" t="s">
        <v>0</v>
      </c>
    </row>
    <row r="3412" spans="1:12" x14ac:dyDescent="0.4">
      <c r="A3412" s="1"/>
      <c r="B3412" s="5"/>
      <c r="C3412" s="2" t="s">
        <v>0</v>
      </c>
      <c r="F3412" s="2" t="s">
        <v>0</v>
      </c>
      <c r="L3412" s="2" t="s">
        <v>0</v>
      </c>
    </row>
    <row r="3413" spans="1:12" x14ac:dyDescent="0.4">
      <c r="A3413" s="1"/>
      <c r="B3413" s="5"/>
      <c r="C3413" s="2" t="s">
        <v>0</v>
      </c>
      <c r="F3413" s="2" t="s">
        <v>0</v>
      </c>
      <c r="L3413" s="2" t="s">
        <v>0</v>
      </c>
    </row>
    <row r="3414" spans="1:12" x14ac:dyDescent="0.4">
      <c r="A3414" s="1"/>
      <c r="B3414" s="5"/>
      <c r="C3414" s="2" t="s">
        <v>0</v>
      </c>
      <c r="F3414" s="2" t="s">
        <v>0</v>
      </c>
      <c r="L3414" s="2" t="s">
        <v>0</v>
      </c>
    </row>
    <row r="3415" spans="1:12" x14ac:dyDescent="0.4">
      <c r="A3415" s="1"/>
      <c r="B3415" s="5"/>
      <c r="C3415" s="2" t="s">
        <v>0</v>
      </c>
      <c r="F3415" s="2" t="s">
        <v>0</v>
      </c>
      <c r="L3415" s="2" t="s">
        <v>0</v>
      </c>
    </row>
    <row r="3416" spans="1:12" x14ac:dyDescent="0.4">
      <c r="A3416" s="1"/>
      <c r="B3416" s="5"/>
      <c r="C3416" s="2" t="s">
        <v>0</v>
      </c>
      <c r="F3416" s="2" t="s">
        <v>0</v>
      </c>
      <c r="L3416" s="2" t="s">
        <v>0</v>
      </c>
    </row>
    <row r="3417" spans="1:12" x14ac:dyDescent="0.4">
      <c r="A3417" s="1"/>
      <c r="B3417" s="5"/>
      <c r="C3417" s="2" t="s">
        <v>0</v>
      </c>
      <c r="F3417" s="2" t="s">
        <v>0</v>
      </c>
      <c r="L3417" s="2" t="s">
        <v>0</v>
      </c>
    </row>
    <row r="3418" spans="1:12" x14ac:dyDescent="0.4">
      <c r="A3418" s="1"/>
      <c r="B3418" s="5"/>
      <c r="C3418" s="2" t="s">
        <v>0</v>
      </c>
      <c r="F3418" s="2" t="s">
        <v>0</v>
      </c>
      <c r="L3418" s="2" t="s">
        <v>0</v>
      </c>
    </row>
    <row r="3419" spans="1:12" x14ac:dyDescent="0.4">
      <c r="A3419" s="1"/>
      <c r="B3419" s="5"/>
      <c r="C3419" s="2" t="s">
        <v>0</v>
      </c>
      <c r="F3419" s="2" t="s">
        <v>0</v>
      </c>
      <c r="L3419" s="2" t="s">
        <v>0</v>
      </c>
    </row>
    <row r="3420" spans="1:12" x14ac:dyDescent="0.4">
      <c r="A3420" s="1"/>
      <c r="B3420" s="5"/>
      <c r="C3420" s="2" t="s">
        <v>0</v>
      </c>
      <c r="F3420" s="2" t="s">
        <v>0</v>
      </c>
      <c r="L3420" s="2" t="s">
        <v>0</v>
      </c>
    </row>
    <row r="3421" spans="1:12" x14ac:dyDescent="0.4">
      <c r="A3421" s="1"/>
      <c r="B3421" s="5"/>
      <c r="C3421" s="2" t="s">
        <v>0</v>
      </c>
      <c r="F3421" s="2" t="s">
        <v>0</v>
      </c>
      <c r="L3421" s="2" t="s">
        <v>0</v>
      </c>
    </row>
    <row r="3422" spans="1:12" x14ac:dyDescent="0.4">
      <c r="A3422" s="1"/>
      <c r="B3422" s="5"/>
      <c r="C3422" s="2" t="s">
        <v>0</v>
      </c>
      <c r="F3422" s="2" t="s">
        <v>0</v>
      </c>
      <c r="L3422" s="2" t="s">
        <v>0</v>
      </c>
    </row>
    <row r="3423" spans="1:12" x14ac:dyDescent="0.4">
      <c r="A3423" s="1"/>
      <c r="B3423" s="5"/>
      <c r="C3423" s="2" t="s">
        <v>0</v>
      </c>
      <c r="F3423" s="2" t="s">
        <v>0</v>
      </c>
      <c r="L3423" s="2" t="s">
        <v>0</v>
      </c>
    </row>
    <row r="3424" spans="1:12" x14ac:dyDescent="0.4">
      <c r="A3424" s="1"/>
      <c r="B3424" s="5"/>
      <c r="C3424" s="2" t="s">
        <v>0</v>
      </c>
      <c r="F3424" s="2" t="s">
        <v>0</v>
      </c>
      <c r="L3424" s="2" t="s">
        <v>0</v>
      </c>
    </row>
    <row r="3425" spans="1:12" x14ac:dyDescent="0.4">
      <c r="A3425" s="1"/>
      <c r="B3425" s="5"/>
      <c r="C3425" s="2" t="s">
        <v>0</v>
      </c>
      <c r="F3425" s="2" t="s">
        <v>0</v>
      </c>
      <c r="L3425" s="2" t="s">
        <v>0</v>
      </c>
    </row>
    <row r="3426" spans="1:12" x14ac:dyDescent="0.4">
      <c r="A3426" s="1"/>
      <c r="B3426" s="5"/>
      <c r="C3426" s="2" t="s">
        <v>0</v>
      </c>
      <c r="F3426" s="2" t="s">
        <v>0</v>
      </c>
      <c r="L3426" s="2" t="s">
        <v>0</v>
      </c>
    </row>
    <row r="3427" spans="1:12" x14ac:dyDescent="0.4">
      <c r="A3427" s="1"/>
      <c r="B3427" s="5"/>
      <c r="C3427" s="2" t="s">
        <v>0</v>
      </c>
      <c r="F3427" s="2" t="s">
        <v>0</v>
      </c>
      <c r="L3427" s="2" t="s">
        <v>0</v>
      </c>
    </row>
    <row r="3428" spans="1:12" x14ac:dyDescent="0.4">
      <c r="A3428" s="1"/>
      <c r="B3428" s="5"/>
      <c r="C3428" s="2" t="s">
        <v>0</v>
      </c>
      <c r="F3428" s="2" t="s">
        <v>0</v>
      </c>
      <c r="L3428" s="2" t="s">
        <v>0</v>
      </c>
    </row>
    <row r="3429" spans="1:12" x14ac:dyDescent="0.4">
      <c r="A3429" s="1"/>
      <c r="B3429" s="5"/>
      <c r="C3429" s="2" t="s">
        <v>0</v>
      </c>
      <c r="F3429" s="2" t="s">
        <v>0</v>
      </c>
      <c r="L3429" s="2" t="s">
        <v>0</v>
      </c>
    </row>
    <row r="3430" spans="1:12" x14ac:dyDescent="0.4">
      <c r="A3430" s="1"/>
      <c r="B3430" s="5"/>
      <c r="C3430" s="2" t="s">
        <v>0</v>
      </c>
      <c r="F3430" s="2" t="s">
        <v>0</v>
      </c>
      <c r="L3430" s="2" t="s">
        <v>0</v>
      </c>
    </row>
    <row r="3431" spans="1:12" x14ac:dyDescent="0.4">
      <c r="A3431" s="1"/>
      <c r="B3431" s="5"/>
      <c r="C3431" s="2" t="s">
        <v>0</v>
      </c>
      <c r="F3431" s="2" t="s">
        <v>0</v>
      </c>
      <c r="L3431" s="2" t="s">
        <v>0</v>
      </c>
    </row>
    <row r="3432" spans="1:12" x14ac:dyDescent="0.4">
      <c r="A3432" s="1"/>
      <c r="B3432" s="5"/>
      <c r="C3432" s="2" t="s">
        <v>0</v>
      </c>
      <c r="F3432" s="2" t="s">
        <v>0</v>
      </c>
      <c r="L3432" s="2" t="s">
        <v>0</v>
      </c>
    </row>
    <row r="3433" spans="1:12" x14ac:dyDescent="0.4">
      <c r="A3433" s="1"/>
      <c r="B3433" s="5"/>
      <c r="C3433" s="2" t="s">
        <v>0</v>
      </c>
      <c r="F3433" s="2" t="s">
        <v>0</v>
      </c>
      <c r="L3433" s="2" t="s">
        <v>0</v>
      </c>
    </row>
    <row r="3434" spans="1:12" x14ac:dyDescent="0.4">
      <c r="A3434" s="1"/>
      <c r="B3434" s="5"/>
      <c r="C3434" s="2" t="s">
        <v>0</v>
      </c>
      <c r="F3434" s="2" t="s">
        <v>0</v>
      </c>
      <c r="L3434" s="2" t="s">
        <v>0</v>
      </c>
    </row>
    <row r="3435" spans="1:12" x14ac:dyDescent="0.4">
      <c r="A3435" s="1"/>
      <c r="B3435" s="5"/>
      <c r="C3435" s="2" t="s">
        <v>0</v>
      </c>
      <c r="F3435" s="2" t="s">
        <v>0</v>
      </c>
      <c r="L3435" s="2" t="s">
        <v>0</v>
      </c>
    </row>
    <row r="3436" spans="1:12" x14ac:dyDescent="0.4">
      <c r="A3436" s="1"/>
      <c r="B3436" s="5"/>
      <c r="C3436" s="2" t="s">
        <v>0</v>
      </c>
      <c r="F3436" s="2" t="s">
        <v>0</v>
      </c>
      <c r="L3436" s="2" t="s">
        <v>0</v>
      </c>
    </row>
    <row r="3437" spans="1:12" x14ac:dyDescent="0.4">
      <c r="A3437" s="1"/>
      <c r="B3437" s="5"/>
      <c r="C3437" s="2" t="s">
        <v>0</v>
      </c>
      <c r="F3437" s="2" t="s">
        <v>0</v>
      </c>
      <c r="L3437" s="2" t="s">
        <v>0</v>
      </c>
    </row>
    <row r="3438" spans="1:12" x14ac:dyDescent="0.4">
      <c r="A3438" s="1"/>
      <c r="B3438" s="5"/>
      <c r="C3438" s="2" t="s">
        <v>0</v>
      </c>
      <c r="F3438" s="2" t="s">
        <v>0</v>
      </c>
      <c r="L3438" s="2" t="s">
        <v>0</v>
      </c>
    </row>
    <row r="3439" spans="1:12" x14ac:dyDescent="0.4">
      <c r="A3439" s="1"/>
      <c r="B3439" s="5"/>
      <c r="C3439" s="2" t="s">
        <v>0</v>
      </c>
      <c r="F3439" s="2" t="s">
        <v>0</v>
      </c>
      <c r="L3439" s="2" t="s">
        <v>0</v>
      </c>
    </row>
    <row r="3440" spans="1:12" x14ac:dyDescent="0.4">
      <c r="A3440" s="1"/>
      <c r="B3440" s="5"/>
      <c r="C3440" s="2" t="s">
        <v>0</v>
      </c>
      <c r="F3440" s="2" t="s">
        <v>0</v>
      </c>
      <c r="L3440" s="2" t="s">
        <v>0</v>
      </c>
    </row>
    <row r="3441" spans="1:12" x14ac:dyDescent="0.4">
      <c r="A3441" s="1"/>
      <c r="B3441" s="5"/>
      <c r="C3441" s="2" t="s">
        <v>0</v>
      </c>
      <c r="F3441" s="2" t="s">
        <v>0</v>
      </c>
      <c r="L3441" s="2" t="s">
        <v>0</v>
      </c>
    </row>
    <row r="3442" spans="1:12" x14ac:dyDescent="0.4">
      <c r="A3442" s="1"/>
      <c r="B3442" s="5"/>
      <c r="C3442" s="2" t="s">
        <v>0</v>
      </c>
      <c r="F3442" s="2" t="s">
        <v>0</v>
      </c>
      <c r="L3442" s="2" t="s">
        <v>0</v>
      </c>
    </row>
    <row r="3443" spans="1:12" x14ac:dyDescent="0.4">
      <c r="A3443" s="1"/>
      <c r="B3443" s="5"/>
      <c r="C3443" s="2" t="s">
        <v>0</v>
      </c>
      <c r="F3443" s="2" t="s">
        <v>0</v>
      </c>
      <c r="L3443" s="2" t="s">
        <v>0</v>
      </c>
    </row>
    <row r="3444" spans="1:12" x14ac:dyDescent="0.4">
      <c r="A3444" s="1"/>
      <c r="B3444" s="5"/>
      <c r="C3444" s="2" t="s">
        <v>0</v>
      </c>
      <c r="F3444" s="2" t="s">
        <v>0</v>
      </c>
      <c r="L3444" s="2" t="s">
        <v>0</v>
      </c>
    </row>
    <row r="3445" spans="1:12" x14ac:dyDescent="0.4">
      <c r="A3445" s="1"/>
      <c r="B3445" s="5"/>
      <c r="C3445" s="2" t="s">
        <v>0</v>
      </c>
      <c r="F3445" s="2" t="s">
        <v>0</v>
      </c>
      <c r="L3445" s="2" t="s">
        <v>0</v>
      </c>
    </row>
    <row r="3446" spans="1:12" x14ac:dyDescent="0.4">
      <c r="A3446" s="1"/>
      <c r="B3446" s="5"/>
      <c r="C3446" s="2" t="s">
        <v>0</v>
      </c>
      <c r="F3446" s="2" t="s">
        <v>0</v>
      </c>
      <c r="L3446" s="2" t="s">
        <v>0</v>
      </c>
    </row>
    <row r="3447" spans="1:12" x14ac:dyDescent="0.4">
      <c r="A3447" s="1"/>
      <c r="B3447" s="5"/>
      <c r="C3447" s="2" t="s">
        <v>0</v>
      </c>
      <c r="F3447" s="2" t="s">
        <v>0</v>
      </c>
      <c r="L3447" s="2" t="s">
        <v>0</v>
      </c>
    </row>
    <row r="3448" spans="1:12" x14ac:dyDescent="0.4">
      <c r="A3448" s="1"/>
      <c r="B3448" s="5"/>
      <c r="C3448" s="2" t="s">
        <v>0</v>
      </c>
      <c r="F3448" s="2" t="s">
        <v>0</v>
      </c>
      <c r="L3448" s="2" t="s">
        <v>0</v>
      </c>
    </row>
    <row r="3449" spans="1:12" x14ac:dyDescent="0.4">
      <c r="A3449" s="1"/>
      <c r="B3449" s="5"/>
      <c r="C3449" s="2" t="s">
        <v>0</v>
      </c>
      <c r="F3449" s="2" t="s">
        <v>0</v>
      </c>
      <c r="L3449" s="2" t="s">
        <v>0</v>
      </c>
    </row>
    <row r="3450" spans="1:12" x14ac:dyDescent="0.4">
      <c r="A3450" s="1"/>
      <c r="B3450" s="5"/>
      <c r="C3450" s="2" t="s">
        <v>0</v>
      </c>
      <c r="F3450" s="2" t="s">
        <v>0</v>
      </c>
      <c r="L3450" s="2" t="s">
        <v>0</v>
      </c>
    </row>
    <row r="3451" spans="1:12" x14ac:dyDescent="0.4">
      <c r="A3451" s="1"/>
      <c r="B3451" s="5"/>
      <c r="C3451" s="2" t="s">
        <v>0</v>
      </c>
      <c r="F3451" s="2" t="s">
        <v>0</v>
      </c>
      <c r="L3451" s="2" t="s">
        <v>0</v>
      </c>
    </row>
    <row r="3452" spans="1:12" x14ac:dyDescent="0.4">
      <c r="A3452" s="1"/>
      <c r="B3452" s="5"/>
      <c r="C3452" s="2" t="s">
        <v>0</v>
      </c>
      <c r="F3452" s="2" t="s">
        <v>0</v>
      </c>
      <c r="L3452" s="2" t="s">
        <v>0</v>
      </c>
    </row>
    <row r="3453" spans="1:12" x14ac:dyDescent="0.4">
      <c r="A3453" s="1"/>
      <c r="B3453" s="5"/>
      <c r="C3453" s="2" t="s">
        <v>0</v>
      </c>
      <c r="F3453" s="2" t="s">
        <v>0</v>
      </c>
      <c r="L3453" s="2" t="s">
        <v>0</v>
      </c>
    </row>
    <row r="3454" spans="1:12" x14ac:dyDescent="0.4">
      <c r="A3454" s="1"/>
      <c r="B3454" s="5"/>
      <c r="C3454" s="2" t="s">
        <v>0</v>
      </c>
      <c r="F3454" s="2" t="s">
        <v>0</v>
      </c>
      <c r="L3454" s="2" t="s">
        <v>0</v>
      </c>
    </row>
    <row r="3455" spans="1:12" x14ac:dyDescent="0.4">
      <c r="A3455" s="1"/>
      <c r="B3455" s="5"/>
      <c r="C3455" s="2" t="s">
        <v>0</v>
      </c>
      <c r="F3455" s="2" t="s">
        <v>0</v>
      </c>
      <c r="L3455" s="2" t="s">
        <v>0</v>
      </c>
    </row>
    <row r="3456" spans="1:12" x14ac:dyDescent="0.4">
      <c r="A3456" s="1"/>
      <c r="B3456" s="5"/>
      <c r="C3456" s="2" t="s">
        <v>0</v>
      </c>
      <c r="F3456" s="2" t="s">
        <v>0</v>
      </c>
      <c r="L3456" s="2" t="s">
        <v>0</v>
      </c>
    </row>
    <row r="3457" spans="1:12" x14ac:dyDescent="0.4">
      <c r="A3457" s="1"/>
      <c r="B3457" s="5"/>
      <c r="C3457" s="2" t="s">
        <v>0</v>
      </c>
      <c r="F3457" s="2" t="s">
        <v>0</v>
      </c>
      <c r="L3457" s="2" t="s">
        <v>0</v>
      </c>
    </row>
    <row r="3458" spans="1:12" x14ac:dyDescent="0.4">
      <c r="A3458" s="1"/>
      <c r="B3458" s="5"/>
      <c r="C3458" s="2" t="s">
        <v>0</v>
      </c>
      <c r="F3458" s="2" t="s">
        <v>0</v>
      </c>
      <c r="L3458" s="2" t="s">
        <v>0</v>
      </c>
    </row>
    <row r="3459" spans="1:12" x14ac:dyDescent="0.4">
      <c r="A3459" s="1"/>
      <c r="B3459" s="5"/>
      <c r="C3459" s="2" t="s">
        <v>0</v>
      </c>
      <c r="F3459" s="2" t="s">
        <v>0</v>
      </c>
      <c r="L3459" s="2" t="s">
        <v>0</v>
      </c>
    </row>
    <row r="3460" spans="1:12" x14ac:dyDescent="0.4">
      <c r="A3460" s="1"/>
      <c r="B3460" s="5"/>
      <c r="C3460" s="2" t="s">
        <v>0</v>
      </c>
      <c r="F3460" s="2" t="s">
        <v>0</v>
      </c>
      <c r="L3460" s="2" t="s">
        <v>0</v>
      </c>
    </row>
    <row r="3461" spans="1:12" x14ac:dyDescent="0.4">
      <c r="A3461" s="1"/>
      <c r="B3461" s="5"/>
      <c r="C3461" s="2" t="s">
        <v>0</v>
      </c>
      <c r="F3461" s="2" t="s">
        <v>0</v>
      </c>
      <c r="L3461" s="2" t="s">
        <v>0</v>
      </c>
    </row>
    <row r="3462" spans="1:12" x14ac:dyDescent="0.4">
      <c r="A3462" s="1"/>
      <c r="B3462" s="5"/>
      <c r="C3462" s="2" t="s">
        <v>0</v>
      </c>
      <c r="F3462" s="2" t="s">
        <v>0</v>
      </c>
      <c r="L3462" s="2" t="s">
        <v>0</v>
      </c>
    </row>
    <row r="3463" spans="1:12" x14ac:dyDescent="0.4">
      <c r="A3463" s="1"/>
      <c r="B3463" s="5"/>
      <c r="C3463" s="2" t="s">
        <v>0</v>
      </c>
      <c r="F3463" s="2" t="s">
        <v>0</v>
      </c>
      <c r="L3463" s="2" t="s">
        <v>0</v>
      </c>
    </row>
    <row r="3464" spans="1:12" x14ac:dyDescent="0.4">
      <c r="A3464" s="1"/>
      <c r="B3464" s="5"/>
      <c r="C3464" s="2" t="s">
        <v>0</v>
      </c>
      <c r="F3464" s="2" t="s">
        <v>0</v>
      </c>
      <c r="L3464" s="2" t="s">
        <v>0</v>
      </c>
    </row>
    <row r="3465" spans="1:12" x14ac:dyDescent="0.4">
      <c r="A3465" s="1"/>
      <c r="B3465" s="5"/>
      <c r="C3465" s="2" t="s">
        <v>0</v>
      </c>
      <c r="F3465" s="2" t="s">
        <v>0</v>
      </c>
      <c r="L3465" s="2" t="s">
        <v>0</v>
      </c>
    </row>
    <row r="3466" spans="1:12" x14ac:dyDescent="0.4">
      <c r="A3466" s="1"/>
      <c r="B3466" s="5"/>
      <c r="C3466" s="2" t="s">
        <v>0</v>
      </c>
      <c r="F3466" s="2" t="s">
        <v>0</v>
      </c>
      <c r="L3466" s="2" t="s">
        <v>0</v>
      </c>
    </row>
    <row r="3467" spans="1:12" x14ac:dyDescent="0.4">
      <c r="A3467" s="1"/>
      <c r="B3467" s="5"/>
      <c r="C3467" s="2" t="s">
        <v>0</v>
      </c>
      <c r="F3467" s="2" t="s">
        <v>0</v>
      </c>
      <c r="L3467" s="2" t="s">
        <v>0</v>
      </c>
    </row>
    <row r="3468" spans="1:12" x14ac:dyDescent="0.4">
      <c r="A3468" s="1"/>
      <c r="B3468" s="5"/>
      <c r="C3468" s="2" t="s">
        <v>0</v>
      </c>
      <c r="F3468" s="2" t="s">
        <v>0</v>
      </c>
      <c r="L3468" s="2" t="s">
        <v>0</v>
      </c>
    </row>
    <row r="3469" spans="1:12" x14ac:dyDescent="0.4">
      <c r="A3469" s="1"/>
      <c r="B3469" s="5"/>
      <c r="C3469" s="2" t="s">
        <v>0</v>
      </c>
      <c r="F3469" s="2" t="s">
        <v>0</v>
      </c>
      <c r="L3469" s="2" t="s">
        <v>0</v>
      </c>
    </row>
    <row r="3470" spans="1:12" x14ac:dyDescent="0.4">
      <c r="A3470" s="1"/>
      <c r="B3470" s="5"/>
      <c r="C3470" s="2" t="s">
        <v>0</v>
      </c>
      <c r="F3470" s="2" t="s">
        <v>0</v>
      </c>
      <c r="L3470" s="2" t="s">
        <v>0</v>
      </c>
    </row>
    <row r="3471" spans="1:12" x14ac:dyDescent="0.4">
      <c r="A3471" s="1"/>
      <c r="B3471" s="5"/>
      <c r="C3471" s="2" t="s">
        <v>0</v>
      </c>
      <c r="F3471" s="2" t="s">
        <v>0</v>
      </c>
      <c r="L3471" s="2" t="s">
        <v>0</v>
      </c>
    </row>
    <row r="3472" spans="1:12" x14ac:dyDescent="0.4">
      <c r="A3472" s="1"/>
      <c r="B3472" s="5"/>
      <c r="C3472" s="2" t="s">
        <v>0</v>
      </c>
      <c r="F3472" s="2" t="s">
        <v>0</v>
      </c>
      <c r="L3472" s="2" t="s">
        <v>0</v>
      </c>
    </row>
    <row r="3473" spans="1:12" x14ac:dyDescent="0.4">
      <c r="A3473" s="1"/>
      <c r="B3473" s="5"/>
      <c r="C3473" s="2" t="s">
        <v>0</v>
      </c>
      <c r="F3473" s="2" t="s">
        <v>0</v>
      </c>
      <c r="L3473" s="2" t="s">
        <v>0</v>
      </c>
    </row>
    <row r="3474" spans="1:12" x14ac:dyDescent="0.4">
      <c r="A3474" s="1"/>
      <c r="B3474" s="5"/>
      <c r="C3474" s="2" t="s">
        <v>0</v>
      </c>
      <c r="F3474" s="2" t="s">
        <v>0</v>
      </c>
      <c r="L3474" s="2" t="s">
        <v>0</v>
      </c>
    </row>
    <row r="3475" spans="1:12" x14ac:dyDescent="0.4">
      <c r="A3475" s="1"/>
      <c r="B3475" s="5"/>
      <c r="C3475" s="2" t="s">
        <v>0</v>
      </c>
      <c r="F3475" s="2" t="s">
        <v>0</v>
      </c>
      <c r="L3475" s="2" t="s">
        <v>0</v>
      </c>
    </row>
    <row r="3476" spans="1:12" x14ac:dyDescent="0.4">
      <c r="A3476" s="1"/>
      <c r="B3476" s="5"/>
      <c r="C3476" s="2" t="s">
        <v>0</v>
      </c>
      <c r="F3476" s="2" t="s">
        <v>0</v>
      </c>
      <c r="L3476" s="2" t="s">
        <v>0</v>
      </c>
    </row>
    <row r="3477" spans="1:12" x14ac:dyDescent="0.4">
      <c r="A3477" s="1"/>
      <c r="B3477" s="5"/>
      <c r="C3477" s="2" t="s">
        <v>0</v>
      </c>
      <c r="F3477" s="2" t="s">
        <v>0</v>
      </c>
      <c r="L3477" s="2" t="s">
        <v>0</v>
      </c>
    </row>
    <row r="3478" spans="1:12" x14ac:dyDescent="0.4">
      <c r="A3478" s="1"/>
      <c r="B3478" s="5"/>
      <c r="C3478" s="2" t="s">
        <v>0</v>
      </c>
      <c r="F3478" s="2" t="s">
        <v>0</v>
      </c>
      <c r="L3478" s="2" t="s">
        <v>0</v>
      </c>
    </row>
    <row r="3479" spans="1:12" x14ac:dyDescent="0.4">
      <c r="A3479" s="1"/>
      <c r="B3479" s="5"/>
      <c r="C3479" s="2" t="s">
        <v>0</v>
      </c>
      <c r="F3479" s="2" t="s">
        <v>0</v>
      </c>
      <c r="L3479" s="2" t="s">
        <v>0</v>
      </c>
    </row>
    <row r="3480" spans="1:12" x14ac:dyDescent="0.4">
      <c r="A3480" s="1"/>
      <c r="B3480" s="5"/>
      <c r="C3480" s="2" t="s">
        <v>0</v>
      </c>
      <c r="F3480" s="2" t="s">
        <v>0</v>
      </c>
      <c r="L3480" s="2" t="s">
        <v>0</v>
      </c>
    </row>
    <row r="3481" spans="1:12" x14ac:dyDescent="0.4">
      <c r="A3481" s="1"/>
      <c r="B3481" s="5"/>
      <c r="C3481" s="2" t="s">
        <v>0</v>
      </c>
      <c r="F3481" s="2" t="s">
        <v>0</v>
      </c>
      <c r="L3481" s="2" t="s">
        <v>0</v>
      </c>
    </row>
    <row r="3482" spans="1:12" x14ac:dyDescent="0.4">
      <c r="A3482" s="1"/>
      <c r="B3482" s="5"/>
      <c r="C3482" s="2" t="s">
        <v>0</v>
      </c>
      <c r="F3482" s="2" t="s">
        <v>0</v>
      </c>
      <c r="L3482" s="2" t="s">
        <v>0</v>
      </c>
    </row>
    <row r="3483" spans="1:12" x14ac:dyDescent="0.4">
      <c r="A3483" s="1"/>
      <c r="B3483" s="5"/>
      <c r="C3483" s="2" t="s">
        <v>0</v>
      </c>
      <c r="F3483" s="2" t="s">
        <v>0</v>
      </c>
      <c r="L3483" s="2" t="s">
        <v>0</v>
      </c>
    </row>
    <row r="3484" spans="1:12" x14ac:dyDescent="0.4">
      <c r="A3484" s="1"/>
      <c r="B3484" s="5"/>
      <c r="C3484" s="2" t="s">
        <v>0</v>
      </c>
      <c r="F3484" s="2" t="s">
        <v>0</v>
      </c>
      <c r="L3484" s="2" t="s">
        <v>0</v>
      </c>
    </row>
    <row r="3485" spans="1:12" x14ac:dyDescent="0.4">
      <c r="A3485" s="1"/>
      <c r="B3485" s="5"/>
      <c r="C3485" s="2" t="s">
        <v>0</v>
      </c>
      <c r="F3485" s="2" t="s">
        <v>0</v>
      </c>
      <c r="L3485" s="2" t="s">
        <v>0</v>
      </c>
    </row>
    <row r="3486" spans="1:12" x14ac:dyDescent="0.4">
      <c r="A3486" s="1"/>
      <c r="B3486" s="5"/>
      <c r="C3486" s="2" t="s">
        <v>0</v>
      </c>
      <c r="F3486" s="2" t="s">
        <v>0</v>
      </c>
      <c r="L3486" s="2" t="s">
        <v>0</v>
      </c>
    </row>
    <row r="3487" spans="1:12" x14ac:dyDescent="0.4">
      <c r="A3487" s="1"/>
      <c r="B3487" s="5"/>
      <c r="C3487" s="2" t="s">
        <v>0</v>
      </c>
      <c r="F3487" s="2" t="s">
        <v>0</v>
      </c>
      <c r="L3487" s="2" t="s">
        <v>0</v>
      </c>
    </row>
    <row r="3488" spans="1:12" x14ac:dyDescent="0.4">
      <c r="A3488" s="1"/>
      <c r="B3488" s="5"/>
      <c r="C3488" s="2" t="s">
        <v>0</v>
      </c>
      <c r="F3488" s="2" t="s">
        <v>0</v>
      </c>
      <c r="L3488" s="2" t="s">
        <v>0</v>
      </c>
    </row>
    <row r="3489" spans="1:12" x14ac:dyDescent="0.4">
      <c r="A3489" s="1"/>
      <c r="B3489" s="5"/>
      <c r="C3489" s="2" t="s">
        <v>0</v>
      </c>
      <c r="F3489" s="2" t="s">
        <v>0</v>
      </c>
      <c r="L3489" s="2" t="s">
        <v>0</v>
      </c>
    </row>
    <row r="3490" spans="1:12" x14ac:dyDescent="0.4">
      <c r="A3490" s="1"/>
      <c r="B3490" s="5"/>
      <c r="C3490" s="2" t="s">
        <v>0</v>
      </c>
      <c r="F3490" s="2" t="s">
        <v>0</v>
      </c>
      <c r="L3490" s="2" t="s">
        <v>0</v>
      </c>
    </row>
    <row r="3491" spans="1:12" x14ac:dyDescent="0.4">
      <c r="A3491" s="1"/>
      <c r="B3491" s="5"/>
      <c r="C3491" s="2" t="s">
        <v>0</v>
      </c>
      <c r="F3491" s="2" t="s">
        <v>0</v>
      </c>
      <c r="L3491" s="2" t="s">
        <v>0</v>
      </c>
    </row>
    <row r="3492" spans="1:12" x14ac:dyDescent="0.4">
      <c r="A3492" s="1"/>
      <c r="B3492" s="5"/>
      <c r="C3492" s="2" t="s">
        <v>0</v>
      </c>
      <c r="F3492" s="2" t="s">
        <v>0</v>
      </c>
      <c r="L3492" s="2" t="s">
        <v>0</v>
      </c>
    </row>
    <row r="3493" spans="1:12" x14ac:dyDescent="0.4">
      <c r="A3493" s="1"/>
      <c r="B3493" s="5"/>
      <c r="C3493" s="2" t="s">
        <v>0</v>
      </c>
      <c r="F3493" s="2" t="s">
        <v>0</v>
      </c>
      <c r="L3493" s="2" t="s">
        <v>0</v>
      </c>
    </row>
    <row r="3494" spans="1:12" x14ac:dyDescent="0.4">
      <c r="A3494" s="1"/>
      <c r="B3494" s="5"/>
      <c r="C3494" s="2" t="s">
        <v>0</v>
      </c>
      <c r="F3494" s="2" t="s">
        <v>0</v>
      </c>
      <c r="L3494" s="2" t="s">
        <v>0</v>
      </c>
    </row>
    <row r="3495" spans="1:12" x14ac:dyDescent="0.4">
      <c r="A3495" s="1"/>
      <c r="B3495" s="5"/>
      <c r="C3495" s="2" t="s">
        <v>0</v>
      </c>
      <c r="F3495" s="2" t="s">
        <v>0</v>
      </c>
      <c r="L3495" s="2" t="s">
        <v>0</v>
      </c>
    </row>
    <row r="3496" spans="1:12" x14ac:dyDescent="0.4">
      <c r="A3496" s="1"/>
      <c r="B3496" s="5"/>
      <c r="C3496" s="2" t="s">
        <v>0</v>
      </c>
      <c r="F3496" s="2" t="s">
        <v>0</v>
      </c>
      <c r="L3496" s="2" t="s">
        <v>0</v>
      </c>
    </row>
    <row r="3497" spans="1:12" x14ac:dyDescent="0.4">
      <c r="A3497" s="1"/>
      <c r="B3497" s="5"/>
      <c r="C3497" s="2" t="s">
        <v>0</v>
      </c>
      <c r="F3497" s="2" t="s">
        <v>0</v>
      </c>
      <c r="L3497" s="2" t="s">
        <v>0</v>
      </c>
    </row>
    <row r="3498" spans="1:12" x14ac:dyDescent="0.4">
      <c r="A3498" s="1"/>
      <c r="B3498" s="5"/>
      <c r="C3498" s="2" t="s">
        <v>0</v>
      </c>
      <c r="F3498" s="2" t="s">
        <v>0</v>
      </c>
      <c r="L3498" s="2" t="s">
        <v>0</v>
      </c>
    </row>
    <row r="3499" spans="1:12" x14ac:dyDescent="0.4">
      <c r="A3499" s="1"/>
      <c r="B3499" s="5"/>
      <c r="C3499" s="2" t="s">
        <v>0</v>
      </c>
      <c r="F3499" s="2" t="s">
        <v>0</v>
      </c>
      <c r="L3499" s="2" t="s">
        <v>0</v>
      </c>
    </row>
    <row r="3500" spans="1:12" x14ac:dyDescent="0.4">
      <c r="A3500" s="1"/>
      <c r="B3500" s="5"/>
      <c r="C3500" s="2" t="s">
        <v>0</v>
      </c>
      <c r="F3500" s="2" t="s">
        <v>0</v>
      </c>
      <c r="L3500" s="2" t="s">
        <v>0</v>
      </c>
    </row>
    <row r="3501" spans="1:12" x14ac:dyDescent="0.4">
      <c r="A3501" s="1"/>
      <c r="B3501" s="5"/>
      <c r="C3501" s="2" t="s">
        <v>0</v>
      </c>
      <c r="F3501" s="2" t="s">
        <v>0</v>
      </c>
      <c r="L3501" s="2" t="s">
        <v>0</v>
      </c>
    </row>
    <row r="3502" spans="1:12" x14ac:dyDescent="0.4">
      <c r="A3502" s="1"/>
      <c r="B3502" s="5"/>
      <c r="C3502" s="2" t="s">
        <v>0</v>
      </c>
      <c r="F3502" s="2" t="s">
        <v>0</v>
      </c>
      <c r="L3502" s="2" t="s">
        <v>0</v>
      </c>
    </row>
    <row r="3503" spans="1:12" x14ac:dyDescent="0.4">
      <c r="A3503" s="1"/>
      <c r="B3503" s="5"/>
      <c r="C3503" s="2" t="s">
        <v>0</v>
      </c>
      <c r="F3503" s="2" t="s">
        <v>0</v>
      </c>
      <c r="L3503" s="2" t="s">
        <v>0</v>
      </c>
    </row>
    <row r="3504" spans="1:12" x14ac:dyDescent="0.4">
      <c r="A3504" s="1"/>
      <c r="B3504" s="5"/>
      <c r="C3504" s="2" t="s">
        <v>0</v>
      </c>
      <c r="F3504" s="2" t="s">
        <v>0</v>
      </c>
      <c r="L3504" s="2" t="s">
        <v>0</v>
      </c>
    </row>
    <row r="3505" spans="1:12" x14ac:dyDescent="0.4">
      <c r="A3505" s="1"/>
      <c r="B3505" s="5"/>
      <c r="C3505" s="2" t="s">
        <v>0</v>
      </c>
      <c r="F3505" s="2" t="s">
        <v>0</v>
      </c>
      <c r="L3505" s="2" t="s">
        <v>0</v>
      </c>
    </row>
    <row r="3506" spans="1:12" x14ac:dyDescent="0.4">
      <c r="A3506" s="1"/>
      <c r="B3506" s="5"/>
      <c r="C3506" s="2" t="s">
        <v>0</v>
      </c>
      <c r="F3506" s="2" t="s">
        <v>0</v>
      </c>
      <c r="L3506" s="2" t="s">
        <v>0</v>
      </c>
    </row>
    <row r="3507" spans="1:12" x14ac:dyDescent="0.4">
      <c r="A3507" s="1"/>
      <c r="B3507" s="5"/>
      <c r="C3507" s="2" t="s">
        <v>0</v>
      </c>
      <c r="F3507" s="2" t="s">
        <v>0</v>
      </c>
      <c r="L3507" s="2" t="s">
        <v>0</v>
      </c>
    </row>
    <row r="3508" spans="1:12" x14ac:dyDescent="0.4">
      <c r="A3508" s="1"/>
      <c r="B3508" s="5"/>
      <c r="C3508" s="2" t="s">
        <v>0</v>
      </c>
      <c r="F3508" s="2" t="s">
        <v>0</v>
      </c>
      <c r="L3508" s="2" t="s">
        <v>0</v>
      </c>
    </row>
    <row r="3509" spans="1:12" x14ac:dyDescent="0.4">
      <c r="A3509" s="1"/>
      <c r="B3509" s="5"/>
      <c r="C3509" s="2" t="s">
        <v>0</v>
      </c>
      <c r="F3509" s="2" t="s">
        <v>0</v>
      </c>
      <c r="L3509" s="2" t="s">
        <v>0</v>
      </c>
    </row>
    <row r="3510" spans="1:12" x14ac:dyDescent="0.4">
      <c r="A3510" s="1"/>
      <c r="B3510" s="5"/>
      <c r="C3510" s="2" t="s">
        <v>0</v>
      </c>
      <c r="F3510" s="2" t="s">
        <v>0</v>
      </c>
      <c r="L3510" s="2" t="s">
        <v>0</v>
      </c>
    </row>
    <row r="3511" spans="1:12" x14ac:dyDescent="0.4">
      <c r="A3511" s="1"/>
      <c r="B3511" s="5"/>
      <c r="C3511" s="2" t="s">
        <v>0</v>
      </c>
      <c r="F3511" s="2" t="s">
        <v>0</v>
      </c>
      <c r="L3511" s="2" t="s">
        <v>0</v>
      </c>
    </row>
    <row r="3512" spans="1:12" x14ac:dyDescent="0.4">
      <c r="A3512" s="1"/>
      <c r="B3512" s="5"/>
      <c r="C3512" s="2" t="s">
        <v>0</v>
      </c>
      <c r="F3512" s="2" t="s">
        <v>0</v>
      </c>
      <c r="L3512" s="2" t="s">
        <v>0</v>
      </c>
    </row>
    <row r="3513" spans="1:12" x14ac:dyDescent="0.4">
      <c r="A3513" s="1"/>
      <c r="B3513" s="5"/>
      <c r="C3513" s="2" t="s">
        <v>0</v>
      </c>
      <c r="F3513" s="2" t="s">
        <v>0</v>
      </c>
      <c r="L3513" s="2" t="s">
        <v>0</v>
      </c>
    </row>
    <row r="3514" spans="1:12" x14ac:dyDescent="0.4">
      <c r="A3514" s="1"/>
      <c r="B3514" s="5"/>
      <c r="C3514" s="2" t="s">
        <v>0</v>
      </c>
      <c r="F3514" s="2" t="s">
        <v>0</v>
      </c>
      <c r="L3514" s="2" t="s">
        <v>0</v>
      </c>
    </row>
    <row r="3515" spans="1:12" x14ac:dyDescent="0.4">
      <c r="A3515" s="1"/>
      <c r="B3515" s="5"/>
      <c r="C3515" s="2" t="s">
        <v>0</v>
      </c>
      <c r="F3515" s="2" t="s">
        <v>0</v>
      </c>
      <c r="L3515" s="2" t="s">
        <v>0</v>
      </c>
    </row>
    <row r="3516" spans="1:12" x14ac:dyDescent="0.4">
      <c r="A3516" s="1"/>
      <c r="B3516" s="5"/>
      <c r="C3516" s="2" t="s">
        <v>0</v>
      </c>
      <c r="F3516" s="2" t="s">
        <v>0</v>
      </c>
      <c r="L3516" s="2" t="s">
        <v>0</v>
      </c>
    </row>
    <row r="3517" spans="1:12" x14ac:dyDescent="0.4">
      <c r="A3517" s="1"/>
      <c r="B3517" s="5"/>
      <c r="C3517" s="2" t="s">
        <v>0</v>
      </c>
      <c r="F3517" s="2" t="s">
        <v>0</v>
      </c>
      <c r="L3517" s="2" t="s">
        <v>0</v>
      </c>
    </row>
    <row r="3518" spans="1:12" x14ac:dyDescent="0.4">
      <c r="A3518" s="1"/>
      <c r="B3518" s="5"/>
      <c r="C3518" s="2" t="s">
        <v>0</v>
      </c>
      <c r="F3518" s="2" t="s">
        <v>0</v>
      </c>
      <c r="L3518" s="2" t="s">
        <v>0</v>
      </c>
    </row>
    <row r="3519" spans="1:12" x14ac:dyDescent="0.4">
      <c r="A3519" s="1"/>
      <c r="B3519" s="5"/>
      <c r="C3519" s="2" t="s">
        <v>0</v>
      </c>
      <c r="F3519" s="2" t="s">
        <v>0</v>
      </c>
      <c r="L3519" s="2" t="s">
        <v>0</v>
      </c>
    </row>
    <row r="3520" spans="1:12" x14ac:dyDescent="0.4">
      <c r="A3520" s="1"/>
      <c r="B3520" s="5"/>
      <c r="C3520" s="2" t="s">
        <v>0</v>
      </c>
      <c r="F3520" s="2" t="s">
        <v>0</v>
      </c>
      <c r="L3520" s="2" t="s">
        <v>0</v>
      </c>
    </row>
    <row r="3521" spans="1:12" x14ac:dyDescent="0.4">
      <c r="A3521" s="1"/>
      <c r="B3521" s="5"/>
      <c r="C3521" s="2" t="s">
        <v>0</v>
      </c>
      <c r="F3521" s="2" t="s">
        <v>0</v>
      </c>
      <c r="L3521" s="2" t="s">
        <v>0</v>
      </c>
    </row>
    <row r="3522" spans="1:12" x14ac:dyDescent="0.4">
      <c r="A3522" s="1"/>
      <c r="B3522" s="5"/>
      <c r="C3522" s="2" t="s">
        <v>0</v>
      </c>
      <c r="F3522" s="2" t="s">
        <v>0</v>
      </c>
      <c r="L3522" s="2" t="s">
        <v>0</v>
      </c>
    </row>
    <row r="3523" spans="1:12" x14ac:dyDescent="0.4">
      <c r="A3523" s="1"/>
      <c r="B3523" s="5"/>
      <c r="C3523" s="2" t="s">
        <v>0</v>
      </c>
      <c r="F3523" s="2" t="s">
        <v>0</v>
      </c>
      <c r="L3523" s="2" t="s">
        <v>0</v>
      </c>
    </row>
    <row r="3524" spans="1:12" x14ac:dyDescent="0.4">
      <c r="A3524" s="1"/>
      <c r="B3524" s="5"/>
      <c r="C3524" s="2" t="s">
        <v>0</v>
      </c>
      <c r="F3524" s="2" t="s">
        <v>0</v>
      </c>
      <c r="L3524" s="2" t="s">
        <v>0</v>
      </c>
    </row>
    <row r="3525" spans="1:12" x14ac:dyDescent="0.4">
      <c r="A3525" s="1"/>
      <c r="B3525" s="5"/>
      <c r="C3525" s="2" t="s">
        <v>0</v>
      </c>
      <c r="F3525" s="2" t="s">
        <v>0</v>
      </c>
      <c r="L3525" s="2" t="s">
        <v>0</v>
      </c>
    </row>
    <row r="3526" spans="1:12" x14ac:dyDescent="0.4">
      <c r="A3526" s="1"/>
      <c r="B3526" s="5"/>
      <c r="C3526" s="2" t="s">
        <v>0</v>
      </c>
      <c r="F3526" s="2" t="s">
        <v>0</v>
      </c>
      <c r="L3526" s="2" t="s">
        <v>0</v>
      </c>
    </row>
    <row r="3527" spans="1:12" x14ac:dyDescent="0.4">
      <c r="A3527" s="1"/>
      <c r="B3527" s="5"/>
      <c r="C3527" s="2" t="s">
        <v>0</v>
      </c>
      <c r="F3527" s="2" t="s">
        <v>0</v>
      </c>
      <c r="L3527" s="2" t="s">
        <v>0</v>
      </c>
    </row>
    <row r="3528" spans="1:12" x14ac:dyDescent="0.4">
      <c r="A3528" s="1"/>
      <c r="B3528" s="5"/>
      <c r="C3528" s="2" t="s">
        <v>0</v>
      </c>
      <c r="F3528" s="2" t="s">
        <v>0</v>
      </c>
      <c r="L3528" s="2" t="s">
        <v>0</v>
      </c>
    </row>
    <row r="3529" spans="1:12" x14ac:dyDescent="0.4">
      <c r="A3529" s="1"/>
      <c r="B3529" s="5"/>
      <c r="C3529" s="2" t="s">
        <v>0</v>
      </c>
      <c r="F3529" s="2" t="s">
        <v>0</v>
      </c>
      <c r="L3529" s="2" t="s">
        <v>0</v>
      </c>
    </row>
    <row r="3530" spans="1:12" x14ac:dyDescent="0.4">
      <c r="A3530" s="1"/>
      <c r="B3530" s="5"/>
      <c r="C3530" s="2" t="s">
        <v>0</v>
      </c>
      <c r="F3530" s="2" t="s">
        <v>0</v>
      </c>
      <c r="L3530" s="2" t="s">
        <v>0</v>
      </c>
    </row>
    <row r="3531" spans="1:12" x14ac:dyDescent="0.4">
      <c r="A3531" s="1"/>
      <c r="B3531" s="5"/>
      <c r="C3531" s="2" t="s">
        <v>0</v>
      </c>
      <c r="F3531" s="2" t="s">
        <v>0</v>
      </c>
      <c r="L3531" s="2" t="s">
        <v>0</v>
      </c>
    </row>
    <row r="3532" spans="1:12" x14ac:dyDescent="0.4">
      <c r="A3532" s="1"/>
      <c r="B3532" s="5"/>
      <c r="C3532" s="2" t="s">
        <v>0</v>
      </c>
      <c r="F3532" s="2" t="s">
        <v>0</v>
      </c>
      <c r="L3532" s="2" t="s">
        <v>0</v>
      </c>
    </row>
    <row r="3533" spans="1:12" x14ac:dyDescent="0.4">
      <c r="A3533" s="1"/>
      <c r="B3533" s="5"/>
      <c r="C3533" s="2" t="s">
        <v>0</v>
      </c>
      <c r="F3533" s="2" t="s">
        <v>0</v>
      </c>
      <c r="L3533" s="2" t="s">
        <v>0</v>
      </c>
    </row>
    <row r="3534" spans="1:12" x14ac:dyDescent="0.4">
      <c r="A3534" s="1"/>
      <c r="B3534" s="5"/>
      <c r="C3534" s="2" t="s">
        <v>0</v>
      </c>
      <c r="F3534" s="2" t="s">
        <v>0</v>
      </c>
      <c r="L3534" s="2" t="s">
        <v>0</v>
      </c>
    </row>
    <row r="3535" spans="1:12" x14ac:dyDescent="0.4">
      <c r="A3535" s="1"/>
      <c r="B3535" s="5"/>
      <c r="C3535" s="2" t="s">
        <v>0</v>
      </c>
      <c r="F3535" s="2" t="s">
        <v>0</v>
      </c>
      <c r="L3535" s="2" t="s">
        <v>0</v>
      </c>
    </row>
    <row r="3536" spans="1:12" x14ac:dyDescent="0.4">
      <c r="A3536" s="1"/>
      <c r="B3536" s="5"/>
      <c r="C3536" s="2" t="s">
        <v>0</v>
      </c>
      <c r="F3536" s="2" t="s">
        <v>0</v>
      </c>
      <c r="L3536" s="2" t="s">
        <v>0</v>
      </c>
    </row>
    <row r="3537" spans="1:12" x14ac:dyDescent="0.4">
      <c r="A3537" s="1"/>
      <c r="B3537" s="5"/>
      <c r="C3537" s="2" t="s">
        <v>0</v>
      </c>
      <c r="F3537" s="2" t="s">
        <v>0</v>
      </c>
      <c r="L3537" s="2" t="s">
        <v>0</v>
      </c>
    </row>
    <row r="3538" spans="1:12" x14ac:dyDescent="0.4">
      <c r="A3538" s="1"/>
      <c r="B3538" s="5"/>
      <c r="C3538" s="2" t="s">
        <v>0</v>
      </c>
      <c r="F3538" s="2" t="s">
        <v>0</v>
      </c>
      <c r="L3538" s="2" t="s">
        <v>0</v>
      </c>
    </row>
    <row r="3539" spans="1:12" x14ac:dyDescent="0.4">
      <c r="A3539" s="1"/>
      <c r="B3539" s="5"/>
      <c r="C3539" s="2" t="s">
        <v>0</v>
      </c>
      <c r="F3539" s="2" t="s">
        <v>0</v>
      </c>
      <c r="L3539" s="2" t="s">
        <v>0</v>
      </c>
    </row>
    <row r="3540" spans="1:12" x14ac:dyDescent="0.4">
      <c r="A3540" s="1"/>
      <c r="B3540" s="5"/>
      <c r="C3540" s="2" t="s">
        <v>0</v>
      </c>
      <c r="F3540" s="2" t="s">
        <v>0</v>
      </c>
      <c r="L3540" s="2" t="s">
        <v>0</v>
      </c>
    </row>
    <row r="3541" spans="1:12" x14ac:dyDescent="0.4">
      <c r="A3541" s="1"/>
      <c r="B3541" s="5"/>
      <c r="C3541" s="2" t="s">
        <v>0</v>
      </c>
      <c r="F3541" s="2" t="s">
        <v>0</v>
      </c>
      <c r="L3541" s="2" t="s">
        <v>0</v>
      </c>
    </row>
    <row r="3542" spans="1:12" x14ac:dyDescent="0.4">
      <c r="A3542" s="1"/>
      <c r="B3542" s="5"/>
      <c r="C3542" s="2" t="s">
        <v>0</v>
      </c>
      <c r="F3542" s="2" t="s">
        <v>0</v>
      </c>
      <c r="L3542" s="2" t="s">
        <v>0</v>
      </c>
    </row>
    <row r="3543" spans="1:12" x14ac:dyDescent="0.4">
      <c r="A3543" s="1"/>
      <c r="B3543" s="5"/>
      <c r="C3543" s="2" t="s">
        <v>0</v>
      </c>
      <c r="F3543" s="2" t="s">
        <v>0</v>
      </c>
      <c r="L3543" s="2" t="s">
        <v>0</v>
      </c>
    </row>
    <row r="3544" spans="1:12" x14ac:dyDescent="0.4">
      <c r="A3544" s="1"/>
      <c r="B3544" s="5"/>
      <c r="C3544" s="2" t="s">
        <v>0</v>
      </c>
      <c r="F3544" s="2" t="s">
        <v>0</v>
      </c>
      <c r="L3544" s="2" t="s">
        <v>0</v>
      </c>
    </row>
    <row r="3545" spans="1:12" x14ac:dyDescent="0.4">
      <c r="A3545" s="1"/>
      <c r="B3545" s="5"/>
      <c r="C3545" s="2" t="s">
        <v>0</v>
      </c>
      <c r="F3545" s="2" t="s">
        <v>0</v>
      </c>
      <c r="L3545" s="2" t="s">
        <v>0</v>
      </c>
    </row>
    <row r="3546" spans="1:12" x14ac:dyDescent="0.4">
      <c r="A3546" s="1"/>
      <c r="B3546" s="5"/>
      <c r="C3546" s="2" t="s">
        <v>0</v>
      </c>
      <c r="F3546" s="2" t="s">
        <v>0</v>
      </c>
      <c r="L3546" s="2" t="s">
        <v>0</v>
      </c>
    </row>
    <row r="3547" spans="1:12" x14ac:dyDescent="0.4">
      <c r="A3547" s="1"/>
      <c r="B3547" s="5"/>
      <c r="C3547" s="2" t="s">
        <v>0</v>
      </c>
      <c r="F3547" s="2" t="s">
        <v>0</v>
      </c>
      <c r="L3547" s="2" t="s">
        <v>0</v>
      </c>
    </row>
    <row r="3548" spans="1:12" x14ac:dyDescent="0.4">
      <c r="A3548" s="1"/>
      <c r="B3548" s="5"/>
      <c r="C3548" s="2" t="s">
        <v>0</v>
      </c>
      <c r="F3548" s="2" t="s">
        <v>0</v>
      </c>
      <c r="L3548" s="2" t="s">
        <v>0</v>
      </c>
    </row>
    <row r="3549" spans="1:12" x14ac:dyDescent="0.4">
      <c r="A3549" s="1"/>
      <c r="B3549" s="5"/>
      <c r="C3549" s="2" t="s">
        <v>0</v>
      </c>
      <c r="F3549" s="2" t="s">
        <v>0</v>
      </c>
      <c r="L3549" s="2" t="s">
        <v>0</v>
      </c>
    </row>
    <row r="3550" spans="1:12" x14ac:dyDescent="0.4">
      <c r="A3550" s="1"/>
      <c r="B3550" s="5"/>
      <c r="C3550" s="2" t="s">
        <v>0</v>
      </c>
      <c r="F3550" s="2" t="s">
        <v>0</v>
      </c>
      <c r="L3550" s="2" t="s">
        <v>0</v>
      </c>
    </row>
    <row r="3551" spans="1:12" x14ac:dyDescent="0.4">
      <c r="A3551" s="1"/>
      <c r="B3551" s="5"/>
      <c r="C3551" s="2" t="s">
        <v>0</v>
      </c>
      <c r="F3551" s="2" t="s">
        <v>0</v>
      </c>
      <c r="L3551" s="2" t="s">
        <v>0</v>
      </c>
    </row>
    <row r="3552" spans="1:12" x14ac:dyDescent="0.4">
      <c r="A3552" s="1"/>
      <c r="B3552" s="5"/>
      <c r="C3552" s="2" t="s">
        <v>0</v>
      </c>
      <c r="F3552" s="2" t="s">
        <v>0</v>
      </c>
      <c r="L3552" s="2" t="s">
        <v>0</v>
      </c>
    </row>
    <row r="3553" spans="1:12" x14ac:dyDescent="0.4">
      <c r="A3553" s="1"/>
      <c r="B3553" s="5"/>
      <c r="C3553" s="2" t="s">
        <v>0</v>
      </c>
      <c r="F3553" s="2" t="s">
        <v>0</v>
      </c>
      <c r="L3553" s="2" t="s">
        <v>0</v>
      </c>
    </row>
    <row r="3554" spans="1:12" x14ac:dyDescent="0.4">
      <c r="A3554" s="1"/>
      <c r="B3554" s="5"/>
      <c r="C3554" s="2" t="s">
        <v>0</v>
      </c>
      <c r="F3554" s="2" t="s">
        <v>0</v>
      </c>
      <c r="L3554" s="2" t="s">
        <v>0</v>
      </c>
    </row>
    <row r="3555" spans="1:12" x14ac:dyDescent="0.4">
      <c r="A3555" s="1"/>
      <c r="B3555" s="5"/>
      <c r="C3555" s="2" t="s">
        <v>0</v>
      </c>
      <c r="F3555" s="2" t="s">
        <v>0</v>
      </c>
      <c r="L3555" s="2" t="s">
        <v>0</v>
      </c>
    </row>
    <row r="3556" spans="1:12" x14ac:dyDescent="0.4">
      <c r="A3556" s="1"/>
      <c r="B3556" s="5"/>
      <c r="C3556" s="2" t="s">
        <v>0</v>
      </c>
      <c r="F3556" s="2" t="s">
        <v>0</v>
      </c>
      <c r="L3556" s="2" t="s">
        <v>0</v>
      </c>
    </row>
    <row r="3557" spans="1:12" x14ac:dyDescent="0.4">
      <c r="A3557" s="1"/>
      <c r="B3557" s="5"/>
      <c r="C3557" s="2" t="s">
        <v>0</v>
      </c>
      <c r="F3557" s="2" t="s">
        <v>0</v>
      </c>
      <c r="L3557" s="2" t="s">
        <v>0</v>
      </c>
    </row>
    <row r="3558" spans="1:12" x14ac:dyDescent="0.4">
      <c r="A3558" s="1"/>
      <c r="B3558" s="5"/>
      <c r="C3558" s="2" t="s">
        <v>0</v>
      </c>
      <c r="F3558" s="2" t="s">
        <v>0</v>
      </c>
      <c r="L3558" s="2" t="s">
        <v>0</v>
      </c>
    </row>
    <row r="3559" spans="1:12" x14ac:dyDescent="0.4">
      <c r="A3559" s="1"/>
      <c r="B3559" s="5"/>
      <c r="C3559" s="2" t="s">
        <v>0</v>
      </c>
      <c r="F3559" s="2" t="s">
        <v>0</v>
      </c>
      <c r="L3559" s="2" t="s">
        <v>0</v>
      </c>
    </row>
    <row r="3560" spans="1:12" x14ac:dyDescent="0.4">
      <c r="A3560" s="1"/>
      <c r="B3560" s="5"/>
      <c r="C3560" s="2" t="s">
        <v>0</v>
      </c>
      <c r="F3560" s="2" t="s">
        <v>0</v>
      </c>
      <c r="L3560" s="2" t="s">
        <v>0</v>
      </c>
    </row>
    <row r="3561" spans="1:12" x14ac:dyDescent="0.4">
      <c r="A3561" s="1"/>
      <c r="B3561" s="5"/>
      <c r="C3561" s="2" t="s">
        <v>0</v>
      </c>
      <c r="F3561" s="2" t="s">
        <v>0</v>
      </c>
      <c r="L3561" s="2" t="s">
        <v>0</v>
      </c>
    </row>
    <row r="3562" spans="1:12" x14ac:dyDescent="0.4">
      <c r="A3562" s="1"/>
      <c r="B3562" s="5"/>
      <c r="C3562" s="2" t="s">
        <v>0</v>
      </c>
      <c r="F3562" s="2" t="s">
        <v>0</v>
      </c>
      <c r="L3562" s="2" t="s">
        <v>0</v>
      </c>
    </row>
    <row r="3563" spans="1:12" x14ac:dyDescent="0.4">
      <c r="A3563" s="1"/>
      <c r="B3563" s="5"/>
      <c r="C3563" s="2" t="s">
        <v>0</v>
      </c>
      <c r="F3563" s="2" t="s">
        <v>0</v>
      </c>
      <c r="L3563" s="2" t="s">
        <v>0</v>
      </c>
    </row>
    <row r="3564" spans="1:12" x14ac:dyDescent="0.4">
      <c r="A3564" s="1"/>
      <c r="B3564" s="5"/>
      <c r="C3564" s="2" t="s">
        <v>0</v>
      </c>
      <c r="F3564" s="2" t="s">
        <v>0</v>
      </c>
      <c r="L3564" s="2" t="s">
        <v>0</v>
      </c>
    </row>
    <row r="3565" spans="1:12" x14ac:dyDescent="0.4">
      <c r="A3565" s="1"/>
      <c r="B3565" s="5"/>
      <c r="C3565" s="2" t="s">
        <v>0</v>
      </c>
      <c r="F3565" s="2" t="s">
        <v>0</v>
      </c>
      <c r="L3565" s="2" t="s">
        <v>0</v>
      </c>
    </row>
    <row r="3566" spans="1:12" x14ac:dyDescent="0.4">
      <c r="A3566" s="1"/>
      <c r="B3566" s="5"/>
      <c r="C3566" s="2" t="s">
        <v>0</v>
      </c>
      <c r="F3566" s="2" t="s">
        <v>0</v>
      </c>
      <c r="L3566" s="2" t="s">
        <v>0</v>
      </c>
    </row>
    <row r="3567" spans="1:12" x14ac:dyDescent="0.4">
      <c r="A3567" s="1"/>
      <c r="B3567" s="5"/>
      <c r="C3567" s="2" t="s">
        <v>0</v>
      </c>
      <c r="F3567" s="2" t="s">
        <v>0</v>
      </c>
      <c r="L3567" s="2" t="s">
        <v>0</v>
      </c>
    </row>
    <row r="3568" spans="1:12" x14ac:dyDescent="0.4">
      <c r="A3568" s="1"/>
      <c r="B3568" s="5"/>
      <c r="C3568" s="2" t="s">
        <v>0</v>
      </c>
      <c r="F3568" s="2" t="s">
        <v>0</v>
      </c>
      <c r="L3568" s="2" t="s">
        <v>0</v>
      </c>
    </row>
    <row r="3569" spans="1:12" x14ac:dyDescent="0.4">
      <c r="A3569" s="1"/>
      <c r="B3569" s="5"/>
      <c r="C3569" s="2" t="s">
        <v>0</v>
      </c>
      <c r="F3569" s="2" t="s">
        <v>0</v>
      </c>
      <c r="L3569" s="2" t="s">
        <v>0</v>
      </c>
    </row>
    <row r="3570" spans="1:12" x14ac:dyDescent="0.4">
      <c r="A3570" s="1"/>
      <c r="B3570" s="5"/>
      <c r="C3570" s="2" t="s">
        <v>0</v>
      </c>
      <c r="F3570" s="2" t="s">
        <v>0</v>
      </c>
      <c r="L3570" s="2" t="s">
        <v>0</v>
      </c>
    </row>
    <row r="3571" spans="1:12" x14ac:dyDescent="0.4">
      <c r="A3571" s="1"/>
      <c r="B3571" s="5"/>
      <c r="C3571" s="2" t="s">
        <v>0</v>
      </c>
      <c r="F3571" s="2" t="s">
        <v>0</v>
      </c>
      <c r="L3571" s="2" t="s">
        <v>0</v>
      </c>
    </row>
    <row r="3572" spans="1:12" x14ac:dyDescent="0.4">
      <c r="A3572" s="1"/>
      <c r="B3572" s="5"/>
      <c r="C3572" s="2" t="s">
        <v>0</v>
      </c>
      <c r="F3572" s="2" t="s">
        <v>0</v>
      </c>
      <c r="L3572" s="2" t="s">
        <v>0</v>
      </c>
    </row>
    <row r="3573" spans="1:12" x14ac:dyDescent="0.4">
      <c r="A3573" s="1"/>
      <c r="B3573" s="5"/>
      <c r="C3573" s="2" t="s">
        <v>0</v>
      </c>
      <c r="F3573" s="2" t="s">
        <v>0</v>
      </c>
      <c r="L3573" s="2" t="s">
        <v>0</v>
      </c>
    </row>
    <row r="3574" spans="1:12" x14ac:dyDescent="0.4">
      <c r="A3574" s="1"/>
      <c r="B3574" s="5"/>
      <c r="C3574" s="2" t="s">
        <v>0</v>
      </c>
      <c r="F3574" s="2" t="s">
        <v>0</v>
      </c>
      <c r="L3574" s="2" t="s">
        <v>0</v>
      </c>
    </row>
    <row r="3575" spans="1:12" x14ac:dyDescent="0.4">
      <c r="A3575" s="1"/>
      <c r="B3575" s="5"/>
      <c r="C3575" s="2" t="s">
        <v>0</v>
      </c>
      <c r="F3575" s="2" t="s">
        <v>0</v>
      </c>
      <c r="L3575" s="2" t="s">
        <v>0</v>
      </c>
    </row>
    <row r="3576" spans="1:12" x14ac:dyDescent="0.4">
      <c r="A3576" s="1"/>
      <c r="B3576" s="5"/>
      <c r="C3576" s="2" t="s">
        <v>0</v>
      </c>
      <c r="F3576" s="2" t="s">
        <v>0</v>
      </c>
      <c r="L3576" s="2" t="s">
        <v>0</v>
      </c>
    </row>
    <row r="3577" spans="1:12" x14ac:dyDescent="0.4">
      <c r="A3577" s="1"/>
      <c r="B3577" s="5"/>
      <c r="C3577" s="2" t="s">
        <v>0</v>
      </c>
      <c r="F3577" s="2" t="s">
        <v>0</v>
      </c>
      <c r="L3577" s="2" t="s">
        <v>0</v>
      </c>
    </row>
    <row r="3578" spans="1:12" x14ac:dyDescent="0.4">
      <c r="A3578" s="1"/>
      <c r="B3578" s="5"/>
      <c r="C3578" s="2" t="s">
        <v>0</v>
      </c>
      <c r="F3578" s="2" t="s">
        <v>0</v>
      </c>
      <c r="L3578" s="2" t="s">
        <v>0</v>
      </c>
    </row>
    <row r="3579" spans="1:12" x14ac:dyDescent="0.4">
      <c r="A3579" s="1"/>
      <c r="B3579" s="5"/>
      <c r="C3579" s="2" t="s">
        <v>0</v>
      </c>
      <c r="F3579" s="2" t="s">
        <v>0</v>
      </c>
      <c r="L3579" s="2" t="s">
        <v>0</v>
      </c>
    </row>
    <row r="3580" spans="1:12" x14ac:dyDescent="0.4">
      <c r="A3580" s="1"/>
      <c r="B3580" s="5"/>
      <c r="C3580" s="2" t="s">
        <v>0</v>
      </c>
      <c r="F3580" s="2" t="s">
        <v>0</v>
      </c>
      <c r="L3580" s="2" t="s">
        <v>0</v>
      </c>
    </row>
    <row r="3581" spans="1:12" x14ac:dyDescent="0.4">
      <c r="A3581" s="1"/>
      <c r="B3581" s="5"/>
      <c r="C3581" s="2" t="s">
        <v>0</v>
      </c>
      <c r="F3581" s="2" t="s">
        <v>0</v>
      </c>
      <c r="L3581" s="2" t="s">
        <v>0</v>
      </c>
    </row>
    <row r="3582" spans="1:12" x14ac:dyDescent="0.4">
      <c r="A3582" s="1"/>
      <c r="B3582" s="5"/>
      <c r="C3582" s="2" t="s">
        <v>0</v>
      </c>
      <c r="F3582" s="2" t="s">
        <v>0</v>
      </c>
      <c r="L3582" s="2" t="s">
        <v>0</v>
      </c>
    </row>
    <row r="3583" spans="1:12" x14ac:dyDescent="0.4">
      <c r="A3583" s="1"/>
      <c r="B3583" s="5"/>
      <c r="C3583" s="2" t="s">
        <v>0</v>
      </c>
      <c r="F3583" s="2" t="s">
        <v>0</v>
      </c>
      <c r="L3583" s="2" t="s">
        <v>0</v>
      </c>
    </row>
    <row r="3584" spans="1:12" x14ac:dyDescent="0.4">
      <c r="A3584" s="1"/>
      <c r="B3584" s="5"/>
      <c r="C3584" s="2" t="s">
        <v>0</v>
      </c>
      <c r="F3584" s="2" t="s">
        <v>0</v>
      </c>
      <c r="L3584" s="2" t="s">
        <v>0</v>
      </c>
    </row>
    <row r="3585" spans="1:12" x14ac:dyDescent="0.4">
      <c r="A3585" s="1"/>
      <c r="B3585" s="5"/>
      <c r="C3585" s="2" t="s">
        <v>0</v>
      </c>
      <c r="F3585" s="2" t="s">
        <v>0</v>
      </c>
      <c r="L3585" s="2" t="s">
        <v>0</v>
      </c>
    </row>
    <row r="3586" spans="1:12" x14ac:dyDescent="0.4">
      <c r="A3586" s="1"/>
      <c r="B3586" s="5"/>
      <c r="C3586" s="2" t="s">
        <v>0</v>
      </c>
      <c r="F3586" s="2" t="s">
        <v>0</v>
      </c>
      <c r="L3586" s="2" t="s">
        <v>0</v>
      </c>
    </row>
    <row r="3587" spans="1:12" x14ac:dyDescent="0.4">
      <c r="A3587" s="1"/>
      <c r="B3587" s="5"/>
      <c r="C3587" s="2" t="s">
        <v>0</v>
      </c>
      <c r="F3587" s="2" t="s">
        <v>0</v>
      </c>
      <c r="L3587" s="2" t="s">
        <v>0</v>
      </c>
    </row>
    <row r="3588" spans="1:12" x14ac:dyDescent="0.4">
      <c r="A3588" s="1"/>
      <c r="B3588" s="5"/>
      <c r="C3588" s="2" t="s">
        <v>0</v>
      </c>
      <c r="F3588" s="2" t="s">
        <v>0</v>
      </c>
      <c r="L3588" s="2" t="s">
        <v>0</v>
      </c>
    </row>
    <row r="3589" spans="1:12" x14ac:dyDescent="0.4">
      <c r="A3589" s="1"/>
      <c r="B3589" s="5"/>
      <c r="C3589" s="2" t="s">
        <v>0</v>
      </c>
      <c r="F3589" s="2" t="s">
        <v>0</v>
      </c>
      <c r="L3589" s="2" t="s">
        <v>0</v>
      </c>
    </row>
    <row r="3590" spans="1:12" x14ac:dyDescent="0.4">
      <c r="A3590" s="1"/>
      <c r="B3590" s="5"/>
      <c r="C3590" s="2" t="s">
        <v>0</v>
      </c>
      <c r="F3590" s="2" t="s">
        <v>0</v>
      </c>
      <c r="L3590" s="2" t="s">
        <v>0</v>
      </c>
    </row>
    <row r="3591" spans="1:12" x14ac:dyDescent="0.4">
      <c r="A3591" s="1"/>
      <c r="B3591" s="5"/>
      <c r="C3591" s="2" t="s">
        <v>0</v>
      </c>
      <c r="F3591" s="2" t="s">
        <v>0</v>
      </c>
      <c r="L3591" s="2" t="s">
        <v>0</v>
      </c>
    </row>
    <row r="3592" spans="1:12" x14ac:dyDescent="0.4">
      <c r="A3592" s="1"/>
      <c r="B3592" s="5"/>
      <c r="C3592" s="2" t="s">
        <v>0</v>
      </c>
      <c r="F3592" s="2" t="s">
        <v>0</v>
      </c>
      <c r="L3592" s="2" t="s">
        <v>0</v>
      </c>
    </row>
    <row r="3593" spans="1:12" x14ac:dyDescent="0.4">
      <c r="A3593" s="1"/>
      <c r="B3593" s="5"/>
      <c r="C3593" s="2" t="s">
        <v>0</v>
      </c>
      <c r="F3593" s="2" t="s">
        <v>0</v>
      </c>
      <c r="L3593" s="2" t="s">
        <v>0</v>
      </c>
    </row>
    <row r="3594" spans="1:12" x14ac:dyDescent="0.4">
      <c r="A3594" s="1"/>
      <c r="B3594" s="5"/>
      <c r="C3594" s="2" t="s">
        <v>0</v>
      </c>
      <c r="F3594" s="2" t="s">
        <v>0</v>
      </c>
      <c r="L3594" s="2" t="s">
        <v>0</v>
      </c>
    </row>
    <row r="3595" spans="1:12" x14ac:dyDescent="0.4">
      <c r="A3595" s="1"/>
      <c r="B3595" s="5"/>
      <c r="C3595" s="2" t="s">
        <v>0</v>
      </c>
      <c r="F3595" s="2" t="s">
        <v>0</v>
      </c>
      <c r="L3595" s="2" t="s">
        <v>0</v>
      </c>
    </row>
    <row r="3596" spans="1:12" x14ac:dyDescent="0.4">
      <c r="A3596" s="1"/>
      <c r="B3596" s="5"/>
      <c r="C3596" s="2" t="s">
        <v>0</v>
      </c>
      <c r="F3596" s="2" t="s">
        <v>0</v>
      </c>
      <c r="L3596" s="2" t="s">
        <v>0</v>
      </c>
    </row>
    <row r="3597" spans="1:12" x14ac:dyDescent="0.4">
      <c r="A3597" s="1"/>
      <c r="B3597" s="5"/>
      <c r="C3597" s="2" t="s">
        <v>0</v>
      </c>
      <c r="F3597" s="2" t="s">
        <v>0</v>
      </c>
      <c r="L3597" s="2" t="s">
        <v>0</v>
      </c>
    </row>
    <row r="3598" spans="1:12" x14ac:dyDescent="0.4">
      <c r="A3598" s="1"/>
      <c r="B3598" s="5"/>
      <c r="C3598" s="2" t="s">
        <v>0</v>
      </c>
      <c r="F3598" s="2" t="s">
        <v>0</v>
      </c>
      <c r="L3598" s="2" t="s">
        <v>0</v>
      </c>
    </row>
    <row r="3599" spans="1:12" x14ac:dyDescent="0.4">
      <c r="A3599" s="1"/>
      <c r="B3599" s="5"/>
      <c r="C3599" s="2" t="s">
        <v>0</v>
      </c>
      <c r="F3599" s="2" t="s">
        <v>0</v>
      </c>
      <c r="L3599" s="2" t="s">
        <v>0</v>
      </c>
    </row>
    <row r="3600" spans="1:12" x14ac:dyDescent="0.4">
      <c r="A3600" s="1"/>
      <c r="B3600" s="5"/>
      <c r="C3600" s="2" t="s">
        <v>0</v>
      </c>
      <c r="F3600" s="2" t="s">
        <v>0</v>
      </c>
      <c r="L3600" s="2" t="s">
        <v>0</v>
      </c>
    </row>
    <row r="3601" spans="1:12" x14ac:dyDescent="0.4">
      <c r="A3601" s="1"/>
      <c r="B3601" s="5"/>
      <c r="C3601" s="2" t="s">
        <v>0</v>
      </c>
      <c r="F3601" s="2" t="s">
        <v>0</v>
      </c>
      <c r="L3601" s="2" t="s">
        <v>0</v>
      </c>
    </row>
    <row r="3602" spans="1:12" x14ac:dyDescent="0.4">
      <c r="A3602" s="1"/>
      <c r="B3602" s="5"/>
      <c r="C3602" s="2" t="s">
        <v>0</v>
      </c>
      <c r="F3602" s="2" t="s">
        <v>0</v>
      </c>
      <c r="L3602" s="2" t="s">
        <v>0</v>
      </c>
    </row>
    <row r="3603" spans="1:12" x14ac:dyDescent="0.4">
      <c r="A3603" s="1"/>
      <c r="B3603" s="5"/>
      <c r="C3603" s="2" t="s">
        <v>0</v>
      </c>
      <c r="F3603" s="2" t="s">
        <v>0</v>
      </c>
      <c r="L3603" s="2" t="s">
        <v>0</v>
      </c>
    </row>
    <row r="3604" spans="1:12" x14ac:dyDescent="0.4">
      <c r="A3604" s="1"/>
      <c r="B3604" s="5"/>
      <c r="C3604" s="2" t="s">
        <v>0</v>
      </c>
      <c r="F3604" s="2" t="s">
        <v>0</v>
      </c>
      <c r="L3604" s="2" t="s">
        <v>0</v>
      </c>
    </row>
    <row r="3605" spans="1:12" x14ac:dyDescent="0.4">
      <c r="A3605" s="1"/>
      <c r="B3605" s="5"/>
      <c r="C3605" s="2" t="s">
        <v>0</v>
      </c>
      <c r="F3605" s="2" t="s">
        <v>0</v>
      </c>
      <c r="L3605" s="2" t="s">
        <v>0</v>
      </c>
    </row>
    <row r="3606" spans="1:12" x14ac:dyDescent="0.4">
      <c r="A3606" s="1"/>
      <c r="B3606" s="5"/>
      <c r="C3606" s="2" t="s">
        <v>0</v>
      </c>
      <c r="F3606" s="2" t="s">
        <v>0</v>
      </c>
      <c r="L3606" s="2" t="s">
        <v>0</v>
      </c>
    </row>
    <row r="3607" spans="1:12" x14ac:dyDescent="0.4">
      <c r="A3607" s="1"/>
      <c r="B3607" s="5"/>
      <c r="C3607" s="2" t="s">
        <v>0</v>
      </c>
      <c r="F3607" s="2" t="s">
        <v>0</v>
      </c>
      <c r="L3607" s="2" t="s">
        <v>0</v>
      </c>
    </row>
    <row r="3608" spans="1:12" x14ac:dyDescent="0.4">
      <c r="A3608" s="1"/>
      <c r="B3608" s="5"/>
      <c r="C3608" s="2" t="s">
        <v>0</v>
      </c>
      <c r="F3608" s="2" t="s">
        <v>0</v>
      </c>
      <c r="L3608" s="2" t="s">
        <v>0</v>
      </c>
    </row>
    <row r="3609" spans="1:12" x14ac:dyDescent="0.4">
      <c r="A3609" s="1"/>
      <c r="B3609" s="5"/>
      <c r="C3609" s="2" t="s">
        <v>0</v>
      </c>
      <c r="F3609" s="2" t="s">
        <v>0</v>
      </c>
      <c r="L3609" s="2" t="s">
        <v>0</v>
      </c>
    </row>
    <row r="3610" spans="1:12" x14ac:dyDescent="0.4">
      <c r="A3610" s="1"/>
      <c r="B3610" s="5"/>
      <c r="C3610" s="2" t="s">
        <v>0</v>
      </c>
      <c r="F3610" s="2" t="s">
        <v>0</v>
      </c>
      <c r="L3610" s="2" t="s">
        <v>0</v>
      </c>
    </row>
    <row r="3611" spans="1:12" x14ac:dyDescent="0.4">
      <c r="A3611" s="1"/>
      <c r="B3611" s="5"/>
      <c r="C3611" s="2" t="s">
        <v>0</v>
      </c>
      <c r="F3611" s="2" t="s">
        <v>0</v>
      </c>
      <c r="L3611" s="2" t="s">
        <v>0</v>
      </c>
    </row>
    <row r="3612" spans="1:12" x14ac:dyDescent="0.4">
      <c r="A3612" s="1"/>
      <c r="B3612" s="5"/>
      <c r="C3612" s="2" t="s">
        <v>0</v>
      </c>
      <c r="F3612" s="2" t="s">
        <v>0</v>
      </c>
      <c r="L3612" s="2" t="s">
        <v>0</v>
      </c>
    </row>
    <row r="3613" spans="1:12" x14ac:dyDescent="0.4">
      <c r="A3613" s="1"/>
      <c r="B3613" s="5"/>
      <c r="C3613" s="2" t="s">
        <v>0</v>
      </c>
      <c r="F3613" s="2" t="s">
        <v>0</v>
      </c>
      <c r="L3613" s="2" t="s">
        <v>0</v>
      </c>
    </row>
    <row r="3614" spans="1:12" x14ac:dyDescent="0.4">
      <c r="A3614" s="1"/>
      <c r="B3614" s="5"/>
      <c r="C3614" s="2" t="s">
        <v>0</v>
      </c>
      <c r="F3614" s="2" t="s">
        <v>0</v>
      </c>
      <c r="L3614" s="2" t="s">
        <v>0</v>
      </c>
    </row>
    <row r="3615" spans="1:12" x14ac:dyDescent="0.4">
      <c r="A3615" s="1"/>
      <c r="B3615" s="5"/>
      <c r="C3615" s="2" t="s">
        <v>0</v>
      </c>
      <c r="F3615" s="2" t="s">
        <v>0</v>
      </c>
      <c r="L3615" s="2" t="s">
        <v>0</v>
      </c>
    </row>
    <row r="3616" spans="1:12" x14ac:dyDescent="0.4">
      <c r="A3616" s="1"/>
      <c r="B3616" s="5"/>
      <c r="C3616" s="2" t="s">
        <v>0</v>
      </c>
      <c r="F3616" s="2" t="s">
        <v>0</v>
      </c>
      <c r="L3616" s="2" t="s">
        <v>0</v>
      </c>
    </row>
    <row r="3617" spans="1:12" x14ac:dyDescent="0.4">
      <c r="A3617" s="1"/>
      <c r="B3617" s="5"/>
      <c r="C3617" s="2" t="s">
        <v>0</v>
      </c>
      <c r="F3617" s="2" t="s">
        <v>0</v>
      </c>
      <c r="L3617" s="2" t="s">
        <v>0</v>
      </c>
    </row>
    <row r="3618" spans="1:12" x14ac:dyDescent="0.4">
      <c r="A3618" s="1"/>
      <c r="B3618" s="5"/>
      <c r="C3618" s="2" t="s">
        <v>0</v>
      </c>
      <c r="F3618" s="2" t="s">
        <v>0</v>
      </c>
      <c r="L3618" s="2" t="s">
        <v>0</v>
      </c>
    </row>
    <row r="3619" spans="1:12" x14ac:dyDescent="0.4">
      <c r="A3619" s="1"/>
      <c r="B3619" s="5"/>
      <c r="C3619" s="2" t="s">
        <v>0</v>
      </c>
      <c r="F3619" s="2" t="s">
        <v>0</v>
      </c>
      <c r="L3619" s="2" t="s">
        <v>0</v>
      </c>
    </row>
    <row r="3620" spans="1:12" x14ac:dyDescent="0.4">
      <c r="A3620" s="1"/>
      <c r="B3620" s="5"/>
      <c r="C3620" s="2" t="s">
        <v>0</v>
      </c>
      <c r="F3620" s="2" t="s">
        <v>0</v>
      </c>
      <c r="L3620" s="2" t="s">
        <v>0</v>
      </c>
    </row>
    <row r="3621" spans="1:12" x14ac:dyDescent="0.4">
      <c r="A3621" s="1"/>
      <c r="B3621" s="5"/>
      <c r="C3621" s="2" t="s">
        <v>0</v>
      </c>
      <c r="F3621" s="2" t="s">
        <v>0</v>
      </c>
      <c r="L3621" s="2" t="s">
        <v>0</v>
      </c>
    </row>
    <row r="3622" spans="1:12" x14ac:dyDescent="0.4">
      <c r="A3622" s="1"/>
      <c r="B3622" s="5"/>
      <c r="C3622" s="2" t="s">
        <v>0</v>
      </c>
      <c r="F3622" s="2" t="s">
        <v>0</v>
      </c>
      <c r="L3622" s="2" t="s">
        <v>0</v>
      </c>
    </row>
    <row r="3623" spans="1:12" x14ac:dyDescent="0.4">
      <c r="A3623" s="1"/>
      <c r="B3623" s="5"/>
      <c r="C3623" s="2" t="s">
        <v>0</v>
      </c>
      <c r="F3623" s="2" t="s">
        <v>0</v>
      </c>
      <c r="L3623" s="2" t="s">
        <v>0</v>
      </c>
    </row>
    <row r="3624" spans="1:12" x14ac:dyDescent="0.4">
      <c r="A3624" s="1"/>
      <c r="B3624" s="5"/>
      <c r="C3624" s="2" t="s">
        <v>0</v>
      </c>
      <c r="F3624" s="2" t="s">
        <v>0</v>
      </c>
      <c r="L3624" s="2" t="s">
        <v>0</v>
      </c>
    </row>
    <row r="3625" spans="1:12" x14ac:dyDescent="0.4">
      <c r="A3625" s="1"/>
      <c r="B3625" s="5"/>
      <c r="C3625" s="2" t="s">
        <v>0</v>
      </c>
      <c r="F3625" s="2" t="s">
        <v>0</v>
      </c>
      <c r="L3625" s="2" t="s">
        <v>0</v>
      </c>
    </row>
    <row r="3626" spans="1:12" x14ac:dyDescent="0.4">
      <c r="A3626" s="1"/>
      <c r="B3626" s="5"/>
      <c r="C3626" s="2" t="s">
        <v>0</v>
      </c>
      <c r="F3626" s="2" t="s">
        <v>0</v>
      </c>
      <c r="L3626" s="2" t="s">
        <v>0</v>
      </c>
    </row>
    <row r="3627" spans="1:12" x14ac:dyDescent="0.4">
      <c r="A3627" s="1"/>
      <c r="B3627" s="5"/>
      <c r="C3627" s="2" t="s">
        <v>0</v>
      </c>
      <c r="F3627" s="2" t="s">
        <v>0</v>
      </c>
      <c r="L3627" s="2" t="s">
        <v>0</v>
      </c>
    </row>
    <row r="3628" spans="1:12" x14ac:dyDescent="0.4">
      <c r="A3628" s="1"/>
      <c r="B3628" s="5"/>
      <c r="C3628" s="2" t="s">
        <v>0</v>
      </c>
      <c r="F3628" s="2" t="s">
        <v>0</v>
      </c>
      <c r="L3628" s="2" t="s">
        <v>0</v>
      </c>
    </row>
    <row r="3629" spans="1:12" x14ac:dyDescent="0.4">
      <c r="A3629" s="1"/>
      <c r="B3629" s="5"/>
      <c r="C3629" s="2" t="s">
        <v>0</v>
      </c>
      <c r="F3629" s="2" t="s">
        <v>0</v>
      </c>
      <c r="L3629" s="2" t="s">
        <v>0</v>
      </c>
    </row>
    <row r="3630" spans="1:12" x14ac:dyDescent="0.4">
      <c r="A3630" s="1"/>
      <c r="B3630" s="5"/>
      <c r="C3630" s="2" t="s">
        <v>0</v>
      </c>
      <c r="F3630" s="2" t="s">
        <v>0</v>
      </c>
      <c r="L3630" s="2" t="s">
        <v>0</v>
      </c>
    </row>
    <row r="3631" spans="1:12" x14ac:dyDescent="0.4">
      <c r="A3631" s="1"/>
      <c r="B3631" s="5"/>
      <c r="C3631" s="2" t="s">
        <v>0</v>
      </c>
      <c r="F3631" s="2" t="s">
        <v>0</v>
      </c>
      <c r="L3631" s="2" t="s">
        <v>0</v>
      </c>
    </row>
    <row r="3632" spans="1:12" x14ac:dyDescent="0.4">
      <c r="A3632" s="1"/>
      <c r="B3632" s="5"/>
      <c r="C3632" s="2" t="s">
        <v>0</v>
      </c>
      <c r="F3632" s="2" t="s">
        <v>0</v>
      </c>
      <c r="L3632" s="2" t="s">
        <v>0</v>
      </c>
    </row>
    <row r="3633" spans="1:12" x14ac:dyDescent="0.4">
      <c r="A3633" s="1"/>
      <c r="B3633" s="5"/>
      <c r="C3633" s="2" t="s">
        <v>0</v>
      </c>
      <c r="F3633" s="2" t="s">
        <v>0</v>
      </c>
      <c r="L3633" s="2" t="s">
        <v>0</v>
      </c>
    </row>
    <row r="3634" spans="1:12" x14ac:dyDescent="0.4">
      <c r="A3634" s="1"/>
      <c r="B3634" s="5"/>
      <c r="C3634" s="2" t="s">
        <v>0</v>
      </c>
      <c r="F3634" s="2" t="s">
        <v>0</v>
      </c>
      <c r="L3634" s="2" t="s">
        <v>0</v>
      </c>
    </row>
    <row r="3635" spans="1:12" x14ac:dyDescent="0.4">
      <c r="A3635" s="1"/>
      <c r="B3635" s="5"/>
      <c r="C3635" s="2" t="s">
        <v>0</v>
      </c>
      <c r="F3635" s="2" t="s">
        <v>0</v>
      </c>
      <c r="L3635" s="2" t="s">
        <v>0</v>
      </c>
    </row>
    <row r="3636" spans="1:12" x14ac:dyDescent="0.4">
      <c r="A3636" s="1"/>
      <c r="B3636" s="5"/>
      <c r="C3636" s="2" t="s">
        <v>0</v>
      </c>
      <c r="F3636" s="2" t="s">
        <v>0</v>
      </c>
      <c r="L3636" s="2" t="s">
        <v>0</v>
      </c>
    </row>
    <row r="3637" spans="1:12" x14ac:dyDescent="0.4">
      <c r="A3637" s="1"/>
      <c r="B3637" s="5"/>
      <c r="C3637" s="2" t="s">
        <v>0</v>
      </c>
      <c r="F3637" s="2" t="s">
        <v>0</v>
      </c>
      <c r="L3637" s="2" t="s">
        <v>0</v>
      </c>
    </row>
    <row r="3638" spans="1:12" x14ac:dyDescent="0.4">
      <c r="A3638" s="1"/>
      <c r="B3638" s="5"/>
      <c r="C3638" s="2" t="s">
        <v>0</v>
      </c>
      <c r="F3638" s="2" t="s">
        <v>0</v>
      </c>
      <c r="L3638" s="2" t="s">
        <v>0</v>
      </c>
    </row>
    <row r="3639" spans="1:12" x14ac:dyDescent="0.4">
      <c r="A3639" s="1"/>
      <c r="B3639" s="5"/>
      <c r="C3639" s="2" t="s">
        <v>0</v>
      </c>
      <c r="F3639" s="2" t="s">
        <v>0</v>
      </c>
      <c r="L3639" s="2" t="s">
        <v>0</v>
      </c>
    </row>
    <row r="3640" spans="1:12" x14ac:dyDescent="0.4">
      <c r="A3640" s="1"/>
      <c r="B3640" s="5"/>
      <c r="C3640" s="2" t="s">
        <v>0</v>
      </c>
      <c r="F3640" s="2" t="s">
        <v>0</v>
      </c>
      <c r="L3640" s="2" t="s">
        <v>0</v>
      </c>
    </row>
    <row r="3641" spans="1:12" x14ac:dyDescent="0.4">
      <c r="A3641" s="1"/>
      <c r="B3641" s="5"/>
      <c r="C3641" s="2" t="s">
        <v>0</v>
      </c>
      <c r="F3641" s="2" t="s">
        <v>0</v>
      </c>
      <c r="L3641" s="2" t="s">
        <v>0</v>
      </c>
    </row>
    <row r="3642" spans="1:12" x14ac:dyDescent="0.4">
      <c r="A3642" s="1"/>
      <c r="B3642" s="5"/>
      <c r="C3642" s="2" t="s">
        <v>0</v>
      </c>
      <c r="F3642" s="2" t="s">
        <v>0</v>
      </c>
      <c r="L3642" s="2" t="s">
        <v>0</v>
      </c>
    </row>
    <row r="3643" spans="1:12" x14ac:dyDescent="0.4">
      <c r="A3643" s="1"/>
      <c r="B3643" s="5"/>
      <c r="C3643" s="2" t="s">
        <v>0</v>
      </c>
      <c r="F3643" s="2" t="s">
        <v>0</v>
      </c>
      <c r="L3643" s="2" t="s">
        <v>0</v>
      </c>
    </row>
    <row r="3644" spans="1:12" x14ac:dyDescent="0.4">
      <c r="A3644" s="1"/>
      <c r="B3644" s="5"/>
      <c r="C3644" s="2" t="s">
        <v>0</v>
      </c>
      <c r="F3644" s="2" t="s">
        <v>0</v>
      </c>
      <c r="L3644" s="2" t="s">
        <v>0</v>
      </c>
    </row>
    <row r="3645" spans="1:12" x14ac:dyDescent="0.4">
      <c r="A3645" s="1"/>
      <c r="B3645" s="5"/>
      <c r="C3645" s="2" t="s">
        <v>0</v>
      </c>
      <c r="F3645" s="2" t="s">
        <v>0</v>
      </c>
      <c r="L3645" s="2" t="s">
        <v>0</v>
      </c>
    </row>
    <row r="3646" spans="1:12" x14ac:dyDescent="0.4">
      <c r="A3646" s="1"/>
      <c r="B3646" s="5"/>
      <c r="C3646" s="2" t="s">
        <v>0</v>
      </c>
      <c r="F3646" s="2" t="s">
        <v>0</v>
      </c>
      <c r="L3646" s="2" t="s">
        <v>0</v>
      </c>
    </row>
    <row r="3647" spans="1:12" x14ac:dyDescent="0.4">
      <c r="A3647" s="1"/>
      <c r="B3647" s="5"/>
      <c r="C3647" s="2" t="s">
        <v>0</v>
      </c>
      <c r="F3647" s="2" t="s">
        <v>0</v>
      </c>
      <c r="L3647" s="2" t="s">
        <v>0</v>
      </c>
    </row>
    <row r="3648" spans="1:12" x14ac:dyDescent="0.4">
      <c r="A3648" s="1"/>
      <c r="B3648" s="5"/>
      <c r="C3648" s="2" t="s">
        <v>0</v>
      </c>
      <c r="F3648" s="2" t="s">
        <v>0</v>
      </c>
      <c r="L3648" s="2" t="s">
        <v>0</v>
      </c>
    </row>
    <row r="3649" spans="1:12" x14ac:dyDescent="0.4">
      <c r="A3649" s="1"/>
      <c r="B3649" s="5"/>
      <c r="C3649" s="2" t="s">
        <v>0</v>
      </c>
      <c r="F3649" s="2" t="s">
        <v>0</v>
      </c>
      <c r="L3649" s="2" t="s">
        <v>0</v>
      </c>
    </row>
    <row r="3650" spans="1:12" x14ac:dyDescent="0.4">
      <c r="A3650" s="1"/>
      <c r="B3650" s="5"/>
      <c r="C3650" s="2" t="s">
        <v>0</v>
      </c>
      <c r="F3650" s="2" t="s">
        <v>0</v>
      </c>
      <c r="L3650" s="2" t="s">
        <v>0</v>
      </c>
    </row>
    <row r="3651" spans="1:12" x14ac:dyDescent="0.4">
      <c r="A3651" s="1"/>
      <c r="B3651" s="5"/>
      <c r="C3651" s="2" t="s">
        <v>0</v>
      </c>
      <c r="F3651" s="2" t="s">
        <v>0</v>
      </c>
      <c r="L3651" s="2" t="s">
        <v>0</v>
      </c>
    </row>
    <row r="3652" spans="1:12" x14ac:dyDescent="0.4">
      <c r="A3652" s="1"/>
      <c r="B3652" s="5"/>
      <c r="C3652" s="2" t="s">
        <v>0</v>
      </c>
      <c r="F3652" s="2" t="s">
        <v>0</v>
      </c>
      <c r="L3652" s="2" t="s">
        <v>0</v>
      </c>
    </row>
    <row r="3653" spans="1:12" x14ac:dyDescent="0.4">
      <c r="A3653" s="1"/>
      <c r="B3653" s="5"/>
      <c r="C3653" s="2" t="s">
        <v>0</v>
      </c>
      <c r="F3653" s="2" t="s">
        <v>0</v>
      </c>
      <c r="L3653" s="2" t="s">
        <v>0</v>
      </c>
    </row>
    <row r="3654" spans="1:12" x14ac:dyDescent="0.4">
      <c r="A3654" s="1"/>
      <c r="B3654" s="5"/>
      <c r="C3654" s="2" t="s">
        <v>0</v>
      </c>
      <c r="F3654" s="2" t="s">
        <v>0</v>
      </c>
      <c r="L3654" s="2" t="s">
        <v>0</v>
      </c>
    </row>
    <row r="3655" spans="1:12" x14ac:dyDescent="0.4">
      <c r="A3655" s="1"/>
      <c r="B3655" s="5"/>
      <c r="C3655" s="2" t="s">
        <v>0</v>
      </c>
      <c r="F3655" s="2" t="s">
        <v>0</v>
      </c>
      <c r="L3655" s="2" t="s">
        <v>0</v>
      </c>
    </row>
    <row r="3656" spans="1:12" x14ac:dyDescent="0.4">
      <c r="A3656" s="1"/>
      <c r="B3656" s="5"/>
      <c r="C3656" s="2" t="s">
        <v>0</v>
      </c>
      <c r="F3656" s="2" t="s">
        <v>0</v>
      </c>
      <c r="L3656" s="2" t="s">
        <v>0</v>
      </c>
    </row>
    <row r="3657" spans="1:12" x14ac:dyDescent="0.4">
      <c r="A3657" s="1"/>
      <c r="B3657" s="5"/>
      <c r="C3657" s="2" t="s">
        <v>0</v>
      </c>
      <c r="F3657" s="2" t="s">
        <v>0</v>
      </c>
      <c r="L3657" s="2" t="s">
        <v>0</v>
      </c>
    </row>
    <row r="3658" spans="1:12" x14ac:dyDescent="0.4">
      <c r="A3658" s="1"/>
      <c r="B3658" s="5"/>
      <c r="C3658" s="2" t="s">
        <v>0</v>
      </c>
      <c r="F3658" s="2" t="s">
        <v>0</v>
      </c>
      <c r="L3658" s="2" t="s">
        <v>0</v>
      </c>
    </row>
    <row r="3659" spans="1:12" x14ac:dyDescent="0.4">
      <c r="A3659" s="1"/>
      <c r="B3659" s="5"/>
      <c r="C3659" s="2" t="s">
        <v>0</v>
      </c>
      <c r="F3659" s="2" t="s">
        <v>0</v>
      </c>
      <c r="L3659" s="2" t="s">
        <v>0</v>
      </c>
    </row>
    <row r="3660" spans="1:12" x14ac:dyDescent="0.4">
      <c r="A3660" s="1"/>
      <c r="B3660" s="5"/>
      <c r="C3660" s="2" t="s">
        <v>0</v>
      </c>
      <c r="F3660" s="2" t="s">
        <v>0</v>
      </c>
      <c r="L3660" s="2" t="s">
        <v>0</v>
      </c>
    </row>
    <row r="3661" spans="1:12" x14ac:dyDescent="0.4">
      <c r="A3661" s="1"/>
      <c r="B3661" s="5"/>
      <c r="C3661" s="2" t="s">
        <v>0</v>
      </c>
      <c r="F3661" s="2" t="s">
        <v>0</v>
      </c>
      <c r="L3661" s="2" t="s">
        <v>0</v>
      </c>
    </row>
    <row r="3662" spans="1:12" x14ac:dyDescent="0.4">
      <c r="A3662" s="1"/>
      <c r="B3662" s="5"/>
      <c r="C3662" s="2" t="s">
        <v>0</v>
      </c>
      <c r="F3662" s="2" t="s">
        <v>0</v>
      </c>
      <c r="L3662" s="2" t="s">
        <v>0</v>
      </c>
    </row>
    <row r="3663" spans="1:12" x14ac:dyDescent="0.4">
      <c r="A3663" s="1"/>
      <c r="B3663" s="5"/>
      <c r="C3663" s="2" t="s">
        <v>0</v>
      </c>
      <c r="F3663" s="2" t="s">
        <v>0</v>
      </c>
      <c r="L3663" s="2" t="s">
        <v>0</v>
      </c>
    </row>
    <row r="3664" spans="1:12" x14ac:dyDescent="0.4">
      <c r="A3664" s="1"/>
      <c r="B3664" s="5"/>
      <c r="C3664" s="2" t="s">
        <v>0</v>
      </c>
      <c r="F3664" s="2" t="s">
        <v>0</v>
      </c>
      <c r="L3664" s="2" t="s">
        <v>0</v>
      </c>
    </row>
    <row r="3665" spans="1:12" x14ac:dyDescent="0.4">
      <c r="A3665" s="1"/>
      <c r="B3665" s="5"/>
      <c r="C3665" s="2" t="s">
        <v>0</v>
      </c>
      <c r="F3665" s="2" t="s">
        <v>0</v>
      </c>
      <c r="L3665" s="2" t="s">
        <v>0</v>
      </c>
    </row>
    <row r="3666" spans="1:12" x14ac:dyDescent="0.4">
      <c r="A3666" s="1"/>
      <c r="B3666" s="5"/>
      <c r="C3666" s="2" t="s">
        <v>0</v>
      </c>
      <c r="F3666" s="2" t="s">
        <v>0</v>
      </c>
      <c r="L3666" s="2" t="s">
        <v>0</v>
      </c>
    </row>
    <row r="3667" spans="1:12" x14ac:dyDescent="0.4">
      <c r="A3667" s="1"/>
      <c r="B3667" s="5"/>
      <c r="C3667" s="2" t="s">
        <v>0</v>
      </c>
      <c r="F3667" s="2" t="s">
        <v>0</v>
      </c>
      <c r="L3667" s="2" t="s">
        <v>0</v>
      </c>
    </row>
    <row r="3668" spans="1:12" x14ac:dyDescent="0.4">
      <c r="A3668" s="1"/>
      <c r="B3668" s="5"/>
      <c r="C3668" s="2" t="s">
        <v>0</v>
      </c>
      <c r="F3668" s="2" t="s">
        <v>0</v>
      </c>
      <c r="L3668" s="2" t="s">
        <v>0</v>
      </c>
    </row>
    <row r="3669" spans="1:12" x14ac:dyDescent="0.4">
      <c r="A3669" s="1"/>
      <c r="B3669" s="5"/>
      <c r="C3669" s="2" t="s">
        <v>0</v>
      </c>
      <c r="F3669" s="2" t="s">
        <v>0</v>
      </c>
      <c r="L3669" s="2" t="s">
        <v>0</v>
      </c>
    </row>
    <row r="3670" spans="1:12" x14ac:dyDescent="0.4">
      <c r="A3670" s="1"/>
      <c r="B3670" s="5"/>
      <c r="C3670" s="2" t="s">
        <v>0</v>
      </c>
      <c r="F3670" s="2" t="s">
        <v>0</v>
      </c>
      <c r="L3670" s="2" t="s">
        <v>0</v>
      </c>
    </row>
    <row r="3671" spans="1:12" x14ac:dyDescent="0.4">
      <c r="A3671" s="1"/>
      <c r="B3671" s="5"/>
      <c r="C3671" s="2" t="s">
        <v>0</v>
      </c>
      <c r="F3671" s="2" t="s">
        <v>0</v>
      </c>
      <c r="L3671" s="2" t="s">
        <v>0</v>
      </c>
    </row>
    <row r="3672" spans="1:12" x14ac:dyDescent="0.4">
      <c r="A3672" s="1"/>
      <c r="B3672" s="5"/>
      <c r="C3672" s="2" t="s">
        <v>0</v>
      </c>
      <c r="F3672" s="2" t="s">
        <v>0</v>
      </c>
      <c r="L3672" s="2" t="s">
        <v>0</v>
      </c>
    </row>
    <row r="3673" spans="1:12" x14ac:dyDescent="0.4">
      <c r="A3673" s="1"/>
      <c r="B3673" s="5"/>
      <c r="C3673" s="2" t="s">
        <v>0</v>
      </c>
      <c r="F3673" s="2" t="s">
        <v>0</v>
      </c>
      <c r="L3673" s="2" t="s">
        <v>0</v>
      </c>
    </row>
    <row r="3674" spans="1:12" x14ac:dyDescent="0.4">
      <c r="A3674" s="1"/>
      <c r="B3674" s="5"/>
      <c r="C3674" s="2" t="s">
        <v>0</v>
      </c>
      <c r="F3674" s="2" t="s">
        <v>0</v>
      </c>
      <c r="L3674" s="2" t="s">
        <v>0</v>
      </c>
    </row>
    <row r="3675" spans="1:12" x14ac:dyDescent="0.4">
      <c r="A3675" s="1"/>
      <c r="B3675" s="5"/>
      <c r="C3675" s="2" t="s">
        <v>0</v>
      </c>
      <c r="F3675" s="2" t="s">
        <v>0</v>
      </c>
      <c r="L3675" s="2" t="s">
        <v>0</v>
      </c>
    </row>
    <row r="3676" spans="1:12" x14ac:dyDescent="0.4">
      <c r="A3676" s="1"/>
      <c r="B3676" s="5"/>
      <c r="C3676" s="2" t="s">
        <v>0</v>
      </c>
      <c r="F3676" s="2" t="s">
        <v>0</v>
      </c>
      <c r="L3676" s="2" t="s">
        <v>0</v>
      </c>
    </row>
    <row r="3677" spans="1:12" x14ac:dyDescent="0.4">
      <c r="A3677" s="1"/>
      <c r="B3677" s="5"/>
      <c r="C3677" s="2" t="s">
        <v>0</v>
      </c>
      <c r="F3677" s="2" t="s">
        <v>0</v>
      </c>
      <c r="L3677" s="2" t="s">
        <v>0</v>
      </c>
    </row>
    <row r="3678" spans="1:12" x14ac:dyDescent="0.4">
      <c r="A3678" s="1"/>
      <c r="B3678" s="5"/>
      <c r="C3678" s="2" t="s">
        <v>0</v>
      </c>
      <c r="F3678" s="2" t="s">
        <v>0</v>
      </c>
      <c r="L3678" s="2" t="s">
        <v>0</v>
      </c>
    </row>
    <row r="3679" spans="1:12" x14ac:dyDescent="0.4">
      <c r="A3679" s="1"/>
      <c r="B3679" s="5"/>
      <c r="C3679" s="2" t="s">
        <v>0</v>
      </c>
      <c r="F3679" s="2" t="s">
        <v>0</v>
      </c>
      <c r="L3679" s="2" t="s">
        <v>0</v>
      </c>
    </row>
    <row r="3680" spans="1:12" x14ac:dyDescent="0.4">
      <c r="A3680" s="1"/>
      <c r="B3680" s="5"/>
      <c r="C3680" s="2" t="s">
        <v>0</v>
      </c>
      <c r="F3680" s="2" t="s">
        <v>0</v>
      </c>
      <c r="L3680" s="2" t="s">
        <v>0</v>
      </c>
    </row>
    <row r="3681" spans="1:12" x14ac:dyDescent="0.4">
      <c r="A3681" s="1"/>
      <c r="B3681" s="5"/>
      <c r="C3681" s="2" t="s">
        <v>0</v>
      </c>
      <c r="F3681" s="2" t="s">
        <v>0</v>
      </c>
      <c r="L3681" s="2" t="s">
        <v>0</v>
      </c>
    </row>
    <row r="3682" spans="1:12" x14ac:dyDescent="0.4">
      <c r="A3682" s="1"/>
      <c r="B3682" s="5"/>
      <c r="C3682" s="2" t="s">
        <v>0</v>
      </c>
      <c r="F3682" s="2" t="s">
        <v>0</v>
      </c>
      <c r="L3682" s="2" t="s">
        <v>0</v>
      </c>
    </row>
    <row r="3683" spans="1:12" x14ac:dyDescent="0.4">
      <c r="A3683" s="1"/>
      <c r="B3683" s="5"/>
      <c r="C3683" s="2" t="s">
        <v>0</v>
      </c>
      <c r="F3683" s="2" t="s">
        <v>0</v>
      </c>
      <c r="L3683" s="2" t="s">
        <v>0</v>
      </c>
    </row>
    <row r="3684" spans="1:12" x14ac:dyDescent="0.4">
      <c r="A3684" s="1"/>
      <c r="B3684" s="5"/>
      <c r="C3684" s="2" t="s">
        <v>0</v>
      </c>
      <c r="F3684" s="2" t="s">
        <v>0</v>
      </c>
      <c r="L3684" s="2" t="s">
        <v>0</v>
      </c>
    </row>
    <row r="3685" spans="1:12" x14ac:dyDescent="0.4">
      <c r="A3685" s="1"/>
      <c r="B3685" s="5"/>
      <c r="C3685" s="2" t="s">
        <v>0</v>
      </c>
      <c r="F3685" s="2" t="s">
        <v>0</v>
      </c>
      <c r="L3685" s="2" t="s">
        <v>0</v>
      </c>
    </row>
    <row r="3686" spans="1:12" x14ac:dyDescent="0.4">
      <c r="A3686" s="1"/>
      <c r="B3686" s="5"/>
      <c r="C3686" s="2" t="s">
        <v>0</v>
      </c>
      <c r="F3686" s="2" t="s">
        <v>0</v>
      </c>
      <c r="L3686" s="2" t="s">
        <v>0</v>
      </c>
    </row>
    <row r="3687" spans="1:12" x14ac:dyDescent="0.4">
      <c r="A3687" s="1"/>
      <c r="B3687" s="5"/>
      <c r="C3687" s="2" t="s">
        <v>0</v>
      </c>
      <c r="F3687" s="2" t="s">
        <v>0</v>
      </c>
      <c r="L3687" s="2" t="s">
        <v>0</v>
      </c>
    </row>
    <row r="3688" spans="1:12" x14ac:dyDescent="0.4">
      <c r="A3688" s="1"/>
      <c r="B3688" s="5"/>
      <c r="C3688" s="2" t="s">
        <v>0</v>
      </c>
      <c r="F3688" s="2" t="s">
        <v>0</v>
      </c>
      <c r="L3688" s="2" t="s">
        <v>0</v>
      </c>
    </row>
    <row r="3689" spans="1:12" x14ac:dyDescent="0.4">
      <c r="A3689" s="1"/>
      <c r="B3689" s="5"/>
      <c r="C3689" s="2" t="s">
        <v>0</v>
      </c>
      <c r="F3689" s="2" t="s">
        <v>0</v>
      </c>
      <c r="L3689" s="2" t="s">
        <v>0</v>
      </c>
    </row>
    <row r="3690" spans="1:12" x14ac:dyDescent="0.4">
      <c r="A3690" s="1"/>
      <c r="B3690" s="5"/>
      <c r="C3690" s="2" t="s">
        <v>0</v>
      </c>
      <c r="F3690" s="2" t="s">
        <v>0</v>
      </c>
      <c r="L3690" s="2" t="s">
        <v>0</v>
      </c>
    </row>
    <row r="3691" spans="1:12" x14ac:dyDescent="0.4">
      <c r="A3691" s="1"/>
      <c r="B3691" s="5"/>
      <c r="C3691" s="2" t="s">
        <v>0</v>
      </c>
      <c r="F3691" s="2" t="s">
        <v>0</v>
      </c>
      <c r="L3691" s="2" t="s">
        <v>0</v>
      </c>
    </row>
    <row r="3692" spans="1:12" x14ac:dyDescent="0.4">
      <c r="A3692" s="1"/>
      <c r="B3692" s="5"/>
      <c r="C3692" s="2" t="s">
        <v>0</v>
      </c>
      <c r="F3692" s="2" t="s">
        <v>0</v>
      </c>
      <c r="L3692" s="2" t="s">
        <v>0</v>
      </c>
    </row>
    <row r="3693" spans="1:12" x14ac:dyDescent="0.4">
      <c r="A3693" s="1"/>
      <c r="B3693" s="5"/>
      <c r="C3693" s="2" t="s">
        <v>0</v>
      </c>
      <c r="F3693" s="2" t="s">
        <v>0</v>
      </c>
      <c r="L3693" s="2" t="s">
        <v>0</v>
      </c>
    </row>
    <row r="3694" spans="1:12" x14ac:dyDescent="0.4">
      <c r="A3694" s="1"/>
      <c r="B3694" s="5"/>
      <c r="C3694" s="2" t="s">
        <v>0</v>
      </c>
      <c r="F3694" s="2" t="s">
        <v>0</v>
      </c>
      <c r="L3694" s="2" t="s">
        <v>0</v>
      </c>
    </row>
    <row r="3695" spans="1:12" x14ac:dyDescent="0.4">
      <c r="A3695" s="1"/>
      <c r="B3695" s="5"/>
      <c r="C3695" s="2" t="s">
        <v>0</v>
      </c>
      <c r="F3695" s="2" t="s">
        <v>0</v>
      </c>
      <c r="L3695" s="2" t="s">
        <v>0</v>
      </c>
    </row>
    <row r="3696" spans="1:12" x14ac:dyDescent="0.4">
      <c r="A3696" s="1"/>
      <c r="B3696" s="5"/>
      <c r="C3696" s="2" t="s">
        <v>0</v>
      </c>
      <c r="F3696" s="2" t="s">
        <v>0</v>
      </c>
      <c r="L3696" s="2" t="s">
        <v>0</v>
      </c>
    </row>
    <row r="3697" spans="1:12" x14ac:dyDescent="0.4">
      <c r="A3697" s="1"/>
      <c r="B3697" s="5"/>
      <c r="C3697" s="2" t="s">
        <v>0</v>
      </c>
      <c r="F3697" s="2" t="s">
        <v>0</v>
      </c>
      <c r="L3697" s="2" t="s">
        <v>0</v>
      </c>
    </row>
    <row r="3698" spans="1:12" x14ac:dyDescent="0.4">
      <c r="A3698" s="1"/>
      <c r="B3698" s="5"/>
      <c r="C3698" s="2" t="s">
        <v>0</v>
      </c>
      <c r="F3698" s="2" t="s">
        <v>0</v>
      </c>
      <c r="L3698" s="2" t="s">
        <v>0</v>
      </c>
    </row>
    <row r="3699" spans="1:12" x14ac:dyDescent="0.4">
      <c r="A3699" s="1"/>
      <c r="B3699" s="5"/>
      <c r="C3699" s="2" t="s">
        <v>0</v>
      </c>
      <c r="F3699" s="2" t="s">
        <v>0</v>
      </c>
      <c r="L3699" s="2" t="s">
        <v>0</v>
      </c>
    </row>
    <row r="3700" spans="1:12" x14ac:dyDescent="0.4">
      <c r="A3700" s="1"/>
      <c r="B3700" s="5"/>
      <c r="C3700" s="2" t="s">
        <v>0</v>
      </c>
      <c r="F3700" s="2" t="s">
        <v>0</v>
      </c>
      <c r="L3700" s="2" t="s">
        <v>0</v>
      </c>
    </row>
    <row r="3701" spans="1:12" x14ac:dyDescent="0.4">
      <c r="A3701" s="1"/>
      <c r="B3701" s="5"/>
      <c r="C3701" s="2" t="s">
        <v>0</v>
      </c>
      <c r="F3701" s="2" t="s">
        <v>0</v>
      </c>
      <c r="L3701" s="2" t="s">
        <v>0</v>
      </c>
    </row>
    <row r="3702" spans="1:12" x14ac:dyDescent="0.4">
      <c r="A3702" s="1"/>
      <c r="B3702" s="5"/>
      <c r="C3702" s="2" t="s">
        <v>0</v>
      </c>
      <c r="F3702" s="2" t="s">
        <v>0</v>
      </c>
      <c r="L3702" s="2" t="s">
        <v>0</v>
      </c>
    </row>
    <row r="3703" spans="1:12" x14ac:dyDescent="0.4">
      <c r="A3703" s="1"/>
      <c r="B3703" s="5"/>
      <c r="C3703" s="2" t="s">
        <v>0</v>
      </c>
      <c r="F3703" s="2" t="s">
        <v>0</v>
      </c>
      <c r="L3703" s="2" t="s">
        <v>0</v>
      </c>
    </row>
    <row r="3704" spans="1:12" x14ac:dyDescent="0.4">
      <c r="A3704" s="1"/>
      <c r="B3704" s="5"/>
      <c r="C3704" s="2" t="s">
        <v>0</v>
      </c>
      <c r="F3704" s="2" t="s">
        <v>0</v>
      </c>
      <c r="L3704" s="2" t="s">
        <v>0</v>
      </c>
    </row>
    <row r="3705" spans="1:12" x14ac:dyDescent="0.4">
      <c r="A3705" s="1"/>
      <c r="B3705" s="5"/>
      <c r="C3705" s="2" t="s">
        <v>0</v>
      </c>
      <c r="F3705" s="2" t="s">
        <v>0</v>
      </c>
      <c r="L3705" s="2" t="s">
        <v>0</v>
      </c>
    </row>
    <row r="3706" spans="1:12" x14ac:dyDescent="0.4">
      <c r="A3706" s="1"/>
      <c r="B3706" s="5"/>
      <c r="C3706" s="2" t="s">
        <v>0</v>
      </c>
      <c r="F3706" s="2" t="s">
        <v>0</v>
      </c>
      <c r="L3706" s="2" t="s">
        <v>0</v>
      </c>
    </row>
    <row r="3707" spans="1:12" x14ac:dyDescent="0.4">
      <c r="A3707" s="1"/>
      <c r="B3707" s="5"/>
      <c r="C3707" s="2" t="s">
        <v>0</v>
      </c>
      <c r="F3707" s="2" t="s">
        <v>0</v>
      </c>
      <c r="L3707" s="2" t="s">
        <v>0</v>
      </c>
    </row>
    <row r="3708" spans="1:12" x14ac:dyDescent="0.4">
      <c r="A3708" s="1"/>
      <c r="B3708" s="5"/>
      <c r="C3708" s="2" t="s">
        <v>0</v>
      </c>
      <c r="F3708" s="2" t="s">
        <v>0</v>
      </c>
      <c r="L3708" s="2" t="s">
        <v>0</v>
      </c>
    </row>
    <row r="3709" spans="1:12" x14ac:dyDescent="0.4">
      <c r="A3709" s="1"/>
      <c r="B3709" s="5"/>
      <c r="C3709" s="2" t="s">
        <v>0</v>
      </c>
      <c r="F3709" s="2" t="s">
        <v>0</v>
      </c>
      <c r="L3709" s="2" t="s">
        <v>0</v>
      </c>
    </row>
    <row r="3710" spans="1:12" x14ac:dyDescent="0.4">
      <c r="A3710" s="1"/>
      <c r="B3710" s="5"/>
      <c r="C3710" s="2" t="s">
        <v>0</v>
      </c>
      <c r="F3710" s="2" t="s">
        <v>0</v>
      </c>
      <c r="L3710" s="2" t="s">
        <v>0</v>
      </c>
    </row>
    <row r="3711" spans="1:12" x14ac:dyDescent="0.4">
      <c r="A3711" s="1"/>
      <c r="B3711" s="5"/>
      <c r="C3711" s="2" t="s">
        <v>0</v>
      </c>
      <c r="F3711" s="2" t="s">
        <v>0</v>
      </c>
      <c r="L3711" s="2" t="s">
        <v>0</v>
      </c>
    </row>
    <row r="3712" spans="1:12" x14ac:dyDescent="0.4">
      <c r="A3712" s="1"/>
      <c r="B3712" s="5"/>
      <c r="C3712" s="2" t="s">
        <v>0</v>
      </c>
      <c r="F3712" s="2" t="s">
        <v>0</v>
      </c>
      <c r="L3712" s="2" t="s">
        <v>0</v>
      </c>
    </row>
    <row r="3713" spans="1:12" x14ac:dyDescent="0.4">
      <c r="A3713" s="1"/>
      <c r="B3713" s="5"/>
      <c r="C3713" s="2" t="s">
        <v>0</v>
      </c>
      <c r="F3713" s="2" t="s">
        <v>0</v>
      </c>
      <c r="L3713" s="2" t="s">
        <v>0</v>
      </c>
    </row>
    <row r="3714" spans="1:12" x14ac:dyDescent="0.4">
      <c r="A3714" s="1"/>
      <c r="B3714" s="5"/>
      <c r="C3714" s="2" t="s">
        <v>0</v>
      </c>
      <c r="F3714" s="2" t="s">
        <v>0</v>
      </c>
      <c r="L3714" s="2" t="s">
        <v>0</v>
      </c>
    </row>
    <row r="3715" spans="1:12" x14ac:dyDescent="0.4">
      <c r="A3715" s="1"/>
      <c r="B3715" s="5"/>
      <c r="C3715" s="2" t="s">
        <v>0</v>
      </c>
      <c r="F3715" s="2" t="s">
        <v>0</v>
      </c>
      <c r="L3715" s="2" t="s">
        <v>0</v>
      </c>
    </row>
    <row r="3716" spans="1:12" x14ac:dyDescent="0.4">
      <c r="A3716" s="1"/>
      <c r="B3716" s="5"/>
      <c r="C3716" s="2" t="s">
        <v>0</v>
      </c>
      <c r="F3716" s="2" t="s">
        <v>0</v>
      </c>
      <c r="L3716" s="2" t="s">
        <v>0</v>
      </c>
    </row>
    <row r="3717" spans="1:12" x14ac:dyDescent="0.4">
      <c r="A3717" s="1"/>
      <c r="B3717" s="5"/>
      <c r="C3717" s="2" t="s">
        <v>0</v>
      </c>
      <c r="F3717" s="2" t="s">
        <v>0</v>
      </c>
      <c r="L3717" s="2" t="s">
        <v>0</v>
      </c>
    </row>
    <row r="3718" spans="1:12" x14ac:dyDescent="0.4">
      <c r="A3718" s="1"/>
      <c r="B3718" s="5"/>
      <c r="C3718" s="2" t="s">
        <v>0</v>
      </c>
      <c r="F3718" s="2" t="s">
        <v>0</v>
      </c>
      <c r="L3718" s="2" t="s">
        <v>0</v>
      </c>
    </row>
    <row r="3719" spans="1:12" x14ac:dyDescent="0.4">
      <c r="A3719" s="1"/>
      <c r="B3719" s="5"/>
      <c r="C3719" s="2" t="s">
        <v>0</v>
      </c>
      <c r="F3719" s="2" t="s">
        <v>0</v>
      </c>
      <c r="L3719" s="2" t="s">
        <v>0</v>
      </c>
    </row>
    <row r="3720" spans="1:12" x14ac:dyDescent="0.4">
      <c r="A3720" s="1"/>
      <c r="B3720" s="5"/>
      <c r="C3720" s="2" t="s">
        <v>0</v>
      </c>
      <c r="F3720" s="2" t="s">
        <v>0</v>
      </c>
      <c r="L3720" s="2" t="s">
        <v>0</v>
      </c>
    </row>
    <row r="3721" spans="1:12" x14ac:dyDescent="0.4">
      <c r="A3721" s="1"/>
      <c r="B3721" s="5"/>
      <c r="C3721" s="2" t="s">
        <v>0</v>
      </c>
      <c r="F3721" s="2" t="s">
        <v>0</v>
      </c>
      <c r="L3721" s="2" t="s">
        <v>0</v>
      </c>
    </row>
    <row r="3722" spans="1:12" x14ac:dyDescent="0.4">
      <c r="A3722" s="1"/>
      <c r="B3722" s="5"/>
      <c r="C3722" s="2" t="s">
        <v>0</v>
      </c>
      <c r="F3722" s="2" t="s">
        <v>0</v>
      </c>
      <c r="L3722" s="2" t="s">
        <v>0</v>
      </c>
    </row>
    <row r="3723" spans="1:12" x14ac:dyDescent="0.4">
      <c r="A3723" s="1"/>
      <c r="B3723" s="5"/>
      <c r="C3723" s="2" t="s">
        <v>0</v>
      </c>
      <c r="F3723" s="2" t="s">
        <v>0</v>
      </c>
      <c r="L3723" s="2" t="s">
        <v>0</v>
      </c>
    </row>
    <row r="3724" spans="1:12" x14ac:dyDescent="0.4">
      <c r="A3724" s="1"/>
      <c r="B3724" s="5"/>
      <c r="C3724" s="2" t="s">
        <v>0</v>
      </c>
      <c r="F3724" s="2" t="s">
        <v>0</v>
      </c>
      <c r="L3724" s="2" t="s">
        <v>0</v>
      </c>
    </row>
    <row r="3725" spans="1:12" x14ac:dyDescent="0.4">
      <c r="A3725" s="1"/>
      <c r="B3725" s="5"/>
      <c r="C3725" s="2" t="s">
        <v>0</v>
      </c>
      <c r="F3725" s="2" t="s">
        <v>0</v>
      </c>
      <c r="L3725" s="2" t="s">
        <v>0</v>
      </c>
    </row>
    <row r="3726" spans="1:12" x14ac:dyDescent="0.4">
      <c r="A3726" s="1"/>
      <c r="B3726" s="5"/>
      <c r="C3726" s="2" t="s">
        <v>0</v>
      </c>
      <c r="F3726" s="2" t="s">
        <v>0</v>
      </c>
      <c r="L3726" s="2" t="s">
        <v>0</v>
      </c>
    </row>
    <row r="3727" spans="1:12" x14ac:dyDescent="0.4">
      <c r="A3727" s="1"/>
      <c r="B3727" s="5"/>
      <c r="C3727" s="2" t="s">
        <v>0</v>
      </c>
      <c r="F3727" s="2" t="s">
        <v>0</v>
      </c>
      <c r="L3727" s="2" t="s">
        <v>0</v>
      </c>
    </row>
    <row r="3728" spans="1:12" x14ac:dyDescent="0.4">
      <c r="A3728" s="1"/>
      <c r="B3728" s="5"/>
      <c r="C3728" s="2" t="s">
        <v>0</v>
      </c>
      <c r="F3728" s="2" t="s">
        <v>0</v>
      </c>
      <c r="L3728" s="2" t="s">
        <v>0</v>
      </c>
    </row>
    <row r="3729" spans="1:12" x14ac:dyDescent="0.4">
      <c r="A3729" s="1"/>
      <c r="B3729" s="5"/>
      <c r="C3729" s="2" t="s">
        <v>0</v>
      </c>
      <c r="F3729" s="2" t="s">
        <v>0</v>
      </c>
      <c r="L3729" s="2" t="s">
        <v>0</v>
      </c>
    </row>
    <row r="3730" spans="1:12" x14ac:dyDescent="0.4">
      <c r="A3730" s="1"/>
      <c r="B3730" s="5"/>
      <c r="C3730" s="2" t="s">
        <v>0</v>
      </c>
      <c r="F3730" s="2" t="s">
        <v>0</v>
      </c>
      <c r="L3730" s="2" t="s">
        <v>0</v>
      </c>
    </row>
    <row r="3731" spans="1:12" x14ac:dyDescent="0.4">
      <c r="A3731" s="1"/>
      <c r="B3731" s="5"/>
      <c r="C3731" s="2" t="s">
        <v>0</v>
      </c>
      <c r="F3731" s="2" t="s">
        <v>0</v>
      </c>
      <c r="L3731" s="2" t="s">
        <v>0</v>
      </c>
    </row>
    <row r="3732" spans="1:12" x14ac:dyDescent="0.4">
      <c r="A3732" s="1"/>
      <c r="B3732" s="5"/>
      <c r="C3732" s="2" t="s">
        <v>0</v>
      </c>
      <c r="F3732" s="2" t="s">
        <v>0</v>
      </c>
      <c r="L3732" s="2" t="s">
        <v>0</v>
      </c>
    </row>
    <row r="3733" spans="1:12" x14ac:dyDescent="0.4">
      <c r="A3733" s="1"/>
      <c r="B3733" s="5"/>
      <c r="C3733" s="2" t="s">
        <v>0</v>
      </c>
      <c r="F3733" s="2" t="s">
        <v>0</v>
      </c>
      <c r="L3733" s="2" t="s">
        <v>0</v>
      </c>
    </row>
    <row r="3734" spans="1:12" x14ac:dyDescent="0.4">
      <c r="A3734" s="1"/>
      <c r="B3734" s="5"/>
      <c r="C3734" s="2" t="s">
        <v>0</v>
      </c>
      <c r="F3734" s="2" t="s">
        <v>0</v>
      </c>
      <c r="L3734" s="2" t="s">
        <v>0</v>
      </c>
    </row>
    <row r="3735" spans="1:12" x14ac:dyDescent="0.4">
      <c r="A3735" s="1"/>
      <c r="B3735" s="5"/>
      <c r="C3735" s="2" t="s">
        <v>0</v>
      </c>
      <c r="F3735" s="2" t="s">
        <v>0</v>
      </c>
      <c r="L3735" s="2" t="s">
        <v>0</v>
      </c>
    </row>
    <row r="3736" spans="1:12" x14ac:dyDescent="0.4">
      <c r="A3736" s="1"/>
      <c r="B3736" s="5"/>
      <c r="C3736" s="2" t="s">
        <v>0</v>
      </c>
      <c r="F3736" s="2" t="s">
        <v>0</v>
      </c>
      <c r="L3736" s="2" t="s">
        <v>0</v>
      </c>
    </row>
    <row r="3737" spans="1:12" x14ac:dyDescent="0.4">
      <c r="A3737" s="1"/>
      <c r="B3737" s="5"/>
      <c r="C3737" s="2" t="s">
        <v>0</v>
      </c>
      <c r="F3737" s="2" t="s">
        <v>0</v>
      </c>
      <c r="L3737" s="2" t="s">
        <v>0</v>
      </c>
    </row>
    <row r="3738" spans="1:12" x14ac:dyDescent="0.4">
      <c r="A3738" s="1"/>
      <c r="B3738" s="5"/>
      <c r="C3738" s="2" t="s">
        <v>0</v>
      </c>
      <c r="F3738" s="2" t="s">
        <v>0</v>
      </c>
      <c r="L3738" s="2" t="s">
        <v>0</v>
      </c>
    </row>
    <row r="3739" spans="1:12" x14ac:dyDescent="0.4">
      <c r="A3739" s="1"/>
      <c r="B3739" s="5"/>
      <c r="C3739" s="2" t="s">
        <v>0</v>
      </c>
      <c r="F3739" s="2" t="s">
        <v>0</v>
      </c>
      <c r="L3739" s="2" t="s">
        <v>0</v>
      </c>
    </row>
    <row r="3740" spans="1:12" x14ac:dyDescent="0.4">
      <c r="A3740" s="1"/>
      <c r="B3740" s="5"/>
      <c r="C3740" s="2" t="s">
        <v>0</v>
      </c>
      <c r="F3740" s="2" t="s">
        <v>0</v>
      </c>
      <c r="L3740" s="2" t="s">
        <v>0</v>
      </c>
    </row>
    <row r="3741" spans="1:12" x14ac:dyDescent="0.4">
      <c r="A3741" s="1"/>
      <c r="B3741" s="5"/>
      <c r="C3741" s="2" t="s">
        <v>0</v>
      </c>
      <c r="F3741" s="2" t="s">
        <v>0</v>
      </c>
      <c r="L3741" s="2" t="s">
        <v>0</v>
      </c>
    </row>
    <row r="3742" spans="1:12" x14ac:dyDescent="0.4">
      <c r="A3742" s="1"/>
      <c r="B3742" s="5"/>
      <c r="C3742" s="2" t="s">
        <v>0</v>
      </c>
      <c r="F3742" s="2" t="s">
        <v>0</v>
      </c>
      <c r="L3742" s="2" t="s">
        <v>0</v>
      </c>
    </row>
    <row r="3743" spans="1:12" x14ac:dyDescent="0.4">
      <c r="A3743" s="1"/>
      <c r="B3743" s="5"/>
      <c r="C3743" s="2" t="s">
        <v>0</v>
      </c>
      <c r="F3743" s="2" t="s">
        <v>0</v>
      </c>
      <c r="L3743" s="2" t="s">
        <v>0</v>
      </c>
    </row>
    <row r="3744" spans="1:12" x14ac:dyDescent="0.4">
      <c r="A3744" s="1"/>
      <c r="B3744" s="5"/>
      <c r="C3744" s="2" t="s">
        <v>0</v>
      </c>
      <c r="F3744" s="2" t="s">
        <v>0</v>
      </c>
      <c r="L3744" s="2" t="s">
        <v>0</v>
      </c>
    </row>
    <row r="3745" spans="1:12" x14ac:dyDescent="0.4">
      <c r="A3745" s="1"/>
      <c r="B3745" s="5"/>
      <c r="C3745" s="2" t="s">
        <v>0</v>
      </c>
      <c r="F3745" s="2" t="s">
        <v>0</v>
      </c>
      <c r="L3745" s="2" t="s">
        <v>0</v>
      </c>
    </row>
    <row r="3746" spans="1:12" x14ac:dyDescent="0.4">
      <c r="A3746" s="1"/>
      <c r="B3746" s="5"/>
      <c r="C3746" s="2" t="s">
        <v>0</v>
      </c>
      <c r="F3746" s="2" t="s">
        <v>0</v>
      </c>
      <c r="L3746" s="2" t="s">
        <v>0</v>
      </c>
    </row>
    <row r="3747" spans="1:12" x14ac:dyDescent="0.4">
      <c r="A3747" s="1"/>
      <c r="B3747" s="5"/>
      <c r="C3747" s="2" t="s">
        <v>0</v>
      </c>
      <c r="F3747" s="2" t="s">
        <v>0</v>
      </c>
      <c r="L3747" s="2" t="s">
        <v>0</v>
      </c>
    </row>
    <row r="3748" spans="1:12" x14ac:dyDescent="0.4">
      <c r="A3748" s="1"/>
      <c r="B3748" s="5"/>
      <c r="C3748" s="2" t="s">
        <v>0</v>
      </c>
      <c r="F3748" s="2" t="s">
        <v>0</v>
      </c>
      <c r="L3748" s="2" t="s">
        <v>0</v>
      </c>
    </row>
    <row r="3749" spans="1:12" x14ac:dyDescent="0.4">
      <c r="A3749" s="1"/>
      <c r="B3749" s="5"/>
      <c r="C3749" s="2" t="s">
        <v>0</v>
      </c>
      <c r="F3749" s="2" t="s">
        <v>0</v>
      </c>
      <c r="L3749" s="2" t="s">
        <v>0</v>
      </c>
    </row>
    <row r="3750" spans="1:12" x14ac:dyDescent="0.4">
      <c r="A3750" s="1"/>
      <c r="B3750" s="5"/>
      <c r="C3750" s="2" t="s">
        <v>0</v>
      </c>
      <c r="F3750" s="2" t="s">
        <v>0</v>
      </c>
      <c r="L3750" s="2" t="s">
        <v>0</v>
      </c>
    </row>
    <row r="3751" spans="1:12" x14ac:dyDescent="0.4">
      <c r="A3751" s="1"/>
      <c r="B3751" s="5"/>
      <c r="C3751" s="2" t="s">
        <v>0</v>
      </c>
      <c r="F3751" s="2" t="s">
        <v>0</v>
      </c>
      <c r="L3751" s="2" t="s">
        <v>0</v>
      </c>
    </row>
    <row r="3752" spans="1:12" x14ac:dyDescent="0.4">
      <c r="A3752" s="1"/>
      <c r="B3752" s="5"/>
      <c r="C3752" s="2" t="s">
        <v>0</v>
      </c>
      <c r="F3752" s="2" t="s">
        <v>0</v>
      </c>
      <c r="L3752" s="2" t="s">
        <v>0</v>
      </c>
    </row>
    <row r="3753" spans="1:12" x14ac:dyDescent="0.4">
      <c r="A3753" s="1"/>
      <c r="B3753" s="5"/>
      <c r="C3753" s="2" t="s">
        <v>0</v>
      </c>
      <c r="F3753" s="2" t="s">
        <v>0</v>
      </c>
      <c r="L3753" s="2" t="s">
        <v>0</v>
      </c>
    </row>
    <row r="3754" spans="1:12" x14ac:dyDescent="0.4">
      <c r="A3754" s="1"/>
      <c r="B3754" s="5"/>
      <c r="C3754" s="2" t="s">
        <v>0</v>
      </c>
      <c r="F3754" s="2" t="s">
        <v>0</v>
      </c>
      <c r="L3754" s="2" t="s">
        <v>0</v>
      </c>
    </row>
    <row r="3755" spans="1:12" x14ac:dyDescent="0.4">
      <c r="A3755" s="1"/>
      <c r="B3755" s="5"/>
      <c r="C3755" s="2" t="s">
        <v>0</v>
      </c>
      <c r="F3755" s="2" t="s">
        <v>0</v>
      </c>
      <c r="L3755" s="2" t="s">
        <v>0</v>
      </c>
    </row>
    <row r="3756" spans="1:12" x14ac:dyDescent="0.4">
      <c r="A3756" s="1"/>
      <c r="B3756" s="5"/>
      <c r="C3756" s="2" t="s">
        <v>0</v>
      </c>
      <c r="F3756" s="2" t="s">
        <v>0</v>
      </c>
      <c r="L3756" s="2" t="s">
        <v>0</v>
      </c>
    </row>
    <row r="3757" spans="1:12" x14ac:dyDescent="0.4">
      <c r="A3757" s="1"/>
      <c r="B3757" s="5"/>
      <c r="C3757" s="2" t="s">
        <v>0</v>
      </c>
      <c r="F3757" s="2" t="s">
        <v>0</v>
      </c>
      <c r="L3757" s="2" t="s">
        <v>0</v>
      </c>
    </row>
    <row r="3758" spans="1:12" x14ac:dyDescent="0.4">
      <c r="A3758" s="1"/>
      <c r="B3758" s="5"/>
      <c r="C3758" s="2" t="s">
        <v>0</v>
      </c>
      <c r="F3758" s="2" t="s">
        <v>0</v>
      </c>
      <c r="L3758" s="2" t="s">
        <v>0</v>
      </c>
    </row>
    <row r="3759" spans="1:12" x14ac:dyDescent="0.4">
      <c r="A3759" s="1"/>
      <c r="B3759" s="5"/>
      <c r="C3759" s="2" t="s">
        <v>0</v>
      </c>
      <c r="F3759" s="2" t="s">
        <v>0</v>
      </c>
      <c r="L3759" s="2" t="s">
        <v>0</v>
      </c>
    </row>
    <row r="3760" spans="1:12" x14ac:dyDescent="0.4">
      <c r="A3760" s="1"/>
      <c r="B3760" s="5"/>
      <c r="C3760" s="2" t="s">
        <v>0</v>
      </c>
      <c r="F3760" s="2" t="s">
        <v>0</v>
      </c>
      <c r="L3760" s="2" t="s">
        <v>0</v>
      </c>
    </row>
    <row r="3761" spans="1:12" x14ac:dyDescent="0.4">
      <c r="A3761" s="1"/>
      <c r="B3761" s="5"/>
      <c r="C3761" s="2" t="s">
        <v>0</v>
      </c>
      <c r="F3761" s="2" t="s">
        <v>0</v>
      </c>
      <c r="L3761" s="2" t="s">
        <v>0</v>
      </c>
    </row>
    <row r="3762" spans="1:12" x14ac:dyDescent="0.4">
      <c r="A3762" s="1"/>
      <c r="B3762" s="5"/>
      <c r="C3762" s="2" t="s">
        <v>0</v>
      </c>
      <c r="F3762" s="2" t="s">
        <v>0</v>
      </c>
      <c r="L3762" s="2" t="s">
        <v>0</v>
      </c>
    </row>
    <row r="3763" spans="1:12" x14ac:dyDescent="0.4">
      <c r="A3763" s="1"/>
      <c r="B3763" s="5"/>
      <c r="C3763" s="2" t="s">
        <v>0</v>
      </c>
      <c r="F3763" s="2" t="s">
        <v>0</v>
      </c>
      <c r="L3763" s="2" t="s">
        <v>0</v>
      </c>
    </row>
    <row r="3764" spans="1:12" x14ac:dyDescent="0.4">
      <c r="A3764" s="1"/>
      <c r="B3764" s="5"/>
      <c r="C3764" s="2" t="s">
        <v>0</v>
      </c>
      <c r="F3764" s="2" t="s">
        <v>0</v>
      </c>
      <c r="L3764" s="2" t="s">
        <v>0</v>
      </c>
    </row>
    <row r="3765" spans="1:12" x14ac:dyDescent="0.4">
      <c r="A3765" s="1"/>
      <c r="B3765" s="5"/>
      <c r="C3765" s="2" t="s">
        <v>0</v>
      </c>
      <c r="F3765" s="2" t="s">
        <v>0</v>
      </c>
      <c r="L3765" s="2" t="s">
        <v>0</v>
      </c>
    </row>
    <row r="3766" spans="1:12" x14ac:dyDescent="0.4">
      <c r="A3766" s="1"/>
      <c r="B3766" s="5"/>
      <c r="C3766" s="2" t="s">
        <v>0</v>
      </c>
      <c r="F3766" s="2" t="s">
        <v>0</v>
      </c>
      <c r="L3766" s="2" t="s">
        <v>0</v>
      </c>
    </row>
    <row r="3767" spans="1:12" x14ac:dyDescent="0.4">
      <c r="A3767" s="1"/>
      <c r="B3767" s="5"/>
      <c r="C3767" s="2" t="s">
        <v>0</v>
      </c>
      <c r="F3767" s="2" t="s">
        <v>0</v>
      </c>
      <c r="L3767" s="2" t="s">
        <v>0</v>
      </c>
    </row>
    <row r="3768" spans="1:12" x14ac:dyDescent="0.4">
      <c r="A3768" s="1"/>
      <c r="B3768" s="5"/>
      <c r="C3768" s="2" t="s">
        <v>0</v>
      </c>
      <c r="F3768" s="2" t="s">
        <v>0</v>
      </c>
      <c r="L3768" s="2" t="s">
        <v>0</v>
      </c>
    </row>
    <row r="3769" spans="1:12" x14ac:dyDescent="0.4">
      <c r="A3769" s="1"/>
      <c r="B3769" s="5"/>
      <c r="C3769" s="2" t="s">
        <v>0</v>
      </c>
      <c r="F3769" s="2" t="s">
        <v>0</v>
      </c>
      <c r="L3769" s="2" t="s">
        <v>0</v>
      </c>
    </row>
    <row r="3770" spans="1:12" x14ac:dyDescent="0.4">
      <c r="A3770" s="1"/>
      <c r="B3770" s="5"/>
      <c r="C3770" s="2" t="s">
        <v>0</v>
      </c>
      <c r="F3770" s="2" t="s">
        <v>0</v>
      </c>
      <c r="L3770" s="2" t="s">
        <v>0</v>
      </c>
    </row>
    <row r="3771" spans="1:12" x14ac:dyDescent="0.4">
      <c r="A3771" s="1"/>
      <c r="B3771" s="5"/>
      <c r="C3771" s="2" t="s">
        <v>0</v>
      </c>
      <c r="F3771" s="2" t="s">
        <v>0</v>
      </c>
      <c r="L3771" s="2" t="s">
        <v>0</v>
      </c>
    </row>
    <row r="3772" spans="1:12" x14ac:dyDescent="0.4">
      <c r="A3772" s="1"/>
      <c r="B3772" s="5"/>
      <c r="C3772" s="2" t="s">
        <v>0</v>
      </c>
      <c r="F3772" s="2" t="s">
        <v>0</v>
      </c>
      <c r="L3772" s="2" t="s">
        <v>0</v>
      </c>
    </row>
    <row r="3773" spans="1:12" x14ac:dyDescent="0.4">
      <c r="A3773" s="1"/>
      <c r="B3773" s="5"/>
      <c r="C3773" s="2" t="s">
        <v>0</v>
      </c>
      <c r="F3773" s="2" t="s">
        <v>0</v>
      </c>
      <c r="L3773" s="2" t="s">
        <v>0</v>
      </c>
    </row>
    <row r="3774" spans="1:12" x14ac:dyDescent="0.4">
      <c r="A3774" s="1"/>
      <c r="B3774" s="5"/>
      <c r="C3774" s="2" t="s">
        <v>0</v>
      </c>
      <c r="F3774" s="2" t="s">
        <v>0</v>
      </c>
      <c r="L3774" s="2" t="s">
        <v>0</v>
      </c>
    </row>
    <row r="3775" spans="1:12" x14ac:dyDescent="0.4">
      <c r="A3775" s="1"/>
      <c r="B3775" s="5"/>
      <c r="C3775" s="2" t="s">
        <v>0</v>
      </c>
      <c r="F3775" s="2" t="s">
        <v>0</v>
      </c>
      <c r="L3775" s="2" t="s">
        <v>0</v>
      </c>
    </row>
    <row r="3776" spans="1:12" x14ac:dyDescent="0.4">
      <c r="A3776" s="1"/>
      <c r="B3776" s="5"/>
      <c r="C3776" s="2" t="s">
        <v>0</v>
      </c>
      <c r="F3776" s="2" t="s">
        <v>0</v>
      </c>
      <c r="L3776" s="2" t="s">
        <v>0</v>
      </c>
    </row>
    <row r="3777" spans="1:12" x14ac:dyDescent="0.4">
      <c r="A3777" s="1"/>
      <c r="B3777" s="5"/>
      <c r="C3777" s="2" t="s">
        <v>0</v>
      </c>
      <c r="F3777" s="2" t="s">
        <v>0</v>
      </c>
      <c r="L3777" s="2" t="s">
        <v>0</v>
      </c>
    </row>
    <row r="3778" spans="1:12" x14ac:dyDescent="0.4">
      <c r="A3778" s="1"/>
      <c r="B3778" s="5"/>
      <c r="C3778" s="2" t="s">
        <v>0</v>
      </c>
      <c r="F3778" s="2" t="s">
        <v>0</v>
      </c>
      <c r="L3778" s="2" t="s">
        <v>0</v>
      </c>
    </row>
    <row r="3779" spans="1:12" x14ac:dyDescent="0.4">
      <c r="A3779" s="1"/>
      <c r="B3779" s="5"/>
      <c r="C3779" s="2" t="s">
        <v>0</v>
      </c>
      <c r="F3779" s="2" t="s">
        <v>0</v>
      </c>
      <c r="L3779" s="2" t="s">
        <v>0</v>
      </c>
    </row>
    <row r="3780" spans="1:12" x14ac:dyDescent="0.4">
      <c r="A3780" s="1"/>
      <c r="B3780" s="5"/>
      <c r="C3780" s="2" t="s">
        <v>0</v>
      </c>
      <c r="F3780" s="2" t="s">
        <v>0</v>
      </c>
      <c r="L3780" s="2" t="s">
        <v>0</v>
      </c>
    </row>
    <row r="3781" spans="1:12" x14ac:dyDescent="0.4">
      <c r="A3781" s="1"/>
      <c r="B3781" s="5"/>
      <c r="C3781" s="2" t="s">
        <v>0</v>
      </c>
      <c r="F3781" s="2" t="s">
        <v>0</v>
      </c>
      <c r="L3781" s="2" t="s">
        <v>0</v>
      </c>
    </row>
    <row r="3782" spans="1:12" x14ac:dyDescent="0.4">
      <c r="A3782" s="1"/>
      <c r="B3782" s="5"/>
      <c r="C3782" s="2" t="s">
        <v>0</v>
      </c>
      <c r="F3782" s="2" t="s">
        <v>0</v>
      </c>
      <c r="L3782" s="2" t="s">
        <v>0</v>
      </c>
    </row>
    <row r="3783" spans="1:12" x14ac:dyDescent="0.4">
      <c r="A3783" s="1"/>
      <c r="B3783" s="5"/>
      <c r="C3783" s="2" t="s">
        <v>0</v>
      </c>
      <c r="F3783" s="2" t="s">
        <v>0</v>
      </c>
      <c r="L3783" s="2" t="s">
        <v>0</v>
      </c>
    </row>
    <row r="3784" spans="1:12" x14ac:dyDescent="0.4">
      <c r="A3784" s="1"/>
      <c r="B3784" s="5"/>
      <c r="C3784" s="2" t="s">
        <v>0</v>
      </c>
      <c r="F3784" s="2" t="s">
        <v>0</v>
      </c>
      <c r="L3784" s="2" t="s">
        <v>0</v>
      </c>
    </row>
    <row r="3785" spans="1:12" x14ac:dyDescent="0.4">
      <c r="A3785" s="1"/>
      <c r="B3785" s="5"/>
      <c r="C3785" s="2" t="s">
        <v>0</v>
      </c>
      <c r="F3785" s="2" t="s">
        <v>0</v>
      </c>
      <c r="L3785" s="2" t="s">
        <v>0</v>
      </c>
    </row>
    <row r="3786" spans="1:12" x14ac:dyDescent="0.4">
      <c r="A3786" s="1"/>
      <c r="B3786" s="5"/>
      <c r="C3786" s="2" t="s">
        <v>0</v>
      </c>
      <c r="F3786" s="2" t="s">
        <v>0</v>
      </c>
      <c r="L3786" s="2" t="s">
        <v>0</v>
      </c>
    </row>
    <row r="3787" spans="1:12" x14ac:dyDescent="0.4">
      <c r="A3787" s="1"/>
      <c r="B3787" s="5"/>
      <c r="C3787" s="2" t="s">
        <v>0</v>
      </c>
      <c r="F3787" s="2" t="s">
        <v>0</v>
      </c>
      <c r="L3787" s="2" t="s">
        <v>0</v>
      </c>
    </row>
    <row r="3788" spans="1:12" x14ac:dyDescent="0.4">
      <c r="A3788" s="1"/>
      <c r="B3788" s="5"/>
      <c r="C3788" s="2" t="s">
        <v>0</v>
      </c>
      <c r="F3788" s="2" t="s">
        <v>0</v>
      </c>
      <c r="L3788" s="2" t="s">
        <v>0</v>
      </c>
    </row>
    <row r="3789" spans="1:12" x14ac:dyDescent="0.4">
      <c r="A3789" s="1"/>
      <c r="B3789" s="5"/>
      <c r="C3789" s="2" t="s">
        <v>0</v>
      </c>
      <c r="F3789" s="2" t="s">
        <v>0</v>
      </c>
      <c r="L3789" s="2" t="s">
        <v>0</v>
      </c>
    </row>
    <row r="3790" spans="1:12" x14ac:dyDescent="0.4">
      <c r="A3790" s="1"/>
      <c r="B3790" s="5"/>
      <c r="C3790" s="2" t="s">
        <v>0</v>
      </c>
      <c r="F3790" s="2" t="s">
        <v>0</v>
      </c>
      <c r="L3790" s="2" t="s">
        <v>0</v>
      </c>
    </row>
    <row r="3791" spans="1:12" x14ac:dyDescent="0.4">
      <c r="A3791" s="1"/>
      <c r="B3791" s="5"/>
      <c r="C3791" s="2" t="s">
        <v>0</v>
      </c>
      <c r="F3791" s="2" t="s">
        <v>0</v>
      </c>
      <c r="L3791" s="2" t="s">
        <v>0</v>
      </c>
    </row>
    <row r="3792" spans="1:12" x14ac:dyDescent="0.4">
      <c r="A3792" s="1"/>
      <c r="B3792" s="5"/>
      <c r="C3792" s="2" t="s">
        <v>0</v>
      </c>
      <c r="F3792" s="2" t="s">
        <v>0</v>
      </c>
      <c r="L3792" s="2" t="s">
        <v>0</v>
      </c>
    </row>
    <row r="3793" spans="1:12" x14ac:dyDescent="0.4">
      <c r="A3793" s="1"/>
      <c r="B3793" s="5"/>
      <c r="C3793" s="2" t="s">
        <v>0</v>
      </c>
      <c r="F3793" s="2" t="s">
        <v>0</v>
      </c>
      <c r="L3793" s="2" t="s">
        <v>0</v>
      </c>
    </row>
    <row r="3794" spans="1:12" x14ac:dyDescent="0.4">
      <c r="A3794" s="1"/>
      <c r="B3794" s="5"/>
      <c r="C3794" s="2" t="s">
        <v>0</v>
      </c>
      <c r="F3794" s="2" t="s">
        <v>0</v>
      </c>
      <c r="L3794" s="2" t="s">
        <v>0</v>
      </c>
    </row>
    <row r="3795" spans="1:12" x14ac:dyDescent="0.4">
      <c r="A3795" s="1"/>
      <c r="B3795" s="5"/>
      <c r="C3795" s="2" t="s">
        <v>0</v>
      </c>
      <c r="F3795" s="2" t="s">
        <v>0</v>
      </c>
      <c r="L3795" s="2" t="s">
        <v>0</v>
      </c>
    </row>
    <row r="3796" spans="1:12" x14ac:dyDescent="0.4">
      <c r="A3796" s="1"/>
      <c r="B3796" s="5"/>
      <c r="C3796" s="2" t="s">
        <v>0</v>
      </c>
      <c r="F3796" s="2" t="s">
        <v>0</v>
      </c>
      <c r="L3796" s="2" t="s">
        <v>0</v>
      </c>
    </row>
    <row r="3797" spans="1:12" x14ac:dyDescent="0.4">
      <c r="A3797" s="1"/>
      <c r="B3797" s="5"/>
      <c r="C3797" s="2" t="s">
        <v>0</v>
      </c>
      <c r="F3797" s="2" t="s">
        <v>0</v>
      </c>
      <c r="L3797" s="2" t="s">
        <v>0</v>
      </c>
    </row>
    <row r="3798" spans="1:12" x14ac:dyDescent="0.4">
      <c r="A3798" s="1"/>
      <c r="B3798" s="5"/>
      <c r="C3798" s="2" t="s">
        <v>0</v>
      </c>
      <c r="F3798" s="2" t="s">
        <v>0</v>
      </c>
      <c r="L3798" s="2" t="s">
        <v>0</v>
      </c>
    </row>
    <row r="3799" spans="1:12" x14ac:dyDescent="0.4">
      <c r="A3799" s="1"/>
      <c r="B3799" s="5"/>
      <c r="C3799" s="2" t="s">
        <v>0</v>
      </c>
      <c r="F3799" s="2" t="s">
        <v>0</v>
      </c>
      <c r="L3799" s="2" t="s">
        <v>0</v>
      </c>
    </row>
    <row r="3800" spans="1:12" x14ac:dyDescent="0.4">
      <c r="A3800" s="1"/>
      <c r="B3800" s="5"/>
      <c r="C3800" s="2" t="s">
        <v>0</v>
      </c>
      <c r="F3800" s="2" t="s">
        <v>0</v>
      </c>
      <c r="L3800" s="2" t="s">
        <v>0</v>
      </c>
    </row>
    <row r="3801" spans="1:12" x14ac:dyDescent="0.4">
      <c r="A3801" s="1"/>
      <c r="B3801" s="5"/>
      <c r="C3801" s="2" t="s">
        <v>0</v>
      </c>
      <c r="F3801" s="2" t="s">
        <v>0</v>
      </c>
      <c r="L3801" s="2" t="s">
        <v>0</v>
      </c>
    </row>
    <row r="3802" spans="1:12" x14ac:dyDescent="0.4">
      <c r="A3802" s="1"/>
      <c r="B3802" s="5"/>
      <c r="C3802" s="2" t="s">
        <v>0</v>
      </c>
      <c r="F3802" s="2" t="s">
        <v>0</v>
      </c>
      <c r="L3802" s="2" t="s">
        <v>0</v>
      </c>
    </row>
    <row r="3803" spans="1:12" x14ac:dyDescent="0.4">
      <c r="A3803" s="1"/>
      <c r="B3803" s="5"/>
      <c r="C3803" s="2" t="s">
        <v>0</v>
      </c>
      <c r="F3803" s="2" t="s">
        <v>0</v>
      </c>
      <c r="L3803" s="2" t="s">
        <v>0</v>
      </c>
    </row>
    <row r="3804" spans="1:12" x14ac:dyDescent="0.4">
      <c r="A3804" s="1"/>
      <c r="B3804" s="5"/>
      <c r="C3804" s="2" t="s">
        <v>0</v>
      </c>
      <c r="F3804" s="2" t="s">
        <v>0</v>
      </c>
      <c r="L3804" s="2" t="s">
        <v>0</v>
      </c>
    </row>
    <row r="3805" spans="1:12" x14ac:dyDescent="0.4">
      <c r="A3805" s="1"/>
      <c r="B3805" s="5"/>
      <c r="C3805" s="2" t="s">
        <v>0</v>
      </c>
      <c r="F3805" s="2" t="s">
        <v>0</v>
      </c>
      <c r="L3805" s="2" t="s">
        <v>0</v>
      </c>
    </row>
    <row r="3806" spans="1:12" x14ac:dyDescent="0.4">
      <c r="A3806" s="1"/>
      <c r="B3806" s="5"/>
      <c r="C3806" s="2" t="s">
        <v>0</v>
      </c>
      <c r="F3806" s="2" t="s">
        <v>0</v>
      </c>
      <c r="L3806" s="2" t="s">
        <v>0</v>
      </c>
    </row>
    <row r="3807" spans="1:12" x14ac:dyDescent="0.4">
      <c r="A3807" s="1"/>
      <c r="B3807" s="5"/>
      <c r="C3807" s="2" t="s">
        <v>0</v>
      </c>
      <c r="F3807" s="2" t="s">
        <v>0</v>
      </c>
      <c r="L3807" s="2" t="s">
        <v>0</v>
      </c>
    </row>
    <row r="3808" spans="1:12" x14ac:dyDescent="0.4">
      <c r="A3808" s="1"/>
      <c r="B3808" s="5"/>
      <c r="C3808" s="2" t="s">
        <v>0</v>
      </c>
      <c r="F3808" s="2" t="s">
        <v>0</v>
      </c>
      <c r="L3808" s="2" t="s">
        <v>0</v>
      </c>
    </row>
    <row r="3809" spans="1:12" x14ac:dyDescent="0.4">
      <c r="A3809" s="1"/>
      <c r="B3809" s="5"/>
      <c r="C3809" s="2" t="s">
        <v>0</v>
      </c>
      <c r="F3809" s="2" t="s">
        <v>0</v>
      </c>
      <c r="L3809" s="2" t="s">
        <v>0</v>
      </c>
    </row>
    <row r="3810" spans="1:12" x14ac:dyDescent="0.4">
      <c r="A3810" s="1"/>
      <c r="B3810" s="5"/>
      <c r="C3810" s="2" t="s">
        <v>0</v>
      </c>
      <c r="F3810" s="2" t="s">
        <v>0</v>
      </c>
      <c r="L3810" s="2" t="s">
        <v>0</v>
      </c>
    </row>
    <row r="3811" spans="1:12" x14ac:dyDescent="0.4">
      <c r="A3811" s="1"/>
      <c r="B3811" s="5"/>
      <c r="C3811" s="2" t="s">
        <v>0</v>
      </c>
      <c r="F3811" s="2" t="s">
        <v>0</v>
      </c>
      <c r="L3811" s="2" t="s">
        <v>0</v>
      </c>
    </row>
    <row r="3812" spans="1:12" x14ac:dyDescent="0.4">
      <c r="A3812" s="1"/>
      <c r="B3812" s="5"/>
      <c r="C3812" s="2" t="s">
        <v>0</v>
      </c>
      <c r="F3812" s="2" t="s">
        <v>0</v>
      </c>
      <c r="L3812" s="2" t="s">
        <v>0</v>
      </c>
    </row>
    <row r="3813" spans="1:12" x14ac:dyDescent="0.4">
      <c r="A3813" s="1"/>
      <c r="B3813" s="5"/>
      <c r="C3813" s="2" t="s">
        <v>0</v>
      </c>
      <c r="F3813" s="2" t="s">
        <v>0</v>
      </c>
      <c r="L3813" s="2" t="s">
        <v>0</v>
      </c>
    </row>
    <row r="3814" spans="1:12" x14ac:dyDescent="0.4">
      <c r="A3814" s="1"/>
      <c r="B3814" s="5"/>
      <c r="C3814" s="2" t="s">
        <v>0</v>
      </c>
      <c r="F3814" s="2" t="s">
        <v>0</v>
      </c>
      <c r="L3814" s="2" t="s">
        <v>0</v>
      </c>
    </row>
    <row r="3815" spans="1:12" x14ac:dyDescent="0.4">
      <c r="A3815" s="1"/>
      <c r="B3815" s="5"/>
      <c r="C3815" s="2" t="s">
        <v>0</v>
      </c>
      <c r="F3815" s="2" t="s">
        <v>0</v>
      </c>
      <c r="L3815" s="2" t="s">
        <v>0</v>
      </c>
    </row>
    <row r="3816" spans="1:12" x14ac:dyDescent="0.4">
      <c r="A3816" s="1"/>
      <c r="B3816" s="5"/>
      <c r="C3816" s="2" t="s">
        <v>0</v>
      </c>
      <c r="F3816" s="2" t="s">
        <v>0</v>
      </c>
      <c r="L3816" s="2" t="s">
        <v>0</v>
      </c>
    </row>
    <row r="3817" spans="1:12" x14ac:dyDescent="0.4">
      <c r="A3817" s="1"/>
      <c r="B3817" s="5"/>
      <c r="C3817" s="2" t="s">
        <v>0</v>
      </c>
      <c r="F3817" s="2" t="s">
        <v>0</v>
      </c>
      <c r="L3817" s="2" t="s">
        <v>0</v>
      </c>
    </row>
    <row r="3818" spans="1:12" x14ac:dyDescent="0.4">
      <c r="A3818" s="1"/>
      <c r="B3818" s="5"/>
      <c r="C3818" s="2" t="s">
        <v>0</v>
      </c>
      <c r="F3818" s="2" t="s">
        <v>0</v>
      </c>
      <c r="L3818" s="2" t="s">
        <v>0</v>
      </c>
    </row>
    <row r="3819" spans="1:12" x14ac:dyDescent="0.4">
      <c r="A3819" s="1"/>
      <c r="B3819" s="5"/>
      <c r="C3819" s="2" t="s">
        <v>0</v>
      </c>
      <c r="F3819" s="2" t="s">
        <v>0</v>
      </c>
      <c r="L3819" s="2" t="s">
        <v>0</v>
      </c>
    </row>
    <row r="3820" spans="1:12" x14ac:dyDescent="0.4">
      <c r="A3820" s="1"/>
      <c r="B3820" s="5"/>
      <c r="C3820" s="2" t="s">
        <v>0</v>
      </c>
      <c r="F3820" s="2" t="s">
        <v>0</v>
      </c>
      <c r="L3820" s="2" t="s">
        <v>0</v>
      </c>
    </row>
    <row r="3821" spans="1:12" x14ac:dyDescent="0.4">
      <c r="A3821" s="1"/>
      <c r="B3821" s="5"/>
      <c r="C3821" s="2" t="s">
        <v>0</v>
      </c>
      <c r="F3821" s="2" t="s">
        <v>0</v>
      </c>
      <c r="L3821" s="2" t="s">
        <v>0</v>
      </c>
    </row>
    <row r="3822" spans="1:12" x14ac:dyDescent="0.4">
      <c r="A3822" s="1"/>
      <c r="B3822" s="5"/>
      <c r="C3822" s="2" t="s">
        <v>0</v>
      </c>
      <c r="F3822" s="2" t="s">
        <v>0</v>
      </c>
      <c r="L3822" s="2" t="s">
        <v>0</v>
      </c>
    </row>
    <row r="3823" spans="1:12" x14ac:dyDescent="0.4">
      <c r="A3823" s="1"/>
      <c r="B3823" s="5"/>
      <c r="C3823" s="2" t="s">
        <v>0</v>
      </c>
      <c r="F3823" s="2" t="s">
        <v>0</v>
      </c>
      <c r="L3823" s="2" t="s">
        <v>0</v>
      </c>
    </row>
    <row r="3824" spans="1:12" x14ac:dyDescent="0.4">
      <c r="A3824" s="1"/>
      <c r="B3824" s="5"/>
      <c r="C3824" s="2" t="s">
        <v>0</v>
      </c>
      <c r="F3824" s="2" t="s">
        <v>0</v>
      </c>
      <c r="L3824" s="2" t="s">
        <v>0</v>
      </c>
    </row>
    <row r="3825" spans="1:12" x14ac:dyDescent="0.4">
      <c r="A3825" s="1"/>
      <c r="B3825" s="5"/>
      <c r="C3825" s="2" t="s">
        <v>0</v>
      </c>
      <c r="F3825" s="2" t="s">
        <v>0</v>
      </c>
      <c r="L3825" s="2" t="s">
        <v>0</v>
      </c>
    </row>
    <row r="3826" spans="1:12" x14ac:dyDescent="0.4">
      <c r="A3826" s="1"/>
      <c r="B3826" s="5"/>
      <c r="C3826" s="2" t="s">
        <v>0</v>
      </c>
      <c r="F3826" s="2" t="s">
        <v>0</v>
      </c>
      <c r="L3826" s="2" t="s">
        <v>0</v>
      </c>
    </row>
    <row r="3827" spans="1:12" x14ac:dyDescent="0.4">
      <c r="A3827" s="1"/>
      <c r="B3827" s="5"/>
      <c r="C3827" s="2" t="s">
        <v>0</v>
      </c>
      <c r="F3827" s="2" t="s">
        <v>0</v>
      </c>
      <c r="L3827" s="2" t="s">
        <v>0</v>
      </c>
    </row>
    <row r="3828" spans="1:12" x14ac:dyDescent="0.4">
      <c r="A3828" s="1"/>
      <c r="B3828" s="5"/>
      <c r="C3828" s="2" t="s">
        <v>0</v>
      </c>
      <c r="F3828" s="2" t="s">
        <v>0</v>
      </c>
      <c r="L3828" s="2" t="s">
        <v>0</v>
      </c>
    </row>
    <row r="3829" spans="1:12" x14ac:dyDescent="0.4">
      <c r="A3829" s="1"/>
      <c r="B3829" s="5"/>
      <c r="C3829" s="2" t="s">
        <v>0</v>
      </c>
      <c r="F3829" s="2" t="s">
        <v>0</v>
      </c>
      <c r="L3829" s="2" t="s">
        <v>0</v>
      </c>
    </row>
    <row r="3830" spans="1:12" x14ac:dyDescent="0.4">
      <c r="A3830" s="1"/>
      <c r="B3830" s="5"/>
      <c r="C3830" s="2" t="s">
        <v>0</v>
      </c>
      <c r="F3830" s="2" t="s">
        <v>0</v>
      </c>
      <c r="L3830" s="2" t="s">
        <v>0</v>
      </c>
    </row>
    <row r="3831" spans="1:12" x14ac:dyDescent="0.4">
      <c r="A3831" s="1"/>
      <c r="B3831" s="5"/>
      <c r="C3831" s="2" t="s">
        <v>0</v>
      </c>
      <c r="F3831" s="2" t="s">
        <v>0</v>
      </c>
      <c r="L3831" s="2" t="s">
        <v>0</v>
      </c>
    </row>
    <row r="3832" spans="1:12" x14ac:dyDescent="0.4">
      <c r="A3832" s="1"/>
      <c r="B3832" s="5"/>
      <c r="C3832" s="2" t="s">
        <v>0</v>
      </c>
      <c r="F3832" s="2" t="s">
        <v>0</v>
      </c>
      <c r="L3832" s="2" t="s">
        <v>0</v>
      </c>
    </row>
    <row r="3833" spans="1:12" x14ac:dyDescent="0.4">
      <c r="A3833" s="1"/>
      <c r="B3833" s="5"/>
      <c r="C3833" s="2" t="s">
        <v>0</v>
      </c>
      <c r="F3833" s="2" t="s">
        <v>0</v>
      </c>
      <c r="L3833" s="2" t="s">
        <v>0</v>
      </c>
    </row>
    <row r="3834" spans="1:12" x14ac:dyDescent="0.4">
      <c r="A3834" s="1"/>
      <c r="B3834" s="5"/>
      <c r="C3834" s="2" t="s">
        <v>0</v>
      </c>
      <c r="F3834" s="2" t="s">
        <v>0</v>
      </c>
      <c r="L3834" s="2" t="s">
        <v>0</v>
      </c>
    </row>
    <row r="3835" spans="1:12" x14ac:dyDescent="0.4">
      <c r="A3835" s="1"/>
      <c r="B3835" s="5"/>
      <c r="C3835" s="2" t="s">
        <v>0</v>
      </c>
      <c r="F3835" s="2" t="s">
        <v>0</v>
      </c>
      <c r="L3835" s="2" t="s">
        <v>0</v>
      </c>
    </row>
    <row r="3836" spans="1:12" x14ac:dyDescent="0.4">
      <c r="A3836" s="1"/>
      <c r="B3836" s="5"/>
      <c r="C3836" s="2" t="s">
        <v>0</v>
      </c>
      <c r="F3836" s="2" t="s">
        <v>0</v>
      </c>
      <c r="L3836" s="2" t="s">
        <v>0</v>
      </c>
    </row>
    <row r="3837" spans="1:12" x14ac:dyDescent="0.4">
      <c r="A3837" s="1"/>
      <c r="B3837" s="5"/>
      <c r="C3837" s="2" t="s">
        <v>0</v>
      </c>
      <c r="F3837" s="2" t="s">
        <v>0</v>
      </c>
      <c r="L3837" s="2" t="s">
        <v>0</v>
      </c>
    </row>
    <row r="3838" spans="1:12" x14ac:dyDescent="0.4">
      <c r="A3838" s="1"/>
      <c r="B3838" s="5"/>
      <c r="C3838" s="2" t="s">
        <v>0</v>
      </c>
      <c r="F3838" s="2" t="s">
        <v>0</v>
      </c>
      <c r="L3838" s="2" t="s">
        <v>0</v>
      </c>
    </row>
    <row r="3839" spans="1:12" x14ac:dyDescent="0.4">
      <c r="A3839" s="1"/>
      <c r="B3839" s="5"/>
      <c r="C3839" s="2" t="s">
        <v>0</v>
      </c>
      <c r="F3839" s="2" t="s">
        <v>0</v>
      </c>
      <c r="L3839" s="2" t="s">
        <v>0</v>
      </c>
    </row>
    <row r="3840" spans="1:12" x14ac:dyDescent="0.4">
      <c r="A3840" s="1"/>
      <c r="B3840" s="5"/>
      <c r="C3840" s="2" t="s">
        <v>0</v>
      </c>
      <c r="F3840" s="2" t="s">
        <v>0</v>
      </c>
      <c r="L3840" s="2" t="s">
        <v>0</v>
      </c>
    </row>
    <row r="3841" spans="1:12" x14ac:dyDescent="0.4">
      <c r="A3841" s="1"/>
      <c r="B3841" s="5"/>
      <c r="C3841" s="2" t="s">
        <v>0</v>
      </c>
      <c r="F3841" s="2" t="s">
        <v>0</v>
      </c>
      <c r="L3841" s="2" t="s">
        <v>0</v>
      </c>
    </row>
    <row r="3842" spans="1:12" x14ac:dyDescent="0.4">
      <c r="A3842" s="1"/>
      <c r="B3842" s="5"/>
      <c r="C3842" s="2" t="s">
        <v>0</v>
      </c>
      <c r="F3842" s="2" t="s">
        <v>0</v>
      </c>
      <c r="L3842" s="2" t="s">
        <v>0</v>
      </c>
    </row>
    <row r="3843" spans="1:12" x14ac:dyDescent="0.4">
      <c r="A3843" s="1"/>
      <c r="B3843" s="5"/>
      <c r="C3843" s="2" t="s">
        <v>0</v>
      </c>
      <c r="F3843" s="2" t="s">
        <v>0</v>
      </c>
      <c r="L3843" s="2" t="s">
        <v>0</v>
      </c>
    </row>
    <row r="3844" spans="1:12" x14ac:dyDescent="0.4">
      <c r="A3844" s="1"/>
      <c r="B3844" s="5"/>
      <c r="C3844" s="2" t="s">
        <v>0</v>
      </c>
      <c r="F3844" s="2" t="s">
        <v>0</v>
      </c>
      <c r="L3844" s="2" t="s">
        <v>0</v>
      </c>
    </row>
    <row r="3845" spans="1:12" x14ac:dyDescent="0.4">
      <c r="A3845" s="1"/>
      <c r="B3845" s="5"/>
      <c r="C3845" s="2" t="s">
        <v>0</v>
      </c>
      <c r="F3845" s="2" t="s">
        <v>0</v>
      </c>
      <c r="L3845" s="2" t="s">
        <v>0</v>
      </c>
    </row>
    <row r="3846" spans="1:12" x14ac:dyDescent="0.4">
      <c r="A3846" s="1"/>
      <c r="B3846" s="5"/>
      <c r="C3846" s="2" t="s">
        <v>0</v>
      </c>
      <c r="F3846" s="2" t="s">
        <v>0</v>
      </c>
      <c r="L3846" s="2" t="s">
        <v>0</v>
      </c>
    </row>
    <row r="3847" spans="1:12" x14ac:dyDescent="0.4">
      <c r="A3847" s="1"/>
      <c r="B3847" s="5"/>
      <c r="C3847" s="2" t="s">
        <v>0</v>
      </c>
      <c r="F3847" s="2" t="s">
        <v>0</v>
      </c>
      <c r="L3847" s="2" t="s">
        <v>0</v>
      </c>
    </row>
    <row r="3848" spans="1:12" x14ac:dyDescent="0.4">
      <c r="A3848" s="1"/>
      <c r="B3848" s="5"/>
      <c r="C3848" s="2" t="s">
        <v>0</v>
      </c>
      <c r="F3848" s="2" t="s">
        <v>0</v>
      </c>
      <c r="L3848" s="2" t="s">
        <v>0</v>
      </c>
    </row>
    <row r="3849" spans="1:12" x14ac:dyDescent="0.4">
      <c r="A3849" s="1"/>
      <c r="B3849" s="5"/>
      <c r="C3849" s="2" t="s">
        <v>0</v>
      </c>
      <c r="F3849" s="2" t="s">
        <v>0</v>
      </c>
      <c r="L3849" s="2" t="s">
        <v>0</v>
      </c>
    </row>
    <row r="3850" spans="1:12" x14ac:dyDescent="0.4">
      <c r="A3850" s="1"/>
      <c r="B3850" s="5"/>
      <c r="C3850" s="2" t="s">
        <v>0</v>
      </c>
      <c r="F3850" s="2" t="s">
        <v>0</v>
      </c>
      <c r="L3850" s="2" t="s">
        <v>0</v>
      </c>
    </row>
    <row r="3851" spans="1:12" x14ac:dyDescent="0.4">
      <c r="A3851" s="1"/>
      <c r="B3851" s="5"/>
      <c r="C3851" s="2" t="s">
        <v>0</v>
      </c>
      <c r="F3851" s="2" t="s">
        <v>0</v>
      </c>
      <c r="L3851" s="2" t="s">
        <v>0</v>
      </c>
    </row>
    <row r="3852" spans="1:12" x14ac:dyDescent="0.4">
      <c r="A3852" s="1"/>
      <c r="B3852" s="5"/>
      <c r="C3852" s="2" t="s">
        <v>0</v>
      </c>
      <c r="F3852" s="2" t="s">
        <v>0</v>
      </c>
      <c r="L3852" s="2" t="s">
        <v>0</v>
      </c>
    </row>
    <row r="3853" spans="1:12" x14ac:dyDescent="0.4">
      <c r="A3853" s="1"/>
      <c r="B3853" s="5"/>
      <c r="C3853" s="2" t="s">
        <v>0</v>
      </c>
      <c r="F3853" s="2" t="s">
        <v>0</v>
      </c>
      <c r="L3853" s="2" t="s">
        <v>0</v>
      </c>
    </row>
    <row r="3854" spans="1:12" x14ac:dyDescent="0.4">
      <c r="A3854" s="1"/>
      <c r="B3854" s="5"/>
      <c r="C3854" s="2" t="s">
        <v>0</v>
      </c>
      <c r="F3854" s="2" t="s">
        <v>0</v>
      </c>
      <c r="L3854" s="2" t="s">
        <v>0</v>
      </c>
    </row>
    <row r="3855" spans="1:12" x14ac:dyDescent="0.4">
      <c r="A3855" s="1"/>
      <c r="B3855" s="5"/>
      <c r="C3855" s="2" t="s">
        <v>0</v>
      </c>
      <c r="F3855" s="2" t="s">
        <v>0</v>
      </c>
      <c r="L3855" s="2" t="s">
        <v>0</v>
      </c>
    </row>
    <row r="3856" spans="1:12" x14ac:dyDescent="0.4">
      <c r="A3856" s="1"/>
      <c r="B3856" s="5"/>
      <c r="C3856" s="2" t="s">
        <v>0</v>
      </c>
      <c r="F3856" s="2" t="s">
        <v>0</v>
      </c>
      <c r="L3856" s="2" t="s">
        <v>0</v>
      </c>
    </row>
    <row r="3857" spans="1:12" x14ac:dyDescent="0.4">
      <c r="A3857" s="1"/>
      <c r="B3857" s="5"/>
      <c r="C3857" s="2" t="s">
        <v>0</v>
      </c>
      <c r="F3857" s="2" t="s">
        <v>0</v>
      </c>
      <c r="L3857" s="2" t="s">
        <v>0</v>
      </c>
    </row>
    <row r="3858" spans="1:12" x14ac:dyDescent="0.4">
      <c r="A3858" s="1"/>
      <c r="B3858" s="5"/>
      <c r="C3858" s="2" t="s">
        <v>0</v>
      </c>
      <c r="F3858" s="2" t="s">
        <v>0</v>
      </c>
      <c r="L3858" s="2" t="s">
        <v>0</v>
      </c>
    </row>
    <row r="3859" spans="1:12" x14ac:dyDescent="0.4">
      <c r="A3859" s="1"/>
      <c r="B3859" s="5"/>
      <c r="C3859" s="2" t="s">
        <v>0</v>
      </c>
      <c r="F3859" s="2" t="s">
        <v>0</v>
      </c>
      <c r="L3859" s="2" t="s">
        <v>0</v>
      </c>
    </row>
    <row r="3860" spans="1:12" x14ac:dyDescent="0.4">
      <c r="A3860" s="1"/>
      <c r="B3860" s="5"/>
      <c r="C3860" s="2" t="s">
        <v>0</v>
      </c>
      <c r="F3860" s="2" t="s">
        <v>0</v>
      </c>
      <c r="L3860" s="2" t="s">
        <v>0</v>
      </c>
    </row>
    <row r="3861" spans="1:12" x14ac:dyDescent="0.4">
      <c r="A3861" s="1"/>
      <c r="B3861" s="5"/>
      <c r="C3861" s="2" t="s">
        <v>0</v>
      </c>
      <c r="F3861" s="2" t="s">
        <v>0</v>
      </c>
      <c r="L3861" s="2" t="s">
        <v>0</v>
      </c>
    </row>
    <row r="3862" spans="1:12" x14ac:dyDescent="0.4">
      <c r="A3862" s="1"/>
      <c r="B3862" s="5"/>
      <c r="C3862" s="2" t="s">
        <v>0</v>
      </c>
      <c r="F3862" s="2" t="s">
        <v>0</v>
      </c>
      <c r="L3862" s="2" t="s">
        <v>0</v>
      </c>
    </row>
    <row r="3863" spans="1:12" x14ac:dyDescent="0.4">
      <c r="A3863" s="1"/>
      <c r="B3863" s="5"/>
      <c r="C3863" s="2" t="s">
        <v>0</v>
      </c>
      <c r="F3863" s="2" t="s">
        <v>0</v>
      </c>
      <c r="L3863" s="2" t="s">
        <v>0</v>
      </c>
    </row>
    <row r="3864" spans="1:12" x14ac:dyDescent="0.4">
      <c r="A3864" s="1"/>
      <c r="B3864" s="5"/>
      <c r="C3864" s="2" t="s">
        <v>0</v>
      </c>
      <c r="F3864" s="2" t="s">
        <v>0</v>
      </c>
      <c r="L3864" s="2" t="s">
        <v>0</v>
      </c>
    </row>
    <row r="3865" spans="1:12" x14ac:dyDescent="0.4">
      <c r="A3865" s="1"/>
      <c r="B3865" s="5"/>
      <c r="C3865" s="2" t="s">
        <v>0</v>
      </c>
      <c r="F3865" s="2" t="s">
        <v>0</v>
      </c>
      <c r="L3865" s="2" t="s">
        <v>0</v>
      </c>
    </row>
    <row r="3866" spans="1:12" x14ac:dyDescent="0.4">
      <c r="A3866" s="1"/>
      <c r="B3866" s="5"/>
      <c r="C3866" s="2" t="s">
        <v>0</v>
      </c>
      <c r="F3866" s="2" t="s">
        <v>0</v>
      </c>
      <c r="L3866" s="2" t="s">
        <v>0</v>
      </c>
    </row>
    <row r="3867" spans="1:12" x14ac:dyDescent="0.4">
      <c r="A3867" s="1"/>
      <c r="B3867" s="5"/>
      <c r="C3867" s="2" t="s">
        <v>0</v>
      </c>
      <c r="F3867" s="2" t="s">
        <v>0</v>
      </c>
      <c r="L3867" s="2" t="s">
        <v>0</v>
      </c>
    </row>
    <row r="3868" spans="1:12" x14ac:dyDescent="0.4">
      <c r="A3868" s="1"/>
      <c r="B3868" s="5"/>
      <c r="C3868" s="2" t="s">
        <v>0</v>
      </c>
      <c r="F3868" s="2" t="s">
        <v>0</v>
      </c>
      <c r="L3868" s="2" t="s">
        <v>0</v>
      </c>
    </row>
    <row r="3869" spans="1:12" x14ac:dyDescent="0.4">
      <c r="A3869" s="1"/>
      <c r="B3869" s="5"/>
      <c r="C3869" s="2" t="s">
        <v>0</v>
      </c>
      <c r="F3869" s="2" t="s">
        <v>0</v>
      </c>
      <c r="L3869" s="2" t="s">
        <v>0</v>
      </c>
    </row>
    <row r="3870" spans="1:12" x14ac:dyDescent="0.4">
      <c r="A3870" s="1"/>
      <c r="B3870" s="5"/>
      <c r="C3870" s="2" t="s">
        <v>0</v>
      </c>
      <c r="F3870" s="2" t="s">
        <v>0</v>
      </c>
      <c r="L3870" s="2" t="s">
        <v>0</v>
      </c>
    </row>
    <row r="3871" spans="1:12" x14ac:dyDescent="0.4">
      <c r="A3871" s="1"/>
      <c r="B3871" s="5"/>
      <c r="C3871" s="2" t="s">
        <v>0</v>
      </c>
      <c r="F3871" s="2" t="s">
        <v>0</v>
      </c>
      <c r="L3871" s="2" t="s">
        <v>0</v>
      </c>
    </row>
    <row r="3872" spans="1:12" x14ac:dyDescent="0.4">
      <c r="A3872" s="1"/>
      <c r="B3872" s="5"/>
      <c r="C3872" s="2" t="s">
        <v>0</v>
      </c>
      <c r="F3872" s="2" t="s">
        <v>0</v>
      </c>
      <c r="L3872" s="2" t="s">
        <v>0</v>
      </c>
    </row>
    <row r="3873" spans="1:12" x14ac:dyDescent="0.4">
      <c r="A3873" s="1"/>
      <c r="B3873" s="5"/>
      <c r="C3873" s="2" t="s">
        <v>0</v>
      </c>
      <c r="F3873" s="2" t="s">
        <v>0</v>
      </c>
      <c r="L3873" s="2" t="s">
        <v>0</v>
      </c>
    </row>
    <row r="3874" spans="1:12" x14ac:dyDescent="0.4">
      <c r="A3874" s="1"/>
      <c r="B3874" s="5"/>
      <c r="C3874" s="2" t="s">
        <v>0</v>
      </c>
      <c r="F3874" s="2" t="s">
        <v>0</v>
      </c>
      <c r="L3874" s="2" t="s">
        <v>0</v>
      </c>
    </row>
    <row r="3875" spans="1:12" x14ac:dyDescent="0.4">
      <c r="A3875" s="1"/>
      <c r="B3875" s="5"/>
      <c r="C3875" s="2" t="s">
        <v>0</v>
      </c>
      <c r="F3875" s="2" t="s">
        <v>0</v>
      </c>
      <c r="L3875" s="2" t="s">
        <v>0</v>
      </c>
    </row>
    <row r="3876" spans="1:12" x14ac:dyDescent="0.4">
      <c r="A3876" s="1"/>
      <c r="B3876" s="5"/>
      <c r="C3876" s="2" t="s">
        <v>0</v>
      </c>
      <c r="F3876" s="2" t="s">
        <v>0</v>
      </c>
      <c r="L3876" s="2" t="s">
        <v>0</v>
      </c>
    </row>
    <row r="3877" spans="1:12" x14ac:dyDescent="0.4">
      <c r="A3877" s="1"/>
      <c r="B3877" s="5"/>
      <c r="C3877" s="2" t="s">
        <v>0</v>
      </c>
      <c r="F3877" s="2" t="s">
        <v>0</v>
      </c>
      <c r="L3877" s="2" t="s">
        <v>0</v>
      </c>
    </row>
    <row r="3878" spans="1:12" x14ac:dyDescent="0.4">
      <c r="A3878" s="1"/>
      <c r="B3878" s="5"/>
      <c r="C3878" s="2" t="s">
        <v>0</v>
      </c>
      <c r="F3878" s="2" t="s">
        <v>0</v>
      </c>
      <c r="L3878" s="2" t="s">
        <v>0</v>
      </c>
    </row>
    <row r="3879" spans="1:12" x14ac:dyDescent="0.4">
      <c r="A3879" s="1"/>
      <c r="B3879" s="5"/>
      <c r="C3879" s="2" t="s">
        <v>0</v>
      </c>
      <c r="F3879" s="2" t="s">
        <v>0</v>
      </c>
      <c r="L3879" s="2" t="s">
        <v>0</v>
      </c>
    </row>
    <row r="3880" spans="1:12" x14ac:dyDescent="0.4">
      <c r="A3880" s="1"/>
      <c r="B3880" s="5"/>
      <c r="C3880" s="2" t="s">
        <v>0</v>
      </c>
      <c r="F3880" s="2" t="s">
        <v>0</v>
      </c>
      <c r="L3880" s="2" t="s">
        <v>0</v>
      </c>
    </row>
    <row r="3881" spans="1:12" x14ac:dyDescent="0.4">
      <c r="A3881" s="1"/>
      <c r="B3881" s="5"/>
      <c r="C3881" s="2" t="s">
        <v>0</v>
      </c>
      <c r="F3881" s="2" t="s">
        <v>0</v>
      </c>
      <c r="L3881" s="2" t="s">
        <v>0</v>
      </c>
    </row>
    <row r="3882" spans="1:12" x14ac:dyDescent="0.4">
      <c r="A3882" s="1"/>
      <c r="B3882" s="5"/>
      <c r="C3882" s="2" t="s">
        <v>0</v>
      </c>
      <c r="F3882" s="2" t="s">
        <v>0</v>
      </c>
      <c r="L3882" s="2" t="s">
        <v>0</v>
      </c>
    </row>
    <row r="3883" spans="1:12" x14ac:dyDescent="0.4">
      <c r="A3883" s="1"/>
      <c r="B3883" s="5"/>
      <c r="C3883" s="2" t="s">
        <v>0</v>
      </c>
      <c r="F3883" s="2" t="s">
        <v>0</v>
      </c>
      <c r="L3883" s="2" t="s">
        <v>0</v>
      </c>
    </row>
    <row r="3884" spans="1:12" x14ac:dyDescent="0.4">
      <c r="A3884" s="1"/>
      <c r="B3884" s="5"/>
      <c r="C3884" s="2" t="s">
        <v>0</v>
      </c>
      <c r="F3884" s="2" t="s">
        <v>0</v>
      </c>
      <c r="L3884" s="2" t="s">
        <v>0</v>
      </c>
    </row>
    <row r="3885" spans="1:12" x14ac:dyDescent="0.4">
      <c r="A3885" s="1"/>
      <c r="B3885" s="5"/>
      <c r="C3885" s="2" t="s">
        <v>0</v>
      </c>
      <c r="F3885" s="2" t="s">
        <v>0</v>
      </c>
      <c r="L3885" s="2" t="s">
        <v>0</v>
      </c>
    </row>
    <row r="3886" spans="1:12" x14ac:dyDescent="0.4">
      <c r="A3886" s="1"/>
      <c r="B3886" s="5"/>
      <c r="C3886" s="2" t="s">
        <v>0</v>
      </c>
      <c r="F3886" s="2" t="s">
        <v>0</v>
      </c>
      <c r="L3886" s="2" t="s">
        <v>0</v>
      </c>
    </row>
    <row r="3887" spans="1:12" x14ac:dyDescent="0.4">
      <c r="A3887" s="1"/>
      <c r="B3887" s="5"/>
      <c r="C3887" s="2" t="s">
        <v>0</v>
      </c>
      <c r="F3887" s="2" t="s">
        <v>0</v>
      </c>
      <c r="L3887" s="2" t="s">
        <v>0</v>
      </c>
    </row>
    <row r="3888" spans="1:12" x14ac:dyDescent="0.4">
      <c r="A3888" s="1"/>
      <c r="B3888" s="5"/>
      <c r="C3888" s="2" t="s">
        <v>0</v>
      </c>
      <c r="F3888" s="2" t="s">
        <v>0</v>
      </c>
      <c r="L3888" s="2" t="s">
        <v>0</v>
      </c>
    </row>
    <row r="3889" spans="1:12" x14ac:dyDescent="0.4">
      <c r="A3889" s="1"/>
      <c r="B3889" s="5"/>
      <c r="C3889" s="2" t="s">
        <v>0</v>
      </c>
      <c r="F3889" s="2" t="s">
        <v>0</v>
      </c>
      <c r="L3889" s="2" t="s">
        <v>0</v>
      </c>
    </row>
    <row r="3890" spans="1:12" x14ac:dyDescent="0.4">
      <c r="A3890" s="1"/>
      <c r="B3890" s="5"/>
      <c r="C3890" s="2" t="s">
        <v>0</v>
      </c>
      <c r="F3890" s="2" t="s">
        <v>0</v>
      </c>
      <c r="L3890" s="2" t="s">
        <v>0</v>
      </c>
    </row>
    <row r="3891" spans="1:12" x14ac:dyDescent="0.4">
      <c r="A3891" s="1"/>
      <c r="B3891" s="5"/>
      <c r="C3891" s="2" t="s">
        <v>0</v>
      </c>
      <c r="F3891" s="2" t="s">
        <v>0</v>
      </c>
      <c r="L3891" s="2" t="s">
        <v>0</v>
      </c>
    </row>
    <row r="3892" spans="1:12" x14ac:dyDescent="0.4">
      <c r="A3892" s="1"/>
      <c r="B3892" s="5"/>
      <c r="C3892" s="2" t="s">
        <v>0</v>
      </c>
      <c r="F3892" s="2" t="s">
        <v>0</v>
      </c>
      <c r="L3892" s="2" t="s">
        <v>0</v>
      </c>
    </row>
    <row r="3893" spans="1:12" x14ac:dyDescent="0.4">
      <c r="A3893" s="1"/>
      <c r="B3893" s="5"/>
      <c r="C3893" s="2" t="s">
        <v>0</v>
      </c>
      <c r="F3893" s="2" t="s">
        <v>0</v>
      </c>
      <c r="L3893" s="2" t="s">
        <v>0</v>
      </c>
    </row>
    <row r="3894" spans="1:12" x14ac:dyDescent="0.4">
      <c r="A3894" s="1"/>
      <c r="B3894" s="5"/>
      <c r="C3894" s="2" t="s">
        <v>0</v>
      </c>
      <c r="F3894" s="2" t="s">
        <v>0</v>
      </c>
      <c r="L3894" s="2" t="s">
        <v>0</v>
      </c>
    </row>
    <row r="3895" spans="1:12" x14ac:dyDescent="0.4">
      <c r="A3895" s="1"/>
      <c r="B3895" s="5"/>
      <c r="C3895" s="2" t="s">
        <v>0</v>
      </c>
      <c r="F3895" s="2" t="s">
        <v>0</v>
      </c>
      <c r="L3895" s="2" t="s">
        <v>0</v>
      </c>
    </row>
    <row r="3896" spans="1:12" x14ac:dyDescent="0.4">
      <c r="A3896" s="1"/>
      <c r="B3896" s="5"/>
      <c r="C3896" s="2" t="s">
        <v>0</v>
      </c>
      <c r="F3896" s="2" t="s">
        <v>0</v>
      </c>
      <c r="L3896" s="2" t="s">
        <v>0</v>
      </c>
    </row>
    <row r="3897" spans="1:12" x14ac:dyDescent="0.4">
      <c r="A3897" s="1"/>
      <c r="B3897" s="5"/>
      <c r="C3897" s="2" t="s">
        <v>0</v>
      </c>
      <c r="F3897" s="2" t="s">
        <v>0</v>
      </c>
      <c r="L3897" s="2" t="s">
        <v>0</v>
      </c>
    </row>
    <row r="3898" spans="1:12" x14ac:dyDescent="0.4">
      <c r="A3898" s="1"/>
      <c r="B3898" s="5"/>
      <c r="C3898" s="2" t="s">
        <v>0</v>
      </c>
      <c r="F3898" s="2" t="s">
        <v>0</v>
      </c>
      <c r="L3898" s="2" t="s">
        <v>0</v>
      </c>
    </row>
    <row r="3899" spans="1:12" x14ac:dyDescent="0.4">
      <c r="A3899" s="1"/>
      <c r="B3899" s="5"/>
      <c r="C3899" s="2" t="s">
        <v>0</v>
      </c>
      <c r="F3899" s="2" t="s">
        <v>0</v>
      </c>
      <c r="L3899" s="2" t="s">
        <v>0</v>
      </c>
    </row>
    <row r="3900" spans="1:12" x14ac:dyDescent="0.4">
      <c r="A3900" s="1"/>
      <c r="B3900" s="5"/>
      <c r="C3900" s="2" t="s">
        <v>0</v>
      </c>
      <c r="F3900" s="2" t="s">
        <v>0</v>
      </c>
      <c r="L3900" s="2" t="s">
        <v>0</v>
      </c>
    </row>
    <row r="3901" spans="1:12" x14ac:dyDescent="0.4">
      <c r="A3901" s="1"/>
      <c r="B3901" s="5"/>
      <c r="C3901" s="2" t="s">
        <v>0</v>
      </c>
      <c r="F3901" s="2" t="s">
        <v>0</v>
      </c>
      <c r="L3901" s="2" t="s">
        <v>0</v>
      </c>
    </row>
    <row r="3902" spans="1:12" x14ac:dyDescent="0.4">
      <c r="A3902" s="1"/>
      <c r="B3902" s="5"/>
      <c r="C3902" s="2" t="s">
        <v>0</v>
      </c>
      <c r="F3902" s="2" t="s">
        <v>0</v>
      </c>
      <c r="L3902" s="2" t="s">
        <v>0</v>
      </c>
    </row>
    <row r="3903" spans="1:12" x14ac:dyDescent="0.4">
      <c r="A3903" s="1"/>
      <c r="B3903" s="5"/>
      <c r="C3903" s="2" t="s">
        <v>0</v>
      </c>
      <c r="F3903" s="2" t="s">
        <v>0</v>
      </c>
      <c r="L3903" s="2" t="s">
        <v>0</v>
      </c>
    </row>
    <row r="3904" spans="1:12" x14ac:dyDescent="0.4">
      <c r="A3904" s="1"/>
      <c r="B3904" s="5"/>
      <c r="C3904" s="2" t="s">
        <v>0</v>
      </c>
      <c r="F3904" s="2" t="s">
        <v>0</v>
      </c>
      <c r="L3904" s="2" t="s">
        <v>0</v>
      </c>
    </row>
    <row r="3905" spans="1:12" x14ac:dyDescent="0.4">
      <c r="A3905" s="1"/>
      <c r="B3905" s="5"/>
      <c r="C3905" s="2" t="s">
        <v>0</v>
      </c>
      <c r="F3905" s="2" t="s">
        <v>0</v>
      </c>
      <c r="L3905" s="2" t="s">
        <v>0</v>
      </c>
    </row>
    <row r="3906" spans="1:12" x14ac:dyDescent="0.4">
      <c r="A3906" s="1"/>
      <c r="B3906" s="5"/>
      <c r="C3906" s="2" t="s">
        <v>0</v>
      </c>
      <c r="F3906" s="2" t="s">
        <v>0</v>
      </c>
      <c r="L3906" s="2" t="s">
        <v>0</v>
      </c>
    </row>
    <row r="3907" spans="1:12" x14ac:dyDescent="0.4">
      <c r="A3907" s="1"/>
      <c r="B3907" s="5"/>
      <c r="C3907" s="2" t="s">
        <v>0</v>
      </c>
      <c r="F3907" s="2" t="s">
        <v>0</v>
      </c>
      <c r="L3907" s="2" t="s">
        <v>0</v>
      </c>
    </row>
    <row r="3908" spans="1:12" x14ac:dyDescent="0.4">
      <c r="A3908" s="1"/>
      <c r="B3908" s="5"/>
      <c r="C3908" s="2" t="s">
        <v>0</v>
      </c>
      <c r="F3908" s="2" t="s">
        <v>0</v>
      </c>
      <c r="L3908" s="2" t="s">
        <v>0</v>
      </c>
    </row>
    <row r="3909" spans="1:12" x14ac:dyDescent="0.4">
      <c r="A3909" s="1"/>
      <c r="B3909" s="5"/>
      <c r="C3909" s="2" t="s">
        <v>0</v>
      </c>
      <c r="F3909" s="2" t="s">
        <v>0</v>
      </c>
      <c r="L3909" s="2" t="s">
        <v>0</v>
      </c>
    </row>
    <row r="3910" spans="1:12" x14ac:dyDescent="0.4">
      <c r="A3910" s="1"/>
      <c r="B3910" s="5"/>
      <c r="C3910" s="2" t="s">
        <v>0</v>
      </c>
      <c r="F3910" s="2" t="s">
        <v>0</v>
      </c>
      <c r="L3910" s="2" t="s">
        <v>0</v>
      </c>
    </row>
    <row r="3911" spans="1:12" x14ac:dyDescent="0.4">
      <c r="A3911" s="1"/>
      <c r="B3911" s="5"/>
      <c r="C3911" s="2" t="s">
        <v>0</v>
      </c>
      <c r="F3911" s="2" t="s">
        <v>0</v>
      </c>
      <c r="L3911" s="2" t="s">
        <v>0</v>
      </c>
    </row>
    <row r="3912" spans="1:12" x14ac:dyDescent="0.4">
      <c r="A3912" s="1"/>
      <c r="B3912" s="5"/>
      <c r="C3912" s="2" t="s">
        <v>0</v>
      </c>
      <c r="F3912" s="2" t="s">
        <v>0</v>
      </c>
      <c r="L3912" s="2" t="s">
        <v>0</v>
      </c>
    </row>
    <row r="3913" spans="1:12" x14ac:dyDescent="0.4">
      <c r="A3913" s="1"/>
      <c r="B3913" s="5"/>
      <c r="C3913" s="2" t="s">
        <v>0</v>
      </c>
      <c r="F3913" s="2" t="s">
        <v>0</v>
      </c>
      <c r="L3913" s="2" t="s">
        <v>0</v>
      </c>
    </row>
    <row r="3914" spans="1:12" x14ac:dyDescent="0.4">
      <c r="A3914" s="1"/>
      <c r="B3914" s="5"/>
      <c r="C3914" s="2" t="s">
        <v>0</v>
      </c>
      <c r="F3914" s="2" t="s">
        <v>0</v>
      </c>
      <c r="L3914" s="2" t="s">
        <v>0</v>
      </c>
    </row>
    <row r="3915" spans="1:12" x14ac:dyDescent="0.4">
      <c r="A3915" s="1"/>
      <c r="B3915" s="5"/>
      <c r="C3915" s="2" t="s">
        <v>0</v>
      </c>
      <c r="F3915" s="2" t="s">
        <v>0</v>
      </c>
      <c r="L3915" s="2" t="s">
        <v>0</v>
      </c>
    </row>
    <row r="3916" spans="1:12" x14ac:dyDescent="0.4">
      <c r="A3916" s="1"/>
      <c r="B3916" s="5"/>
      <c r="C3916" s="2" t="s">
        <v>0</v>
      </c>
      <c r="F3916" s="2" t="s">
        <v>0</v>
      </c>
      <c r="L3916" s="2" t="s">
        <v>0</v>
      </c>
    </row>
    <row r="3917" spans="1:12" x14ac:dyDescent="0.4">
      <c r="A3917" s="1"/>
      <c r="B3917" s="5"/>
      <c r="C3917" s="2" t="s">
        <v>0</v>
      </c>
      <c r="F3917" s="2" t="s">
        <v>0</v>
      </c>
      <c r="L3917" s="2" t="s">
        <v>0</v>
      </c>
    </row>
    <row r="3918" spans="1:12" x14ac:dyDescent="0.4">
      <c r="A3918" s="1"/>
      <c r="B3918" s="5"/>
      <c r="C3918" s="2" t="s">
        <v>0</v>
      </c>
      <c r="F3918" s="2" t="s">
        <v>0</v>
      </c>
      <c r="L3918" s="2" t="s">
        <v>0</v>
      </c>
    </row>
    <row r="3919" spans="1:12" x14ac:dyDescent="0.4">
      <c r="A3919" s="1"/>
      <c r="B3919" s="5"/>
      <c r="C3919" s="2" t="s">
        <v>0</v>
      </c>
      <c r="F3919" s="2" t="s">
        <v>0</v>
      </c>
      <c r="L3919" s="2" t="s">
        <v>0</v>
      </c>
    </row>
    <row r="3920" spans="1:12" x14ac:dyDescent="0.4">
      <c r="A3920" s="1"/>
      <c r="B3920" s="5"/>
      <c r="C3920" s="2" t="s">
        <v>0</v>
      </c>
      <c r="F3920" s="2" t="s">
        <v>0</v>
      </c>
      <c r="L3920" s="2" t="s">
        <v>0</v>
      </c>
    </row>
    <row r="3921" spans="1:12" x14ac:dyDescent="0.4">
      <c r="A3921" s="1"/>
      <c r="B3921" s="5"/>
      <c r="C3921" s="2" t="s">
        <v>0</v>
      </c>
      <c r="F3921" s="2" t="s">
        <v>0</v>
      </c>
      <c r="L3921" s="2" t="s">
        <v>0</v>
      </c>
    </row>
    <row r="3922" spans="1:12" x14ac:dyDescent="0.4">
      <c r="A3922" s="1"/>
      <c r="B3922" s="5"/>
      <c r="C3922" s="2" t="s">
        <v>0</v>
      </c>
      <c r="F3922" s="2" t="s">
        <v>0</v>
      </c>
      <c r="L3922" s="2" t="s">
        <v>0</v>
      </c>
    </row>
    <row r="3923" spans="1:12" x14ac:dyDescent="0.4">
      <c r="A3923" s="1"/>
      <c r="B3923" s="5"/>
      <c r="C3923" s="2" t="s">
        <v>0</v>
      </c>
      <c r="F3923" s="2" t="s">
        <v>0</v>
      </c>
      <c r="L3923" s="2" t="s">
        <v>0</v>
      </c>
    </row>
    <row r="3924" spans="1:12" x14ac:dyDescent="0.4">
      <c r="A3924" s="1"/>
      <c r="B3924" s="5"/>
      <c r="C3924" s="2" t="s">
        <v>0</v>
      </c>
      <c r="F3924" s="2" t="s">
        <v>0</v>
      </c>
      <c r="L3924" s="2" t="s">
        <v>0</v>
      </c>
    </row>
    <row r="3925" spans="1:12" x14ac:dyDescent="0.4">
      <c r="A3925" s="1"/>
      <c r="B3925" s="5"/>
      <c r="C3925" s="2" t="s">
        <v>0</v>
      </c>
      <c r="F3925" s="2" t="s">
        <v>0</v>
      </c>
      <c r="L3925" s="2" t="s">
        <v>0</v>
      </c>
    </row>
    <row r="3926" spans="1:12" x14ac:dyDescent="0.4">
      <c r="A3926" s="1"/>
      <c r="B3926" s="5"/>
      <c r="C3926" s="2" t="s">
        <v>0</v>
      </c>
      <c r="F3926" s="2" t="s">
        <v>0</v>
      </c>
      <c r="L3926" s="2" t="s">
        <v>0</v>
      </c>
    </row>
    <row r="3927" spans="1:12" x14ac:dyDescent="0.4">
      <c r="A3927" s="1"/>
      <c r="B3927" s="5"/>
      <c r="C3927" s="2" t="s">
        <v>0</v>
      </c>
      <c r="F3927" s="2" t="s">
        <v>0</v>
      </c>
      <c r="L3927" s="2" t="s">
        <v>0</v>
      </c>
    </row>
    <row r="3928" spans="1:12" x14ac:dyDescent="0.4">
      <c r="A3928" s="1"/>
      <c r="B3928" s="5"/>
      <c r="C3928" s="2" t="s">
        <v>0</v>
      </c>
      <c r="F3928" s="2" t="s">
        <v>0</v>
      </c>
      <c r="L3928" s="2" t="s">
        <v>0</v>
      </c>
    </row>
    <row r="3929" spans="1:12" x14ac:dyDescent="0.4">
      <c r="A3929" s="1"/>
      <c r="B3929" s="5"/>
      <c r="C3929" s="2" t="s">
        <v>0</v>
      </c>
      <c r="F3929" s="2" t="s">
        <v>0</v>
      </c>
      <c r="L3929" s="2" t="s">
        <v>0</v>
      </c>
    </row>
    <row r="3930" spans="1:12" x14ac:dyDescent="0.4">
      <c r="A3930" s="1"/>
      <c r="B3930" s="5"/>
      <c r="C3930" s="2" t="s">
        <v>0</v>
      </c>
      <c r="F3930" s="2" t="s">
        <v>0</v>
      </c>
      <c r="L3930" s="2" t="s">
        <v>0</v>
      </c>
    </row>
    <row r="3931" spans="1:12" x14ac:dyDescent="0.4">
      <c r="A3931" s="1"/>
      <c r="B3931" s="5"/>
      <c r="C3931" s="2" t="s">
        <v>0</v>
      </c>
      <c r="F3931" s="2" t="s">
        <v>0</v>
      </c>
      <c r="L3931" s="2" t="s">
        <v>0</v>
      </c>
    </row>
    <row r="3932" spans="1:12" x14ac:dyDescent="0.4">
      <c r="A3932" s="1"/>
      <c r="B3932" s="5"/>
      <c r="C3932" s="2" t="s">
        <v>0</v>
      </c>
      <c r="F3932" s="2" t="s">
        <v>0</v>
      </c>
      <c r="L3932" s="2" t="s">
        <v>0</v>
      </c>
    </row>
    <row r="3933" spans="1:12" x14ac:dyDescent="0.4">
      <c r="A3933" s="1"/>
      <c r="B3933" s="5"/>
      <c r="C3933" s="2" t="s">
        <v>0</v>
      </c>
      <c r="F3933" s="2" t="s">
        <v>0</v>
      </c>
      <c r="L3933" s="2" t="s">
        <v>0</v>
      </c>
    </row>
    <row r="3934" spans="1:12" x14ac:dyDescent="0.4">
      <c r="A3934" s="1"/>
      <c r="B3934" s="5"/>
      <c r="C3934" s="2" t="s">
        <v>0</v>
      </c>
      <c r="F3934" s="2" t="s">
        <v>0</v>
      </c>
      <c r="L3934" s="2" t="s">
        <v>0</v>
      </c>
    </row>
    <row r="3935" spans="1:12" x14ac:dyDescent="0.4">
      <c r="A3935" s="1"/>
      <c r="B3935" s="5"/>
      <c r="C3935" s="2" t="s">
        <v>0</v>
      </c>
      <c r="F3935" s="2" t="s">
        <v>0</v>
      </c>
      <c r="L3935" s="2" t="s">
        <v>0</v>
      </c>
    </row>
    <row r="3936" spans="1:12" x14ac:dyDescent="0.4">
      <c r="A3936" s="1"/>
      <c r="B3936" s="5"/>
      <c r="C3936" s="2" t="s">
        <v>0</v>
      </c>
      <c r="F3936" s="2" t="s">
        <v>0</v>
      </c>
      <c r="L3936" s="2" t="s">
        <v>0</v>
      </c>
    </row>
    <row r="3937" spans="1:12" x14ac:dyDescent="0.4">
      <c r="A3937" s="1"/>
      <c r="B3937" s="5"/>
      <c r="C3937" s="2" t="s">
        <v>0</v>
      </c>
      <c r="F3937" s="2" t="s">
        <v>0</v>
      </c>
      <c r="L3937" s="2" t="s">
        <v>0</v>
      </c>
    </row>
    <row r="3938" spans="1:12" x14ac:dyDescent="0.4">
      <c r="A3938" s="1"/>
      <c r="B3938" s="5"/>
      <c r="C3938" s="2" t="s">
        <v>0</v>
      </c>
      <c r="F3938" s="2" t="s">
        <v>0</v>
      </c>
      <c r="L3938" s="2" t="s">
        <v>0</v>
      </c>
    </row>
    <row r="3939" spans="1:12" x14ac:dyDescent="0.4">
      <c r="A3939" s="1"/>
      <c r="B3939" s="5"/>
      <c r="C3939" s="2" t="s">
        <v>0</v>
      </c>
      <c r="F3939" s="2" t="s">
        <v>0</v>
      </c>
      <c r="L3939" s="2" t="s">
        <v>0</v>
      </c>
    </row>
    <row r="3940" spans="1:12" x14ac:dyDescent="0.4">
      <c r="A3940" s="1"/>
      <c r="B3940" s="5"/>
      <c r="C3940" s="2" t="s">
        <v>0</v>
      </c>
      <c r="F3940" s="2" t="s">
        <v>0</v>
      </c>
      <c r="L3940" s="2" t="s">
        <v>0</v>
      </c>
    </row>
    <row r="3941" spans="1:12" x14ac:dyDescent="0.4">
      <c r="A3941" s="1"/>
      <c r="B3941" s="5"/>
      <c r="C3941" s="2" t="s">
        <v>0</v>
      </c>
      <c r="F3941" s="2" t="s">
        <v>0</v>
      </c>
      <c r="L3941" s="2" t="s">
        <v>0</v>
      </c>
    </row>
    <row r="3942" spans="1:12" x14ac:dyDescent="0.4">
      <c r="A3942" s="1"/>
      <c r="B3942" s="5"/>
      <c r="C3942" s="2" t="s">
        <v>0</v>
      </c>
      <c r="F3942" s="2" t="s">
        <v>0</v>
      </c>
      <c r="L3942" s="2" t="s">
        <v>0</v>
      </c>
    </row>
    <row r="3943" spans="1:12" x14ac:dyDescent="0.4">
      <c r="A3943" s="1"/>
      <c r="B3943" s="5"/>
      <c r="C3943" s="2" t="s">
        <v>0</v>
      </c>
      <c r="F3943" s="2" t="s">
        <v>0</v>
      </c>
      <c r="L3943" s="2" t="s">
        <v>0</v>
      </c>
    </row>
    <row r="3944" spans="1:12" x14ac:dyDescent="0.4">
      <c r="A3944" s="1"/>
      <c r="B3944" s="5"/>
      <c r="C3944" s="2" t="s">
        <v>0</v>
      </c>
      <c r="F3944" s="2" t="s">
        <v>0</v>
      </c>
      <c r="L3944" s="2" t="s">
        <v>0</v>
      </c>
    </row>
    <row r="3945" spans="1:12" x14ac:dyDescent="0.4">
      <c r="A3945" s="1"/>
      <c r="B3945" s="5"/>
      <c r="C3945" s="2" t="s">
        <v>0</v>
      </c>
      <c r="F3945" s="2" t="s">
        <v>0</v>
      </c>
      <c r="L3945" s="2" t="s">
        <v>0</v>
      </c>
    </row>
    <row r="3946" spans="1:12" x14ac:dyDescent="0.4">
      <c r="A3946" s="1"/>
      <c r="B3946" s="5"/>
      <c r="C3946" s="2" t="s">
        <v>0</v>
      </c>
      <c r="F3946" s="2" t="s">
        <v>0</v>
      </c>
      <c r="L3946" s="2" t="s">
        <v>0</v>
      </c>
    </row>
    <row r="3947" spans="1:12" x14ac:dyDescent="0.4">
      <c r="A3947" s="1"/>
      <c r="B3947" s="5"/>
      <c r="C3947" s="2" t="s">
        <v>0</v>
      </c>
      <c r="F3947" s="2" t="s">
        <v>0</v>
      </c>
      <c r="L3947" s="2" t="s">
        <v>0</v>
      </c>
    </row>
    <row r="3948" spans="1:12" x14ac:dyDescent="0.4">
      <c r="A3948" s="1"/>
      <c r="B3948" s="5"/>
      <c r="C3948" s="2" t="s">
        <v>0</v>
      </c>
      <c r="F3948" s="2" t="s">
        <v>0</v>
      </c>
      <c r="L3948" s="2" t="s">
        <v>0</v>
      </c>
    </row>
    <row r="3949" spans="1:12" x14ac:dyDescent="0.4">
      <c r="A3949" s="1"/>
      <c r="B3949" s="5"/>
      <c r="C3949" s="2" t="s">
        <v>0</v>
      </c>
      <c r="F3949" s="2" t="s">
        <v>0</v>
      </c>
      <c r="L3949" s="2" t="s">
        <v>0</v>
      </c>
    </row>
    <row r="3950" spans="1:12" x14ac:dyDescent="0.4">
      <c r="A3950" s="1"/>
      <c r="B3950" s="5"/>
      <c r="C3950" s="2" t="s">
        <v>0</v>
      </c>
      <c r="F3950" s="2" t="s">
        <v>0</v>
      </c>
      <c r="L3950" s="2" t="s">
        <v>0</v>
      </c>
    </row>
    <row r="3951" spans="1:12" x14ac:dyDescent="0.4">
      <c r="A3951" s="1"/>
      <c r="B3951" s="5"/>
      <c r="C3951" s="2" t="s">
        <v>0</v>
      </c>
      <c r="F3951" s="2" t="s">
        <v>0</v>
      </c>
      <c r="L3951" s="2" t="s">
        <v>0</v>
      </c>
    </row>
    <row r="3952" spans="1:12" x14ac:dyDescent="0.4">
      <c r="A3952" s="1"/>
      <c r="B3952" s="5"/>
      <c r="C3952" s="2" t="s">
        <v>0</v>
      </c>
      <c r="F3952" s="2" t="s">
        <v>0</v>
      </c>
      <c r="L3952" s="2" t="s">
        <v>0</v>
      </c>
    </row>
    <row r="3953" spans="1:12" x14ac:dyDescent="0.4">
      <c r="A3953" s="1"/>
      <c r="B3953" s="5"/>
      <c r="C3953" s="2" t="s">
        <v>0</v>
      </c>
      <c r="F3953" s="2" t="s">
        <v>0</v>
      </c>
      <c r="L3953" s="2" t="s">
        <v>0</v>
      </c>
    </row>
    <row r="3954" spans="1:12" x14ac:dyDescent="0.4">
      <c r="A3954" s="1"/>
      <c r="B3954" s="5"/>
      <c r="C3954" s="2" t="s">
        <v>0</v>
      </c>
      <c r="F3954" s="2" t="s">
        <v>0</v>
      </c>
      <c r="L3954" s="2" t="s">
        <v>0</v>
      </c>
    </row>
    <row r="3955" spans="1:12" x14ac:dyDescent="0.4">
      <c r="A3955" s="1"/>
      <c r="B3955" s="5"/>
      <c r="C3955" s="2" t="s">
        <v>0</v>
      </c>
      <c r="F3955" s="2" t="s">
        <v>0</v>
      </c>
      <c r="L3955" s="2" t="s">
        <v>0</v>
      </c>
    </row>
    <row r="3956" spans="1:12" x14ac:dyDescent="0.4">
      <c r="A3956" s="1"/>
      <c r="B3956" s="5"/>
      <c r="C3956" s="2" t="s">
        <v>0</v>
      </c>
      <c r="F3956" s="2" t="s">
        <v>0</v>
      </c>
      <c r="L3956" s="2" t="s">
        <v>0</v>
      </c>
    </row>
    <row r="3957" spans="1:12" x14ac:dyDescent="0.4">
      <c r="A3957" s="1"/>
      <c r="B3957" s="5"/>
      <c r="C3957" s="2" t="s">
        <v>0</v>
      </c>
      <c r="F3957" s="2" t="s">
        <v>0</v>
      </c>
      <c r="L3957" s="2" t="s">
        <v>0</v>
      </c>
    </row>
    <row r="3958" spans="1:12" x14ac:dyDescent="0.4">
      <c r="A3958" s="1"/>
      <c r="B3958" s="5"/>
      <c r="C3958" s="2" t="s">
        <v>0</v>
      </c>
      <c r="F3958" s="2" t="s">
        <v>0</v>
      </c>
      <c r="L3958" s="2" t="s">
        <v>0</v>
      </c>
    </row>
    <row r="3959" spans="1:12" x14ac:dyDescent="0.4">
      <c r="A3959" s="1"/>
      <c r="B3959" s="5"/>
      <c r="C3959" s="2" t="s">
        <v>0</v>
      </c>
      <c r="F3959" s="2" t="s">
        <v>0</v>
      </c>
      <c r="L3959" s="2" t="s">
        <v>0</v>
      </c>
    </row>
    <row r="3960" spans="1:12" x14ac:dyDescent="0.4">
      <c r="A3960" s="1"/>
      <c r="B3960" s="5"/>
      <c r="C3960" s="2" t="s">
        <v>0</v>
      </c>
      <c r="F3960" s="2" t="s">
        <v>0</v>
      </c>
      <c r="L3960" s="2" t="s">
        <v>0</v>
      </c>
    </row>
    <row r="3961" spans="1:12" x14ac:dyDescent="0.4">
      <c r="A3961" s="1"/>
      <c r="B3961" s="5"/>
      <c r="C3961" s="2" t="s">
        <v>0</v>
      </c>
      <c r="F3961" s="2" t="s">
        <v>0</v>
      </c>
      <c r="L3961" s="2" t="s">
        <v>0</v>
      </c>
    </row>
    <row r="3962" spans="1:12" x14ac:dyDescent="0.4">
      <c r="A3962" s="1"/>
      <c r="B3962" s="5"/>
      <c r="C3962" s="2" t="s">
        <v>0</v>
      </c>
      <c r="F3962" s="2" t="s">
        <v>0</v>
      </c>
      <c r="L3962" s="2" t="s">
        <v>0</v>
      </c>
    </row>
    <row r="3963" spans="1:12" x14ac:dyDescent="0.4">
      <c r="A3963" s="1"/>
      <c r="B3963" s="5"/>
      <c r="C3963" s="2" t="s">
        <v>0</v>
      </c>
      <c r="F3963" s="2" t="s">
        <v>0</v>
      </c>
      <c r="L3963" s="2" t="s">
        <v>0</v>
      </c>
    </row>
    <row r="3964" spans="1:12" x14ac:dyDescent="0.4">
      <c r="A3964" s="1"/>
      <c r="B3964" s="5"/>
      <c r="C3964" s="2" t="s">
        <v>0</v>
      </c>
      <c r="F3964" s="2" t="s">
        <v>0</v>
      </c>
      <c r="L3964" s="2" t="s">
        <v>0</v>
      </c>
    </row>
    <row r="3965" spans="1:12" x14ac:dyDescent="0.4">
      <c r="A3965" s="1"/>
      <c r="B3965" s="5"/>
      <c r="C3965" s="2" t="s">
        <v>0</v>
      </c>
      <c r="F3965" s="2" t="s">
        <v>0</v>
      </c>
      <c r="L3965" s="2" t="s">
        <v>0</v>
      </c>
    </row>
    <row r="3966" spans="1:12" x14ac:dyDescent="0.4">
      <c r="A3966" s="1"/>
      <c r="B3966" s="5"/>
      <c r="C3966" s="2" t="s">
        <v>0</v>
      </c>
      <c r="F3966" s="2" t="s">
        <v>0</v>
      </c>
      <c r="L3966" s="2" t="s">
        <v>0</v>
      </c>
    </row>
    <row r="3967" spans="1:12" x14ac:dyDescent="0.4">
      <c r="A3967" s="1"/>
      <c r="B3967" s="5"/>
      <c r="C3967" s="2" t="s">
        <v>0</v>
      </c>
      <c r="F3967" s="2" t="s">
        <v>0</v>
      </c>
      <c r="L3967" s="2" t="s">
        <v>0</v>
      </c>
    </row>
    <row r="3968" spans="1:12" x14ac:dyDescent="0.4">
      <c r="A3968" s="1"/>
      <c r="B3968" s="5"/>
      <c r="C3968" s="2" t="s">
        <v>0</v>
      </c>
      <c r="F3968" s="2" t="s">
        <v>0</v>
      </c>
      <c r="L3968" s="2" t="s">
        <v>0</v>
      </c>
    </row>
    <row r="3969" spans="1:12" x14ac:dyDescent="0.4">
      <c r="A3969" s="1"/>
      <c r="B3969" s="5"/>
      <c r="C3969" s="2" t="s">
        <v>0</v>
      </c>
      <c r="F3969" s="2" t="s">
        <v>0</v>
      </c>
      <c r="L3969" s="2" t="s">
        <v>0</v>
      </c>
    </row>
    <row r="3970" spans="1:12" x14ac:dyDescent="0.4">
      <c r="A3970" s="1"/>
      <c r="B3970" s="5"/>
      <c r="C3970" s="2" t="s">
        <v>0</v>
      </c>
      <c r="F3970" s="2" t="s">
        <v>0</v>
      </c>
      <c r="L3970" s="2" t="s">
        <v>0</v>
      </c>
    </row>
    <row r="3971" spans="1:12" x14ac:dyDescent="0.4">
      <c r="A3971" s="1"/>
      <c r="B3971" s="5"/>
      <c r="C3971" s="2" t="s">
        <v>0</v>
      </c>
      <c r="F3971" s="2" t="s">
        <v>0</v>
      </c>
      <c r="L3971" s="2" t="s">
        <v>0</v>
      </c>
    </row>
    <row r="3972" spans="1:12" x14ac:dyDescent="0.4">
      <c r="A3972" s="1"/>
      <c r="B3972" s="5"/>
      <c r="C3972" s="2" t="s">
        <v>0</v>
      </c>
      <c r="F3972" s="2" t="s">
        <v>0</v>
      </c>
      <c r="L3972" s="2" t="s">
        <v>0</v>
      </c>
    </row>
    <row r="3973" spans="1:12" x14ac:dyDescent="0.4">
      <c r="A3973" s="1"/>
      <c r="B3973" s="5"/>
      <c r="C3973" s="2" t="s">
        <v>0</v>
      </c>
      <c r="F3973" s="2" t="s">
        <v>0</v>
      </c>
      <c r="L3973" s="2" t="s">
        <v>0</v>
      </c>
    </row>
    <row r="3974" spans="1:12" x14ac:dyDescent="0.4">
      <c r="A3974" s="1"/>
      <c r="B3974" s="5"/>
      <c r="C3974" s="2" t="s">
        <v>0</v>
      </c>
      <c r="F3974" s="2" t="s">
        <v>0</v>
      </c>
      <c r="L3974" s="2" t="s">
        <v>0</v>
      </c>
    </row>
    <row r="3975" spans="1:12" x14ac:dyDescent="0.4">
      <c r="A3975" s="1"/>
      <c r="B3975" s="5"/>
      <c r="C3975" s="2" t="s">
        <v>0</v>
      </c>
      <c r="F3975" s="2" t="s">
        <v>0</v>
      </c>
      <c r="L3975" s="2" t="s">
        <v>0</v>
      </c>
    </row>
    <row r="3976" spans="1:12" x14ac:dyDescent="0.4">
      <c r="A3976" s="1"/>
      <c r="B3976" s="5"/>
      <c r="C3976" s="2" t="s">
        <v>0</v>
      </c>
      <c r="F3976" s="2" t="s">
        <v>0</v>
      </c>
      <c r="L3976" s="2" t="s">
        <v>0</v>
      </c>
    </row>
    <row r="3977" spans="1:12" x14ac:dyDescent="0.4">
      <c r="A3977" s="1"/>
      <c r="B3977" s="5"/>
      <c r="C3977" s="2" t="s">
        <v>0</v>
      </c>
      <c r="F3977" s="2" t="s">
        <v>0</v>
      </c>
      <c r="L3977" s="2" t="s">
        <v>0</v>
      </c>
    </row>
    <row r="3978" spans="1:12" x14ac:dyDescent="0.4">
      <c r="A3978" s="1"/>
      <c r="B3978" s="5"/>
      <c r="C3978" s="2" t="s">
        <v>0</v>
      </c>
      <c r="F3978" s="2" t="s">
        <v>0</v>
      </c>
      <c r="L3978" s="2" t="s">
        <v>0</v>
      </c>
    </row>
    <row r="3979" spans="1:12" x14ac:dyDescent="0.4">
      <c r="A3979" s="1"/>
      <c r="B3979" s="5"/>
      <c r="C3979" s="2" t="s">
        <v>0</v>
      </c>
      <c r="F3979" s="2" t="s">
        <v>0</v>
      </c>
      <c r="L3979" s="2" t="s">
        <v>0</v>
      </c>
    </row>
    <row r="3980" spans="1:12" x14ac:dyDescent="0.4">
      <c r="A3980" s="1"/>
      <c r="B3980" s="5"/>
      <c r="C3980" s="2" t="s">
        <v>0</v>
      </c>
      <c r="F3980" s="2" t="s">
        <v>0</v>
      </c>
      <c r="L3980" s="2" t="s">
        <v>0</v>
      </c>
    </row>
    <row r="3981" spans="1:12" x14ac:dyDescent="0.4">
      <c r="A3981" s="1"/>
      <c r="B3981" s="5"/>
      <c r="C3981" s="2" t="s">
        <v>0</v>
      </c>
      <c r="F3981" s="2" t="s">
        <v>0</v>
      </c>
      <c r="L3981" s="2" t="s">
        <v>0</v>
      </c>
    </row>
    <row r="3982" spans="1:12" x14ac:dyDescent="0.4">
      <c r="A3982" s="1"/>
      <c r="B3982" s="5"/>
      <c r="C3982" s="2" t="s">
        <v>0</v>
      </c>
      <c r="F3982" s="2" t="s">
        <v>0</v>
      </c>
      <c r="L3982" s="2" t="s">
        <v>0</v>
      </c>
    </row>
    <row r="3983" spans="1:12" x14ac:dyDescent="0.4">
      <c r="A3983" s="1"/>
      <c r="B3983" s="5"/>
      <c r="C3983" s="2" t="s">
        <v>0</v>
      </c>
      <c r="F3983" s="2" t="s">
        <v>0</v>
      </c>
      <c r="L3983" s="2" t="s">
        <v>0</v>
      </c>
    </row>
    <row r="3984" spans="1:12" x14ac:dyDescent="0.4">
      <c r="A3984" s="1"/>
      <c r="B3984" s="5"/>
      <c r="C3984" s="2" t="s">
        <v>0</v>
      </c>
      <c r="F3984" s="2" t="s">
        <v>0</v>
      </c>
      <c r="L3984" s="2" t="s">
        <v>0</v>
      </c>
    </row>
    <row r="3985" spans="1:12" x14ac:dyDescent="0.4">
      <c r="A3985" s="1"/>
      <c r="B3985" s="5"/>
      <c r="C3985" s="2" t="s">
        <v>0</v>
      </c>
      <c r="F3985" s="2" t="s">
        <v>0</v>
      </c>
      <c r="L3985" s="2" t="s">
        <v>0</v>
      </c>
    </row>
    <row r="3986" spans="1:12" x14ac:dyDescent="0.4">
      <c r="A3986" s="1"/>
      <c r="B3986" s="5"/>
      <c r="C3986" s="2" t="s">
        <v>0</v>
      </c>
      <c r="F3986" s="2" t="s">
        <v>0</v>
      </c>
      <c r="L3986" s="2" t="s">
        <v>0</v>
      </c>
    </row>
    <row r="3987" spans="1:12" x14ac:dyDescent="0.4">
      <c r="A3987" s="1"/>
      <c r="B3987" s="5"/>
      <c r="C3987" s="2" t="s">
        <v>0</v>
      </c>
      <c r="F3987" s="2" t="s">
        <v>0</v>
      </c>
      <c r="L3987" s="2" t="s">
        <v>0</v>
      </c>
    </row>
    <row r="3988" spans="1:12" x14ac:dyDescent="0.4">
      <c r="A3988" s="1"/>
      <c r="B3988" s="5"/>
      <c r="C3988" s="2" t="s">
        <v>0</v>
      </c>
      <c r="F3988" s="2" t="s">
        <v>0</v>
      </c>
      <c r="L3988" s="2" t="s">
        <v>0</v>
      </c>
    </row>
    <row r="3989" spans="1:12" x14ac:dyDescent="0.4">
      <c r="A3989" s="1"/>
      <c r="B3989" s="5"/>
      <c r="C3989" s="2" t="s">
        <v>0</v>
      </c>
      <c r="F3989" s="2" t="s">
        <v>0</v>
      </c>
      <c r="L3989" s="2" t="s">
        <v>0</v>
      </c>
    </row>
    <row r="3990" spans="1:12" x14ac:dyDescent="0.4">
      <c r="A3990" s="1"/>
      <c r="B3990" s="5"/>
      <c r="C3990" s="2" t="s">
        <v>0</v>
      </c>
      <c r="F3990" s="2" t="s">
        <v>0</v>
      </c>
      <c r="L3990" s="2" t="s">
        <v>0</v>
      </c>
    </row>
    <row r="3991" spans="1:12" x14ac:dyDescent="0.4">
      <c r="A3991" s="1"/>
      <c r="B3991" s="5"/>
      <c r="C3991" s="2" t="s">
        <v>0</v>
      </c>
      <c r="F3991" s="2" t="s">
        <v>0</v>
      </c>
      <c r="L3991" s="2" t="s">
        <v>0</v>
      </c>
    </row>
    <row r="3992" spans="1:12" x14ac:dyDescent="0.4">
      <c r="A3992" s="1"/>
      <c r="B3992" s="5"/>
      <c r="C3992" s="2" t="s">
        <v>0</v>
      </c>
      <c r="F3992" s="2" t="s">
        <v>0</v>
      </c>
      <c r="L3992" s="2" t="s">
        <v>0</v>
      </c>
    </row>
    <row r="3993" spans="1:12" x14ac:dyDescent="0.4">
      <c r="A3993" s="1"/>
      <c r="B3993" s="5"/>
      <c r="C3993" s="2" t="s">
        <v>0</v>
      </c>
      <c r="F3993" s="2" t="s">
        <v>0</v>
      </c>
      <c r="L3993" s="2" t="s">
        <v>0</v>
      </c>
    </row>
    <row r="3994" spans="1:12" x14ac:dyDescent="0.4">
      <c r="A3994" s="1"/>
      <c r="B3994" s="5"/>
      <c r="C3994" s="2" t="s">
        <v>0</v>
      </c>
      <c r="F3994" s="2" t="s">
        <v>0</v>
      </c>
      <c r="L3994" s="2" t="s">
        <v>0</v>
      </c>
    </row>
    <row r="3995" spans="1:12" x14ac:dyDescent="0.4">
      <c r="A3995" s="1"/>
      <c r="B3995" s="5"/>
      <c r="C3995" s="2" t="s">
        <v>0</v>
      </c>
      <c r="F3995" s="2" t="s">
        <v>0</v>
      </c>
      <c r="L3995" s="2" t="s">
        <v>0</v>
      </c>
    </row>
    <row r="3996" spans="1:12" x14ac:dyDescent="0.4">
      <c r="A3996" s="1"/>
      <c r="B3996" s="5"/>
      <c r="C3996" s="2" t="s">
        <v>0</v>
      </c>
      <c r="F3996" s="2" t="s">
        <v>0</v>
      </c>
      <c r="L3996" s="2" t="s">
        <v>0</v>
      </c>
    </row>
    <row r="3997" spans="1:12" x14ac:dyDescent="0.4">
      <c r="A3997" s="1"/>
      <c r="B3997" s="5"/>
      <c r="C3997" s="2" t="s">
        <v>0</v>
      </c>
      <c r="F3997" s="2" t="s">
        <v>0</v>
      </c>
      <c r="L3997" s="2" t="s">
        <v>0</v>
      </c>
    </row>
    <row r="3998" spans="1:12" x14ac:dyDescent="0.4">
      <c r="A3998" s="1"/>
      <c r="B3998" s="5"/>
      <c r="C3998" s="2" t="s">
        <v>0</v>
      </c>
      <c r="F3998" s="2" t="s">
        <v>0</v>
      </c>
      <c r="L3998" s="2" t="s">
        <v>0</v>
      </c>
    </row>
    <row r="3999" spans="1:12" x14ac:dyDescent="0.4">
      <c r="A3999" s="1"/>
      <c r="B3999" s="5"/>
      <c r="C3999" s="2" t="s">
        <v>0</v>
      </c>
      <c r="F3999" s="2" t="s">
        <v>0</v>
      </c>
      <c r="L3999" s="2" t="s">
        <v>0</v>
      </c>
    </row>
    <row r="4000" spans="1:12" x14ac:dyDescent="0.4">
      <c r="A4000" s="1"/>
      <c r="B4000" s="5"/>
      <c r="C4000" s="2" t="s">
        <v>0</v>
      </c>
      <c r="F4000" s="2" t="s">
        <v>0</v>
      </c>
      <c r="L4000" s="2" t="s">
        <v>0</v>
      </c>
    </row>
    <row r="4001" spans="1:12" x14ac:dyDescent="0.4">
      <c r="A4001" s="1"/>
      <c r="B4001" s="5"/>
      <c r="C4001" s="2" t="s">
        <v>0</v>
      </c>
      <c r="F4001" s="2" t="s">
        <v>0</v>
      </c>
      <c r="L4001" s="2" t="s">
        <v>0</v>
      </c>
    </row>
    <row r="4002" spans="1:12" x14ac:dyDescent="0.4">
      <c r="A4002" s="1"/>
      <c r="B4002" s="5"/>
      <c r="C4002" s="2" t="s">
        <v>0</v>
      </c>
      <c r="F4002" s="2" t="s">
        <v>0</v>
      </c>
      <c r="L4002" s="2" t="s">
        <v>0</v>
      </c>
    </row>
    <row r="4003" spans="1:12" x14ac:dyDescent="0.4">
      <c r="A4003" s="1"/>
      <c r="B4003" s="5"/>
      <c r="C4003" s="2" t="s">
        <v>0</v>
      </c>
      <c r="F4003" s="2" t="s">
        <v>0</v>
      </c>
      <c r="L4003" s="2" t="s">
        <v>0</v>
      </c>
    </row>
    <row r="4004" spans="1:12" x14ac:dyDescent="0.4">
      <c r="A4004" s="1"/>
      <c r="B4004" s="5"/>
      <c r="C4004" s="2" t="s">
        <v>0</v>
      </c>
      <c r="F4004" s="2" t="s">
        <v>0</v>
      </c>
      <c r="L4004" s="2" t="s">
        <v>0</v>
      </c>
    </row>
    <row r="4005" spans="1:12" x14ac:dyDescent="0.4">
      <c r="A4005" s="1"/>
      <c r="B4005" s="5"/>
      <c r="C4005" s="2" t="s">
        <v>0</v>
      </c>
      <c r="F4005" s="2" t="s">
        <v>0</v>
      </c>
      <c r="L4005" s="2" t="s">
        <v>0</v>
      </c>
    </row>
    <row r="4006" spans="1:12" x14ac:dyDescent="0.4">
      <c r="A4006" s="1"/>
      <c r="B4006" s="5"/>
      <c r="C4006" s="2" t="s">
        <v>0</v>
      </c>
      <c r="F4006" s="2" t="s">
        <v>0</v>
      </c>
      <c r="L4006" s="2" t="s">
        <v>0</v>
      </c>
    </row>
    <row r="4007" spans="1:12" x14ac:dyDescent="0.4">
      <c r="A4007" s="1"/>
      <c r="B4007" s="5"/>
      <c r="C4007" s="2" t="s">
        <v>0</v>
      </c>
      <c r="F4007" s="2" t="s">
        <v>0</v>
      </c>
      <c r="L4007" s="2" t="s">
        <v>0</v>
      </c>
    </row>
    <row r="4008" spans="1:12" x14ac:dyDescent="0.4">
      <c r="A4008" s="1"/>
      <c r="B4008" s="5"/>
      <c r="C4008" s="2" t="s">
        <v>0</v>
      </c>
      <c r="F4008" s="2" t="s">
        <v>0</v>
      </c>
      <c r="L4008" s="2" t="s">
        <v>0</v>
      </c>
    </row>
    <row r="4009" spans="1:12" x14ac:dyDescent="0.4">
      <c r="A4009" s="1"/>
      <c r="B4009" s="5"/>
      <c r="C4009" s="2" t="s">
        <v>0</v>
      </c>
      <c r="F4009" s="2" t="s">
        <v>0</v>
      </c>
      <c r="L4009" s="2" t="s">
        <v>0</v>
      </c>
    </row>
    <row r="4010" spans="1:12" x14ac:dyDescent="0.4">
      <c r="A4010" s="1"/>
      <c r="B4010" s="5"/>
      <c r="C4010" s="2" t="s">
        <v>0</v>
      </c>
      <c r="F4010" s="2" t="s">
        <v>0</v>
      </c>
      <c r="L4010" s="2" t="s">
        <v>0</v>
      </c>
    </row>
    <row r="4011" spans="1:12" x14ac:dyDescent="0.4">
      <c r="A4011" s="1"/>
      <c r="B4011" s="5"/>
      <c r="C4011" s="2" t="s">
        <v>0</v>
      </c>
      <c r="F4011" s="2" t="s">
        <v>0</v>
      </c>
      <c r="L4011" s="2" t="s">
        <v>0</v>
      </c>
    </row>
    <row r="4012" spans="1:12" x14ac:dyDescent="0.4">
      <c r="A4012" s="1"/>
      <c r="B4012" s="5"/>
      <c r="C4012" s="2" t="s">
        <v>0</v>
      </c>
      <c r="F4012" s="2" t="s">
        <v>0</v>
      </c>
      <c r="L4012" s="2" t="s">
        <v>0</v>
      </c>
    </row>
    <row r="4013" spans="1:12" x14ac:dyDescent="0.4">
      <c r="A4013" s="1"/>
      <c r="B4013" s="5"/>
      <c r="C4013" s="2" t="s">
        <v>0</v>
      </c>
      <c r="F4013" s="2" t="s">
        <v>0</v>
      </c>
      <c r="L4013" s="2" t="s">
        <v>0</v>
      </c>
    </row>
    <row r="4014" spans="1:12" x14ac:dyDescent="0.4">
      <c r="A4014" s="1"/>
      <c r="B4014" s="5"/>
      <c r="C4014" s="2" t="s">
        <v>0</v>
      </c>
      <c r="F4014" s="2" t="s">
        <v>0</v>
      </c>
      <c r="L4014" s="2" t="s">
        <v>0</v>
      </c>
    </row>
    <row r="4015" spans="1:12" x14ac:dyDescent="0.4">
      <c r="A4015" s="1"/>
      <c r="B4015" s="5"/>
      <c r="C4015" s="2" t="s">
        <v>0</v>
      </c>
      <c r="F4015" s="2" t="s">
        <v>0</v>
      </c>
      <c r="L4015" s="2" t="s">
        <v>0</v>
      </c>
    </row>
    <row r="4016" spans="1:12" x14ac:dyDescent="0.4">
      <c r="A4016" s="1"/>
      <c r="B4016" s="5"/>
      <c r="C4016" s="2" t="s">
        <v>0</v>
      </c>
      <c r="F4016" s="2" t="s">
        <v>0</v>
      </c>
      <c r="L4016" s="2" t="s">
        <v>0</v>
      </c>
    </row>
    <row r="4017" spans="1:12" x14ac:dyDescent="0.4">
      <c r="A4017" s="1"/>
      <c r="B4017" s="5"/>
      <c r="C4017" s="2" t="s">
        <v>0</v>
      </c>
      <c r="F4017" s="2" t="s">
        <v>0</v>
      </c>
      <c r="L4017" s="2" t="s">
        <v>0</v>
      </c>
    </row>
    <row r="4018" spans="1:12" x14ac:dyDescent="0.4">
      <c r="A4018" s="1"/>
      <c r="B4018" s="5"/>
      <c r="C4018" s="2" t="s">
        <v>0</v>
      </c>
      <c r="F4018" s="2" t="s">
        <v>0</v>
      </c>
      <c r="L4018" s="2" t="s">
        <v>0</v>
      </c>
    </row>
    <row r="4019" spans="1:12" x14ac:dyDescent="0.4">
      <c r="A4019" s="1"/>
      <c r="B4019" s="5"/>
      <c r="C4019" s="2" t="s">
        <v>0</v>
      </c>
      <c r="F4019" s="2" t="s">
        <v>0</v>
      </c>
      <c r="L4019" s="2" t="s">
        <v>0</v>
      </c>
    </row>
    <row r="4020" spans="1:12" x14ac:dyDescent="0.4">
      <c r="A4020" s="1"/>
      <c r="B4020" s="5"/>
      <c r="C4020" s="2" t="s">
        <v>0</v>
      </c>
      <c r="F4020" s="2" t="s">
        <v>0</v>
      </c>
      <c r="L4020" s="2" t="s">
        <v>0</v>
      </c>
    </row>
    <row r="4021" spans="1:12" x14ac:dyDescent="0.4">
      <c r="A4021" s="1"/>
      <c r="B4021" s="5"/>
      <c r="C4021" s="2" t="s">
        <v>0</v>
      </c>
      <c r="F4021" s="2" t="s">
        <v>0</v>
      </c>
      <c r="L4021" s="2" t="s">
        <v>0</v>
      </c>
    </row>
    <row r="4022" spans="1:12" x14ac:dyDescent="0.4">
      <c r="A4022" s="1"/>
      <c r="B4022" s="5"/>
      <c r="C4022" s="2" t="s">
        <v>0</v>
      </c>
      <c r="F4022" s="2" t="s">
        <v>0</v>
      </c>
      <c r="L4022" s="2" t="s">
        <v>0</v>
      </c>
    </row>
    <row r="4023" spans="1:12" x14ac:dyDescent="0.4">
      <c r="A4023" s="1"/>
      <c r="B4023" s="5"/>
      <c r="C4023" s="2" t="s">
        <v>0</v>
      </c>
      <c r="F4023" s="2" t="s">
        <v>0</v>
      </c>
      <c r="L4023" s="2" t="s">
        <v>0</v>
      </c>
    </row>
    <row r="4024" spans="1:12" x14ac:dyDescent="0.4">
      <c r="A4024" s="1"/>
      <c r="B4024" s="5"/>
      <c r="C4024" s="2" t="s">
        <v>0</v>
      </c>
      <c r="F4024" s="2" t="s">
        <v>0</v>
      </c>
      <c r="L4024" s="2" t="s">
        <v>0</v>
      </c>
    </row>
    <row r="4025" spans="1:12" x14ac:dyDescent="0.4">
      <c r="A4025" s="1"/>
      <c r="B4025" s="5"/>
      <c r="C4025" s="2" t="s">
        <v>0</v>
      </c>
      <c r="F4025" s="2" t="s">
        <v>0</v>
      </c>
      <c r="L4025" s="2" t="s">
        <v>0</v>
      </c>
    </row>
    <row r="4026" spans="1:12" x14ac:dyDescent="0.4">
      <c r="A4026" s="1"/>
      <c r="B4026" s="5"/>
      <c r="C4026" s="2" t="s">
        <v>0</v>
      </c>
      <c r="F4026" s="2" t="s">
        <v>0</v>
      </c>
      <c r="L4026" s="2" t="s">
        <v>0</v>
      </c>
    </row>
    <row r="4027" spans="1:12" x14ac:dyDescent="0.4">
      <c r="A4027" s="1"/>
      <c r="B4027" s="5"/>
      <c r="C4027" s="2" t="s">
        <v>0</v>
      </c>
      <c r="F4027" s="2" t="s">
        <v>0</v>
      </c>
      <c r="L4027" s="2" t="s">
        <v>0</v>
      </c>
    </row>
    <row r="4028" spans="1:12" x14ac:dyDescent="0.4">
      <c r="A4028" s="1"/>
      <c r="B4028" s="5"/>
      <c r="C4028" s="2" t="s">
        <v>0</v>
      </c>
      <c r="F4028" s="2" t="s">
        <v>0</v>
      </c>
      <c r="L4028" s="2" t="s">
        <v>0</v>
      </c>
    </row>
    <row r="4029" spans="1:12" x14ac:dyDescent="0.4">
      <c r="A4029" s="1"/>
      <c r="B4029" s="5"/>
      <c r="C4029" s="2" t="s">
        <v>0</v>
      </c>
      <c r="F4029" s="2" t="s">
        <v>0</v>
      </c>
      <c r="L4029" s="2" t="s">
        <v>0</v>
      </c>
    </row>
    <row r="4030" spans="1:12" x14ac:dyDescent="0.4">
      <c r="A4030" s="1"/>
      <c r="B4030" s="5"/>
      <c r="C4030" s="2" t="s">
        <v>0</v>
      </c>
      <c r="F4030" s="2" t="s">
        <v>0</v>
      </c>
      <c r="L4030" s="2" t="s">
        <v>0</v>
      </c>
    </row>
    <row r="4031" spans="1:12" x14ac:dyDescent="0.4">
      <c r="A4031" s="1"/>
      <c r="B4031" s="5"/>
      <c r="C4031" s="2" t="s">
        <v>0</v>
      </c>
      <c r="F4031" s="2" t="s">
        <v>0</v>
      </c>
      <c r="L4031" s="2" t="s">
        <v>0</v>
      </c>
    </row>
    <row r="4032" spans="1:12" x14ac:dyDescent="0.4">
      <c r="A4032" s="1"/>
      <c r="B4032" s="5"/>
      <c r="C4032" s="2" t="s">
        <v>0</v>
      </c>
      <c r="F4032" s="2" t="s">
        <v>0</v>
      </c>
      <c r="L4032" s="2" t="s">
        <v>0</v>
      </c>
    </row>
    <row r="4033" spans="1:12" x14ac:dyDescent="0.4">
      <c r="A4033" s="1"/>
      <c r="B4033" s="5"/>
      <c r="C4033" s="2" t="s">
        <v>0</v>
      </c>
      <c r="F4033" s="2" t="s">
        <v>0</v>
      </c>
      <c r="L4033" s="2" t="s">
        <v>0</v>
      </c>
    </row>
    <row r="4034" spans="1:12" x14ac:dyDescent="0.4">
      <c r="A4034" s="1"/>
      <c r="B4034" s="5"/>
      <c r="C4034" s="2" t="s">
        <v>0</v>
      </c>
      <c r="F4034" s="2" t="s">
        <v>0</v>
      </c>
      <c r="L4034" s="2" t="s">
        <v>0</v>
      </c>
    </row>
    <row r="4035" spans="1:12" x14ac:dyDescent="0.4">
      <c r="A4035" s="1"/>
      <c r="B4035" s="5"/>
      <c r="C4035" s="2" t="s">
        <v>0</v>
      </c>
      <c r="F4035" s="2" t="s">
        <v>0</v>
      </c>
      <c r="L4035" s="2" t="s">
        <v>0</v>
      </c>
    </row>
    <row r="4036" spans="1:12" x14ac:dyDescent="0.4">
      <c r="A4036" s="1"/>
      <c r="B4036" s="5"/>
      <c r="C4036" s="2" t="s">
        <v>0</v>
      </c>
      <c r="F4036" s="2" t="s">
        <v>0</v>
      </c>
      <c r="L4036" s="2" t="s">
        <v>0</v>
      </c>
    </row>
    <row r="4037" spans="1:12" x14ac:dyDescent="0.4">
      <c r="A4037" s="1"/>
      <c r="B4037" s="5"/>
      <c r="C4037" s="2" t="s">
        <v>0</v>
      </c>
      <c r="F4037" s="2" t="s">
        <v>0</v>
      </c>
      <c r="L4037" s="2" t="s">
        <v>0</v>
      </c>
    </row>
    <row r="4038" spans="1:12" x14ac:dyDescent="0.4">
      <c r="A4038" s="1"/>
      <c r="B4038" s="5"/>
      <c r="C4038" s="2" t="s">
        <v>0</v>
      </c>
      <c r="F4038" s="2" t="s">
        <v>0</v>
      </c>
      <c r="L4038" s="2" t="s">
        <v>0</v>
      </c>
    </row>
    <row r="4039" spans="1:12" x14ac:dyDescent="0.4">
      <c r="A4039" s="1"/>
      <c r="B4039" s="5"/>
      <c r="C4039" s="2" t="s">
        <v>0</v>
      </c>
      <c r="F4039" s="2" t="s">
        <v>0</v>
      </c>
      <c r="L4039" s="2" t="s">
        <v>0</v>
      </c>
    </row>
    <row r="4040" spans="1:12" x14ac:dyDescent="0.4">
      <c r="A4040" s="1"/>
      <c r="B4040" s="5"/>
      <c r="C4040" s="2" t="s">
        <v>0</v>
      </c>
      <c r="F4040" s="2" t="s">
        <v>0</v>
      </c>
      <c r="L4040" s="2" t="s">
        <v>0</v>
      </c>
    </row>
    <row r="4041" spans="1:12" x14ac:dyDescent="0.4">
      <c r="A4041" s="1"/>
      <c r="B4041" s="5"/>
      <c r="C4041" s="2" t="s">
        <v>0</v>
      </c>
      <c r="F4041" s="2" t="s">
        <v>0</v>
      </c>
      <c r="L4041" s="2" t="s">
        <v>0</v>
      </c>
    </row>
    <row r="4042" spans="1:12" x14ac:dyDescent="0.4">
      <c r="A4042" s="1"/>
      <c r="B4042" s="5"/>
      <c r="C4042" s="2" t="s">
        <v>0</v>
      </c>
      <c r="F4042" s="2" t="s">
        <v>0</v>
      </c>
      <c r="L4042" s="2" t="s">
        <v>0</v>
      </c>
    </row>
    <row r="4043" spans="1:12" x14ac:dyDescent="0.4">
      <c r="A4043" s="1"/>
      <c r="B4043" s="5"/>
      <c r="C4043" s="2" t="s">
        <v>0</v>
      </c>
      <c r="F4043" s="2" t="s">
        <v>0</v>
      </c>
      <c r="L4043" s="2" t="s">
        <v>0</v>
      </c>
    </row>
    <row r="4044" spans="1:12" x14ac:dyDescent="0.4">
      <c r="A4044" s="1"/>
      <c r="B4044" s="5"/>
      <c r="C4044" s="2" t="s">
        <v>0</v>
      </c>
      <c r="F4044" s="2" t="s">
        <v>0</v>
      </c>
      <c r="L4044" s="2" t="s">
        <v>0</v>
      </c>
    </row>
    <row r="4045" spans="1:12" x14ac:dyDescent="0.4">
      <c r="A4045" s="1"/>
      <c r="B4045" s="5"/>
      <c r="C4045" s="2" t="s">
        <v>0</v>
      </c>
      <c r="F4045" s="2" t="s">
        <v>0</v>
      </c>
      <c r="L4045" s="2" t="s">
        <v>0</v>
      </c>
    </row>
    <row r="4046" spans="1:12" x14ac:dyDescent="0.4">
      <c r="A4046" s="1"/>
      <c r="B4046" s="5"/>
      <c r="C4046" s="2" t="s">
        <v>0</v>
      </c>
      <c r="F4046" s="2" t="s">
        <v>0</v>
      </c>
      <c r="L4046" s="2" t="s">
        <v>0</v>
      </c>
    </row>
    <row r="4047" spans="1:12" x14ac:dyDescent="0.4">
      <c r="A4047" s="1"/>
      <c r="B4047" s="5"/>
      <c r="C4047" s="2" t="s">
        <v>0</v>
      </c>
      <c r="F4047" s="2" t="s">
        <v>0</v>
      </c>
      <c r="L4047" s="2" t="s">
        <v>0</v>
      </c>
    </row>
    <row r="4048" spans="1:12" x14ac:dyDescent="0.4">
      <c r="A4048" s="1"/>
      <c r="B4048" s="5"/>
      <c r="C4048" s="2" t="s">
        <v>0</v>
      </c>
      <c r="F4048" s="2" t="s">
        <v>0</v>
      </c>
      <c r="L4048" s="2" t="s">
        <v>0</v>
      </c>
    </row>
    <row r="4049" spans="1:12" x14ac:dyDescent="0.4">
      <c r="A4049" s="1"/>
      <c r="B4049" s="5"/>
      <c r="C4049" s="2" t="s">
        <v>0</v>
      </c>
      <c r="F4049" s="2" t="s">
        <v>0</v>
      </c>
      <c r="L4049" s="2" t="s">
        <v>0</v>
      </c>
    </row>
    <row r="4050" spans="1:12" x14ac:dyDescent="0.4">
      <c r="A4050" s="1"/>
      <c r="B4050" s="5"/>
      <c r="C4050" s="2" t="s">
        <v>0</v>
      </c>
      <c r="F4050" s="2" t="s">
        <v>0</v>
      </c>
      <c r="L4050" s="2" t="s">
        <v>0</v>
      </c>
    </row>
    <row r="4051" spans="1:12" x14ac:dyDescent="0.4">
      <c r="A4051" s="1"/>
      <c r="B4051" s="5"/>
      <c r="C4051" s="2" t="s">
        <v>0</v>
      </c>
      <c r="F4051" s="2" t="s">
        <v>0</v>
      </c>
      <c r="L4051" s="2" t="s">
        <v>0</v>
      </c>
    </row>
    <row r="4052" spans="1:12" x14ac:dyDescent="0.4">
      <c r="A4052" s="1"/>
      <c r="B4052" s="5"/>
      <c r="C4052" s="2" t="s">
        <v>0</v>
      </c>
      <c r="F4052" s="2" t="s">
        <v>0</v>
      </c>
      <c r="L4052" s="2" t="s">
        <v>0</v>
      </c>
    </row>
    <row r="4053" spans="1:12" x14ac:dyDescent="0.4">
      <c r="A4053" s="1"/>
      <c r="B4053" s="5"/>
      <c r="C4053" s="2" t="s">
        <v>0</v>
      </c>
      <c r="F4053" s="2" t="s">
        <v>0</v>
      </c>
      <c r="L4053" s="2" t="s">
        <v>0</v>
      </c>
    </row>
    <row r="4054" spans="1:12" x14ac:dyDescent="0.4">
      <c r="A4054" s="1"/>
      <c r="B4054" s="5"/>
      <c r="C4054" s="2" t="s">
        <v>0</v>
      </c>
      <c r="F4054" s="2" t="s">
        <v>0</v>
      </c>
      <c r="L4054" s="2" t="s">
        <v>0</v>
      </c>
    </row>
    <row r="4055" spans="1:12" x14ac:dyDescent="0.4">
      <c r="A4055" s="1"/>
      <c r="B4055" s="5"/>
      <c r="C4055" s="2" t="s">
        <v>0</v>
      </c>
      <c r="F4055" s="2" t="s">
        <v>0</v>
      </c>
      <c r="L4055" s="2" t="s">
        <v>0</v>
      </c>
    </row>
    <row r="4056" spans="1:12" x14ac:dyDescent="0.4">
      <c r="A4056" s="1"/>
      <c r="B4056" s="5"/>
      <c r="C4056" s="2" t="s">
        <v>0</v>
      </c>
      <c r="F4056" s="2" t="s">
        <v>0</v>
      </c>
      <c r="L4056" s="2" t="s">
        <v>0</v>
      </c>
    </row>
    <row r="4057" spans="1:12" x14ac:dyDescent="0.4">
      <c r="A4057" s="1"/>
      <c r="B4057" s="5"/>
      <c r="C4057" s="2" t="s">
        <v>0</v>
      </c>
      <c r="F4057" s="2" t="s">
        <v>0</v>
      </c>
      <c r="L4057" s="2" t="s">
        <v>0</v>
      </c>
    </row>
    <row r="4058" spans="1:12" x14ac:dyDescent="0.4">
      <c r="A4058" s="1"/>
      <c r="B4058" s="5"/>
      <c r="C4058" s="2" t="s">
        <v>0</v>
      </c>
      <c r="F4058" s="2" t="s">
        <v>0</v>
      </c>
      <c r="L4058" s="2" t="s">
        <v>0</v>
      </c>
    </row>
    <row r="4059" spans="1:12" x14ac:dyDescent="0.4">
      <c r="A4059" s="1"/>
      <c r="B4059" s="5"/>
      <c r="C4059" s="2" t="s">
        <v>0</v>
      </c>
      <c r="F4059" s="2" t="s">
        <v>0</v>
      </c>
      <c r="L4059" s="2" t="s">
        <v>0</v>
      </c>
    </row>
    <row r="4060" spans="1:12" x14ac:dyDescent="0.4">
      <c r="A4060" s="1"/>
      <c r="B4060" s="5"/>
      <c r="C4060" s="2" t="s">
        <v>0</v>
      </c>
      <c r="F4060" s="2" t="s">
        <v>0</v>
      </c>
      <c r="L4060" s="2" t="s">
        <v>0</v>
      </c>
    </row>
    <row r="4061" spans="1:12" x14ac:dyDescent="0.4">
      <c r="A4061" s="1"/>
      <c r="B4061" s="5"/>
      <c r="C4061" s="2" t="s">
        <v>0</v>
      </c>
      <c r="F4061" s="2" t="s">
        <v>0</v>
      </c>
      <c r="L4061" s="2" t="s">
        <v>0</v>
      </c>
    </row>
    <row r="4062" spans="1:12" x14ac:dyDescent="0.4">
      <c r="A4062" s="1"/>
      <c r="B4062" s="5"/>
      <c r="C4062" s="2" t="s">
        <v>0</v>
      </c>
      <c r="F4062" s="2" t="s">
        <v>0</v>
      </c>
      <c r="L4062" s="2" t="s">
        <v>0</v>
      </c>
    </row>
    <row r="4063" spans="1:12" x14ac:dyDescent="0.4">
      <c r="A4063" s="1"/>
      <c r="B4063" s="5"/>
      <c r="C4063" s="2" t="s">
        <v>0</v>
      </c>
      <c r="F4063" s="2" t="s">
        <v>0</v>
      </c>
      <c r="L4063" s="2" t="s">
        <v>0</v>
      </c>
    </row>
    <row r="4064" spans="1:12" x14ac:dyDescent="0.4">
      <c r="A4064" s="1"/>
      <c r="B4064" s="5"/>
      <c r="C4064" s="2" t="s">
        <v>0</v>
      </c>
      <c r="F4064" s="2" t="s">
        <v>0</v>
      </c>
      <c r="L4064" s="2" t="s">
        <v>0</v>
      </c>
    </row>
    <row r="4065" spans="1:12" x14ac:dyDescent="0.4">
      <c r="A4065" s="1"/>
      <c r="B4065" s="5"/>
      <c r="C4065" s="2" t="s">
        <v>0</v>
      </c>
      <c r="F4065" s="2" t="s">
        <v>0</v>
      </c>
      <c r="L4065" s="2" t="s">
        <v>0</v>
      </c>
    </row>
    <row r="4066" spans="1:12" x14ac:dyDescent="0.4">
      <c r="A4066" s="1"/>
      <c r="B4066" s="5"/>
      <c r="C4066" s="2" t="s">
        <v>0</v>
      </c>
      <c r="F4066" s="2" t="s">
        <v>0</v>
      </c>
      <c r="L4066" s="2" t="s">
        <v>0</v>
      </c>
    </row>
    <row r="4067" spans="1:12" x14ac:dyDescent="0.4">
      <c r="A4067" s="1"/>
      <c r="B4067" s="5"/>
      <c r="C4067" s="2" t="s">
        <v>0</v>
      </c>
      <c r="F4067" s="2" t="s">
        <v>0</v>
      </c>
      <c r="L4067" s="2" t="s">
        <v>0</v>
      </c>
    </row>
    <row r="4068" spans="1:12" x14ac:dyDescent="0.4">
      <c r="A4068" s="1"/>
      <c r="B4068" s="5"/>
      <c r="C4068" s="2" t="s">
        <v>0</v>
      </c>
      <c r="F4068" s="2" t="s">
        <v>0</v>
      </c>
      <c r="L4068" s="2" t="s">
        <v>0</v>
      </c>
    </row>
    <row r="4069" spans="1:12" x14ac:dyDescent="0.4">
      <c r="A4069" s="1"/>
      <c r="B4069" s="5"/>
      <c r="C4069" s="2" t="s">
        <v>0</v>
      </c>
      <c r="F4069" s="2" t="s">
        <v>0</v>
      </c>
      <c r="L4069" s="2" t="s">
        <v>0</v>
      </c>
    </row>
    <row r="4070" spans="1:12" x14ac:dyDescent="0.4">
      <c r="A4070" s="1"/>
      <c r="B4070" s="5"/>
      <c r="C4070" s="2" t="s">
        <v>0</v>
      </c>
      <c r="F4070" s="2" t="s">
        <v>0</v>
      </c>
      <c r="L4070" s="2" t="s">
        <v>0</v>
      </c>
    </row>
    <row r="4071" spans="1:12" x14ac:dyDescent="0.4">
      <c r="A4071" s="1"/>
      <c r="B4071" s="5"/>
      <c r="C4071" s="2" t="s">
        <v>0</v>
      </c>
      <c r="F4071" s="2" t="s">
        <v>0</v>
      </c>
      <c r="L4071" s="2" t="s">
        <v>0</v>
      </c>
    </row>
    <row r="4072" spans="1:12" x14ac:dyDescent="0.4">
      <c r="A4072" s="1"/>
      <c r="B4072" s="5"/>
      <c r="C4072" s="2" t="s">
        <v>0</v>
      </c>
      <c r="F4072" s="2" t="s">
        <v>0</v>
      </c>
      <c r="L4072" s="2" t="s">
        <v>0</v>
      </c>
    </row>
    <row r="4073" spans="1:12" x14ac:dyDescent="0.4">
      <c r="A4073" s="1"/>
      <c r="B4073" s="5"/>
      <c r="C4073" s="2" t="s">
        <v>0</v>
      </c>
      <c r="F4073" s="2" t="s">
        <v>0</v>
      </c>
      <c r="L4073" s="2" t="s">
        <v>0</v>
      </c>
    </row>
    <row r="4074" spans="1:12" x14ac:dyDescent="0.4">
      <c r="A4074" s="1"/>
      <c r="B4074" s="5"/>
      <c r="C4074" s="2" t="s">
        <v>0</v>
      </c>
      <c r="F4074" s="2" t="s">
        <v>0</v>
      </c>
      <c r="L4074" s="2" t="s">
        <v>0</v>
      </c>
    </row>
    <row r="4075" spans="1:12" x14ac:dyDescent="0.4">
      <c r="A4075" s="1"/>
      <c r="B4075" s="5"/>
      <c r="C4075" s="2" t="s">
        <v>0</v>
      </c>
      <c r="F4075" s="2" t="s">
        <v>0</v>
      </c>
      <c r="L4075" s="2" t="s">
        <v>0</v>
      </c>
    </row>
    <row r="4076" spans="1:12" x14ac:dyDescent="0.4">
      <c r="A4076" s="1"/>
      <c r="B4076" s="5"/>
      <c r="C4076" s="2" t="s">
        <v>0</v>
      </c>
      <c r="F4076" s="2" t="s">
        <v>0</v>
      </c>
      <c r="L4076" s="2" t="s">
        <v>0</v>
      </c>
    </row>
    <row r="4077" spans="1:12" x14ac:dyDescent="0.4">
      <c r="A4077" s="1"/>
      <c r="B4077" s="5"/>
      <c r="C4077" s="2" t="s">
        <v>0</v>
      </c>
      <c r="F4077" s="2" t="s">
        <v>0</v>
      </c>
      <c r="L4077" s="2" t="s">
        <v>0</v>
      </c>
    </row>
    <row r="4078" spans="1:12" x14ac:dyDescent="0.4">
      <c r="A4078" s="1"/>
      <c r="B4078" s="5"/>
      <c r="C4078" s="2" t="s">
        <v>0</v>
      </c>
      <c r="F4078" s="2" t="s">
        <v>0</v>
      </c>
      <c r="L4078" s="2" t="s">
        <v>0</v>
      </c>
    </row>
    <row r="4079" spans="1:12" x14ac:dyDescent="0.4">
      <c r="A4079" s="1"/>
      <c r="B4079" s="5"/>
      <c r="C4079" s="2" t="s">
        <v>0</v>
      </c>
      <c r="F4079" s="2" t="s">
        <v>0</v>
      </c>
      <c r="L4079" s="2" t="s">
        <v>0</v>
      </c>
    </row>
    <row r="4080" spans="1:12" x14ac:dyDescent="0.4">
      <c r="A4080" s="1"/>
      <c r="B4080" s="5"/>
      <c r="C4080" s="2" t="s">
        <v>0</v>
      </c>
      <c r="F4080" s="2" t="s">
        <v>0</v>
      </c>
      <c r="L4080" s="2" t="s">
        <v>0</v>
      </c>
    </row>
    <row r="4081" spans="1:12" x14ac:dyDescent="0.4">
      <c r="A4081" s="1"/>
      <c r="B4081" s="5"/>
      <c r="C4081" s="2" t="s">
        <v>0</v>
      </c>
      <c r="F4081" s="2" t="s">
        <v>0</v>
      </c>
      <c r="L4081" s="2" t="s">
        <v>0</v>
      </c>
    </row>
    <row r="4082" spans="1:12" x14ac:dyDescent="0.4">
      <c r="A4082" s="1"/>
      <c r="B4082" s="5"/>
      <c r="C4082" s="2" t="s">
        <v>0</v>
      </c>
      <c r="F4082" s="2" t="s">
        <v>0</v>
      </c>
      <c r="L4082" s="2" t="s">
        <v>0</v>
      </c>
    </row>
    <row r="4083" spans="1:12" x14ac:dyDescent="0.4">
      <c r="A4083" s="1"/>
      <c r="B4083" s="5"/>
      <c r="C4083" s="2" t="s">
        <v>0</v>
      </c>
      <c r="F4083" s="2" t="s">
        <v>0</v>
      </c>
      <c r="L4083" s="2" t="s">
        <v>0</v>
      </c>
    </row>
    <row r="4084" spans="1:12" x14ac:dyDescent="0.4">
      <c r="A4084" s="1"/>
      <c r="B4084" s="5"/>
      <c r="C4084" s="2" t="s">
        <v>0</v>
      </c>
      <c r="F4084" s="2" t="s">
        <v>0</v>
      </c>
      <c r="L4084" s="2" t="s">
        <v>0</v>
      </c>
    </row>
    <row r="4085" spans="1:12" x14ac:dyDescent="0.4">
      <c r="A4085" s="1"/>
      <c r="B4085" s="5"/>
      <c r="C4085" s="2" t="s">
        <v>0</v>
      </c>
      <c r="F4085" s="2" t="s">
        <v>0</v>
      </c>
      <c r="L4085" s="2" t="s">
        <v>0</v>
      </c>
    </row>
    <row r="4086" spans="1:12" x14ac:dyDescent="0.4">
      <c r="A4086" s="1"/>
      <c r="B4086" s="5"/>
      <c r="C4086" s="2" t="s">
        <v>0</v>
      </c>
      <c r="F4086" s="2" t="s">
        <v>0</v>
      </c>
      <c r="L4086" s="2" t="s">
        <v>0</v>
      </c>
    </row>
    <row r="4087" spans="1:12" x14ac:dyDescent="0.4">
      <c r="A4087" s="1"/>
      <c r="B4087" s="5"/>
      <c r="C4087" s="2" t="s">
        <v>0</v>
      </c>
      <c r="F4087" s="2" t="s">
        <v>0</v>
      </c>
      <c r="L4087" s="2" t="s">
        <v>0</v>
      </c>
    </row>
    <row r="4088" spans="1:12" x14ac:dyDescent="0.4">
      <c r="A4088" s="1"/>
      <c r="B4088" s="5"/>
      <c r="C4088" s="2" t="s">
        <v>0</v>
      </c>
      <c r="F4088" s="2" t="s">
        <v>0</v>
      </c>
      <c r="L4088" s="2" t="s">
        <v>0</v>
      </c>
    </row>
    <row r="4089" spans="1:12" x14ac:dyDescent="0.4">
      <c r="A4089" s="1"/>
      <c r="B4089" s="5"/>
      <c r="C4089" s="2" t="s">
        <v>0</v>
      </c>
      <c r="F4089" s="2" t="s">
        <v>0</v>
      </c>
      <c r="L4089" s="2" t="s">
        <v>0</v>
      </c>
    </row>
    <row r="4090" spans="1:12" x14ac:dyDescent="0.4">
      <c r="A4090" s="1"/>
      <c r="B4090" s="5"/>
      <c r="C4090" s="2" t="s">
        <v>0</v>
      </c>
      <c r="F4090" s="2" t="s">
        <v>0</v>
      </c>
      <c r="L4090" s="2" t="s">
        <v>0</v>
      </c>
    </row>
    <row r="4091" spans="1:12" x14ac:dyDescent="0.4">
      <c r="A4091" s="1"/>
      <c r="B4091" s="5"/>
      <c r="C4091" s="2" t="s">
        <v>0</v>
      </c>
      <c r="F4091" s="2" t="s">
        <v>0</v>
      </c>
      <c r="L4091" s="2" t="s">
        <v>0</v>
      </c>
    </row>
    <row r="4092" spans="1:12" x14ac:dyDescent="0.4">
      <c r="A4092" s="1"/>
      <c r="B4092" s="5"/>
      <c r="C4092" s="2" t="s">
        <v>0</v>
      </c>
      <c r="F4092" s="2" t="s">
        <v>0</v>
      </c>
      <c r="L4092" s="2" t="s">
        <v>0</v>
      </c>
    </row>
    <row r="4093" spans="1:12" x14ac:dyDescent="0.4">
      <c r="A4093" s="1"/>
      <c r="B4093" s="5"/>
      <c r="C4093" s="2" t="s">
        <v>0</v>
      </c>
      <c r="F4093" s="2" t="s">
        <v>0</v>
      </c>
      <c r="L4093" s="2" t="s">
        <v>0</v>
      </c>
    </row>
    <row r="4094" spans="1:12" x14ac:dyDescent="0.4">
      <c r="A4094" s="1"/>
      <c r="B4094" s="5"/>
      <c r="C4094" s="2" t="s">
        <v>0</v>
      </c>
      <c r="F4094" s="2" t="s">
        <v>0</v>
      </c>
      <c r="L4094" s="2" t="s">
        <v>0</v>
      </c>
    </row>
    <row r="4095" spans="1:12" x14ac:dyDescent="0.4">
      <c r="A4095" s="1"/>
      <c r="B4095" s="5"/>
      <c r="C4095" s="2" t="s">
        <v>0</v>
      </c>
      <c r="F4095" s="2" t="s">
        <v>0</v>
      </c>
      <c r="L4095" s="2" t="s">
        <v>0</v>
      </c>
    </row>
    <row r="4096" spans="1:12" x14ac:dyDescent="0.4">
      <c r="A4096" s="1"/>
      <c r="B4096" s="5"/>
      <c r="C4096" s="2" t="s">
        <v>0</v>
      </c>
      <c r="F4096" s="2" t="s">
        <v>0</v>
      </c>
      <c r="L4096" s="2" t="s">
        <v>0</v>
      </c>
    </row>
    <row r="4097" spans="1:12" x14ac:dyDescent="0.4">
      <c r="A4097" s="1"/>
      <c r="B4097" s="5"/>
      <c r="C4097" s="2" t="s">
        <v>0</v>
      </c>
      <c r="F4097" s="2" t="s">
        <v>0</v>
      </c>
      <c r="L4097" s="2" t="s">
        <v>0</v>
      </c>
    </row>
    <row r="4098" spans="1:12" x14ac:dyDescent="0.4">
      <c r="A4098" s="1"/>
      <c r="B4098" s="5"/>
      <c r="C4098" s="2" t="s">
        <v>0</v>
      </c>
      <c r="F4098" s="2" t="s">
        <v>0</v>
      </c>
      <c r="L4098" s="2" t="s">
        <v>0</v>
      </c>
    </row>
    <row r="4099" spans="1:12" x14ac:dyDescent="0.4">
      <c r="A4099" s="1"/>
      <c r="B4099" s="5"/>
      <c r="C4099" s="2" t="s">
        <v>0</v>
      </c>
      <c r="F4099" s="2" t="s">
        <v>0</v>
      </c>
      <c r="L4099" s="2" t="s">
        <v>0</v>
      </c>
    </row>
    <row r="4100" spans="1:12" x14ac:dyDescent="0.4">
      <c r="A4100" s="1"/>
      <c r="B4100" s="5"/>
      <c r="C4100" s="2" t="s">
        <v>0</v>
      </c>
      <c r="F4100" s="2" t="s">
        <v>0</v>
      </c>
      <c r="L4100" s="2" t="s">
        <v>0</v>
      </c>
    </row>
    <row r="4101" spans="1:12" x14ac:dyDescent="0.4">
      <c r="A4101" s="1"/>
      <c r="B4101" s="5"/>
      <c r="C4101" s="2" t="s">
        <v>0</v>
      </c>
      <c r="F4101" s="2" t="s">
        <v>0</v>
      </c>
      <c r="L4101" s="2" t="s">
        <v>0</v>
      </c>
    </row>
    <row r="4102" spans="1:12" x14ac:dyDescent="0.4">
      <c r="A4102" s="1"/>
      <c r="B4102" s="5"/>
      <c r="C4102" s="2" t="s">
        <v>0</v>
      </c>
      <c r="F4102" s="2" t="s">
        <v>0</v>
      </c>
      <c r="L4102" s="2" t="s">
        <v>0</v>
      </c>
    </row>
    <row r="4103" spans="1:12" x14ac:dyDescent="0.4">
      <c r="A4103" s="1"/>
      <c r="B4103" s="5"/>
      <c r="C4103" s="2" t="s">
        <v>0</v>
      </c>
      <c r="F4103" s="2" t="s">
        <v>0</v>
      </c>
      <c r="L4103" s="2" t="s">
        <v>0</v>
      </c>
    </row>
    <row r="4104" spans="1:12" x14ac:dyDescent="0.4">
      <c r="A4104" s="1"/>
      <c r="B4104" s="5"/>
      <c r="C4104" s="2" t="s">
        <v>0</v>
      </c>
      <c r="F4104" s="2" t="s">
        <v>0</v>
      </c>
      <c r="L4104" s="2" t="s">
        <v>0</v>
      </c>
    </row>
    <row r="4105" spans="1:12" x14ac:dyDescent="0.4">
      <c r="A4105" s="1"/>
      <c r="B4105" s="5"/>
      <c r="C4105" s="2" t="s">
        <v>0</v>
      </c>
      <c r="F4105" s="2" t="s">
        <v>0</v>
      </c>
      <c r="L4105" s="2" t="s">
        <v>0</v>
      </c>
    </row>
    <row r="4106" spans="1:12" x14ac:dyDescent="0.4">
      <c r="A4106" s="1"/>
      <c r="B4106" s="5"/>
      <c r="C4106" s="2" t="s">
        <v>0</v>
      </c>
      <c r="F4106" s="2" t="s">
        <v>0</v>
      </c>
      <c r="L4106" s="2" t="s">
        <v>0</v>
      </c>
    </row>
    <row r="4107" spans="1:12" x14ac:dyDescent="0.4">
      <c r="A4107" s="1"/>
      <c r="B4107" s="5"/>
      <c r="C4107" s="2" t="s">
        <v>0</v>
      </c>
      <c r="F4107" s="2" t="s">
        <v>0</v>
      </c>
      <c r="L4107" s="2" t="s">
        <v>0</v>
      </c>
    </row>
    <row r="4108" spans="1:12" x14ac:dyDescent="0.4">
      <c r="A4108" s="1"/>
      <c r="B4108" s="5"/>
      <c r="C4108" s="2" t="s">
        <v>0</v>
      </c>
      <c r="F4108" s="2" t="s">
        <v>0</v>
      </c>
      <c r="L4108" s="2" t="s">
        <v>0</v>
      </c>
    </row>
    <row r="4109" spans="1:12" x14ac:dyDescent="0.4">
      <c r="A4109" s="1"/>
      <c r="B4109" s="5"/>
      <c r="C4109" s="2" t="s">
        <v>0</v>
      </c>
      <c r="F4109" s="2" t="s">
        <v>0</v>
      </c>
      <c r="L4109" s="2" t="s">
        <v>0</v>
      </c>
    </row>
    <row r="4110" spans="1:12" x14ac:dyDescent="0.4">
      <c r="A4110" s="1"/>
      <c r="B4110" s="5"/>
      <c r="C4110" s="2" t="s">
        <v>0</v>
      </c>
      <c r="F4110" s="2" t="s">
        <v>0</v>
      </c>
      <c r="L4110" s="2" t="s">
        <v>0</v>
      </c>
    </row>
    <row r="4111" spans="1:12" x14ac:dyDescent="0.4">
      <c r="A4111" s="1"/>
      <c r="B4111" s="5"/>
      <c r="C4111" s="2" t="s">
        <v>0</v>
      </c>
      <c r="F4111" s="2" t="s">
        <v>0</v>
      </c>
      <c r="L4111" s="2" t="s">
        <v>0</v>
      </c>
    </row>
    <row r="4112" spans="1:12" x14ac:dyDescent="0.4">
      <c r="A4112" s="1"/>
      <c r="B4112" s="5"/>
      <c r="C4112" s="2" t="s">
        <v>0</v>
      </c>
      <c r="F4112" s="2" t="s">
        <v>0</v>
      </c>
      <c r="L4112" s="2" t="s">
        <v>0</v>
      </c>
    </row>
    <row r="4113" spans="1:12" x14ac:dyDescent="0.4">
      <c r="A4113" s="1"/>
      <c r="B4113" s="5"/>
      <c r="C4113" s="2" t="s">
        <v>0</v>
      </c>
      <c r="F4113" s="2" t="s">
        <v>0</v>
      </c>
      <c r="L4113" s="2" t="s">
        <v>0</v>
      </c>
    </row>
    <row r="4114" spans="1:12" x14ac:dyDescent="0.4">
      <c r="A4114" s="1"/>
      <c r="B4114" s="5"/>
      <c r="C4114" s="2" t="s">
        <v>0</v>
      </c>
      <c r="F4114" s="2" t="s">
        <v>0</v>
      </c>
      <c r="L4114" s="2" t="s">
        <v>0</v>
      </c>
    </row>
    <row r="4115" spans="1:12" x14ac:dyDescent="0.4">
      <c r="A4115" s="1"/>
      <c r="B4115" s="5"/>
      <c r="C4115" s="2" t="s">
        <v>0</v>
      </c>
      <c r="F4115" s="2" t="s">
        <v>0</v>
      </c>
      <c r="L4115" s="2" t="s">
        <v>0</v>
      </c>
    </row>
    <row r="4116" spans="1:12" x14ac:dyDescent="0.4">
      <c r="A4116" s="1"/>
      <c r="B4116" s="5"/>
      <c r="C4116" s="2" t="s">
        <v>0</v>
      </c>
      <c r="F4116" s="2" t="s">
        <v>0</v>
      </c>
      <c r="L4116" s="2" t="s">
        <v>0</v>
      </c>
    </row>
    <row r="4117" spans="1:12" x14ac:dyDescent="0.4">
      <c r="A4117" s="1"/>
      <c r="B4117" s="5"/>
      <c r="C4117" s="2" t="s">
        <v>0</v>
      </c>
      <c r="F4117" s="2" t="s">
        <v>0</v>
      </c>
      <c r="L4117" s="2" t="s">
        <v>0</v>
      </c>
    </row>
    <row r="4118" spans="1:12" x14ac:dyDescent="0.4">
      <c r="A4118" s="1"/>
      <c r="B4118" s="5"/>
      <c r="C4118" s="2" t="s">
        <v>0</v>
      </c>
      <c r="F4118" s="2" t="s">
        <v>0</v>
      </c>
      <c r="L4118" s="2" t="s">
        <v>0</v>
      </c>
    </row>
    <row r="4119" spans="1:12" x14ac:dyDescent="0.4">
      <c r="A4119" s="1"/>
      <c r="B4119" s="5"/>
      <c r="C4119" s="2" t="s">
        <v>0</v>
      </c>
      <c r="F4119" s="2" t="s">
        <v>0</v>
      </c>
      <c r="L4119" s="2" t="s">
        <v>0</v>
      </c>
    </row>
    <row r="4120" spans="1:12" x14ac:dyDescent="0.4">
      <c r="A4120" s="1"/>
      <c r="B4120" s="5"/>
      <c r="C4120" s="2" t="s">
        <v>0</v>
      </c>
      <c r="F4120" s="2" t="s">
        <v>0</v>
      </c>
      <c r="L4120" s="2" t="s">
        <v>0</v>
      </c>
    </row>
    <row r="4121" spans="1:12" x14ac:dyDescent="0.4">
      <c r="A4121" s="1"/>
      <c r="B4121" s="5"/>
      <c r="C4121" s="2" t="s">
        <v>0</v>
      </c>
      <c r="F4121" s="2" t="s">
        <v>0</v>
      </c>
      <c r="L4121" s="2" t="s">
        <v>0</v>
      </c>
    </row>
    <row r="4122" spans="1:12" x14ac:dyDescent="0.4">
      <c r="A4122" s="1"/>
      <c r="B4122" s="5"/>
      <c r="C4122" s="2" t="s">
        <v>0</v>
      </c>
      <c r="F4122" s="2" t="s">
        <v>0</v>
      </c>
      <c r="L4122" s="2" t="s">
        <v>0</v>
      </c>
    </row>
    <row r="4123" spans="1:12" x14ac:dyDescent="0.4">
      <c r="A4123" s="1"/>
      <c r="B4123" s="5"/>
      <c r="C4123" s="2" t="s">
        <v>0</v>
      </c>
      <c r="F4123" s="2" t="s">
        <v>0</v>
      </c>
      <c r="L4123" s="2" t="s">
        <v>0</v>
      </c>
    </row>
    <row r="4124" spans="1:12" x14ac:dyDescent="0.4">
      <c r="A4124" s="1"/>
      <c r="B4124" s="5"/>
      <c r="C4124" s="2" t="s">
        <v>0</v>
      </c>
      <c r="F4124" s="2" t="s">
        <v>0</v>
      </c>
      <c r="L4124" s="2" t="s">
        <v>0</v>
      </c>
    </row>
    <row r="4125" spans="1:12" x14ac:dyDescent="0.4">
      <c r="A4125" s="1"/>
      <c r="B4125" s="5"/>
      <c r="C4125" s="2" t="s">
        <v>0</v>
      </c>
      <c r="F4125" s="2" t="s">
        <v>0</v>
      </c>
      <c r="L4125" s="2" t="s">
        <v>0</v>
      </c>
    </row>
    <row r="4126" spans="1:12" x14ac:dyDescent="0.4">
      <c r="A4126" s="1"/>
      <c r="B4126" s="5"/>
      <c r="C4126" s="2" t="s">
        <v>0</v>
      </c>
      <c r="F4126" s="2" t="s">
        <v>0</v>
      </c>
      <c r="L4126" s="2" t="s">
        <v>0</v>
      </c>
    </row>
    <row r="4127" spans="1:12" x14ac:dyDescent="0.4">
      <c r="A4127" s="1"/>
      <c r="B4127" s="5"/>
      <c r="C4127" s="2" t="s">
        <v>0</v>
      </c>
      <c r="F4127" s="2" t="s">
        <v>0</v>
      </c>
      <c r="L4127" s="2" t="s">
        <v>0</v>
      </c>
    </row>
    <row r="4128" spans="1:12" x14ac:dyDescent="0.4">
      <c r="A4128" s="1"/>
      <c r="B4128" s="5"/>
      <c r="C4128" s="2" t="s">
        <v>0</v>
      </c>
      <c r="F4128" s="2" t="s">
        <v>0</v>
      </c>
      <c r="L4128" s="2" t="s">
        <v>0</v>
      </c>
    </row>
    <row r="4129" spans="1:12" x14ac:dyDescent="0.4">
      <c r="A4129" s="1"/>
      <c r="B4129" s="5"/>
      <c r="C4129" s="2" t="s">
        <v>0</v>
      </c>
      <c r="F4129" s="2" t="s">
        <v>0</v>
      </c>
      <c r="L4129" s="2" t="s">
        <v>0</v>
      </c>
    </row>
    <row r="4130" spans="1:12" x14ac:dyDescent="0.4">
      <c r="A4130" s="1"/>
      <c r="B4130" s="5"/>
      <c r="C4130" s="2" t="s">
        <v>0</v>
      </c>
      <c r="F4130" s="2" t="s">
        <v>0</v>
      </c>
      <c r="L4130" s="2" t="s">
        <v>0</v>
      </c>
    </row>
    <row r="4131" spans="1:12" x14ac:dyDescent="0.4">
      <c r="A4131" s="1"/>
      <c r="B4131" s="5"/>
      <c r="C4131" s="2" t="s">
        <v>0</v>
      </c>
      <c r="F4131" s="2" t="s">
        <v>0</v>
      </c>
      <c r="L4131" s="2" t="s">
        <v>0</v>
      </c>
    </row>
    <row r="4132" spans="1:12" x14ac:dyDescent="0.4">
      <c r="A4132" s="1"/>
      <c r="B4132" s="5"/>
      <c r="C4132" s="2" t="s">
        <v>0</v>
      </c>
      <c r="F4132" s="2" t="s">
        <v>0</v>
      </c>
      <c r="L4132" s="2" t="s">
        <v>0</v>
      </c>
    </row>
    <row r="4133" spans="1:12" x14ac:dyDescent="0.4">
      <c r="A4133" s="1"/>
      <c r="B4133" s="5"/>
      <c r="C4133" s="2" t="s">
        <v>0</v>
      </c>
      <c r="F4133" s="2" t="s">
        <v>0</v>
      </c>
      <c r="L4133" s="2" t="s">
        <v>0</v>
      </c>
    </row>
    <row r="4134" spans="1:12" x14ac:dyDescent="0.4">
      <c r="A4134" s="1"/>
      <c r="B4134" s="5"/>
      <c r="C4134" s="2" t="s">
        <v>0</v>
      </c>
      <c r="F4134" s="2" t="s">
        <v>0</v>
      </c>
      <c r="L4134" s="2" t="s">
        <v>0</v>
      </c>
    </row>
    <row r="4135" spans="1:12" x14ac:dyDescent="0.4">
      <c r="A4135" s="1"/>
      <c r="B4135" s="5"/>
      <c r="C4135" s="2" t="s">
        <v>0</v>
      </c>
      <c r="F4135" s="2" t="s">
        <v>0</v>
      </c>
      <c r="L4135" s="2" t="s">
        <v>0</v>
      </c>
    </row>
    <row r="4136" spans="1:12" x14ac:dyDescent="0.4">
      <c r="A4136" s="1"/>
      <c r="B4136" s="5"/>
      <c r="C4136" s="2" t="s">
        <v>0</v>
      </c>
      <c r="F4136" s="2" t="s">
        <v>0</v>
      </c>
      <c r="L4136" s="2" t="s">
        <v>0</v>
      </c>
    </row>
    <row r="4137" spans="1:12" x14ac:dyDescent="0.4">
      <c r="A4137" s="1"/>
      <c r="B4137" s="5"/>
      <c r="C4137" s="2" t="s">
        <v>0</v>
      </c>
      <c r="F4137" s="2" t="s">
        <v>0</v>
      </c>
      <c r="L4137" s="2" t="s">
        <v>0</v>
      </c>
    </row>
    <row r="4138" spans="1:12" x14ac:dyDescent="0.4">
      <c r="A4138" s="1"/>
      <c r="B4138" s="5"/>
      <c r="C4138" s="2" t="s">
        <v>0</v>
      </c>
      <c r="F4138" s="2" t="s">
        <v>0</v>
      </c>
      <c r="L4138" s="2" t="s">
        <v>0</v>
      </c>
    </row>
    <row r="4139" spans="1:12" x14ac:dyDescent="0.4">
      <c r="A4139" s="1"/>
      <c r="B4139" s="5"/>
      <c r="C4139" s="2" t="s">
        <v>0</v>
      </c>
      <c r="F4139" s="2" t="s">
        <v>0</v>
      </c>
      <c r="L4139" s="2" t="s">
        <v>0</v>
      </c>
    </row>
    <row r="4140" spans="1:12" x14ac:dyDescent="0.4">
      <c r="A4140" s="1"/>
      <c r="B4140" s="5"/>
      <c r="C4140" s="2" t="s">
        <v>0</v>
      </c>
      <c r="F4140" s="2" t="s">
        <v>0</v>
      </c>
      <c r="L4140" s="2" t="s">
        <v>0</v>
      </c>
    </row>
    <row r="4141" spans="1:12" x14ac:dyDescent="0.4">
      <c r="A4141" s="1"/>
      <c r="B4141" s="5"/>
      <c r="C4141" s="2" t="s">
        <v>0</v>
      </c>
      <c r="F4141" s="2" t="s">
        <v>0</v>
      </c>
      <c r="L4141" s="2" t="s">
        <v>0</v>
      </c>
    </row>
    <row r="4142" spans="1:12" x14ac:dyDescent="0.4">
      <c r="A4142" s="1"/>
      <c r="B4142" s="5"/>
      <c r="C4142" s="2" t="s">
        <v>0</v>
      </c>
      <c r="F4142" s="2" t="s">
        <v>0</v>
      </c>
      <c r="L4142" s="2" t="s">
        <v>0</v>
      </c>
    </row>
    <row r="4143" spans="1:12" x14ac:dyDescent="0.4">
      <c r="A4143" s="1"/>
      <c r="B4143" s="5"/>
      <c r="C4143" s="2" t="s">
        <v>0</v>
      </c>
      <c r="F4143" s="2" t="s">
        <v>0</v>
      </c>
      <c r="L4143" s="2" t="s">
        <v>0</v>
      </c>
    </row>
    <row r="4144" spans="1:12" x14ac:dyDescent="0.4">
      <c r="A4144" s="1"/>
      <c r="B4144" s="5"/>
      <c r="C4144" s="2" t="s">
        <v>0</v>
      </c>
      <c r="F4144" s="2" t="s">
        <v>0</v>
      </c>
      <c r="L4144" s="2" t="s">
        <v>0</v>
      </c>
    </row>
    <row r="4145" spans="1:12" x14ac:dyDescent="0.4">
      <c r="A4145" s="1"/>
      <c r="B4145" s="5"/>
      <c r="C4145" s="2" t="s">
        <v>0</v>
      </c>
      <c r="F4145" s="2" t="s">
        <v>0</v>
      </c>
      <c r="L4145" s="2" t="s">
        <v>0</v>
      </c>
    </row>
    <row r="4146" spans="1:12" x14ac:dyDescent="0.4">
      <c r="A4146" s="1"/>
      <c r="B4146" s="5"/>
      <c r="C4146" s="2" t="s">
        <v>0</v>
      </c>
      <c r="F4146" s="2" t="s">
        <v>0</v>
      </c>
      <c r="L4146" s="2" t="s">
        <v>0</v>
      </c>
    </row>
    <row r="4147" spans="1:12" x14ac:dyDescent="0.4">
      <c r="A4147" s="1"/>
      <c r="B4147" s="5"/>
      <c r="C4147" s="2" t="s">
        <v>0</v>
      </c>
      <c r="F4147" s="2" t="s">
        <v>0</v>
      </c>
      <c r="L4147" s="2" t="s">
        <v>0</v>
      </c>
    </row>
    <row r="4148" spans="1:12" x14ac:dyDescent="0.4">
      <c r="A4148" s="1"/>
      <c r="B4148" s="5"/>
      <c r="C4148" s="2" t="s">
        <v>0</v>
      </c>
      <c r="F4148" s="2" t="s">
        <v>0</v>
      </c>
      <c r="L4148" s="2" t="s">
        <v>0</v>
      </c>
    </row>
    <row r="4149" spans="1:12" x14ac:dyDescent="0.4">
      <c r="A4149" s="1"/>
      <c r="B4149" s="5"/>
      <c r="C4149" s="2" t="s">
        <v>0</v>
      </c>
      <c r="F4149" s="2" t="s">
        <v>0</v>
      </c>
      <c r="L4149" s="2" t="s">
        <v>0</v>
      </c>
    </row>
    <row r="4150" spans="1:12" x14ac:dyDescent="0.4">
      <c r="A4150" s="1"/>
      <c r="B4150" s="5"/>
      <c r="C4150" s="2" t="s">
        <v>0</v>
      </c>
      <c r="F4150" s="2" t="s">
        <v>0</v>
      </c>
      <c r="L4150" s="2" t="s">
        <v>0</v>
      </c>
    </row>
    <row r="4151" spans="1:12" x14ac:dyDescent="0.4">
      <c r="A4151" s="1"/>
      <c r="B4151" s="5"/>
      <c r="C4151" s="2" t="s">
        <v>0</v>
      </c>
      <c r="F4151" s="2" t="s">
        <v>0</v>
      </c>
      <c r="L4151" s="2" t="s">
        <v>0</v>
      </c>
    </row>
    <row r="4152" spans="1:12" x14ac:dyDescent="0.4">
      <c r="A4152" s="1"/>
      <c r="B4152" s="5"/>
      <c r="C4152" s="2" t="s">
        <v>0</v>
      </c>
      <c r="F4152" s="2" t="s">
        <v>0</v>
      </c>
      <c r="L4152" s="2" t="s">
        <v>0</v>
      </c>
    </row>
    <row r="4153" spans="1:12" x14ac:dyDescent="0.4">
      <c r="A4153" s="1"/>
      <c r="B4153" s="5"/>
      <c r="C4153" s="2" t="s">
        <v>0</v>
      </c>
      <c r="F4153" s="2" t="s">
        <v>0</v>
      </c>
      <c r="L4153" s="2" t="s">
        <v>0</v>
      </c>
    </row>
    <row r="4154" spans="1:12" x14ac:dyDescent="0.4">
      <c r="A4154" s="1"/>
      <c r="B4154" s="5"/>
      <c r="C4154" s="2" t="s">
        <v>0</v>
      </c>
      <c r="F4154" s="2" t="s">
        <v>0</v>
      </c>
      <c r="L4154" s="2" t="s">
        <v>0</v>
      </c>
    </row>
    <row r="4155" spans="1:12" x14ac:dyDescent="0.4">
      <c r="A4155" s="1"/>
      <c r="B4155" s="5"/>
      <c r="C4155" s="2" t="s">
        <v>0</v>
      </c>
      <c r="F4155" s="2" t="s">
        <v>0</v>
      </c>
      <c r="L4155" s="2" t="s">
        <v>0</v>
      </c>
    </row>
    <row r="4156" spans="1:12" x14ac:dyDescent="0.4">
      <c r="A4156" s="1"/>
      <c r="B4156" s="5"/>
      <c r="C4156" s="2" t="s">
        <v>0</v>
      </c>
      <c r="F4156" s="2" t="s">
        <v>0</v>
      </c>
      <c r="L4156" s="2" t="s">
        <v>0</v>
      </c>
    </row>
    <row r="4157" spans="1:12" x14ac:dyDescent="0.4">
      <c r="A4157" s="1"/>
      <c r="B4157" s="5"/>
      <c r="C4157" s="2" t="s">
        <v>0</v>
      </c>
      <c r="F4157" s="2" t="s">
        <v>0</v>
      </c>
      <c r="L4157" s="2" t="s">
        <v>0</v>
      </c>
    </row>
    <row r="4158" spans="1:12" x14ac:dyDescent="0.4">
      <c r="A4158" s="1"/>
      <c r="B4158" s="5"/>
      <c r="C4158" s="2" t="s">
        <v>0</v>
      </c>
      <c r="F4158" s="2" t="s">
        <v>0</v>
      </c>
      <c r="L4158" s="2" t="s">
        <v>0</v>
      </c>
    </row>
    <row r="4159" spans="1:12" x14ac:dyDescent="0.4">
      <c r="A4159" s="1"/>
      <c r="B4159" s="5"/>
      <c r="C4159" s="2" t="s">
        <v>0</v>
      </c>
      <c r="F4159" s="2" t="s">
        <v>0</v>
      </c>
      <c r="L4159" s="2" t="s">
        <v>0</v>
      </c>
    </row>
    <row r="4160" spans="1:12" x14ac:dyDescent="0.4">
      <c r="A4160" s="1"/>
      <c r="B4160" s="5"/>
      <c r="C4160" s="2" t="s">
        <v>0</v>
      </c>
      <c r="F4160" s="2" t="s">
        <v>0</v>
      </c>
      <c r="L4160" s="2" t="s">
        <v>0</v>
      </c>
    </row>
    <row r="4161" spans="1:12" x14ac:dyDescent="0.4">
      <c r="A4161" s="1"/>
      <c r="B4161" s="5"/>
      <c r="C4161" s="2" t="s">
        <v>0</v>
      </c>
      <c r="F4161" s="2" t="s">
        <v>0</v>
      </c>
      <c r="L4161" s="2" t="s">
        <v>0</v>
      </c>
    </row>
    <row r="4162" spans="1:12" x14ac:dyDescent="0.4">
      <c r="A4162" s="1"/>
      <c r="B4162" s="5"/>
      <c r="C4162" s="2" t="s">
        <v>0</v>
      </c>
      <c r="F4162" s="2" t="s">
        <v>0</v>
      </c>
      <c r="L4162" s="2" t="s">
        <v>0</v>
      </c>
    </row>
    <row r="4163" spans="1:12" x14ac:dyDescent="0.4">
      <c r="A4163" s="1"/>
      <c r="B4163" s="5"/>
      <c r="C4163" s="2" t="s">
        <v>0</v>
      </c>
      <c r="F4163" s="2" t="s">
        <v>0</v>
      </c>
      <c r="L4163" s="2" t="s">
        <v>0</v>
      </c>
    </row>
    <row r="4164" spans="1:12" x14ac:dyDescent="0.4">
      <c r="A4164" s="1"/>
      <c r="B4164" s="5"/>
      <c r="C4164" s="2" t="s">
        <v>0</v>
      </c>
      <c r="F4164" s="2" t="s">
        <v>0</v>
      </c>
      <c r="L4164" s="2" t="s">
        <v>0</v>
      </c>
    </row>
    <row r="4165" spans="1:12" x14ac:dyDescent="0.4">
      <c r="A4165" s="1"/>
      <c r="B4165" s="5"/>
      <c r="C4165" s="2" t="s">
        <v>0</v>
      </c>
      <c r="F4165" s="2" t="s">
        <v>0</v>
      </c>
      <c r="L4165" s="2" t="s">
        <v>0</v>
      </c>
    </row>
    <row r="4166" spans="1:12" x14ac:dyDescent="0.4">
      <c r="A4166" s="1"/>
      <c r="B4166" s="5"/>
      <c r="C4166" s="2" t="s">
        <v>0</v>
      </c>
      <c r="F4166" s="2" t="s">
        <v>0</v>
      </c>
      <c r="L4166" s="2" t="s">
        <v>0</v>
      </c>
    </row>
    <row r="4167" spans="1:12" x14ac:dyDescent="0.4">
      <c r="A4167" s="1"/>
      <c r="B4167" s="5"/>
      <c r="C4167" s="2" t="s">
        <v>0</v>
      </c>
      <c r="F4167" s="2" t="s">
        <v>0</v>
      </c>
      <c r="L4167" s="2" t="s">
        <v>0</v>
      </c>
    </row>
    <row r="4168" spans="1:12" x14ac:dyDescent="0.4">
      <c r="A4168" s="1"/>
      <c r="B4168" s="5"/>
      <c r="C4168" s="2" t="s">
        <v>0</v>
      </c>
      <c r="F4168" s="2" t="s">
        <v>0</v>
      </c>
      <c r="L4168" s="2" t="s">
        <v>0</v>
      </c>
    </row>
    <row r="4169" spans="1:12" x14ac:dyDescent="0.4">
      <c r="A4169" s="1"/>
      <c r="B4169" s="5"/>
      <c r="C4169" s="2" t="s">
        <v>0</v>
      </c>
      <c r="F4169" s="2" t="s">
        <v>0</v>
      </c>
      <c r="L4169" s="2" t="s">
        <v>0</v>
      </c>
    </row>
    <row r="4170" spans="1:12" x14ac:dyDescent="0.4">
      <c r="A4170" s="1"/>
      <c r="B4170" s="5"/>
      <c r="C4170" s="2" t="s">
        <v>0</v>
      </c>
      <c r="F4170" s="2" t="s">
        <v>0</v>
      </c>
      <c r="L4170" s="2" t="s">
        <v>0</v>
      </c>
    </row>
    <row r="4171" spans="1:12" x14ac:dyDescent="0.4">
      <c r="A4171" s="1"/>
      <c r="B4171" s="5"/>
      <c r="C4171" s="2" t="s">
        <v>0</v>
      </c>
      <c r="F4171" s="2" t="s">
        <v>0</v>
      </c>
      <c r="L4171" s="2" t="s">
        <v>0</v>
      </c>
    </row>
    <row r="4172" spans="1:12" x14ac:dyDescent="0.4">
      <c r="A4172" s="1"/>
      <c r="B4172" s="5"/>
      <c r="C4172" s="2" t="s">
        <v>0</v>
      </c>
      <c r="F4172" s="2" t="s">
        <v>0</v>
      </c>
      <c r="L4172" s="2" t="s">
        <v>0</v>
      </c>
    </row>
    <row r="4173" spans="1:12" x14ac:dyDescent="0.4">
      <c r="A4173" s="1"/>
      <c r="B4173" s="5"/>
      <c r="C4173" s="2" t="s">
        <v>0</v>
      </c>
      <c r="F4173" s="2" t="s">
        <v>0</v>
      </c>
      <c r="L4173" s="2" t="s">
        <v>0</v>
      </c>
    </row>
    <row r="4174" spans="1:12" x14ac:dyDescent="0.4">
      <c r="A4174" s="1"/>
      <c r="B4174" s="5"/>
      <c r="C4174" s="2" t="s">
        <v>0</v>
      </c>
      <c r="F4174" s="2" t="s">
        <v>0</v>
      </c>
      <c r="L4174" s="2" t="s">
        <v>0</v>
      </c>
    </row>
    <row r="4175" spans="1:12" x14ac:dyDescent="0.4">
      <c r="A4175" s="1"/>
      <c r="B4175" s="5"/>
      <c r="C4175" s="2" t="s">
        <v>0</v>
      </c>
      <c r="F4175" s="2" t="s">
        <v>0</v>
      </c>
      <c r="L4175" s="2" t="s">
        <v>0</v>
      </c>
    </row>
    <row r="4176" spans="1:12" x14ac:dyDescent="0.4">
      <c r="A4176" s="1"/>
      <c r="B4176" s="5"/>
      <c r="C4176" s="2" t="s">
        <v>0</v>
      </c>
      <c r="F4176" s="2" t="s">
        <v>0</v>
      </c>
      <c r="L4176" s="2" t="s">
        <v>0</v>
      </c>
    </row>
    <row r="4177" spans="1:12" x14ac:dyDescent="0.4">
      <c r="A4177" s="1"/>
      <c r="B4177" s="5"/>
      <c r="C4177" s="2" t="s">
        <v>0</v>
      </c>
      <c r="F4177" s="2" t="s">
        <v>0</v>
      </c>
      <c r="L4177" s="2" t="s">
        <v>0</v>
      </c>
    </row>
    <row r="4178" spans="1:12" x14ac:dyDescent="0.4">
      <c r="A4178" s="1"/>
      <c r="B4178" s="5"/>
      <c r="C4178" s="2" t="s">
        <v>0</v>
      </c>
      <c r="F4178" s="2" t="s">
        <v>0</v>
      </c>
      <c r="L4178" s="2" t="s">
        <v>0</v>
      </c>
    </row>
    <row r="4179" spans="1:12" x14ac:dyDescent="0.4">
      <c r="A4179" s="1"/>
      <c r="B4179" s="5"/>
      <c r="C4179" s="2" t="s">
        <v>0</v>
      </c>
      <c r="F4179" s="2" t="s">
        <v>0</v>
      </c>
      <c r="L4179" s="2" t="s">
        <v>0</v>
      </c>
    </row>
    <row r="4180" spans="1:12" x14ac:dyDescent="0.4">
      <c r="A4180" s="1"/>
      <c r="B4180" s="5"/>
      <c r="C4180" s="2" t="s">
        <v>0</v>
      </c>
      <c r="F4180" s="2" t="s">
        <v>0</v>
      </c>
      <c r="L4180" s="2" t="s">
        <v>0</v>
      </c>
    </row>
    <row r="4181" spans="1:12" x14ac:dyDescent="0.4">
      <c r="A4181" s="1"/>
      <c r="B4181" s="5"/>
      <c r="C4181" s="2" t="s">
        <v>0</v>
      </c>
      <c r="F4181" s="2" t="s">
        <v>0</v>
      </c>
      <c r="L4181" s="2" t="s">
        <v>0</v>
      </c>
    </row>
    <row r="4182" spans="1:12" x14ac:dyDescent="0.4">
      <c r="A4182" s="1"/>
      <c r="B4182" s="5"/>
      <c r="C4182" s="2" t="s">
        <v>0</v>
      </c>
      <c r="F4182" s="2" t="s">
        <v>0</v>
      </c>
      <c r="L4182" s="2" t="s">
        <v>0</v>
      </c>
    </row>
    <row r="4183" spans="1:12" x14ac:dyDescent="0.4">
      <c r="A4183" s="1"/>
      <c r="B4183" s="5"/>
      <c r="C4183" s="2" t="s">
        <v>0</v>
      </c>
      <c r="F4183" s="2" t="s">
        <v>0</v>
      </c>
      <c r="L4183" s="2" t="s">
        <v>0</v>
      </c>
    </row>
    <row r="4184" spans="1:12" x14ac:dyDescent="0.4">
      <c r="A4184" s="1"/>
      <c r="B4184" s="5"/>
      <c r="C4184" s="2" t="s">
        <v>0</v>
      </c>
      <c r="F4184" s="2" t="s">
        <v>0</v>
      </c>
      <c r="L4184" s="2" t="s">
        <v>0</v>
      </c>
    </row>
    <row r="4185" spans="1:12" x14ac:dyDescent="0.4">
      <c r="A4185" s="1"/>
      <c r="B4185" s="5"/>
      <c r="C4185" s="2" t="s">
        <v>0</v>
      </c>
      <c r="F4185" s="2" t="s">
        <v>0</v>
      </c>
      <c r="L4185" s="2" t="s">
        <v>0</v>
      </c>
    </row>
    <row r="4186" spans="1:12" x14ac:dyDescent="0.4">
      <c r="A4186" s="1"/>
      <c r="B4186" s="5"/>
      <c r="C4186" s="2" t="s">
        <v>0</v>
      </c>
      <c r="F4186" s="2" t="s">
        <v>0</v>
      </c>
      <c r="L4186" s="2" t="s">
        <v>0</v>
      </c>
    </row>
    <row r="4187" spans="1:12" x14ac:dyDescent="0.4">
      <c r="A4187" s="1"/>
      <c r="B4187" s="5"/>
      <c r="C4187" s="2" t="s">
        <v>0</v>
      </c>
      <c r="F4187" s="2" t="s">
        <v>0</v>
      </c>
      <c r="L4187" s="2" t="s">
        <v>0</v>
      </c>
    </row>
    <row r="4188" spans="1:12" x14ac:dyDescent="0.4">
      <c r="A4188" s="1"/>
      <c r="B4188" s="5"/>
      <c r="C4188" s="2" t="s">
        <v>0</v>
      </c>
      <c r="F4188" s="2" t="s">
        <v>0</v>
      </c>
      <c r="L4188" s="2" t="s">
        <v>0</v>
      </c>
    </row>
    <row r="4189" spans="1:12" x14ac:dyDescent="0.4">
      <c r="A4189" s="1"/>
      <c r="B4189" s="5"/>
      <c r="C4189" s="2" t="s">
        <v>0</v>
      </c>
      <c r="F4189" s="2" t="s">
        <v>0</v>
      </c>
      <c r="L4189" s="2" t="s">
        <v>0</v>
      </c>
    </row>
    <row r="4190" spans="1:12" x14ac:dyDescent="0.4">
      <c r="A4190" s="1"/>
      <c r="B4190" s="5"/>
      <c r="C4190" s="2" t="s">
        <v>0</v>
      </c>
      <c r="F4190" s="2" t="s">
        <v>0</v>
      </c>
      <c r="L4190" s="2" t="s">
        <v>0</v>
      </c>
    </row>
    <row r="4191" spans="1:12" x14ac:dyDescent="0.4">
      <c r="A4191" s="1"/>
      <c r="B4191" s="5"/>
      <c r="C4191" s="2" t="s">
        <v>0</v>
      </c>
      <c r="F4191" s="2" t="s">
        <v>0</v>
      </c>
      <c r="L4191" s="2" t="s">
        <v>0</v>
      </c>
    </row>
    <row r="4192" spans="1:12" x14ac:dyDescent="0.4">
      <c r="A4192" s="1"/>
      <c r="B4192" s="5"/>
      <c r="C4192" s="2" t="s">
        <v>0</v>
      </c>
      <c r="F4192" s="2" t="s">
        <v>0</v>
      </c>
      <c r="L4192" s="2" t="s">
        <v>0</v>
      </c>
    </row>
    <row r="4193" spans="1:12" x14ac:dyDescent="0.4">
      <c r="A4193" s="1"/>
      <c r="B4193" s="5"/>
      <c r="C4193" s="2" t="s">
        <v>0</v>
      </c>
      <c r="F4193" s="2" t="s">
        <v>0</v>
      </c>
      <c r="L4193" s="2" t="s">
        <v>0</v>
      </c>
    </row>
    <row r="4194" spans="1:12" x14ac:dyDescent="0.4">
      <c r="A4194" s="1"/>
      <c r="B4194" s="5"/>
      <c r="C4194" s="2" t="s">
        <v>0</v>
      </c>
      <c r="F4194" s="2" t="s">
        <v>0</v>
      </c>
      <c r="L4194" s="2" t="s">
        <v>0</v>
      </c>
    </row>
    <row r="4195" spans="1:12" x14ac:dyDescent="0.4">
      <c r="A4195" s="1"/>
      <c r="B4195" s="5"/>
      <c r="C4195" s="2" t="s">
        <v>0</v>
      </c>
      <c r="F4195" s="2" t="s">
        <v>0</v>
      </c>
      <c r="L4195" s="2" t="s">
        <v>0</v>
      </c>
    </row>
    <row r="4196" spans="1:12" x14ac:dyDescent="0.4">
      <c r="A4196" s="1"/>
      <c r="B4196" s="5"/>
      <c r="C4196" s="2" t="s">
        <v>0</v>
      </c>
      <c r="F4196" s="2" t="s">
        <v>0</v>
      </c>
      <c r="L4196" s="2" t="s">
        <v>0</v>
      </c>
    </row>
    <row r="4197" spans="1:12" x14ac:dyDescent="0.4">
      <c r="A4197" s="1"/>
      <c r="B4197" s="5"/>
      <c r="C4197" s="2" t="s">
        <v>0</v>
      </c>
      <c r="F4197" s="2" t="s">
        <v>0</v>
      </c>
      <c r="L4197" s="2" t="s">
        <v>0</v>
      </c>
    </row>
    <row r="4198" spans="1:12" x14ac:dyDescent="0.4">
      <c r="A4198" s="1"/>
      <c r="B4198" s="5"/>
      <c r="C4198" s="2" t="s">
        <v>0</v>
      </c>
      <c r="F4198" s="2" t="s">
        <v>0</v>
      </c>
      <c r="L4198" s="2" t="s">
        <v>0</v>
      </c>
    </row>
    <row r="4199" spans="1:12" x14ac:dyDescent="0.4">
      <c r="A4199" s="1"/>
      <c r="B4199" s="5"/>
      <c r="C4199" s="2" t="s">
        <v>0</v>
      </c>
      <c r="F4199" s="2" t="s">
        <v>0</v>
      </c>
      <c r="L4199" s="2" t="s">
        <v>0</v>
      </c>
    </row>
    <row r="4200" spans="1:12" x14ac:dyDescent="0.4">
      <c r="A4200" s="1"/>
      <c r="B4200" s="5"/>
      <c r="C4200" s="2" t="s">
        <v>0</v>
      </c>
      <c r="F4200" s="2" t="s">
        <v>0</v>
      </c>
      <c r="L4200" s="2" t="s">
        <v>0</v>
      </c>
    </row>
    <row r="4201" spans="1:12" x14ac:dyDescent="0.4">
      <c r="A4201" s="1"/>
      <c r="B4201" s="5"/>
      <c r="C4201" s="2" t="s">
        <v>0</v>
      </c>
      <c r="F4201" s="2" t="s">
        <v>0</v>
      </c>
      <c r="L4201" s="2" t="s">
        <v>0</v>
      </c>
    </row>
    <row r="4202" spans="1:12" x14ac:dyDescent="0.4">
      <c r="A4202" s="1"/>
      <c r="B4202" s="5"/>
      <c r="C4202" s="2" t="s">
        <v>0</v>
      </c>
      <c r="F4202" s="2" t="s">
        <v>0</v>
      </c>
      <c r="L4202" s="2" t="s">
        <v>0</v>
      </c>
    </row>
    <row r="4203" spans="1:12" x14ac:dyDescent="0.4">
      <c r="A4203" s="1"/>
      <c r="B4203" s="5"/>
      <c r="C4203" s="2" t="s">
        <v>0</v>
      </c>
      <c r="F4203" s="2" t="s">
        <v>0</v>
      </c>
      <c r="L4203" s="2" t="s">
        <v>0</v>
      </c>
    </row>
    <row r="4204" spans="1:12" x14ac:dyDescent="0.4">
      <c r="A4204" s="1"/>
      <c r="B4204" s="5"/>
      <c r="C4204" s="2" t="s">
        <v>0</v>
      </c>
      <c r="F4204" s="2" t="s">
        <v>0</v>
      </c>
      <c r="L4204" s="2" t="s">
        <v>0</v>
      </c>
    </row>
    <row r="4205" spans="1:12" x14ac:dyDescent="0.4">
      <c r="A4205" s="1"/>
      <c r="B4205" s="5"/>
      <c r="C4205" s="2" t="s">
        <v>0</v>
      </c>
      <c r="F4205" s="2" t="s">
        <v>0</v>
      </c>
      <c r="L4205" s="2" t="s">
        <v>0</v>
      </c>
    </row>
    <row r="4206" spans="1:12" x14ac:dyDescent="0.4">
      <c r="A4206" s="1"/>
      <c r="B4206" s="5"/>
      <c r="C4206" s="2" t="s">
        <v>0</v>
      </c>
      <c r="F4206" s="2" t="s">
        <v>0</v>
      </c>
      <c r="L4206" s="2" t="s">
        <v>0</v>
      </c>
    </row>
    <row r="4207" spans="1:12" x14ac:dyDescent="0.4">
      <c r="A4207" s="1"/>
      <c r="B4207" s="5"/>
      <c r="C4207" s="2" t="s">
        <v>0</v>
      </c>
      <c r="F4207" s="2" t="s">
        <v>0</v>
      </c>
      <c r="L4207" s="2" t="s">
        <v>0</v>
      </c>
    </row>
    <row r="4208" spans="1:12" x14ac:dyDescent="0.4">
      <c r="A4208" s="1"/>
      <c r="B4208" s="5"/>
      <c r="C4208" s="2" t="s">
        <v>0</v>
      </c>
      <c r="F4208" s="2" t="s">
        <v>0</v>
      </c>
      <c r="L4208" s="2" t="s">
        <v>0</v>
      </c>
    </row>
    <row r="4209" spans="1:12" x14ac:dyDescent="0.4">
      <c r="A4209" s="1"/>
      <c r="B4209" s="5"/>
      <c r="C4209" s="2" t="s">
        <v>0</v>
      </c>
      <c r="F4209" s="2" t="s">
        <v>0</v>
      </c>
      <c r="L4209" s="2" t="s">
        <v>0</v>
      </c>
    </row>
    <row r="4210" spans="1:12" x14ac:dyDescent="0.4">
      <c r="A4210" s="1"/>
      <c r="B4210" s="5"/>
      <c r="C4210" s="2" t="s">
        <v>0</v>
      </c>
      <c r="F4210" s="2" t="s">
        <v>0</v>
      </c>
      <c r="L4210" s="2" t="s">
        <v>0</v>
      </c>
    </row>
    <row r="4211" spans="1:12" x14ac:dyDescent="0.4">
      <c r="A4211" s="1"/>
      <c r="B4211" s="5"/>
      <c r="C4211" s="2" t="s">
        <v>0</v>
      </c>
      <c r="F4211" s="2" t="s">
        <v>0</v>
      </c>
      <c r="L4211" s="2" t="s">
        <v>0</v>
      </c>
    </row>
    <row r="4212" spans="1:12" x14ac:dyDescent="0.4">
      <c r="A4212" s="1"/>
      <c r="B4212" s="5"/>
      <c r="C4212" s="2" t="s">
        <v>0</v>
      </c>
      <c r="F4212" s="2" t="s">
        <v>0</v>
      </c>
      <c r="L4212" s="2" t="s">
        <v>0</v>
      </c>
    </row>
    <row r="4213" spans="1:12" x14ac:dyDescent="0.4">
      <c r="A4213" s="1"/>
      <c r="B4213" s="5"/>
      <c r="C4213" s="2" t="s">
        <v>0</v>
      </c>
      <c r="F4213" s="2" t="s">
        <v>0</v>
      </c>
      <c r="L4213" s="2" t="s">
        <v>0</v>
      </c>
    </row>
    <row r="4214" spans="1:12" x14ac:dyDescent="0.4">
      <c r="A4214" s="1"/>
      <c r="B4214" s="5"/>
      <c r="C4214" s="2" t="s">
        <v>0</v>
      </c>
      <c r="F4214" s="2" t="s">
        <v>0</v>
      </c>
      <c r="L4214" s="2" t="s">
        <v>0</v>
      </c>
    </row>
    <row r="4215" spans="1:12" x14ac:dyDescent="0.4">
      <c r="A4215" s="1"/>
      <c r="B4215" s="5"/>
      <c r="C4215" s="2" t="s">
        <v>0</v>
      </c>
      <c r="F4215" s="2" t="s">
        <v>0</v>
      </c>
      <c r="L4215" s="2" t="s">
        <v>0</v>
      </c>
    </row>
    <row r="4216" spans="1:12" x14ac:dyDescent="0.4">
      <c r="A4216" s="1"/>
      <c r="B4216" s="5"/>
      <c r="C4216" s="2" t="s">
        <v>0</v>
      </c>
      <c r="F4216" s="2" t="s">
        <v>0</v>
      </c>
      <c r="L4216" s="2" t="s">
        <v>0</v>
      </c>
    </row>
    <row r="4217" spans="1:12" x14ac:dyDescent="0.4">
      <c r="A4217" s="1"/>
      <c r="B4217" s="5"/>
      <c r="C4217" s="2" t="s">
        <v>0</v>
      </c>
      <c r="F4217" s="2" t="s">
        <v>0</v>
      </c>
      <c r="L4217" s="2" t="s">
        <v>0</v>
      </c>
    </row>
    <row r="4218" spans="1:12" x14ac:dyDescent="0.4">
      <c r="A4218" s="1"/>
      <c r="B4218" s="5"/>
      <c r="C4218" s="2" t="s">
        <v>0</v>
      </c>
      <c r="F4218" s="2" t="s">
        <v>0</v>
      </c>
      <c r="L4218" s="2" t="s">
        <v>0</v>
      </c>
    </row>
    <row r="4219" spans="1:12" x14ac:dyDescent="0.4">
      <c r="A4219" s="1"/>
      <c r="B4219" s="5"/>
      <c r="C4219" s="2" t="s">
        <v>0</v>
      </c>
      <c r="F4219" s="2" t="s">
        <v>0</v>
      </c>
      <c r="L4219" s="2" t="s">
        <v>0</v>
      </c>
    </row>
    <row r="4220" spans="1:12" x14ac:dyDescent="0.4">
      <c r="A4220" s="1"/>
      <c r="B4220" s="5"/>
      <c r="C4220" s="2" t="s">
        <v>0</v>
      </c>
      <c r="F4220" s="2" t="s">
        <v>0</v>
      </c>
      <c r="L4220" s="2" t="s">
        <v>0</v>
      </c>
    </row>
    <row r="4221" spans="1:12" x14ac:dyDescent="0.4">
      <c r="A4221" s="1"/>
      <c r="B4221" s="5"/>
      <c r="C4221" s="2" t="s">
        <v>0</v>
      </c>
      <c r="F4221" s="2" t="s">
        <v>0</v>
      </c>
      <c r="L4221" s="2" t="s">
        <v>0</v>
      </c>
    </row>
    <row r="4222" spans="1:12" x14ac:dyDescent="0.4">
      <c r="A4222" s="1"/>
      <c r="B4222" s="5"/>
      <c r="C4222" s="2" t="s">
        <v>0</v>
      </c>
      <c r="F4222" s="2" t="s">
        <v>0</v>
      </c>
      <c r="L4222" s="2" t="s">
        <v>0</v>
      </c>
    </row>
    <row r="4223" spans="1:12" x14ac:dyDescent="0.4">
      <c r="A4223" s="1"/>
      <c r="B4223" s="5"/>
      <c r="C4223" s="2" t="s">
        <v>0</v>
      </c>
      <c r="F4223" s="2" t="s">
        <v>0</v>
      </c>
      <c r="L4223" s="2" t="s">
        <v>0</v>
      </c>
    </row>
    <row r="4224" spans="1:12" x14ac:dyDescent="0.4">
      <c r="A4224" s="1"/>
      <c r="B4224" s="5"/>
      <c r="C4224" s="2" t="s">
        <v>0</v>
      </c>
      <c r="F4224" s="2" t="s">
        <v>0</v>
      </c>
      <c r="L4224" s="2" t="s">
        <v>0</v>
      </c>
    </row>
    <row r="4225" spans="1:12" x14ac:dyDescent="0.4">
      <c r="A4225" s="1"/>
      <c r="B4225" s="5"/>
      <c r="C4225" s="2" t="s">
        <v>0</v>
      </c>
      <c r="F4225" s="2" t="s">
        <v>0</v>
      </c>
      <c r="L4225" s="2" t="s">
        <v>0</v>
      </c>
    </row>
    <row r="4226" spans="1:12" x14ac:dyDescent="0.4">
      <c r="A4226" s="1"/>
      <c r="B4226" s="5"/>
      <c r="C4226" s="2" t="s">
        <v>0</v>
      </c>
      <c r="F4226" s="2" t="s">
        <v>0</v>
      </c>
      <c r="L4226" s="2" t="s">
        <v>0</v>
      </c>
    </row>
    <row r="4227" spans="1:12" x14ac:dyDescent="0.4">
      <c r="A4227" s="1"/>
      <c r="B4227" s="5"/>
      <c r="C4227" s="2" t="s">
        <v>0</v>
      </c>
      <c r="F4227" s="2" t="s">
        <v>0</v>
      </c>
      <c r="L4227" s="2" t="s">
        <v>0</v>
      </c>
    </row>
    <row r="4228" spans="1:12" x14ac:dyDescent="0.4">
      <c r="A4228" s="1"/>
      <c r="B4228" s="5"/>
      <c r="C4228" s="2" t="s">
        <v>0</v>
      </c>
      <c r="F4228" s="2" t="s">
        <v>0</v>
      </c>
      <c r="L4228" s="2" t="s">
        <v>0</v>
      </c>
    </row>
    <row r="4229" spans="1:12" x14ac:dyDescent="0.4">
      <c r="A4229" s="1"/>
      <c r="B4229" s="5"/>
      <c r="C4229" s="2" t="s">
        <v>0</v>
      </c>
      <c r="F4229" s="2" t="s">
        <v>0</v>
      </c>
      <c r="L4229" s="2" t="s">
        <v>0</v>
      </c>
    </row>
    <row r="4230" spans="1:12" x14ac:dyDescent="0.4">
      <c r="A4230" s="1"/>
      <c r="B4230" s="5"/>
      <c r="C4230" s="2" t="s">
        <v>0</v>
      </c>
      <c r="F4230" s="2" t="s">
        <v>0</v>
      </c>
      <c r="L4230" s="2" t="s">
        <v>0</v>
      </c>
    </row>
    <row r="4231" spans="1:12" x14ac:dyDescent="0.4">
      <c r="A4231" s="1"/>
      <c r="B4231" s="5"/>
      <c r="C4231" s="2" t="s">
        <v>0</v>
      </c>
      <c r="F4231" s="2" t="s">
        <v>0</v>
      </c>
      <c r="L4231" s="2" t="s">
        <v>0</v>
      </c>
    </row>
    <row r="4232" spans="1:12" x14ac:dyDescent="0.4">
      <c r="A4232" s="1"/>
      <c r="B4232" s="5"/>
      <c r="C4232" s="2" t="s">
        <v>0</v>
      </c>
      <c r="F4232" s="2" t="s">
        <v>0</v>
      </c>
      <c r="L4232" s="2" t="s">
        <v>0</v>
      </c>
    </row>
    <row r="4233" spans="1:12" x14ac:dyDescent="0.4">
      <c r="A4233" s="1"/>
      <c r="B4233" s="5"/>
      <c r="C4233" s="2" t="s">
        <v>0</v>
      </c>
      <c r="F4233" s="2" t="s">
        <v>0</v>
      </c>
      <c r="L4233" s="2" t="s">
        <v>0</v>
      </c>
    </row>
    <row r="4234" spans="1:12" x14ac:dyDescent="0.4">
      <c r="A4234" s="1"/>
      <c r="B4234" s="5"/>
      <c r="C4234" s="2" t="s">
        <v>0</v>
      </c>
      <c r="F4234" s="2" t="s">
        <v>0</v>
      </c>
      <c r="L4234" s="2" t="s">
        <v>0</v>
      </c>
    </row>
    <row r="4235" spans="1:12" x14ac:dyDescent="0.4">
      <c r="A4235" s="1"/>
      <c r="B4235" s="5"/>
      <c r="C4235" s="2" t="s">
        <v>0</v>
      </c>
      <c r="F4235" s="2" t="s">
        <v>0</v>
      </c>
      <c r="L4235" s="2" t="s">
        <v>0</v>
      </c>
    </row>
    <row r="4236" spans="1:12" x14ac:dyDescent="0.4">
      <c r="A4236" s="1"/>
      <c r="B4236" s="5"/>
      <c r="C4236" s="2" t="s">
        <v>0</v>
      </c>
      <c r="F4236" s="2" t="s">
        <v>0</v>
      </c>
      <c r="L4236" s="2" t="s">
        <v>0</v>
      </c>
    </row>
    <row r="4237" spans="1:12" x14ac:dyDescent="0.4">
      <c r="A4237" s="1"/>
      <c r="B4237" s="5"/>
      <c r="C4237" s="2" t="s">
        <v>0</v>
      </c>
      <c r="F4237" s="2" t="s">
        <v>0</v>
      </c>
      <c r="L4237" s="2" t="s">
        <v>0</v>
      </c>
    </row>
    <row r="4238" spans="1:12" x14ac:dyDescent="0.4">
      <c r="A4238" s="1"/>
      <c r="B4238" s="5"/>
      <c r="C4238" s="2" t="s">
        <v>0</v>
      </c>
      <c r="F4238" s="2" t="s">
        <v>0</v>
      </c>
      <c r="L4238" s="2" t="s">
        <v>0</v>
      </c>
    </row>
    <row r="4239" spans="1:12" x14ac:dyDescent="0.4">
      <c r="A4239" s="1"/>
      <c r="B4239" s="5"/>
      <c r="C4239" s="2" t="s">
        <v>0</v>
      </c>
      <c r="F4239" s="2" t="s">
        <v>0</v>
      </c>
      <c r="L4239" s="2" t="s">
        <v>0</v>
      </c>
    </row>
    <row r="4240" spans="1:12" x14ac:dyDescent="0.4">
      <c r="A4240" s="1"/>
      <c r="B4240" s="5"/>
      <c r="C4240" s="2" t="s">
        <v>0</v>
      </c>
      <c r="F4240" s="2" t="s">
        <v>0</v>
      </c>
      <c r="L4240" s="2" t="s">
        <v>0</v>
      </c>
    </row>
    <row r="4241" spans="1:12" x14ac:dyDescent="0.4">
      <c r="A4241" s="1"/>
      <c r="B4241" s="5"/>
      <c r="C4241" s="2" t="s">
        <v>0</v>
      </c>
      <c r="F4241" s="2" t="s">
        <v>0</v>
      </c>
      <c r="L4241" s="2" t="s">
        <v>0</v>
      </c>
    </row>
    <row r="4242" spans="1:12" x14ac:dyDescent="0.4">
      <c r="A4242" s="1"/>
      <c r="B4242" s="5"/>
      <c r="C4242" s="2" t="s">
        <v>0</v>
      </c>
      <c r="F4242" s="2" t="s">
        <v>0</v>
      </c>
      <c r="L4242" s="2" t="s">
        <v>0</v>
      </c>
    </row>
    <row r="4243" spans="1:12" x14ac:dyDescent="0.4">
      <c r="A4243" s="1"/>
      <c r="B4243" s="5"/>
      <c r="C4243" s="2" t="s">
        <v>0</v>
      </c>
      <c r="F4243" s="2" t="s">
        <v>0</v>
      </c>
      <c r="L4243" s="2" t="s">
        <v>0</v>
      </c>
    </row>
    <row r="4244" spans="1:12" x14ac:dyDescent="0.4">
      <c r="A4244" s="1"/>
      <c r="B4244" s="5"/>
      <c r="C4244" s="2" t="s">
        <v>0</v>
      </c>
      <c r="F4244" s="2" t="s">
        <v>0</v>
      </c>
      <c r="L4244" s="2" t="s">
        <v>0</v>
      </c>
    </row>
    <row r="4245" spans="1:12" x14ac:dyDescent="0.4">
      <c r="A4245" s="1"/>
      <c r="B4245" s="5"/>
      <c r="C4245" s="2" t="s">
        <v>0</v>
      </c>
      <c r="F4245" s="2" t="s">
        <v>0</v>
      </c>
      <c r="L4245" s="2" t="s">
        <v>0</v>
      </c>
    </row>
    <row r="4246" spans="1:12" x14ac:dyDescent="0.4">
      <c r="A4246" s="1"/>
      <c r="B4246" s="5"/>
      <c r="C4246" s="2" t="s">
        <v>0</v>
      </c>
      <c r="F4246" s="2" t="s">
        <v>0</v>
      </c>
      <c r="L4246" s="2" t="s">
        <v>0</v>
      </c>
    </row>
    <row r="4247" spans="1:12" x14ac:dyDescent="0.4">
      <c r="A4247" s="1"/>
      <c r="B4247" s="5"/>
      <c r="C4247" s="2" t="s">
        <v>0</v>
      </c>
      <c r="F4247" s="2" t="s">
        <v>0</v>
      </c>
      <c r="L4247" s="2" t="s">
        <v>0</v>
      </c>
    </row>
    <row r="4248" spans="1:12" x14ac:dyDescent="0.4">
      <c r="A4248" s="1"/>
      <c r="B4248" s="5"/>
      <c r="C4248" s="2" t="s">
        <v>0</v>
      </c>
      <c r="F4248" s="2" t="s">
        <v>0</v>
      </c>
      <c r="L4248" s="2" t="s">
        <v>0</v>
      </c>
    </row>
    <row r="4249" spans="1:12" x14ac:dyDescent="0.4">
      <c r="A4249" s="1"/>
      <c r="B4249" s="5"/>
      <c r="C4249" s="2" t="s">
        <v>0</v>
      </c>
      <c r="F4249" s="2" t="s">
        <v>0</v>
      </c>
      <c r="L4249" s="2" t="s">
        <v>0</v>
      </c>
    </row>
    <row r="4250" spans="1:12" x14ac:dyDescent="0.4">
      <c r="A4250" s="1"/>
      <c r="B4250" s="5"/>
      <c r="C4250" s="2" t="s">
        <v>0</v>
      </c>
      <c r="F4250" s="2" t="s">
        <v>0</v>
      </c>
      <c r="L4250" s="2" t="s">
        <v>0</v>
      </c>
    </row>
    <row r="4251" spans="1:12" x14ac:dyDescent="0.4">
      <c r="A4251" s="1"/>
      <c r="B4251" s="5"/>
      <c r="C4251" s="2" t="s">
        <v>0</v>
      </c>
      <c r="F4251" s="2" t="s">
        <v>0</v>
      </c>
      <c r="L4251" s="2" t="s">
        <v>0</v>
      </c>
    </row>
    <row r="4252" spans="1:12" x14ac:dyDescent="0.4">
      <c r="A4252" s="1"/>
      <c r="B4252" s="5"/>
      <c r="C4252" s="2" t="s">
        <v>0</v>
      </c>
      <c r="F4252" s="2" t="s">
        <v>0</v>
      </c>
      <c r="L4252" s="2" t="s">
        <v>0</v>
      </c>
    </row>
    <row r="4253" spans="1:12" x14ac:dyDescent="0.4">
      <c r="A4253" s="1"/>
      <c r="B4253" s="5"/>
      <c r="C4253" s="2" t="s">
        <v>0</v>
      </c>
      <c r="F4253" s="2" t="s">
        <v>0</v>
      </c>
      <c r="L4253" s="2" t="s">
        <v>0</v>
      </c>
    </row>
    <row r="4254" spans="1:12" x14ac:dyDescent="0.4">
      <c r="A4254" s="1"/>
      <c r="B4254" s="5"/>
      <c r="C4254" s="2" t="s">
        <v>0</v>
      </c>
      <c r="F4254" s="2" t="s">
        <v>0</v>
      </c>
      <c r="L4254" s="2" t="s">
        <v>0</v>
      </c>
    </row>
    <row r="4255" spans="1:12" x14ac:dyDescent="0.4">
      <c r="A4255" s="1"/>
      <c r="B4255" s="5"/>
      <c r="C4255" s="2" t="s">
        <v>0</v>
      </c>
      <c r="F4255" s="2" t="s">
        <v>0</v>
      </c>
      <c r="L4255" s="2" t="s">
        <v>0</v>
      </c>
    </row>
    <row r="4256" spans="1:12" x14ac:dyDescent="0.4">
      <c r="A4256" s="1"/>
      <c r="B4256" s="5"/>
      <c r="C4256" s="2" t="s">
        <v>0</v>
      </c>
      <c r="F4256" s="2" t="s">
        <v>0</v>
      </c>
      <c r="L4256" s="2" t="s">
        <v>0</v>
      </c>
    </row>
    <row r="4257" spans="1:12" x14ac:dyDescent="0.4">
      <c r="A4257" s="1"/>
      <c r="B4257" s="5"/>
      <c r="C4257" s="2" t="s">
        <v>0</v>
      </c>
      <c r="F4257" s="2" t="s">
        <v>0</v>
      </c>
      <c r="L4257" s="2" t="s">
        <v>0</v>
      </c>
    </row>
    <row r="4258" spans="1:12" x14ac:dyDescent="0.4">
      <c r="A4258" s="1"/>
      <c r="B4258" s="5"/>
      <c r="C4258" s="2" t="s">
        <v>0</v>
      </c>
      <c r="F4258" s="2" t="s">
        <v>0</v>
      </c>
      <c r="L4258" s="2" t="s">
        <v>0</v>
      </c>
    </row>
    <row r="4259" spans="1:12" x14ac:dyDescent="0.4">
      <c r="A4259" s="1"/>
      <c r="B4259" s="5"/>
      <c r="C4259" s="2" t="s">
        <v>0</v>
      </c>
      <c r="F4259" s="2" t="s">
        <v>0</v>
      </c>
      <c r="L4259" s="2" t="s">
        <v>0</v>
      </c>
    </row>
    <row r="4260" spans="1:12" x14ac:dyDescent="0.4">
      <c r="A4260" s="1"/>
      <c r="B4260" s="5"/>
      <c r="C4260" s="2" t="s">
        <v>0</v>
      </c>
      <c r="F4260" s="2" t="s">
        <v>0</v>
      </c>
      <c r="L4260" s="2" t="s">
        <v>0</v>
      </c>
    </row>
    <row r="4261" spans="1:12" x14ac:dyDescent="0.4">
      <c r="A4261" s="1"/>
      <c r="B4261" s="5"/>
      <c r="C4261" s="2" t="s">
        <v>0</v>
      </c>
      <c r="F4261" s="2" t="s">
        <v>0</v>
      </c>
      <c r="L4261" s="2" t="s">
        <v>0</v>
      </c>
    </row>
    <row r="4262" spans="1:12" x14ac:dyDescent="0.4">
      <c r="A4262" s="1"/>
      <c r="B4262" s="5"/>
      <c r="C4262" s="2" t="s">
        <v>0</v>
      </c>
      <c r="F4262" s="2" t="s">
        <v>0</v>
      </c>
      <c r="L4262" s="2" t="s">
        <v>0</v>
      </c>
    </row>
    <row r="4263" spans="1:12" x14ac:dyDescent="0.4">
      <c r="A4263" s="1"/>
      <c r="B4263" s="5"/>
      <c r="C4263" s="2" t="s">
        <v>0</v>
      </c>
      <c r="F4263" s="2" t="s">
        <v>0</v>
      </c>
      <c r="L4263" s="2" t="s">
        <v>0</v>
      </c>
    </row>
    <row r="4264" spans="1:12" x14ac:dyDescent="0.4">
      <c r="A4264" s="1"/>
      <c r="B4264" s="5"/>
      <c r="C4264" s="2" t="s">
        <v>0</v>
      </c>
      <c r="F4264" s="2" t="s">
        <v>0</v>
      </c>
      <c r="L4264" s="2" t="s">
        <v>0</v>
      </c>
    </row>
    <row r="4265" spans="1:12" x14ac:dyDescent="0.4">
      <c r="A4265" s="1"/>
      <c r="B4265" s="5"/>
      <c r="C4265" s="2" t="s">
        <v>0</v>
      </c>
      <c r="F4265" s="2" t="s">
        <v>0</v>
      </c>
      <c r="L4265" s="2" t="s">
        <v>0</v>
      </c>
    </row>
    <row r="4266" spans="1:12" x14ac:dyDescent="0.4">
      <c r="A4266" s="1"/>
      <c r="B4266" s="5"/>
      <c r="C4266" s="2" t="s">
        <v>0</v>
      </c>
      <c r="F4266" s="2" t="s">
        <v>0</v>
      </c>
      <c r="L4266" s="2" t="s">
        <v>0</v>
      </c>
    </row>
    <row r="4267" spans="1:12" x14ac:dyDescent="0.4">
      <c r="A4267" s="1"/>
      <c r="B4267" s="5"/>
      <c r="C4267" s="2" t="s">
        <v>0</v>
      </c>
      <c r="F4267" s="2" t="s">
        <v>0</v>
      </c>
      <c r="L4267" s="2" t="s">
        <v>0</v>
      </c>
    </row>
    <row r="4268" spans="1:12" x14ac:dyDescent="0.4">
      <c r="A4268" s="1"/>
      <c r="B4268" s="5"/>
      <c r="C4268" s="2" t="s">
        <v>0</v>
      </c>
      <c r="F4268" s="2" t="s">
        <v>0</v>
      </c>
      <c r="L4268" s="2" t="s">
        <v>0</v>
      </c>
    </row>
    <row r="4269" spans="1:12" x14ac:dyDescent="0.4">
      <c r="A4269" s="1"/>
      <c r="B4269" s="5"/>
      <c r="C4269" s="2" t="s">
        <v>0</v>
      </c>
      <c r="F4269" s="2" t="s">
        <v>0</v>
      </c>
      <c r="L4269" s="2" t="s">
        <v>0</v>
      </c>
    </row>
    <row r="4270" spans="1:12" x14ac:dyDescent="0.4">
      <c r="A4270" s="1"/>
      <c r="B4270" s="5"/>
      <c r="C4270" s="2" t="s">
        <v>0</v>
      </c>
      <c r="F4270" s="2" t="s">
        <v>0</v>
      </c>
      <c r="L4270" s="2" t="s">
        <v>0</v>
      </c>
    </row>
    <row r="4271" spans="1:12" x14ac:dyDescent="0.4">
      <c r="A4271" s="1"/>
      <c r="B4271" s="5"/>
      <c r="C4271" s="2" t="s">
        <v>0</v>
      </c>
      <c r="F4271" s="2" t="s">
        <v>0</v>
      </c>
      <c r="L4271" s="2" t="s">
        <v>0</v>
      </c>
    </row>
    <row r="4272" spans="1:12" x14ac:dyDescent="0.4">
      <c r="A4272" s="1"/>
      <c r="B4272" s="5"/>
      <c r="C4272" s="2" t="s">
        <v>0</v>
      </c>
      <c r="F4272" s="2" t="s">
        <v>0</v>
      </c>
      <c r="L4272" s="2" t="s">
        <v>0</v>
      </c>
    </row>
    <row r="4273" spans="1:12" x14ac:dyDescent="0.4">
      <c r="A4273" s="1"/>
      <c r="B4273" s="5"/>
      <c r="C4273" s="2" t="s">
        <v>0</v>
      </c>
      <c r="F4273" s="2" t="s">
        <v>0</v>
      </c>
      <c r="L4273" s="2" t="s">
        <v>0</v>
      </c>
    </row>
    <row r="4274" spans="1:12" x14ac:dyDescent="0.4">
      <c r="A4274" s="1"/>
      <c r="B4274" s="5"/>
      <c r="C4274" s="2" t="s">
        <v>0</v>
      </c>
      <c r="F4274" s="2" t="s">
        <v>0</v>
      </c>
      <c r="L4274" s="2" t="s">
        <v>0</v>
      </c>
    </row>
    <row r="4275" spans="1:12" x14ac:dyDescent="0.4">
      <c r="A4275" s="1"/>
      <c r="B4275" s="5"/>
      <c r="C4275" s="2" t="s">
        <v>0</v>
      </c>
      <c r="F4275" s="2" t="s">
        <v>0</v>
      </c>
      <c r="L4275" s="2" t="s">
        <v>0</v>
      </c>
    </row>
    <row r="4276" spans="1:12" x14ac:dyDescent="0.4">
      <c r="A4276" s="1"/>
      <c r="B4276" s="5"/>
      <c r="C4276" s="2" t="s">
        <v>0</v>
      </c>
      <c r="F4276" s="2" t="s">
        <v>0</v>
      </c>
      <c r="L4276" s="2" t="s">
        <v>0</v>
      </c>
    </row>
    <row r="4277" spans="1:12" x14ac:dyDescent="0.4">
      <c r="A4277" s="1"/>
      <c r="B4277" s="5"/>
      <c r="C4277" s="2" t="s">
        <v>0</v>
      </c>
      <c r="F4277" s="2" t="s">
        <v>0</v>
      </c>
      <c r="L4277" s="2" t="s">
        <v>0</v>
      </c>
    </row>
    <row r="4278" spans="1:12" x14ac:dyDescent="0.4">
      <c r="A4278" s="1"/>
      <c r="B4278" s="5"/>
      <c r="C4278" s="2" t="s">
        <v>0</v>
      </c>
      <c r="F4278" s="2" t="s">
        <v>0</v>
      </c>
      <c r="L4278" s="2" t="s">
        <v>0</v>
      </c>
    </row>
    <row r="4279" spans="1:12" x14ac:dyDescent="0.4">
      <c r="A4279" s="1"/>
      <c r="B4279" s="5"/>
      <c r="C4279" s="2" t="s">
        <v>0</v>
      </c>
      <c r="F4279" s="2" t="s">
        <v>0</v>
      </c>
      <c r="L4279" s="2" t="s">
        <v>0</v>
      </c>
    </row>
    <row r="4280" spans="1:12" x14ac:dyDescent="0.4">
      <c r="A4280" s="1"/>
      <c r="B4280" s="5"/>
      <c r="C4280" s="2" t="s">
        <v>0</v>
      </c>
      <c r="F4280" s="2" t="s">
        <v>0</v>
      </c>
      <c r="L4280" s="2" t="s">
        <v>0</v>
      </c>
    </row>
    <row r="4281" spans="1:12" x14ac:dyDescent="0.4">
      <c r="A4281" s="1"/>
      <c r="B4281" s="5"/>
      <c r="C4281" s="2" t="s">
        <v>0</v>
      </c>
      <c r="F4281" s="2" t="s">
        <v>0</v>
      </c>
      <c r="L4281" s="2" t="s">
        <v>0</v>
      </c>
    </row>
    <row r="4282" spans="1:12" x14ac:dyDescent="0.4">
      <c r="A4282" s="1"/>
      <c r="B4282" s="5"/>
      <c r="C4282" s="2" t="s">
        <v>0</v>
      </c>
      <c r="F4282" s="2" t="s">
        <v>0</v>
      </c>
      <c r="L4282" s="2" t="s">
        <v>0</v>
      </c>
    </row>
    <row r="4283" spans="1:12" x14ac:dyDescent="0.4">
      <c r="A4283" s="1"/>
      <c r="B4283" s="5"/>
      <c r="C4283" s="2" t="s">
        <v>0</v>
      </c>
      <c r="F4283" s="2" t="s">
        <v>0</v>
      </c>
      <c r="L4283" s="2" t="s">
        <v>0</v>
      </c>
    </row>
    <row r="4284" spans="1:12" x14ac:dyDescent="0.4">
      <c r="A4284" s="1"/>
      <c r="B4284" s="5"/>
      <c r="C4284" s="2" t="s">
        <v>0</v>
      </c>
      <c r="F4284" s="2" t="s">
        <v>0</v>
      </c>
      <c r="L4284" s="2" t="s">
        <v>0</v>
      </c>
    </row>
    <row r="4285" spans="1:12" x14ac:dyDescent="0.4">
      <c r="A4285" s="1"/>
      <c r="B4285" s="5"/>
      <c r="C4285" s="2" t="s">
        <v>0</v>
      </c>
      <c r="F4285" s="2" t="s">
        <v>0</v>
      </c>
      <c r="L4285" s="2" t="s">
        <v>0</v>
      </c>
    </row>
    <row r="4286" spans="1:12" x14ac:dyDescent="0.4">
      <c r="A4286" s="1"/>
      <c r="B4286" s="5"/>
      <c r="C4286" s="2" t="s">
        <v>0</v>
      </c>
      <c r="F4286" s="2" t="s">
        <v>0</v>
      </c>
      <c r="L4286" s="2" t="s">
        <v>0</v>
      </c>
    </row>
    <row r="4287" spans="1:12" x14ac:dyDescent="0.4">
      <c r="A4287" s="1"/>
      <c r="B4287" s="5"/>
      <c r="C4287" s="2" t="s">
        <v>0</v>
      </c>
      <c r="F4287" s="2" t="s">
        <v>0</v>
      </c>
      <c r="L4287" s="2" t="s">
        <v>0</v>
      </c>
    </row>
    <row r="4288" spans="1:12" x14ac:dyDescent="0.4">
      <c r="A4288" s="1"/>
      <c r="B4288" s="5"/>
      <c r="C4288" s="2" t="s">
        <v>0</v>
      </c>
      <c r="F4288" s="2" t="s">
        <v>0</v>
      </c>
      <c r="L4288" s="2" t="s">
        <v>0</v>
      </c>
    </row>
    <row r="4289" spans="1:12" x14ac:dyDescent="0.4">
      <c r="A4289" s="1"/>
      <c r="B4289" s="5"/>
      <c r="C4289" s="2" t="s">
        <v>0</v>
      </c>
      <c r="F4289" s="2" t="s">
        <v>0</v>
      </c>
      <c r="L4289" s="2" t="s">
        <v>0</v>
      </c>
    </row>
    <row r="4290" spans="1:12" x14ac:dyDescent="0.4">
      <c r="A4290" s="1"/>
      <c r="B4290" s="5"/>
      <c r="C4290" s="2" t="s">
        <v>0</v>
      </c>
      <c r="F4290" s="2" t="s">
        <v>0</v>
      </c>
      <c r="L4290" s="2" t="s">
        <v>0</v>
      </c>
    </row>
    <row r="4291" spans="1:12" x14ac:dyDescent="0.4">
      <c r="A4291" s="1"/>
      <c r="B4291" s="5"/>
      <c r="C4291" s="2" t="s">
        <v>0</v>
      </c>
      <c r="F4291" s="2" t="s">
        <v>0</v>
      </c>
      <c r="L4291" s="2" t="s">
        <v>0</v>
      </c>
    </row>
    <row r="4292" spans="1:12" x14ac:dyDescent="0.4">
      <c r="A4292" s="1"/>
      <c r="B4292" s="5"/>
      <c r="C4292" s="2" t="s">
        <v>0</v>
      </c>
      <c r="F4292" s="2" t="s">
        <v>0</v>
      </c>
      <c r="L4292" s="2" t="s">
        <v>0</v>
      </c>
    </row>
    <row r="4293" spans="1:12" x14ac:dyDescent="0.4">
      <c r="A4293" s="1"/>
      <c r="B4293" s="5"/>
      <c r="C4293" s="2" t="s">
        <v>0</v>
      </c>
      <c r="F4293" s="2" t="s">
        <v>0</v>
      </c>
      <c r="L4293" s="2" t="s">
        <v>0</v>
      </c>
    </row>
    <row r="4294" spans="1:12" x14ac:dyDescent="0.4">
      <c r="A4294" s="1"/>
      <c r="B4294" s="5"/>
      <c r="C4294" s="2" t="s">
        <v>0</v>
      </c>
      <c r="F4294" s="2" t="s">
        <v>0</v>
      </c>
      <c r="L4294" s="2" t="s">
        <v>0</v>
      </c>
    </row>
    <row r="4295" spans="1:12" x14ac:dyDescent="0.4">
      <c r="A4295" s="1"/>
      <c r="B4295" s="5"/>
      <c r="C4295" s="2" t="s">
        <v>0</v>
      </c>
      <c r="F4295" s="2" t="s">
        <v>0</v>
      </c>
      <c r="L4295" s="2" t="s">
        <v>0</v>
      </c>
    </row>
    <row r="4296" spans="1:12" x14ac:dyDescent="0.4">
      <c r="A4296" s="1"/>
      <c r="B4296" s="5"/>
      <c r="C4296" s="2" t="s">
        <v>0</v>
      </c>
      <c r="F4296" s="2" t="s">
        <v>0</v>
      </c>
      <c r="L4296" s="2" t="s">
        <v>0</v>
      </c>
    </row>
    <row r="4297" spans="1:12" x14ac:dyDescent="0.4">
      <c r="A4297" s="1"/>
      <c r="B4297" s="5"/>
      <c r="C4297" s="2" t="s">
        <v>0</v>
      </c>
      <c r="F4297" s="2" t="s">
        <v>0</v>
      </c>
      <c r="L4297" s="2" t="s">
        <v>0</v>
      </c>
    </row>
    <row r="4298" spans="1:12" x14ac:dyDescent="0.4">
      <c r="A4298" s="1"/>
      <c r="B4298" s="5"/>
      <c r="C4298" s="2" t="s">
        <v>0</v>
      </c>
      <c r="F4298" s="2" t="s">
        <v>0</v>
      </c>
      <c r="L4298" s="2" t="s">
        <v>0</v>
      </c>
    </row>
    <row r="4299" spans="1:12" x14ac:dyDescent="0.4">
      <c r="A4299" s="1"/>
      <c r="B4299" s="5"/>
      <c r="C4299" s="2" t="s">
        <v>0</v>
      </c>
      <c r="F4299" s="2" t="s">
        <v>0</v>
      </c>
      <c r="L4299" s="2" t="s">
        <v>0</v>
      </c>
    </row>
    <row r="4300" spans="1:12" x14ac:dyDescent="0.4">
      <c r="A4300" s="1"/>
      <c r="B4300" s="5"/>
      <c r="C4300" s="2" t="s">
        <v>0</v>
      </c>
      <c r="F4300" s="2" t="s">
        <v>0</v>
      </c>
      <c r="L4300" s="2" t="s">
        <v>0</v>
      </c>
    </row>
    <row r="4301" spans="1:12" x14ac:dyDescent="0.4">
      <c r="A4301" s="1"/>
      <c r="B4301" s="5"/>
      <c r="C4301" s="2" t="s">
        <v>0</v>
      </c>
      <c r="F4301" s="2" t="s">
        <v>0</v>
      </c>
      <c r="L4301" s="2" t="s">
        <v>0</v>
      </c>
    </row>
    <row r="4302" spans="1:12" x14ac:dyDescent="0.4">
      <c r="A4302" s="1"/>
      <c r="B4302" s="5"/>
      <c r="C4302" s="2" t="s">
        <v>0</v>
      </c>
      <c r="F4302" s="2" t="s">
        <v>0</v>
      </c>
      <c r="L4302" s="2" t="s">
        <v>0</v>
      </c>
    </row>
    <row r="4303" spans="1:12" x14ac:dyDescent="0.4">
      <c r="A4303" s="1"/>
      <c r="B4303" s="5"/>
      <c r="C4303" s="2" t="s">
        <v>0</v>
      </c>
      <c r="F4303" s="2" t="s">
        <v>0</v>
      </c>
      <c r="L4303" s="2" t="s">
        <v>0</v>
      </c>
    </row>
    <row r="4304" spans="1:12" x14ac:dyDescent="0.4">
      <c r="A4304" s="1"/>
      <c r="B4304" s="5"/>
      <c r="C4304" s="2" t="s">
        <v>0</v>
      </c>
      <c r="F4304" s="2" t="s">
        <v>0</v>
      </c>
      <c r="L4304" s="2" t="s">
        <v>0</v>
      </c>
    </row>
    <row r="4305" spans="1:12" x14ac:dyDescent="0.4">
      <c r="A4305" s="1"/>
      <c r="B4305" s="5"/>
      <c r="C4305" s="2" t="s">
        <v>0</v>
      </c>
      <c r="F4305" s="2" t="s">
        <v>0</v>
      </c>
      <c r="L4305" s="2" t="s">
        <v>0</v>
      </c>
    </row>
    <row r="4306" spans="1:12" x14ac:dyDescent="0.4">
      <c r="A4306" s="1"/>
      <c r="B4306" s="5"/>
      <c r="C4306" s="2" t="s">
        <v>0</v>
      </c>
      <c r="F4306" s="2" t="s">
        <v>0</v>
      </c>
      <c r="L4306" s="2" t="s">
        <v>0</v>
      </c>
    </row>
    <row r="4307" spans="1:12" x14ac:dyDescent="0.4">
      <c r="A4307" s="1"/>
      <c r="B4307" s="5"/>
      <c r="C4307" s="2" t="s">
        <v>0</v>
      </c>
      <c r="F4307" s="2" t="s">
        <v>0</v>
      </c>
      <c r="L4307" s="2" t="s">
        <v>0</v>
      </c>
    </row>
    <row r="4308" spans="1:12" x14ac:dyDescent="0.4">
      <c r="A4308" s="1"/>
      <c r="B4308" s="5"/>
      <c r="C4308" s="2" t="s">
        <v>0</v>
      </c>
      <c r="F4308" s="2" t="s">
        <v>0</v>
      </c>
      <c r="L4308" s="2" t="s">
        <v>0</v>
      </c>
    </row>
    <row r="4309" spans="1:12" x14ac:dyDescent="0.4">
      <c r="A4309" s="1"/>
      <c r="B4309" s="5"/>
      <c r="C4309" s="2" t="s">
        <v>0</v>
      </c>
      <c r="F4309" s="2" t="s">
        <v>0</v>
      </c>
      <c r="L4309" s="2" t="s">
        <v>0</v>
      </c>
    </row>
    <row r="4310" spans="1:12" x14ac:dyDescent="0.4">
      <c r="A4310" s="1"/>
      <c r="B4310" s="5"/>
      <c r="C4310" s="2" t="s">
        <v>0</v>
      </c>
      <c r="F4310" s="2" t="s">
        <v>0</v>
      </c>
      <c r="L4310" s="2" t="s">
        <v>0</v>
      </c>
    </row>
    <row r="4311" spans="1:12" x14ac:dyDescent="0.4">
      <c r="A4311" s="1"/>
      <c r="B4311" s="5"/>
      <c r="C4311" s="2" t="s">
        <v>0</v>
      </c>
      <c r="F4311" s="2" t="s">
        <v>0</v>
      </c>
      <c r="L4311" s="2" t="s">
        <v>0</v>
      </c>
    </row>
    <row r="4312" spans="1:12" x14ac:dyDescent="0.4">
      <c r="A4312" s="1"/>
      <c r="B4312" s="5"/>
      <c r="C4312" s="2" t="s">
        <v>0</v>
      </c>
      <c r="F4312" s="2" t="s">
        <v>0</v>
      </c>
      <c r="L4312" s="2" t="s">
        <v>0</v>
      </c>
    </row>
    <row r="4313" spans="1:12" x14ac:dyDescent="0.4">
      <c r="A4313" s="1"/>
      <c r="B4313" s="5"/>
      <c r="C4313" s="2" t="s">
        <v>0</v>
      </c>
      <c r="F4313" s="2" t="s">
        <v>0</v>
      </c>
      <c r="L4313" s="2" t="s">
        <v>0</v>
      </c>
    </row>
    <row r="4314" spans="1:12" x14ac:dyDescent="0.4">
      <c r="A4314" s="1"/>
      <c r="B4314" s="5"/>
      <c r="C4314" s="2" t="s">
        <v>0</v>
      </c>
      <c r="F4314" s="2" t="s">
        <v>0</v>
      </c>
      <c r="L4314" s="2" t="s">
        <v>0</v>
      </c>
    </row>
    <row r="4315" spans="1:12" x14ac:dyDescent="0.4">
      <c r="A4315" s="1"/>
      <c r="B4315" s="5"/>
      <c r="C4315" s="2" t="s">
        <v>0</v>
      </c>
      <c r="F4315" s="2" t="s">
        <v>0</v>
      </c>
      <c r="L4315" s="2" t="s">
        <v>0</v>
      </c>
    </row>
    <row r="4316" spans="1:12" x14ac:dyDescent="0.4">
      <c r="A4316" s="1"/>
      <c r="B4316" s="5"/>
      <c r="C4316" s="2" t="s">
        <v>0</v>
      </c>
      <c r="F4316" s="2" t="s">
        <v>0</v>
      </c>
      <c r="L4316" s="2" t="s">
        <v>0</v>
      </c>
    </row>
    <row r="4317" spans="1:12" x14ac:dyDescent="0.4">
      <c r="A4317" s="1"/>
      <c r="B4317" s="5"/>
      <c r="C4317" s="2" t="s">
        <v>0</v>
      </c>
      <c r="F4317" s="2" t="s">
        <v>0</v>
      </c>
      <c r="L4317" s="2" t="s">
        <v>0</v>
      </c>
    </row>
    <row r="4318" spans="1:12" x14ac:dyDescent="0.4">
      <c r="A4318" s="1"/>
      <c r="B4318" s="5"/>
      <c r="C4318" s="2" t="s">
        <v>0</v>
      </c>
      <c r="F4318" s="2" t="s">
        <v>0</v>
      </c>
      <c r="L4318" s="2" t="s">
        <v>0</v>
      </c>
    </row>
    <row r="4319" spans="1:12" x14ac:dyDescent="0.4">
      <c r="A4319" s="1"/>
      <c r="B4319" s="5"/>
      <c r="C4319" s="2" t="s">
        <v>0</v>
      </c>
      <c r="F4319" s="2" t="s">
        <v>0</v>
      </c>
      <c r="L4319" s="2" t="s">
        <v>0</v>
      </c>
    </row>
    <row r="4320" spans="1:12" x14ac:dyDescent="0.4">
      <c r="A4320" s="1"/>
      <c r="B4320" s="5"/>
      <c r="C4320" s="2" t="s">
        <v>0</v>
      </c>
      <c r="F4320" s="2" t="s">
        <v>0</v>
      </c>
      <c r="L4320" s="2" t="s">
        <v>0</v>
      </c>
    </row>
    <row r="4321" spans="1:12" x14ac:dyDescent="0.4">
      <c r="A4321" s="1"/>
      <c r="B4321" s="5"/>
      <c r="C4321" s="2" t="s">
        <v>0</v>
      </c>
      <c r="F4321" s="2" t="s">
        <v>0</v>
      </c>
      <c r="L4321" s="2" t="s">
        <v>0</v>
      </c>
    </row>
    <row r="4322" spans="1:12" x14ac:dyDescent="0.4">
      <c r="A4322" s="1"/>
      <c r="B4322" s="5"/>
      <c r="C4322" s="2" t="s">
        <v>0</v>
      </c>
      <c r="F4322" s="2" t="s">
        <v>0</v>
      </c>
      <c r="L4322" s="2" t="s">
        <v>0</v>
      </c>
    </row>
    <row r="4323" spans="1:12" x14ac:dyDescent="0.4">
      <c r="A4323" s="1"/>
      <c r="B4323" s="5"/>
      <c r="C4323" s="2" t="s">
        <v>0</v>
      </c>
      <c r="F4323" s="2" t="s">
        <v>0</v>
      </c>
      <c r="L4323" s="2" t="s">
        <v>0</v>
      </c>
    </row>
    <row r="4324" spans="1:12" x14ac:dyDescent="0.4">
      <c r="A4324" s="1"/>
      <c r="B4324" s="5"/>
      <c r="C4324" s="2" t="s">
        <v>0</v>
      </c>
      <c r="F4324" s="2" t="s">
        <v>0</v>
      </c>
      <c r="L4324" s="2" t="s">
        <v>0</v>
      </c>
    </row>
    <row r="4325" spans="1:12" x14ac:dyDescent="0.4">
      <c r="A4325" s="1"/>
      <c r="B4325" s="5"/>
      <c r="C4325" s="2" t="s">
        <v>0</v>
      </c>
      <c r="F4325" s="2" t="s">
        <v>0</v>
      </c>
      <c r="L4325" s="2" t="s">
        <v>0</v>
      </c>
    </row>
    <row r="4326" spans="1:12" x14ac:dyDescent="0.4">
      <c r="A4326" s="1"/>
      <c r="B4326" s="5"/>
      <c r="C4326" s="2" t="s">
        <v>0</v>
      </c>
      <c r="F4326" s="2" t="s">
        <v>0</v>
      </c>
      <c r="L4326" s="2" t="s">
        <v>0</v>
      </c>
    </row>
    <row r="4327" spans="1:12" x14ac:dyDescent="0.4">
      <c r="A4327" s="1"/>
      <c r="B4327" s="5"/>
      <c r="C4327" s="2" t="s">
        <v>0</v>
      </c>
      <c r="F4327" s="2" t="s">
        <v>0</v>
      </c>
      <c r="L4327" s="2" t="s">
        <v>0</v>
      </c>
    </row>
    <row r="4328" spans="1:12" x14ac:dyDescent="0.4">
      <c r="A4328" s="1"/>
      <c r="B4328" s="5"/>
      <c r="C4328" s="2" t="s">
        <v>0</v>
      </c>
      <c r="F4328" s="2" t="s">
        <v>0</v>
      </c>
      <c r="L4328" s="2" t="s">
        <v>0</v>
      </c>
    </row>
    <row r="4329" spans="1:12" x14ac:dyDescent="0.4">
      <c r="A4329" s="1"/>
      <c r="B4329" s="5"/>
      <c r="C4329" s="2" t="s">
        <v>0</v>
      </c>
      <c r="F4329" s="2" t="s">
        <v>0</v>
      </c>
      <c r="L4329" s="2" t="s">
        <v>0</v>
      </c>
    </row>
    <row r="4330" spans="1:12" x14ac:dyDescent="0.4">
      <c r="A4330" s="1"/>
      <c r="B4330" s="5"/>
      <c r="C4330" s="2" t="s">
        <v>0</v>
      </c>
      <c r="F4330" s="2" t="s">
        <v>0</v>
      </c>
      <c r="L4330" s="2" t="s">
        <v>0</v>
      </c>
    </row>
    <row r="4331" spans="1:12" x14ac:dyDescent="0.4">
      <c r="A4331" s="1"/>
      <c r="B4331" s="5"/>
      <c r="C4331" s="2" t="s">
        <v>0</v>
      </c>
      <c r="F4331" s="2" t="s">
        <v>0</v>
      </c>
      <c r="L4331" s="2" t="s">
        <v>0</v>
      </c>
    </row>
    <row r="4332" spans="1:12" x14ac:dyDescent="0.4">
      <c r="A4332" s="1"/>
      <c r="B4332" s="5"/>
      <c r="C4332" s="2" t="s">
        <v>0</v>
      </c>
      <c r="F4332" s="2" t="s">
        <v>0</v>
      </c>
      <c r="L4332" s="2" t="s">
        <v>0</v>
      </c>
    </row>
    <row r="4333" spans="1:12" x14ac:dyDescent="0.4">
      <c r="A4333" s="1"/>
      <c r="B4333" s="5"/>
      <c r="C4333" s="2" t="s">
        <v>0</v>
      </c>
      <c r="F4333" s="2" t="s">
        <v>0</v>
      </c>
      <c r="L4333" s="2" t="s">
        <v>0</v>
      </c>
    </row>
    <row r="4334" spans="1:12" x14ac:dyDescent="0.4">
      <c r="A4334" s="1"/>
      <c r="B4334" s="5"/>
      <c r="C4334" s="2" t="s">
        <v>0</v>
      </c>
      <c r="F4334" s="2" t="s">
        <v>0</v>
      </c>
      <c r="L4334" s="2" t="s">
        <v>0</v>
      </c>
    </row>
    <row r="4335" spans="1:12" x14ac:dyDescent="0.4">
      <c r="A4335" s="1"/>
      <c r="B4335" s="5"/>
      <c r="C4335" s="2" t="s">
        <v>0</v>
      </c>
      <c r="F4335" s="2" t="s">
        <v>0</v>
      </c>
      <c r="L4335" s="2" t="s">
        <v>0</v>
      </c>
    </row>
    <row r="4336" spans="1:12" x14ac:dyDescent="0.4">
      <c r="A4336" s="1"/>
      <c r="B4336" s="5"/>
      <c r="C4336" s="2" t="s">
        <v>0</v>
      </c>
      <c r="F4336" s="2" t="s">
        <v>0</v>
      </c>
      <c r="L4336" s="2" t="s">
        <v>0</v>
      </c>
    </row>
    <row r="4337" spans="1:12" x14ac:dyDescent="0.4">
      <c r="A4337" s="1"/>
      <c r="B4337" s="5"/>
      <c r="C4337" s="2" t="s">
        <v>0</v>
      </c>
      <c r="F4337" s="2" t="s">
        <v>0</v>
      </c>
      <c r="L4337" s="2" t="s">
        <v>0</v>
      </c>
    </row>
    <row r="4338" spans="1:12" x14ac:dyDescent="0.4">
      <c r="A4338" s="1"/>
      <c r="B4338" s="5"/>
      <c r="C4338" s="2" t="s">
        <v>0</v>
      </c>
      <c r="F4338" s="2" t="s">
        <v>0</v>
      </c>
      <c r="L4338" s="2" t="s">
        <v>0</v>
      </c>
    </row>
    <row r="4339" spans="1:12" x14ac:dyDescent="0.4">
      <c r="A4339" s="1"/>
      <c r="B4339" s="5"/>
      <c r="C4339" s="2" t="s">
        <v>0</v>
      </c>
      <c r="F4339" s="2" t="s">
        <v>0</v>
      </c>
      <c r="L4339" s="2" t="s">
        <v>0</v>
      </c>
    </row>
    <row r="4340" spans="1:12" x14ac:dyDescent="0.4">
      <c r="A4340" s="1"/>
      <c r="B4340" s="5"/>
      <c r="C4340" s="2" t="s">
        <v>0</v>
      </c>
      <c r="F4340" s="2" t="s">
        <v>0</v>
      </c>
      <c r="L4340" s="2" t="s">
        <v>0</v>
      </c>
    </row>
    <row r="4341" spans="1:12" x14ac:dyDescent="0.4">
      <c r="A4341" s="1"/>
      <c r="B4341" s="5"/>
      <c r="C4341" s="2" t="s">
        <v>0</v>
      </c>
      <c r="F4341" s="2" t="s">
        <v>0</v>
      </c>
      <c r="L4341" s="2" t="s">
        <v>0</v>
      </c>
    </row>
    <row r="4342" spans="1:12" x14ac:dyDescent="0.4">
      <c r="A4342" s="1"/>
      <c r="B4342" s="5"/>
      <c r="C4342" s="2" t="s">
        <v>0</v>
      </c>
      <c r="F4342" s="2" t="s">
        <v>0</v>
      </c>
      <c r="L4342" s="2" t="s">
        <v>0</v>
      </c>
    </row>
    <row r="4343" spans="1:12" x14ac:dyDescent="0.4">
      <c r="A4343" s="1"/>
      <c r="B4343" s="5"/>
      <c r="C4343" s="2" t="s">
        <v>0</v>
      </c>
      <c r="F4343" s="2" t="s">
        <v>0</v>
      </c>
      <c r="L4343" s="2" t="s">
        <v>0</v>
      </c>
    </row>
    <row r="4344" spans="1:12" x14ac:dyDescent="0.4">
      <c r="A4344" s="1"/>
      <c r="B4344" s="5"/>
      <c r="C4344" s="2" t="s">
        <v>0</v>
      </c>
      <c r="F4344" s="2" t="s">
        <v>0</v>
      </c>
      <c r="L4344" s="2" t="s">
        <v>0</v>
      </c>
    </row>
    <row r="4345" spans="1:12" x14ac:dyDescent="0.4">
      <c r="A4345" s="1"/>
      <c r="B4345" s="5"/>
      <c r="C4345" s="2" t="s">
        <v>0</v>
      </c>
      <c r="F4345" s="2" t="s">
        <v>0</v>
      </c>
      <c r="L4345" s="2" t="s">
        <v>0</v>
      </c>
    </row>
    <row r="4346" spans="1:12" x14ac:dyDescent="0.4">
      <c r="A4346" s="1"/>
      <c r="B4346" s="5"/>
      <c r="C4346" s="2" t="s">
        <v>0</v>
      </c>
      <c r="F4346" s="2" t="s">
        <v>0</v>
      </c>
      <c r="L4346" s="2" t="s">
        <v>0</v>
      </c>
    </row>
    <row r="4347" spans="1:12" x14ac:dyDescent="0.4">
      <c r="A4347" s="1"/>
      <c r="B4347" s="5"/>
      <c r="C4347" s="2" t="s">
        <v>0</v>
      </c>
      <c r="F4347" s="2" t="s">
        <v>0</v>
      </c>
      <c r="L4347" s="2" t="s">
        <v>0</v>
      </c>
    </row>
    <row r="4348" spans="1:12" x14ac:dyDescent="0.4">
      <c r="A4348" s="1"/>
      <c r="B4348" s="5"/>
      <c r="C4348" s="2" t="s">
        <v>0</v>
      </c>
      <c r="F4348" s="2" t="s">
        <v>0</v>
      </c>
      <c r="L4348" s="2" t="s">
        <v>0</v>
      </c>
    </row>
    <row r="4349" spans="1:12" x14ac:dyDescent="0.4">
      <c r="A4349" s="1"/>
      <c r="B4349" s="5"/>
      <c r="C4349" s="2" t="s">
        <v>0</v>
      </c>
      <c r="F4349" s="2" t="s">
        <v>0</v>
      </c>
      <c r="L4349" s="2" t="s">
        <v>0</v>
      </c>
    </row>
    <row r="4350" spans="1:12" x14ac:dyDescent="0.4">
      <c r="A4350" s="1"/>
      <c r="B4350" s="5"/>
      <c r="C4350" s="2" t="s">
        <v>0</v>
      </c>
      <c r="F4350" s="2" t="s">
        <v>0</v>
      </c>
      <c r="L4350" s="2" t="s">
        <v>0</v>
      </c>
    </row>
    <row r="4351" spans="1:12" x14ac:dyDescent="0.4">
      <c r="A4351" s="1"/>
      <c r="B4351" s="5"/>
      <c r="C4351" s="2" t="s">
        <v>0</v>
      </c>
      <c r="F4351" s="2" t="s">
        <v>0</v>
      </c>
      <c r="L4351" s="2" t="s">
        <v>0</v>
      </c>
    </row>
    <row r="4352" spans="1:12" x14ac:dyDescent="0.4">
      <c r="A4352" s="1"/>
      <c r="B4352" s="5"/>
      <c r="C4352" s="2" t="s">
        <v>0</v>
      </c>
      <c r="F4352" s="2" t="s">
        <v>0</v>
      </c>
      <c r="L4352" s="2" t="s">
        <v>0</v>
      </c>
    </row>
    <row r="4353" spans="1:12" x14ac:dyDescent="0.4">
      <c r="A4353" s="1"/>
      <c r="B4353" s="5"/>
      <c r="C4353" s="2" t="s">
        <v>0</v>
      </c>
      <c r="F4353" s="2" t="s">
        <v>0</v>
      </c>
      <c r="L4353" s="2" t="s">
        <v>0</v>
      </c>
    </row>
    <row r="4354" spans="1:12" x14ac:dyDescent="0.4">
      <c r="A4354" s="1"/>
      <c r="B4354" s="5"/>
      <c r="C4354" s="2" t="s">
        <v>0</v>
      </c>
      <c r="F4354" s="2" t="s">
        <v>0</v>
      </c>
      <c r="L4354" s="2" t="s">
        <v>0</v>
      </c>
    </row>
    <row r="4355" spans="1:12" x14ac:dyDescent="0.4">
      <c r="A4355" s="1"/>
      <c r="B4355" s="5"/>
      <c r="C4355" s="2" t="s">
        <v>0</v>
      </c>
      <c r="F4355" s="2" t="s">
        <v>0</v>
      </c>
      <c r="L4355" s="2" t="s">
        <v>0</v>
      </c>
    </row>
    <row r="4356" spans="1:12" x14ac:dyDescent="0.4">
      <c r="A4356" s="1"/>
      <c r="B4356" s="5"/>
      <c r="C4356" s="2" t="s">
        <v>0</v>
      </c>
      <c r="F4356" s="2" t="s">
        <v>0</v>
      </c>
      <c r="L4356" s="2" t="s">
        <v>0</v>
      </c>
    </row>
    <row r="4357" spans="1:12" x14ac:dyDescent="0.4">
      <c r="A4357" s="1"/>
      <c r="B4357" s="5"/>
      <c r="C4357" s="2" t="s">
        <v>0</v>
      </c>
      <c r="F4357" s="2" t="s">
        <v>0</v>
      </c>
      <c r="L4357" s="2" t="s">
        <v>0</v>
      </c>
    </row>
    <row r="4358" spans="1:12" x14ac:dyDescent="0.4">
      <c r="A4358" s="1"/>
      <c r="B4358" s="5"/>
      <c r="C4358" s="2" t="s">
        <v>0</v>
      </c>
      <c r="F4358" s="2" t="s">
        <v>0</v>
      </c>
      <c r="L4358" s="2" t="s">
        <v>0</v>
      </c>
    </row>
    <row r="4359" spans="1:12" x14ac:dyDescent="0.4">
      <c r="A4359" s="1"/>
      <c r="B4359" s="5"/>
      <c r="C4359" s="2" t="s">
        <v>0</v>
      </c>
      <c r="F4359" s="2" t="s">
        <v>0</v>
      </c>
      <c r="L4359" s="2" t="s">
        <v>0</v>
      </c>
    </row>
    <row r="4360" spans="1:12" x14ac:dyDescent="0.4">
      <c r="A4360" s="1"/>
      <c r="B4360" s="5"/>
      <c r="C4360" s="2" t="s">
        <v>0</v>
      </c>
      <c r="F4360" s="2" t="s">
        <v>0</v>
      </c>
      <c r="L4360" s="2" t="s">
        <v>0</v>
      </c>
    </row>
    <row r="4361" spans="1:12" x14ac:dyDescent="0.4">
      <c r="A4361" s="1"/>
      <c r="B4361" s="5"/>
      <c r="C4361" s="2" t="s">
        <v>0</v>
      </c>
      <c r="F4361" s="2" t="s">
        <v>0</v>
      </c>
      <c r="L4361" s="2" t="s">
        <v>0</v>
      </c>
    </row>
    <row r="4362" spans="1:12" x14ac:dyDescent="0.4">
      <c r="A4362" s="1"/>
      <c r="B4362" s="5"/>
      <c r="C4362" s="2" t="s">
        <v>0</v>
      </c>
      <c r="F4362" s="2" t="s">
        <v>0</v>
      </c>
      <c r="L4362" s="2" t="s">
        <v>0</v>
      </c>
    </row>
    <row r="4363" spans="1:12" x14ac:dyDescent="0.4">
      <c r="A4363" s="1"/>
      <c r="B4363" s="5"/>
      <c r="C4363" s="2" t="s">
        <v>0</v>
      </c>
      <c r="F4363" s="2" t="s">
        <v>0</v>
      </c>
      <c r="L4363" s="2" t="s">
        <v>0</v>
      </c>
    </row>
    <row r="4364" spans="1:12" x14ac:dyDescent="0.4">
      <c r="A4364" s="1"/>
      <c r="B4364" s="5"/>
      <c r="C4364" s="2" t="s">
        <v>0</v>
      </c>
      <c r="F4364" s="2" t="s">
        <v>0</v>
      </c>
      <c r="L4364" s="2" t="s">
        <v>0</v>
      </c>
    </row>
    <row r="4365" spans="1:12" x14ac:dyDescent="0.4">
      <c r="A4365" s="1"/>
      <c r="B4365" s="5"/>
      <c r="C4365" s="2" t="s">
        <v>0</v>
      </c>
      <c r="F4365" s="2" t="s">
        <v>0</v>
      </c>
      <c r="L4365" s="2" t="s">
        <v>0</v>
      </c>
    </row>
    <row r="4366" spans="1:12" x14ac:dyDescent="0.4">
      <c r="A4366" s="1"/>
      <c r="B4366" s="5"/>
      <c r="C4366" s="2" t="s">
        <v>0</v>
      </c>
      <c r="F4366" s="2" t="s">
        <v>0</v>
      </c>
      <c r="L4366" s="2" t="s">
        <v>0</v>
      </c>
    </row>
    <row r="4367" spans="1:12" x14ac:dyDescent="0.4">
      <c r="A4367" s="1"/>
      <c r="B4367" s="5"/>
      <c r="C4367" s="2" t="s">
        <v>0</v>
      </c>
      <c r="F4367" s="2" t="s">
        <v>0</v>
      </c>
      <c r="L4367" s="2" t="s">
        <v>0</v>
      </c>
    </row>
    <row r="4368" spans="1:12" x14ac:dyDescent="0.4">
      <c r="A4368" s="1"/>
      <c r="B4368" s="5"/>
      <c r="C4368" s="2" t="s">
        <v>0</v>
      </c>
      <c r="F4368" s="2" t="s">
        <v>0</v>
      </c>
      <c r="L4368" s="2" t="s">
        <v>0</v>
      </c>
    </row>
    <row r="4369" spans="1:12" x14ac:dyDescent="0.4">
      <c r="A4369" s="1"/>
      <c r="B4369" s="5"/>
      <c r="C4369" s="2" t="s">
        <v>0</v>
      </c>
      <c r="F4369" s="2" t="s">
        <v>0</v>
      </c>
      <c r="L4369" s="2" t="s">
        <v>0</v>
      </c>
    </row>
    <row r="4370" spans="1:12" x14ac:dyDescent="0.4">
      <c r="A4370" s="1"/>
      <c r="B4370" s="5"/>
      <c r="C4370" s="2" t="s">
        <v>0</v>
      </c>
      <c r="F4370" s="2" t="s">
        <v>0</v>
      </c>
      <c r="L4370" s="2" t="s">
        <v>0</v>
      </c>
    </row>
    <row r="4371" spans="1:12" x14ac:dyDescent="0.4">
      <c r="A4371" s="1"/>
      <c r="B4371" s="5"/>
      <c r="C4371" s="2" t="s">
        <v>0</v>
      </c>
      <c r="F4371" s="2" t="s">
        <v>0</v>
      </c>
      <c r="L4371" s="2" t="s">
        <v>0</v>
      </c>
    </row>
    <row r="4372" spans="1:12" x14ac:dyDescent="0.4">
      <c r="A4372" s="1"/>
      <c r="B4372" s="5"/>
      <c r="C4372" s="2" t="s">
        <v>0</v>
      </c>
      <c r="F4372" s="2" t="s">
        <v>0</v>
      </c>
      <c r="L4372" s="2" t="s">
        <v>0</v>
      </c>
    </row>
    <row r="4373" spans="1:12" x14ac:dyDescent="0.4">
      <c r="A4373" s="1"/>
      <c r="B4373" s="5"/>
      <c r="C4373" s="2" t="s">
        <v>0</v>
      </c>
      <c r="F4373" s="2" t="s">
        <v>0</v>
      </c>
      <c r="L4373" s="2" t="s">
        <v>0</v>
      </c>
    </row>
    <row r="4374" spans="1:12" x14ac:dyDescent="0.4">
      <c r="A4374" s="1"/>
      <c r="B4374" s="5"/>
      <c r="C4374" s="2" t="s">
        <v>0</v>
      </c>
      <c r="F4374" s="2" t="s">
        <v>0</v>
      </c>
      <c r="L4374" s="2" t="s">
        <v>0</v>
      </c>
    </row>
    <row r="4375" spans="1:12" x14ac:dyDescent="0.4">
      <c r="A4375" s="1"/>
      <c r="B4375" s="5"/>
      <c r="C4375" s="2" t="s">
        <v>0</v>
      </c>
      <c r="F4375" s="2" t="s">
        <v>0</v>
      </c>
      <c r="L4375" s="2" t="s">
        <v>0</v>
      </c>
    </row>
    <row r="4376" spans="1:12" x14ac:dyDescent="0.4">
      <c r="A4376" s="1"/>
      <c r="B4376" s="5"/>
      <c r="C4376" s="2" t="s">
        <v>0</v>
      </c>
      <c r="F4376" s="2" t="s">
        <v>0</v>
      </c>
      <c r="L4376" s="2" t="s">
        <v>0</v>
      </c>
    </row>
    <row r="4377" spans="1:12" x14ac:dyDescent="0.4">
      <c r="A4377" s="1"/>
      <c r="B4377" s="5"/>
      <c r="C4377" s="2" t="s">
        <v>0</v>
      </c>
      <c r="F4377" s="2" t="s">
        <v>0</v>
      </c>
      <c r="L4377" s="2" t="s">
        <v>0</v>
      </c>
    </row>
    <row r="4378" spans="1:12" x14ac:dyDescent="0.4">
      <c r="A4378" s="1"/>
      <c r="B4378" s="5"/>
      <c r="C4378" s="2" t="s">
        <v>0</v>
      </c>
      <c r="F4378" s="2" t="s">
        <v>0</v>
      </c>
      <c r="L4378" s="2" t="s">
        <v>0</v>
      </c>
    </row>
    <row r="4379" spans="1:12" x14ac:dyDescent="0.4">
      <c r="A4379" s="1"/>
      <c r="B4379" s="5"/>
      <c r="C4379" s="2" t="s">
        <v>0</v>
      </c>
      <c r="F4379" s="2" t="s">
        <v>0</v>
      </c>
      <c r="L4379" s="2" t="s">
        <v>0</v>
      </c>
    </row>
    <row r="4380" spans="1:12" x14ac:dyDescent="0.4">
      <c r="A4380" s="1"/>
      <c r="B4380" s="5"/>
      <c r="C4380" s="2" t="s">
        <v>0</v>
      </c>
      <c r="F4380" s="2" t="s">
        <v>0</v>
      </c>
      <c r="L4380" s="2" t="s">
        <v>0</v>
      </c>
    </row>
    <row r="4381" spans="1:12" x14ac:dyDescent="0.4">
      <c r="A4381" s="1"/>
      <c r="B4381" s="5"/>
      <c r="C4381" s="2" t="s">
        <v>0</v>
      </c>
      <c r="F4381" s="2" t="s">
        <v>0</v>
      </c>
      <c r="L4381" s="2" t="s">
        <v>0</v>
      </c>
    </row>
    <row r="4382" spans="1:12" x14ac:dyDescent="0.4">
      <c r="A4382" s="1"/>
      <c r="B4382" s="5"/>
      <c r="C4382" s="2" t="s">
        <v>0</v>
      </c>
      <c r="F4382" s="2" t="s">
        <v>0</v>
      </c>
      <c r="L4382" s="2" t="s">
        <v>0</v>
      </c>
    </row>
    <row r="4383" spans="1:12" x14ac:dyDescent="0.4">
      <c r="A4383" s="1"/>
      <c r="B4383" s="5"/>
      <c r="C4383" s="2" t="s">
        <v>0</v>
      </c>
      <c r="F4383" s="2" t="s">
        <v>0</v>
      </c>
      <c r="L4383" s="2" t="s">
        <v>0</v>
      </c>
    </row>
    <row r="4384" spans="1:12" x14ac:dyDescent="0.4">
      <c r="A4384" s="1"/>
      <c r="B4384" s="5"/>
      <c r="C4384" s="2" t="s">
        <v>0</v>
      </c>
      <c r="F4384" s="2" t="s">
        <v>0</v>
      </c>
      <c r="L4384" s="2" t="s">
        <v>0</v>
      </c>
    </row>
    <row r="4385" spans="1:12" x14ac:dyDescent="0.4">
      <c r="A4385" s="1"/>
      <c r="B4385" s="5"/>
      <c r="C4385" s="2" t="s">
        <v>0</v>
      </c>
      <c r="F4385" s="2" t="s">
        <v>0</v>
      </c>
      <c r="L4385" s="2" t="s">
        <v>0</v>
      </c>
    </row>
    <row r="4386" spans="1:12" x14ac:dyDescent="0.4">
      <c r="A4386" s="1"/>
      <c r="B4386" s="5"/>
      <c r="C4386" s="2" t="s">
        <v>0</v>
      </c>
      <c r="F4386" s="2" t="s">
        <v>0</v>
      </c>
      <c r="L4386" s="2" t="s">
        <v>0</v>
      </c>
    </row>
    <row r="4387" spans="1:12" x14ac:dyDescent="0.4">
      <c r="A4387" s="1"/>
      <c r="B4387" s="5"/>
      <c r="C4387" s="2" t="s">
        <v>0</v>
      </c>
      <c r="F4387" s="2" t="s">
        <v>0</v>
      </c>
      <c r="L4387" s="2" t="s">
        <v>0</v>
      </c>
    </row>
    <row r="4388" spans="1:12" x14ac:dyDescent="0.4">
      <c r="A4388" s="1"/>
      <c r="B4388" s="5"/>
      <c r="C4388" s="2" t="s">
        <v>0</v>
      </c>
      <c r="F4388" s="2" t="s">
        <v>0</v>
      </c>
      <c r="L4388" s="2" t="s">
        <v>0</v>
      </c>
    </row>
    <row r="4389" spans="1:12" x14ac:dyDescent="0.4">
      <c r="A4389" s="1"/>
      <c r="B4389" s="5"/>
      <c r="C4389" s="2" t="s">
        <v>0</v>
      </c>
      <c r="F4389" s="2" t="s">
        <v>0</v>
      </c>
      <c r="L4389" s="2" t="s">
        <v>0</v>
      </c>
    </row>
    <row r="4390" spans="1:12" x14ac:dyDescent="0.4">
      <c r="A4390" s="1"/>
      <c r="B4390" s="5"/>
      <c r="C4390" s="2" t="s">
        <v>0</v>
      </c>
      <c r="F4390" s="2" t="s">
        <v>0</v>
      </c>
      <c r="L4390" s="2" t="s">
        <v>0</v>
      </c>
    </row>
    <row r="4391" spans="1:12" x14ac:dyDescent="0.4">
      <c r="A4391" s="1"/>
      <c r="B4391" s="5"/>
      <c r="C4391" s="2" t="s">
        <v>0</v>
      </c>
      <c r="F4391" s="2" t="s">
        <v>0</v>
      </c>
      <c r="L4391" s="2" t="s">
        <v>0</v>
      </c>
    </row>
    <row r="4392" spans="1:12" x14ac:dyDescent="0.4">
      <c r="A4392" s="1"/>
      <c r="B4392" s="5"/>
      <c r="C4392" s="2" t="s">
        <v>0</v>
      </c>
      <c r="F4392" s="2" t="s">
        <v>0</v>
      </c>
      <c r="L4392" s="2" t="s">
        <v>0</v>
      </c>
    </row>
    <row r="4393" spans="1:12" x14ac:dyDescent="0.4">
      <c r="A4393" s="1"/>
      <c r="B4393" s="5"/>
      <c r="C4393" s="2" t="s">
        <v>0</v>
      </c>
      <c r="F4393" s="2" t="s">
        <v>0</v>
      </c>
      <c r="L4393" s="2" t="s">
        <v>0</v>
      </c>
    </row>
    <row r="4394" spans="1:12" x14ac:dyDescent="0.4">
      <c r="A4394" s="1"/>
      <c r="B4394" s="5"/>
      <c r="C4394" s="2" t="s">
        <v>0</v>
      </c>
      <c r="F4394" s="2" t="s">
        <v>0</v>
      </c>
      <c r="L4394" s="2" t="s">
        <v>0</v>
      </c>
    </row>
    <row r="4395" spans="1:12" x14ac:dyDescent="0.4">
      <c r="A4395" s="1"/>
      <c r="B4395" s="5"/>
      <c r="C4395" s="2" t="s">
        <v>0</v>
      </c>
      <c r="F4395" s="2" t="s">
        <v>0</v>
      </c>
      <c r="L4395" s="2" t="s">
        <v>0</v>
      </c>
    </row>
    <row r="4396" spans="1:12" x14ac:dyDescent="0.4">
      <c r="A4396" s="1"/>
      <c r="B4396" s="5"/>
      <c r="C4396" s="2" t="s">
        <v>0</v>
      </c>
      <c r="F4396" s="2" t="s">
        <v>0</v>
      </c>
      <c r="L4396" s="2" t="s">
        <v>0</v>
      </c>
    </row>
    <row r="4397" spans="1:12" x14ac:dyDescent="0.4">
      <c r="A4397" s="1"/>
      <c r="B4397" s="5"/>
      <c r="C4397" s="2" t="s">
        <v>0</v>
      </c>
      <c r="F4397" s="2" t="s">
        <v>0</v>
      </c>
      <c r="L4397" s="2" t="s">
        <v>0</v>
      </c>
    </row>
    <row r="4398" spans="1:12" x14ac:dyDescent="0.4">
      <c r="A4398" s="1"/>
      <c r="B4398" s="5"/>
      <c r="C4398" s="2" t="s">
        <v>0</v>
      </c>
      <c r="F4398" s="2" t="s">
        <v>0</v>
      </c>
      <c r="L4398" s="2" t="s">
        <v>0</v>
      </c>
    </row>
    <row r="4399" spans="1:12" x14ac:dyDescent="0.4">
      <c r="A4399" s="1"/>
      <c r="B4399" s="5"/>
      <c r="C4399" s="2" t="s">
        <v>0</v>
      </c>
      <c r="F4399" s="2" t="s">
        <v>0</v>
      </c>
      <c r="L4399" s="2" t="s">
        <v>0</v>
      </c>
    </row>
    <row r="4400" spans="1:12" x14ac:dyDescent="0.4">
      <c r="A4400" s="1"/>
      <c r="B4400" s="5"/>
      <c r="C4400" s="2" t="s">
        <v>0</v>
      </c>
      <c r="F4400" s="2" t="s">
        <v>0</v>
      </c>
      <c r="L4400" s="2" t="s">
        <v>0</v>
      </c>
    </row>
    <row r="4401" spans="1:12" x14ac:dyDescent="0.4">
      <c r="A4401" s="1"/>
      <c r="B4401" s="5"/>
      <c r="C4401" s="2" t="s">
        <v>0</v>
      </c>
      <c r="F4401" s="2" t="s">
        <v>0</v>
      </c>
      <c r="L4401" s="2" t="s">
        <v>0</v>
      </c>
    </row>
    <row r="4402" spans="1:12" x14ac:dyDescent="0.4">
      <c r="A4402" s="1"/>
      <c r="B4402" s="5"/>
      <c r="C4402" s="2" t="s">
        <v>0</v>
      </c>
      <c r="F4402" s="2" t="s">
        <v>0</v>
      </c>
      <c r="L4402" s="2" t="s">
        <v>0</v>
      </c>
    </row>
    <row r="4403" spans="1:12" x14ac:dyDescent="0.4">
      <c r="A4403" s="1"/>
      <c r="B4403" s="5"/>
      <c r="C4403" s="2" t="s">
        <v>0</v>
      </c>
      <c r="F4403" s="2" t="s">
        <v>0</v>
      </c>
      <c r="L4403" s="2" t="s">
        <v>0</v>
      </c>
    </row>
    <row r="4404" spans="1:12" x14ac:dyDescent="0.4">
      <c r="A4404" s="1"/>
      <c r="B4404" s="5"/>
      <c r="C4404" s="2" t="s">
        <v>0</v>
      </c>
      <c r="F4404" s="2" t="s">
        <v>0</v>
      </c>
      <c r="L4404" s="2" t="s">
        <v>0</v>
      </c>
    </row>
    <row r="4405" spans="1:12" x14ac:dyDescent="0.4">
      <c r="A4405" s="1"/>
      <c r="B4405" s="5"/>
      <c r="C4405" s="2" t="s">
        <v>0</v>
      </c>
      <c r="F4405" s="2" t="s">
        <v>0</v>
      </c>
      <c r="L4405" s="2" t="s">
        <v>0</v>
      </c>
    </row>
    <row r="4406" spans="1:12" x14ac:dyDescent="0.4">
      <c r="A4406" s="1"/>
      <c r="B4406" s="5"/>
      <c r="C4406" s="2" t="s">
        <v>0</v>
      </c>
      <c r="F4406" s="2" t="s">
        <v>0</v>
      </c>
      <c r="L4406" s="2" t="s">
        <v>0</v>
      </c>
    </row>
    <row r="4407" spans="1:12" x14ac:dyDescent="0.4">
      <c r="A4407" s="1"/>
      <c r="B4407" s="5"/>
      <c r="C4407" s="2" t="s">
        <v>0</v>
      </c>
      <c r="F4407" s="2" t="s">
        <v>0</v>
      </c>
      <c r="L4407" s="2" t="s">
        <v>0</v>
      </c>
    </row>
    <row r="4408" spans="1:12" x14ac:dyDescent="0.4">
      <c r="A4408" s="1"/>
      <c r="B4408" s="5"/>
      <c r="C4408" s="2" t="s">
        <v>0</v>
      </c>
      <c r="F4408" s="2" t="s">
        <v>0</v>
      </c>
      <c r="L4408" s="2" t="s">
        <v>0</v>
      </c>
    </row>
    <row r="4409" spans="1:12" x14ac:dyDescent="0.4">
      <c r="A4409" s="1"/>
      <c r="B4409" s="5"/>
      <c r="C4409" s="2" t="s">
        <v>0</v>
      </c>
      <c r="F4409" s="2" t="s">
        <v>0</v>
      </c>
      <c r="L4409" s="2" t="s">
        <v>0</v>
      </c>
    </row>
    <row r="4410" spans="1:12" x14ac:dyDescent="0.4">
      <c r="A4410" s="1"/>
      <c r="B4410" s="5"/>
      <c r="C4410" s="2" t="s">
        <v>0</v>
      </c>
      <c r="F4410" s="2" t="s">
        <v>0</v>
      </c>
      <c r="L4410" s="2" t="s">
        <v>0</v>
      </c>
    </row>
    <row r="4411" spans="1:12" x14ac:dyDescent="0.4">
      <c r="A4411" s="1"/>
      <c r="B4411" s="5"/>
      <c r="C4411" s="2" t="s">
        <v>0</v>
      </c>
      <c r="F4411" s="2" t="s">
        <v>0</v>
      </c>
      <c r="L4411" s="2" t="s">
        <v>0</v>
      </c>
    </row>
    <row r="4412" spans="1:12" x14ac:dyDescent="0.4">
      <c r="A4412" s="1"/>
      <c r="B4412" s="5"/>
      <c r="C4412" s="2" t="s">
        <v>0</v>
      </c>
      <c r="F4412" s="2" t="s">
        <v>0</v>
      </c>
      <c r="L4412" s="2" t="s">
        <v>0</v>
      </c>
    </row>
    <row r="4413" spans="1:12" x14ac:dyDescent="0.4">
      <c r="A4413" s="1"/>
      <c r="B4413" s="5"/>
      <c r="C4413" s="2" t="s">
        <v>0</v>
      </c>
      <c r="F4413" s="2" t="s">
        <v>0</v>
      </c>
      <c r="L4413" s="2" t="s">
        <v>0</v>
      </c>
    </row>
    <row r="4414" spans="1:12" x14ac:dyDescent="0.4">
      <c r="A4414" s="1"/>
      <c r="B4414" s="5"/>
      <c r="C4414" s="2" t="s">
        <v>0</v>
      </c>
      <c r="F4414" s="2" t="s">
        <v>0</v>
      </c>
      <c r="L4414" s="2" t="s">
        <v>0</v>
      </c>
    </row>
    <row r="4415" spans="1:12" x14ac:dyDescent="0.4">
      <c r="A4415" s="1"/>
      <c r="B4415" s="5"/>
      <c r="C4415" s="2" t="s">
        <v>0</v>
      </c>
      <c r="F4415" s="2" t="s">
        <v>0</v>
      </c>
      <c r="L4415" s="2" t="s">
        <v>0</v>
      </c>
    </row>
    <row r="4416" spans="1:12" x14ac:dyDescent="0.4">
      <c r="A4416" s="1"/>
      <c r="B4416" s="5"/>
      <c r="C4416" s="2" t="s">
        <v>0</v>
      </c>
      <c r="F4416" s="2" t="s">
        <v>0</v>
      </c>
      <c r="L4416" s="2" t="s">
        <v>0</v>
      </c>
    </row>
    <row r="4417" spans="1:12" x14ac:dyDescent="0.4">
      <c r="A4417" s="1"/>
      <c r="B4417" s="5"/>
      <c r="C4417" s="2" t="s">
        <v>0</v>
      </c>
      <c r="F4417" s="2" t="s">
        <v>0</v>
      </c>
      <c r="L4417" s="2" t="s">
        <v>0</v>
      </c>
    </row>
    <row r="4418" spans="1:12" x14ac:dyDescent="0.4">
      <c r="A4418" s="1"/>
      <c r="B4418" s="5"/>
      <c r="C4418" s="2" t="s">
        <v>0</v>
      </c>
      <c r="F4418" s="2" t="s">
        <v>0</v>
      </c>
      <c r="L4418" s="2" t="s">
        <v>0</v>
      </c>
    </row>
    <row r="4419" spans="1:12" x14ac:dyDescent="0.4">
      <c r="A4419" s="1"/>
      <c r="B4419" s="5"/>
      <c r="C4419" s="2" t="s">
        <v>0</v>
      </c>
      <c r="F4419" s="2" t="s">
        <v>0</v>
      </c>
      <c r="L4419" s="2" t="s">
        <v>0</v>
      </c>
    </row>
    <row r="4420" spans="1:12" x14ac:dyDescent="0.4">
      <c r="A4420" s="1"/>
      <c r="B4420" s="5"/>
      <c r="C4420" s="2" t="s">
        <v>0</v>
      </c>
      <c r="F4420" s="2" t="s">
        <v>0</v>
      </c>
      <c r="L4420" s="2" t="s">
        <v>0</v>
      </c>
    </row>
    <row r="4421" spans="1:12" x14ac:dyDescent="0.4">
      <c r="A4421" s="1"/>
      <c r="B4421" s="5"/>
      <c r="C4421" s="2" t="s">
        <v>0</v>
      </c>
      <c r="F4421" s="2" t="s">
        <v>0</v>
      </c>
      <c r="L4421" s="2" t="s">
        <v>0</v>
      </c>
    </row>
    <row r="4422" spans="1:12" x14ac:dyDescent="0.4">
      <c r="A4422" s="1"/>
      <c r="B4422" s="5"/>
      <c r="C4422" s="2" t="s">
        <v>0</v>
      </c>
      <c r="F4422" s="2" t="s">
        <v>0</v>
      </c>
      <c r="L4422" s="2" t="s">
        <v>0</v>
      </c>
    </row>
    <row r="4423" spans="1:12" x14ac:dyDescent="0.4">
      <c r="A4423" s="1"/>
      <c r="B4423" s="5"/>
      <c r="C4423" s="2" t="s">
        <v>0</v>
      </c>
      <c r="F4423" s="2" t="s">
        <v>0</v>
      </c>
      <c r="L4423" s="2" t="s">
        <v>0</v>
      </c>
    </row>
    <row r="4424" spans="1:12" x14ac:dyDescent="0.4">
      <c r="A4424" s="1"/>
      <c r="B4424" s="5"/>
      <c r="C4424" s="2" t="s">
        <v>0</v>
      </c>
      <c r="F4424" s="2" t="s">
        <v>0</v>
      </c>
      <c r="L4424" s="2" t="s">
        <v>0</v>
      </c>
    </row>
    <row r="4425" spans="1:12" x14ac:dyDescent="0.4">
      <c r="A4425" s="1"/>
      <c r="B4425" s="5"/>
      <c r="C4425" s="2" t="s">
        <v>0</v>
      </c>
      <c r="F4425" s="2" t="s">
        <v>0</v>
      </c>
      <c r="L4425" s="2" t="s">
        <v>0</v>
      </c>
    </row>
    <row r="4426" spans="1:12" x14ac:dyDescent="0.4">
      <c r="A4426" s="1"/>
      <c r="B4426" s="5"/>
      <c r="C4426" s="2" t="s">
        <v>0</v>
      </c>
      <c r="F4426" s="2" t="s">
        <v>0</v>
      </c>
      <c r="L4426" s="2" t="s">
        <v>0</v>
      </c>
    </row>
    <row r="4427" spans="1:12" x14ac:dyDescent="0.4">
      <c r="A4427" s="1"/>
      <c r="B4427" s="5"/>
      <c r="C4427" s="2" t="s">
        <v>0</v>
      </c>
      <c r="F4427" s="2" t="s">
        <v>0</v>
      </c>
      <c r="L4427" s="2" t="s">
        <v>0</v>
      </c>
    </row>
    <row r="4428" spans="1:12" x14ac:dyDescent="0.4">
      <c r="A4428" s="1"/>
      <c r="B4428" s="5"/>
      <c r="C4428" s="2" t="s">
        <v>0</v>
      </c>
      <c r="F4428" s="2" t="s">
        <v>0</v>
      </c>
      <c r="L4428" s="2" t="s">
        <v>0</v>
      </c>
    </row>
    <row r="4429" spans="1:12" x14ac:dyDescent="0.4">
      <c r="A4429" s="1"/>
      <c r="B4429" s="5"/>
      <c r="C4429" s="2" t="s">
        <v>0</v>
      </c>
      <c r="F4429" s="2" t="s">
        <v>0</v>
      </c>
      <c r="L4429" s="2" t="s">
        <v>0</v>
      </c>
    </row>
    <row r="4430" spans="1:12" x14ac:dyDescent="0.4">
      <c r="A4430" s="1"/>
      <c r="B4430" s="5"/>
      <c r="C4430" s="2" t="s">
        <v>0</v>
      </c>
      <c r="F4430" s="2" t="s">
        <v>0</v>
      </c>
      <c r="L4430" s="2" t="s">
        <v>0</v>
      </c>
    </row>
    <row r="4431" spans="1:12" x14ac:dyDescent="0.4">
      <c r="A4431" s="1"/>
      <c r="B4431" s="5"/>
      <c r="C4431" s="2" t="s">
        <v>0</v>
      </c>
      <c r="F4431" s="2" t="s">
        <v>0</v>
      </c>
      <c r="L4431" s="2" t="s">
        <v>0</v>
      </c>
    </row>
    <row r="4432" spans="1:12" x14ac:dyDescent="0.4">
      <c r="A4432" s="1"/>
      <c r="B4432" s="5"/>
      <c r="C4432" s="2" t="s">
        <v>0</v>
      </c>
      <c r="F4432" s="2" t="s">
        <v>0</v>
      </c>
      <c r="L4432" s="2" t="s">
        <v>0</v>
      </c>
    </row>
    <row r="4433" spans="1:12" x14ac:dyDescent="0.4">
      <c r="A4433" s="1"/>
      <c r="B4433" s="5"/>
      <c r="C4433" s="2" t="s">
        <v>0</v>
      </c>
      <c r="F4433" s="2" t="s">
        <v>0</v>
      </c>
      <c r="L4433" s="2" t="s">
        <v>0</v>
      </c>
    </row>
    <row r="4434" spans="1:12" x14ac:dyDescent="0.4">
      <c r="A4434" s="1"/>
      <c r="B4434" s="5"/>
      <c r="C4434" s="2" t="s">
        <v>0</v>
      </c>
      <c r="F4434" s="2" t="s">
        <v>0</v>
      </c>
      <c r="L4434" s="2" t="s">
        <v>0</v>
      </c>
    </row>
    <row r="4435" spans="1:12" x14ac:dyDescent="0.4">
      <c r="A4435" s="1"/>
      <c r="B4435" s="5"/>
      <c r="C4435" s="2" t="s">
        <v>0</v>
      </c>
      <c r="F4435" s="2" t="s">
        <v>0</v>
      </c>
      <c r="L4435" s="2" t="s">
        <v>0</v>
      </c>
    </row>
    <row r="4436" spans="1:12" x14ac:dyDescent="0.4">
      <c r="A4436" s="1"/>
      <c r="B4436" s="5"/>
      <c r="C4436" s="2" t="s">
        <v>0</v>
      </c>
      <c r="F4436" s="2" t="s">
        <v>0</v>
      </c>
      <c r="L4436" s="2" t="s">
        <v>0</v>
      </c>
    </row>
    <row r="4437" spans="1:12" x14ac:dyDescent="0.4">
      <c r="A4437" s="1"/>
      <c r="B4437" s="5"/>
      <c r="C4437" s="2" t="s">
        <v>0</v>
      </c>
      <c r="F4437" s="2" t="s">
        <v>0</v>
      </c>
      <c r="L4437" s="2" t="s">
        <v>0</v>
      </c>
    </row>
    <row r="4438" spans="1:12" x14ac:dyDescent="0.4">
      <c r="A4438" s="1"/>
      <c r="B4438" s="5"/>
      <c r="C4438" s="2" t="s">
        <v>0</v>
      </c>
      <c r="F4438" s="2" t="s">
        <v>0</v>
      </c>
      <c r="L4438" s="2" t="s">
        <v>0</v>
      </c>
    </row>
    <row r="4439" spans="1:12" x14ac:dyDescent="0.4">
      <c r="A4439" s="1"/>
      <c r="B4439" s="5"/>
      <c r="C4439" s="2" t="s">
        <v>0</v>
      </c>
      <c r="F4439" s="2" t="s">
        <v>0</v>
      </c>
      <c r="L4439" s="2" t="s">
        <v>0</v>
      </c>
    </row>
    <row r="4440" spans="1:12" x14ac:dyDescent="0.4">
      <c r="A4440" s="1"/>
      <c r="B4440" s="5"/>
      <c r="C4440" s="2" t="s">
        <v>0</v>
      </c>
      <c r="F4440" s="2" t="s">
        <v>0</v>
      </c>
      <c r="L4440" s="2" t="s">
        <v>0</v>
      </c>
    </row>
    <row r="4441" spans="1:12" x14ac:dyDescent="0.4">
      <c r="A4441" s="1"/>
      <c r="B4441" s="5"/>
      <c r="C4441" s="2" t="s">
        <v>0</v>
      </c>
      <c r="F4441" s="2" t="s">
        <v>0</v>
      </c>
      <c r="L4441" s="2" t="s">
        <v>0</v>
      </c>
    </row>
    <row r="4442" spans="1:12" x14ac:dyDescent="0.4">
      <c r="A4442" s="1"/>
      <c r="B4442" s="5"/>
      <c r="C4442" s="2" t="s">
        <v>0</v>
      </c>
      <c r="F4442" s="2" t="s">
        <v>0</v>
      </c>
      <c r="L4442" s="2" t="s">
        <v>0</v>
      </c>
    </row>
    <row r="4443" spans="1:12" x14ac:dyDescent="0.4">
      <c r="A4443" s="1"/>
      <c r="B4443" s="5"/>
      <c r="C4443" s="2" t="s">
        <v>0</v>
      </c>
      <c r="F4443" s="2" t="s">
        <v>0</v>
      </c>
      <c r="L4443" s="2" t="s">
        <v>0</v>
      </c>
    </row>
    <row r="4444" spans="1:12" x14ac:dyDescent="0.4">
      <c r="A4444" s="1"/>
      <c r="B4444" s="5"/>
      <c r="C4444" s="2" t="s">
        <v>0</v>
      </c>
      <c r="F4444" s="2" t="s">
        <v>0</v>
      </c>
      <c r="L4444" s="2" t="s">
        <v>0</v>
      </c>
    </row>
    <row r="4445" spans="1:12" x14ac:dyDescent="0.4">
      <c r="A4445" s="1"/>
      <c r="B4445" s="5"/>
      <c r="C4445" s="2" t="s">
        <v>0</v>
      </c>
      <c r="F4445" s="2" t="s">
        <v>0</v>
      </c>
      <c r="L4445" s="2" t="s">
        <v>0</v>
      </c>
    </row>
    <row r="4446" spans="1:12" x14ac:dyDescent="0.4">
      <c r="A4446" s="1"/>
      <c r="B4446" s="5"/>
      <c r="C4446" s="2" t="s">
        <v>0</v>
      </c>
      <c r="F4446" s="2" t="s">
        <v>0</v>
      </c>
      <c r="L4446" s="2" t="s">
        <v>0</v>
      </c>
    </row>
    <row r="4447" spans="1:12" x14ac:dyDescent="0.4">
      <c r="A4447" s="1"/>
      <c r="B4447" s="5"/>
      <c r="C4447" s="2" t="s">
        <v>0</v>
      </c>
      <c r="F4447" s="2" t="s">
        <v>0</v>
      </c>
      <c r="L4447" s="2" t="s">
        <v>0</v>
      </c>
    </row>
    <row r="4448" spans="1:12" x14ac:dyDescent="0.4">
      <c r="A4448" s="1"/>
      <c r="B4448" s="5"/>
      <c r="C4448" s="2" t="s">
        <v>0</v>
      </c>
      <c r="F4448" s="2" t="s">
        <v>0</v>
      </c>
      <c r="L4448" s="2" t="s">
        <v>0</v>
      </c>
    </row>
    <row r="4449" spans="1:12" x14ac:dyDescent="0.4">
      <c r="A4449" s="1"/>
      <c r="B4449" s="5"/>
      <c r="C4449" s="2" t="s">
        <v>0</v>
      </c>
      <c r="F4449" s="2" t="s">
        <v>0</v>
      </c>
      <c r="L4449" s="2" t="s">
        <v>0</v>
      </c>
    </row>
    <row r="4450" spans="1:12" x14ac:dyDescent="0.4">
      <c r="A4450" s="1"/>
      <c r="B4450" s="5"/>
      <c r="C4450" s="2" t="s">
        <v>0</v>
      </c>
      <c r="F4450" s="2" t="s">
        <v>0</v>
      </c>
      <c r="L4450" s="2" t="s">
        <v>0</v>
      </c>
    </row>
    <row r="4451" spans="1:12" x14ac:dyDescent="0.4">
      <c r="A4451" s="1"/>
      <c r="B4451" s="5"/>
      <c r="C4451" s="2" t="s">
        <v>0</v>
      </c>
      <c r="F4451" s="2" t="s">
        <v>0</v>
      </c>
      <c r="L4451" s="2" t="s">
        <v>0</v>
      </c>
    </row>
    <row r="4452" spans="1:12" x14ac:dyDescent="0.4">
      <c r="A4452" s="1"/>
      <c r="B4452" s="5"/>
      <c r="C4452" s="2" t="s">
        <v>0</v>
      </c>
      <c r="F4452" s="2" t="s">
        <v>0</v>
      </c>
      <c r="L4452" s="2" t="s">
        <v>0</v>
      </c>
    </row>
    <row r="4453" spans="1:12" x14ac:dyDescent="0.4">
      <c r="A4453" s="1"/>
      <c r="B4453" s="5"/>
      <c r="C4453" s="2" t="s">
        <v>0</v>
      </c>
      <c r="F4453" s="2" t="s">
        <v>0</v>
      </c>
      <c r="L4453" s="2" t="s">
        <v>0</v>
      </c>
    </row>
    <row r="4454" spans="1:12" x14ac:dyDescent="0.4">
      <c r="A4454" s="1"/>
      <c r="B4454" s="5"/>
      <c r="C4454" s="2" t="s">
        <v>0</v>
      </c>
      <c r="F4454" s="2" t="s">
        <v>0</v>
      </c>
      <c r="L4454" s="2" t="s">
        <v>0</v>
      </c>
    </row>
    <row r="4455" spans="1:12" x14ac:dyDescent="0.4">
      <c r="A4455" s="1"/>
      <c r="B4455" s="5"/>
      <c r="C4455" s="2" t="s">
        <v>0</v>
      </c>
      <c r="F4455" s="2" t="s">
        <v>0</v>
      </c>
      <c r="L4455" s="2" t="s">
        <v>0</v>
      </c>
    </row>
    <row r="4456" spans="1:12" x14ac:dyDescent="0.4">
      <c r="A4456" s="1"/>
      <c r="B4456" s="5"/>
      <c r="C4456" s="2" t="s">
        <v>0</v>
      </c>
      <c r="F4456" s="2" t="s">
        <v>0</v>
      </c>
      <c r="L4456" s="2" t="s">
        <v>0</v>
      </c>
    </row>
    <row r="4457" spans="1:12" x14ac:dyDescent="0.4">
      <c r="A4457" s="1"/>
      <c r="B4457" s="5"/>
      <c r="C4457" s="2" t="s">
        <v>0</v>
      </c>
      <c r="F4457" s="2" t="s">
        <v>0</v>
      </c>
      <c r="L4457" s="2" t="s">
        <v>0</v>
      </c>
    </row>
    <row r="4458" spans="1:12" x14ac:dyDescent="0.4">
      <c r="A4458" s="1"/>
      <c r="B4458" s="5"/>
      <c r="C4458" s="2" t="s">
        <v>0</v>
      </c>
      <c r="F4458" s="2" t="s">
        <v>0</v>
      </c>
      <c r="L4458" s="2" t="s">
        <v>0</v>
      </c>
    </row>
    <row r="4459" spans="1:12" x14ac:dyDescent="0.4">
      <c r="A4459" s="1"/>
      <c r="B4459" s="5"/>
      <c r="C4459" s="2" t="s">
        <v>0</v>
      </c>
      <c r="F4459" s="2" t="s">
        <v>0</v>
      </c>
      <c r="L4459" s="2" t="s">
        <v>0</v>
      </c>
    </row>
    <row r="4460" spans="1:12" x14ac:dyDescent="0.4">
      <c r="A4460" s="1"/>
      <c r="B4460" s="5"/>
      <c r="C4460" s="2" t="s">
        <v>0</v>
      </c>
      <c r="F4460" s="2" t="s">
        <v>0</v>
      </c>
      <c r="L4460" s="2" t="s">
        <v>0</v>
      </c>
    </row>
    <row r="4461" spans="1:12" x14ac:dyDescent="0.4">
      <c r="A4461" s="1"/>
      <c r="B4461" s="5"/>
      <c r="C4461" s="2" t="s">
        <v>0</v>
      </c>
      <c r="F4461" s="2" t="s">
        <v>0</v>
      </c>
      <c r="L4461" s="2" t="s">
        <v>0</v>
      </c>
    </row>
    <row r="4462" spans="1:12" x14ac:dyDescent="0.4">
      <c r="A4462" s="1"/>
      <c r="B4462" s="5"/>
      <c r="C4462" s="2" t="s">
        <v>0</v>
      </c>
      <c r="F4462" s="2" t="s">
        <v>0</v>
      </c>
      <c r="L4462" s="2" t="s">
        <v>0</v>
      </c>
    </row>
    <row r="4463" spans="1:12" x14ac:dyDescent="0.4">
      <c r="A4463" s="1"/>
      <c r="B4463" s="5"/>
      <c r="C4463" s="2" t="s">
        <v>0</v>
      </c>
      <c r="F4463" s="2" t="s">
        <v>0</v>
      </c>
      <c r="L4463" s="2" t="s">
        <v>0</v>
      </c>
    </row>
    <row r="4464" spans="1:12" x14ac:dyDescent="0.4">
      <c r="A4464" s="1"/>
      <c r="B4464" s="5"/>
      <c r="C4464" s="2" t="s">
        <v>0</v>
      </c>
      <c r="F4464" s="2" t="s">
        <v>0</v>
      </c>
      <c r="L4464" s="2" t="s">
        <v>0</v>
      </c>
    </row>
    <row r="4465" spans="1:12" x14ac:dyDescent="0.4">
      <c r="A4465" s="1"/>
      <c r="B4465" s="5"/>
      <c r="C4465" s="2" t="s">
        <v>0</v>
      </c>
      <c r="F4465" s="2" t="s">
        <v>0</v>
      </c>
      <c r="L4465" s="2" t="s">
        <v>0</v>
      </c>
    </row>
    <row r="4466" spans="1:12" x14ac:dyDescent="0.4">
      <c r="A4466" s="1"/>
      <c r="B4466" s="5"/>
      <c r="C4466" s="2" t="s">
        <v>0</v>
      </c>
      <c r="F4466" s="2" t="s">
        <v>0</v>
      </c>
      <c r="L4466" s="2" t="s">
        <v>0</v>
      </c>
    </row>
    <row r="4467" spans="1:12" x14ac:dyDescent="0.4">
      <c r="A4467" s="1"/>
      <c r="B4467" s="5"/>
      <c r="C4467" s="2" t="s">
        <v>0</v>
      </c>
      <c r="F4467" s="2" t="s">
        <v>0</v>
      </c>
      <c r="L4467" s="2" t="s">
        <v>0</v>
      </c>
    </row>
    <row r="4468" spans="1:12" x14ac:dyDescent="0.4">
      <c r="A4468" s="1"/>
      <c r="B4468" s="5"/>
      <c r="C4468" s="2" t="s">
        <v>0</v>
      </c>
      <c r="F4468" s="2" t="s">
        <v>0</v>
      </c>
      <c r="L4468" s="2" t="s">
        <v>0</v>
      </c>
    </row>
    <row r="4469" spans="1:12" x14ac:dyDescent="0.4">
      <c r="A4469" s="1"/>
      <c r="B4469" s="5"/>
      <c r="C4469" s="2" t="s">
        <v>0</v>
      </c>
      <c r="F4469" s="2" t="s">
        <v>0</v>
      </c>
      <c r="L4469" s="2" t="s">
        <v>0</v>
      </c>
    </row>
    <row r="4470" spans="1:12" x14ac:dyDescent="0.4">
      <c r="A4470" s="1"/>
      <c r="B4470" s="5"/>
      <c r="C4470" s="2" t="s">
        <v>0</v>
      </c>
      <c r="F4470" s="2" t="s">
        <v>0</v>
      </c>
      <c r="L4470" s="2" t="s">
        <v>0</v>
      </c>
    </row>
    <row r="4471" spans="1:12" x14ac:dyDescent="0.4">
      <c r="A4471" s="1"/>
      <c r="B4471" s="5"/>
      <c r="C4471" s="2" t="s">
        <v>0</v>
      </c>
      <c r="F4471" s="2" t="s">
        <v>0</v>
      </c>
      <c r="L4471" s="2" t="s">
        <v>0</v>
      </c>
    </row>
    <row r="4472" spans="1:12" x14ac:dyDescent="0.4">
      <c r="A4472" s="1"/>
      <c r="B4472" s="5"/>
      <c r="C4472" s="2" t="s">
        <v>0</v>
      </c>
      <c r="F4472" s="2" t="s">
        <v>0</v>
      </c>
      <c r="L4472" s="2" t="s">
        <v>0</v>
      </c>
    </row>
    <row r="4473" spans="1:12" x14ac:dyDescent="0.4">
      <c r="A4473" s="1"/>
      <c r="B4473" s="5"/>
      <c r="C4473" s="2" t="s">
        <v>0</v>
      </c>
      <c r="F4473" s="2" t="s">
        <v>0</v>
      </c>
      <c r="L4473" s="2" t="s">
        <v>0</v>
      </c>
    </row>
    <row r="4474" spans="1:12" x14ac:dyDescent="0.4">
      <c r="A4474" s="1"/>
      <c r="B4474" s="5"/>
      <c r="C4474" s="2" t="s">
        <v>0</v>
      </c>
      <c r="F4474" s="2" t="s">
        <v>0</v>
      </c>
      <c r="L4474" s="2" t="s">
        <v>0</v>
      </c>
    </row>
    <row r="4475" spans="1:12" x14ac:dyDescent="0.4">
      <c r="A4475" s="1"/>
      <c r="B4475" s="5"/>
      <c r="C4475" s="2" t="s">
        <v>0</v>
      </c>
      <c r="F4475" s="2" t="s">
        <v>0</v>
      </c>
      <c r="L4475" s="2" t="s">
        <v>0</v>
      </c>
    </row>
    <row r="4476" spans="1:12" x14ac:dyDescent="0.4">
      <c r="A4476" s="1"/>
      <c r="B4476" s="5"/>
      <c r="C4476" s="2" t="s">
        <v>0</v>
      </c>
      <c r="F4476" s="2" t="s">
        <v>0</v>
      </c>
      <c r="L4476" s="2" t="s">
        <v>0</v>
      </c>
    </row>
    <row r="4477" spans="1:12" x14ac:dyDescent="0.4">
      <c r="A4477" s="1"/>
      <c r="B4477" s="5"/>
      <c r="C4477" s="2" t="s">
        <v>0</v>
      </c>
      <c r="F4477" s="2" t="s">
        <v>0</v>
      </c>
      <c r="L4477" s="2" t="s">
        <v>0</v>
      </c>
    </row>
    <row r="4478" spans="1:12" x14ac:dyDescent="0.4">
      <c r="A4478" s="1"/>
      <c r="B4478" s="5"/>
      <c r="C4478" s="2" t="s">
        <v>0</v>
      </c>
      <c r="F4478" s="2" t="s">
        <v>0</v>
      </c>
      <c r="L4478" s="2" t="s">
        <v>0</v>
      </c>
    </row>
    <row r="4479" spans="1:12" x14ac:dyDescent="0.4">
      <c r="A4479" s="1"/>
      <c r="B4479" s="5"/>
      <c r="C4479" s="2" t="s">
        <v>0</v>
      </c>
      <c r="F4479" s="2" t="s">
        <v>0</v>
      </c>
      <c r="L4479" s="2" t="s">
        <v>0</v>
      </c>
    </row>
    <row r="4480" spans="1:12" x14ac:dyDescent="0.4">
      <c r="A4480" s="1"/>
      <c r="B4480" s="5"/>
      <c r="C4480" s="2" t="s">
        <v>0</v>
      </c>
      <c r="F4480" s="2" t="s">
        <v>0</v>
      </c>
      <c r="L4480" s="2" t="s">
        <v>0</v>
      </c>
    </row>
    <row r="4481" spans="1:12" x14ac:dyDescent="0.4">
      <c r="A4481" s="1"/>
      <c r="B4481" s="5"/>
      <c r="C4481" s="2" t="s">
        <v>0</v>
      </c>
      <c r="F4481" s="2" t="s">
        <v>0</v>
      </c>
      <c r="L4481" s="2" t="s">
        <v>0</v>
      </c>
    </row>
    <row r="4482" spans="1:12" x14ac:dyDescent="0.4">
      <c r="A4482" s="1"/>
      <c r="B4482" s="5"/>
      <c r="C4482" s="2" t="s">
        <v>0</v>
      </c>
      <c r="F4482" s="2" t="s">
        <v>0</v>
      </c>
      <c r="L4482" s="2" t="s">
        <v>0</v>
      </c>
    </row>
    <row r="4483" spans="1:12" x14ac:dyDescent="0.4">
      <c r="A4483" s="1"/>
      <c r="B4483" s="5"/>
      <c r="C4483" s="2" t="s">
        <v>0</v>
      </c>
      <c r="F4483" s="2" t="s">
        <v>0</v>
      </c>
      <c r="L4483" s="2" t="s">
        <v>0</v>
      </c>
    </row>
    <row r="4484" spans="1:12" x14ac:dyDescent="0.4">
      <c r="A4484" s="1"/>
      <c r="B4484" s="5"/>
      <c r="C4484" s="2" t="s">
        <v>0</v>
      </c>
      <c r="F4484" s="2" t="s">
        <v>0</v>
      </c>
      <c r="L4484" s="2" t="s">
        <v>0</v>
      </c>
    </row>
    <row r="4485" spans="1:12" x14ac:dyDescent="0.4">
      <c r="A4485" s="1"/>
      <c r="B4485" s="5"/>
      <c r="C4485" s="2" t="s">
        <v>0</v>
      </c>
      <c r="F4485" s="2" t="s">
        <v>0</v>
      </c>
      <c r="L4485" s="2" t="s">
        <v>0</v>
      </c>
    </row>
    <row r="4486" spans="1:12" x14ac:dyDescent="0.4">
      <c r="A4486" s="1"/>
      <c r="B4486" s="5"/>
      <c r="C4486" s="2" t="s">
        <v>0</v>
      </c>
      <c r="F4486" s="2" t="s">
        <v>0</v>
      </c>
      <c r="L4486" s="2" t="s">
        <v>0</v>
      </c>
    </row>
    <row r="4487" spans="1:12" x14ac:dyDescent="0.4">
      <c r="A4487" s="1"/>
      <c r="B4487" s="5"/>
      <c r="C4487" s="2" t="s">
        <v>0</v>
      </c>
      <c r="F4487" s="2" t="s">
        <v>0</v>
      </c>
      <c r="L4487" s="2" t="s">
        <v>0</v>
      </c>
    </row>
    <row r="4488" spans="1:12" x14ac:dyDescent="0.4">
      <c r="A4488" s="1"/>
      <c r="B4488" s="5"/>
      <c r="C4488" s="2" t="s">
        <v>0</v>
      </c>
      <c r="F4488" s="2" t="s">
        <v>0</v>
      </c>
      <c r="L4488" s="2" t="s">
        <v>0</v>
      </c>
    </row>
    <row r="4489" spans="1:12" x14ac:dyDescent="0.4">
      <c r="A4489" s="1"/>
      <c r="B4489" s="5"/>
      <c r="C4489" s="2" t="s">
        <v>0</v>
      </c>
      <c r="F4489" s="2" t="s">
        <v>0</v>
      </c>
      <c r="L4489" s="2" t="s">
        <v>0</v>
      </c>
    </row>
    <row r="4490" spans="1:12" x14ac:dyDescent="0.4">
      <c r="A4490" s="1"/>
      <c r="B4490" s="5"/>
      <c r="C4490" s="2" t="s">
        <v>0</v>
      </c>
      <c r="F4490" s="2" t="s">
        <v>0</v>
      </c>
      <c r="L4490" s="2" t="s">
        <v>0</v>
      </c>
    </row>
    <row r="4491" spans="1:12" x14ac:dyDescent="0.4">
      <c r="A4491" s="1"/>
      <c r="B4491" s="5"/>
      <c r="C4491" s="2" t="s">
        <v>0</v>
      </c>
      <c r="F4491" s="2" t="s">
        <v>0</v>
      </c>
      <c r="L4491" s="2" t="s">
        <v>0</v>
      </c>
    </row>
    <row r="4492" spans="1:12" x14ac:dyDescent="0.4">
      <c r="A4492" s="1"/>
      <c r="B4492" s="5"/>
      <c r="C4492" s="2" t="s">
        <v>0</v>
      </c>
      <c r="F4492" s="2" t="s">
        <v>0</v>
      </c>
      <c r="L4492" s="2" t="s">
        <v>0</v>
      </c>
    </row>
    <row r="4493" spans="1:12" x14ac:dyDescent="0.4">
      <c r="A4493" s="1"/>
      <c r="B4493" s="5"/>
      <c r="C4493" s="2" t="s">
        <v>0</v>
      </c>
      <c r="F4493" s="2" t="s">
        <v>0</v>
      </c>
      <c r="L4493" s="2" t="s">
        <v>0</v>
      </c>
    </row>
    <row r="4494" spans="1:12" x14ac:dyDescent="0.4">
      <c r="A4494" s="1"/>
      <c r="B4494" s="5"/>
      <c r="C4494" s="2" t="s">
        <v>0</v>
      </c>
      <c r="F4494" s="2" t="s">
        <v>0</v>
      </c>
      <c r="L4494" s="2" t="s">
        <v>0</v>
      </c>
    </row>
    <row r="4495" spans="1:12" x14ac:dyDescent="0.4">
      <c r="A4495" s="1"/>
      <c r="B4495" s="5"/>
      <c r="C4495" s="2" t="s">
        <v>0</v>
      </c>
      <c r="F4495" s="2" t="s">
        <v>0</v>
      </c>
      <c r="L4495" s="2" t="s">
        <v>0</v>
      </c>
    </row>
    <row r="4496" spans="1:12" x14ac:dyDescent="0.4">
      <c r="A4496" s="1"/>
      <c r="B4496" s="5"/>
      <c r="C4496" s="2" t="s">
        <v>0</v>
      </c>
      <c r="F4496" s="2" t="s">
        <v>0</v>
      </c>
      <c r="L4496" s="2" t="s">
        <v>0</v>
      </c>
    </row>
    <row r="4497" spans="1:12" x14ac:dyDescent="0.4">
      <c r="A4497" s="1"/>
      <c r="B4497" s="5"/>
      <c r="C4497" s="2" t="s">
        <v>0</v>
      </c>
      <c r="F4497" s="2" t="s">
        <v>0</v>
      </c>
      <c r="L4497" s="2" t="s">
        <v>0</v>
      </c>
    </row>
    <row r="4498" spans="1:12" x14ac:dyDescent="0.4">
      <c r="A4498" s="1"/>
      <c r="B4498" s="5"/>
      <c r="C4498" s="2" t="s">
        <v>0</v>
      </c>
      <c r="F4498" s="2" t="s">
        <v>0</v>
      </c>
      <c r="L4498" s="2" t="s">
        <v>0</v>
      </c>
    </row>
    <row r="4499" spans="1:12" x14ac:dyDescent="0.4">
      <c r="A4499" s="1"/>
      <c r="B4499" s="5"/>
      <c r="C4499" s="2" t="s">
        <v>0</v>
      </c>
      <c r="F4499" s="2" t="s">
        <v>0</v>
      </c>
      <c r="L4499" s="2" t="s">
        <v>0</v>
      </c>
    </row>
    <row r="4500" spans="1:12" x14ac:dyDescent="0.4">
      <c r="A4500" s="1"/>
      <c r="B4500" s="5"/>
      <c r="C4500" s="2" t="s">
        <v>0</v>
      </c>
      <c r="F4500" s="2" t="s">
        <v>0</v>
      </c>
      <c r="L4500" s="2" t="s">
        <v>0</v>
      </c>
    </row>
    <row r="4501" spans="1:12" x14ac:dyDescent="0.4">
      <c r="A4501" s="1"/>
      <c r="B4501" s="5"/>
      <c r="C4501" s="2" t="s">
        <v>0</v>
      </c>
      <c r="F4501" s="2" t="s">
        <v>0</v>
      </c>
      <c r="L4501" s="2" t="s">
        <v>0</v>
      </c>
    </row>
    <row r="4502" spans="1:12" x14ac:dyDescent="0.4">
      <c r="A4502" s="1"/>
      <c r="B4502" s="5"/>
      <c r="C4502" s="2" t="s">
        <v>0</v>
      </c>
      <c r="F4502" s="2" t="s">
        <v>0</v>
      </c>
      <c r="L4502" s="2" t="s">
        <v>0</v>
      </c>
    </row>
    <row r="4503" spans="1:12" x14ac:dyDescent="0.4">
      <c r="A4503" s="1"/>
      <c r="B4503" s="5"/>
      <c r="C4503" s="2" t="s">
        <v>0</v>
      </c>
      <c r="F4503" s="2" t="s">
        <v>0</v>
      </c>
      <c r="L4503" s="2" t="s">
        <v>0</v>
      </c>
    </row>
    <row r="4504" spans="1:12" x14ac:dyDescent="0.4">
      <c r="A4504" s="1"/>
      <c r="B4504" s="5"/>
      <c r="C4504" s="2" t="s">
        <v>0</v>
      </c>
      <c r="F4504" s="2" t="s">
        <v>0</v>
      </c>
      <c r="L4504" s="2" t="s">
        <v>0</v>
      </c>
    </row>
    <row r="4505" spans="1:12" x14ac:dyDescent="0.4">
      <c r="A4505" s="1"/>
      <c r="B4505" s="5"/>
      <c r="C4505" s="2" t="s">
        <v>0</v>
      </c>
      <c r="F4505" s="2" t="s">
        <v>0</v>
      </c>
      <c r="L4505" s="2" t="s">
        <v>0</v>
      </c>
    </row>
    <row r="4506" spans="1:12" x14ac:dyDescent="0.4">
      <c r="A4506" s="1"/>
      <c r="B4506" s="5"/>
      <c r="C4506" s="2" t="s">
        <v>0</v>
      </c>
      <c r="F4506" s="2" t="s">
        <v>0</v>
      </c>
      <c r="L4506" s="2" t="s">
        <v>0</v>
      </c>
    </row>
    <row r="4507" spans="1:12" x14ac:dyDescent="0.4">
      <c r="A4507" s="1"/>
      <c r="B4507" s="5"/>
      <c r="C4507" s="2" t="s">
        <v>0</v>
      </c>
      <c r="F4507" s="2" t="s">
        <v>0</v>
      </c>
      <c r="L4507" s="2" t="s">
        <v>0</v>
      </c>
    </row>
    <row r="4508" spans="1:12" x14ac:dyDescent="0.4">
      <c r="A4508" s="1"/>
      <c r="B4508" s="5"/>
      <c r="C4508" s="2" t="s">
        <v>0</v>
      </c>
      <c r="F4508" s="2" t="s">
        <v>0</v>
      </c>
      <c r="L4508" s="2" t="s">
        <v>0</v>
      </c>
    </row>
    <row r="4509" spans="1:12" x14ac:dyDescent="0.4">
      <c r="A4509" s="1"/>
      <c r="B4509" s="5"/>
      <c r="C4509" s="2" t="s">
        <v>0</v>
      </c>
      <c r="F4509" s="2" t="s">
        <v>0</v>
      </c>
      <c r="L4509" s="2" t="s">
        <v>0</v>
      </c>
    </row>
    <row r="4510" spans="1:12" x14ac:dyDescent="0.4">
      <c r="A4510" s="1"/>
      <c r="B4510" s="5"/>
      <c r="C4510" s="2" t="s">
        <v>0</v>
      </c>
      <c r="F4510" s="2" t="s">
        <v>0</v>
      </c>
      <c r="L4510" s="2" t="s">
        <v>0</v>
      </c>
    </row>
    <row r="4511" spans="1:12" x14ac:dyDescent="0.4">
      <c r="A4511" s="1"/>
      <c r="B4511" s="5"/>
      <c r="C4511" s="2" t="s">
        <v>0</v>
      </c>
      <c r="F4511" s="2" t="s">
        <v>0</v>
      </c>
      <c r="L4511" s="2" t="s">
        <v>0</v>
      </c>
    </row>
    <row r="4512" spans="1:12" x14ac:dyDescent="0.4">
      <c r="A4512" s="1"/>
      <c r="B4512" s="5"/>
      <c r="C4512" s="2" t="s">
        <v>0</v>
      </c>
      <c r="F4512" s="2" t="s">
        <v>0</v>
      </c>
      <c r="L4512" s="2" t="s">
        <v>0</v>
      </c>
    </row>
    <row r="4513" spans="1:12" x14ac:dyDescent="0.4">
      <c r="A4513" s="1"/>
      <c r="B4513" s="5"/>
      <c r="C4513" s="2" t="s">
        <v>0</v>
      </c>
      <c r="F4513" s="2" t="s">
        <v>0</v>
      </c>
      <c r="L4513" s="2" t="s">
        <v>0</v>
      </c>
    </row>
    <row r="4514" spans="1:12" x14ac:dyDescent="0.4">
      <c r="A4514" s="1"/>
      <c r="B4514" s="5"/>
      <c r="C4514" s="2" t="s">
        <v>0</v>
      </c>
      <c r="F4514" s="2" t="s">
        <v>0</v>
      </c>
      <c r="L4514" s="2" t="s">
        <v>0</v>
      </c>
    </row>
    <row r="4515" spans="1:12" x14ac:dyDescent="0.4">
      <c r="A4515" s="1"/>
      <c r="B4515" s="5"/>
      <c r="C4515" s="2" t="s">
        <v>0</v>
      </c>
      <c r="F4515" s="2" t="s">
        <v>0</v>
      </c>
      <c r="L4515" s="2" t="s">
        <v>0</v>
      </c>
    </row>
    <row r="4516" spans="1:12" x14ac:dyDescent="0.4">
      <c r="A4516" s="1"/>
      <c r="B4516" s="5"/>
      <c r="C4516" s="2" t="s">
        <v>0</v>
      </c>
      <c r="F4516" s="2" t="s">
        <v>0</v>
      </c>
      <c r="L4516" s="2" t="s">
        <v>0</v>
      </c>
    </row>
    <row r="4517" spans="1:12" x14ac:dyDescent="0.4">
      <c r="A4517" s="1"/>
      <c r="B4517" s="5"/>
      <c r="C4517" s="2" t="s">
        <v>0</v>
      </c>
      <c r="F4517" s="2" t="s">
        <v>0</v>
      </c>
      <c r="L4517" s="2" t="s">
        <v>0</v>
      </c>
    </row>
    <row r="4518" spans="1:12" x14ac:dyDescent="0.4">
      <c r="A4518" s="1"/>
      <c r="B4518" s="5"/>
      <c r="C4518" s="2" t="s">
        <v>0</v>
      </c>
      <c r="F4518" s="2" t="s">
        <v>0</v>
      </c>
      <c r="L4518" s="2" t="s">
        <v>0</v>
      </c>
    </row>
    <row r="4519" spans="1:12" x14ac:dyDescent="0.4">
      <c r="A4519" s="1"/>
      <c r="B4519" s="5"/>
      <c r="C4519" s="2" t="s">
        <v>0</v>
      </c>
      <c r="F4519" s="2" t="s">
        <v>0</v>
      </c>
      <c r="L4519" s="2" t="s">
        <v>0</v>
      </c>
    </row>
    <row r="4520" spans="1:12" x14ac:dyDescent="0.4">
      <c r="A4520" s="1"/>
      <c r="B4520" s="5"/>
      <c r="C4520" s="2" t="s">
        <v>0</v>
      </c>
      <c r="F4520" s="2" t="s">
        <v>0</v>
      </c>
      <c r="L4520" s="2" t="s">
        <v>0</v>
      </c>
    </row>
    <row r="4521" spans="1:12" x14ac:dyDescent="0.4">
      <c r="A4521" s="1"/>
      <c r="B4521" s="5"/>
      <c r="C4521" s="2" t="s">
        <v>0</v>
      </c>
      <c r="F4521" s="2" t="s">
        <v>0</v>
      </c>
      <c r="L4521" s="2" t="s">
        <v>0</v>
      </c>
    </row>
    <row r="4522" spans="1:12" x14ac:dyDescent="0.4">
      <c r="A4522" s="1"/>
      <c r="B4522" s="5"/>
      <c r="C4522" s="2" t="s">
        <v>0</v>
      </c>
      <c r="F4522" s="2" t="s">
        <v>0</v>
      </c>
      <c r="L4522" s="2" t="s">
        <v>0</v>
      </c>
    </row>
    <row r="4523" spans="1:12" x14ac:dyDescent="0.4">
      <c r="A4523" s="1"/>
      <c r="B4523" s="5"/>
      <c r="C4523" s="2" t="s">
        <v>0</v>
      </c>
      <c r="F4523" s="2" t="s">
        <v>0</v>
      </c>
      <c r="L4523" s="2" t="s">
        <v>0</v>
      </c>
    </row>
    <row r="4524" spans="1:12" x14ac:dyDescent="0.4">
      <c r="A4524" s="1"/>
      <c r="B4524" s="5"/>
      <c r="C4524" s="2" t="s">
        <v>0</v>
      </c>
      <c r="F4524" s="2" t="s">
        <v>0</v>
      </c>
      <c r="L4524" s="2" t="s">
        <v>0</v>
      </c>
    </row>
    <row r="4525" spans="1:12" x14ac:dyDescent="0.4">
      <c r="A4525" s="1"/>
      <c r="B4525" s="5"/>
      <c r="C4525" s="2" t="s">
        <v>0</v>
      </c>
      <c r="F4525" s="2" t="s">
        <v>0</v>
      </c>
      <c r="L4525" s="2" t="s">
        <v>0</v>
      </c>
    </row>
    <row r="4526" spans="1:12" x14ac:dyDescent="0.4">
      <c r="A4526" s="1"/>
      <c r="B4526" s="5"/>
      <c r="C4526" s="2" t="s">
        <v>0</v>
      </c>
      <c r="F4526" s="2" t="s">
        <v>0</v>
      </c>
      <c r="L4526" s="2" t="s">
        <v>0</v>
      </c>
    </row>
    <row r="4527" spans="1:12" x14ac:dyDescent="0.4">
      <c r="A4527" s="1"/>
      <c r="B4527" s="5"/>
      <c r="C4527" s="2" t="s">
        <v>0</v>
      </c>
      <c r="F4527" s="2" t="s">
        <v>0</v>
      </c>
      <c r="L4527" s="2" t="s">
        <v>0</v>
      </c>
    </row>
    <row r="4528" spans="1:12" x14ac:dyDescent="0.4">
      <c r="A4528" s="1"/>
      <c r="B4528" s="5"/>
      <c r="C4528" s="2" t="s">
        <v>0</v>
      </c>
      <c r="F4528" s="2" t="s">
        <v>0</v>
      </c>
      <c r="L4528" s="2" t="s">
        <v>0</v>
      </c>
    </row>
    <row r="4529" spans="1:12" x14ac:dyDescent="0.4">
      <c r="A4529" s="1"/>
      <c r="B4529" s="5"/>
      <c r="C4529" s="2" t="s">
        <v>0</v>
      </c>
      <c r="F4529" s="2" t="s">
        <v>0</v>
      </c>
      <c r="L4529" s="2" t="s">
        <v>0</v>
      </c>
    </row>
    <row r="4530" spans="1:12" x14ac:dyDescent="0.4">
      <c r="A4530" s="1"/>
      <c r="B4530" s="5"/>
      <c r="C4530" s="2" t="s">
        <v>0</v>
      </c>
      <c r="F4530" s="2" t="s">
        <v>0</v>
      </c>
      <c r="L4530" s="2" t="s">
        <v>0</v>
      </c>
    </row>
    <row r="4531" spans="1:12" x14ac:dyDescent="0.4">
      <c r="A4531" s="1"/>
      <c r="B4531" s="5"/>
      <c r="C4531" s="2" t="s">
        <v>0</v>
      </c>
      <c r="F4531" s="2" t="s">
        <v>0</v>
      </c>
      <c r="L4531" s="2" t="s">
        <v>0</v>
      </c>
    </row>
    <row r="4532" spans="1:12" x14ac:dyDescent="0.4">
      <c r="A4532" s="1"/>
      <c r="B4532" s="5"/>
      <c r="C4532" s="2" t="s">
        <v>0</v>
      </c>
      <c r="F4532" s="2" t="s">
        <v>0</v>
      </c>
      <c r="L4532" s="2" t="s">
        <v>0</v>
      </c>
    </row>
    <row r="4533" spans="1:12" x14ac:dyDescent="0.4">
      <c r="A4533" s="1"/>
      <c r="B4533" s="5"/>
      <c r="C4533" s="2" t="s">
        <v>0</v>
      </c>
      <c r="F4533" s="2" t="s">
        <v>0</v>
      </c>
      <c r="L4533" s="2" t="s">
        <v>0</v>
      </c>
    </row>
    <row r="4534" spans="1:12" x14ac:dyDescent="0.4">
      <c r="A4534" s="1"/>
      <c r="B4534" s="5"/>
      <c r="C4534" s="2" t="s">
        <v>0</v>
      </c>
      <c r="F4534" s="2" t="s">
        <v>0</v>
      </c>
      <c r="L4534" s="2" t="s">
        <v>0</v>
      </c>
    </row>
    <row r="4535" spans="1:12" x14ac:dyDescent="0.4">
      <c r="A4535" s="1"/>
      <c r="B4535" s="5"/>
      <c r="C4535" s="2" t="s">
        <v>0</v>
      </c>
      <c r="F4535" s="2" t="s">
        <v>0</v>
      </c>
      <c r="L4535" s="2" t="s">
        <v>0</v>
      </c>
    </row>
    <row r="4536" spans="1:12" x14ac:dyDescent="0.4">
      <c r="A4536" s="1"/>
      <c r="B4536" s="5"/>
      <c r="C4536" s="2" t="s">
        <v>0</v>
      </c>
      <c r="F4536" s="2" t="s">
        <v>0</v>
      </c>
      <c r="L4536" s="2" t="s">
        <v>0</v>
      </c>
    </row>
    <row r="4537" spans="1:12" x14ac:dyDescent="0.4">
      <c r="A4537" s="1"/>
      <c r="B4537" s="5"/>
      <c r="C4537" s="2" t="s">
        <v>0</v>
      </c>
      <c r="F4537" s="2" t="s">
        <v>0</v>
      </c>
      <c r="L4537" s="2" t="s">
        <v>0</v>
      </c>
    </row>
    <row r="4538" spans="1:12" x14ac:dyDescent="0.4">
      <c r="A4538" s="1"/>
      <c r="B4538" s="5"/>
      <c r="C4538" s="2" t="s">
        <v>0</v>
      </c>
      <c r="F4538" s="2" t="s">
        <v>0</v>
      </c>
      <c r="L4538" s="2" t="s">
        <v>0</v>
      </c>
    </row>
    <row r="4539" spans="1:12" x14ac:dyDescent="0.4">
      <c r="A4539" s="1"/>
      <c r="B4539" s="5"/>
      <c r="C4539" s="2" t="s">
        <v>0</v>
      </c>
      <c r="F4539" s="2" t="s">
        <v>0</v>
      </c>
      <c r="L4539" s="2" t="s">
        <v>0</v>
      </c>
    </row>
    <row r="4540" spans="1:12" x14ac:dyDescent="0.4">
      <c r="A4540" s="1"/>
      <c r="B4540" s="5"/>
      <c r="C4540" s="2" t="s">
        <v>0</v>
      </c>
      <c r="F4540" s="2" t="s">
        <v>0</v>
      </c>
      <c r="L4540" s="2" t="s">
        <v>0</v>
      </c>
    </row>
    <row r="4541" spans="1:12" x14ac:dyDescent="0.4">
      <c r="A4541" s="1"/>
      <c r="B4541" s="5"/>
      <c r="C4541" s="2" t="s">
        <v>0</v>
      </c>
      <c r="F4541" s="2" t="s">
        <v>0</v>
      </c>
      <c r="L4541" s="2" t="s">
        <v>0</v>
      </c>
    </row>
    <row r="4542" spans="1:12" x14ac:dyDescent="0.4">
      <c r="A4542" s="1"/>
      <c r="B4542" s="5"/>
      <c r="C4542" s="2" t="s">
        <v>0</v>
      </c>
      <c r="F4542" s="2" t="s">
        <v>0</v>
      </c>
      <c r="L4542" s="2" t="s">
        <v>0</v>
      </c>
    </row>
    <row r="4543" spans="1:12" x14ac:dyDescent="0.4">
      <c r="A4543" s="1"/>
      <c r="B4543" s="5"/>
      <c r="C4543" s="2" t="s">
        <v>0</v>
      </c>
      <c r="F4543" s="2" t="s">
        <v>0</v>
      </c>
      <c r="L4543" s="2" t="s">
        <v>0</v>
      </c>
    </row>
    <row r="4544" spans="1:12" x14ac:dyDescent="0.4">
      <c r="A4544" s="1"/>
      <c r="B4544" s="5"/>
      <c r="C4544" s="2" t="s">
        <v>0</v>
      </c>
      <c r="F4544" s="2" t="s">
        <v>0</v>
      </c>
      <c r="L4544" s="2" t="s">
        <v>0</v>
      </c>
    </row>
    <row r="4545" spans="1:12" x14ac:dyDescent="0.4">
      <c r="A4545" s="1"/>
      <c r="B4545" s="5"/>
      <c r="C4545" s="2" t="s">
        <v>0</v>
      </c>
      <c r="F4545" s="2" t="s">
        <v>0</v>
      </c>
      <c r="L4545" s="2" t="s">
        <v>0</v>
      </c>
    </row>
    <row r="4546" spans="1:12" x14ac:dyDescent="0.4">
      <c r="A4546" s="1"/>
      <c r="B4546" s="5"/>
      <c r="C4546" s="2" t="s">
        <v>0</v>
      </c>
      <c r="F4546" s="2" t="s">
        <v>0</v>
      </c>
      <c r="L4546" s="2" t="s">
        <v>0</v>
      </c>
    </row>
    <row r="4547" spans="1:12" x14ac:dyDescent="0.4">
      <c r="A4547" s="1"/>
      <c r="B4547" s="5"/>
      <c r="C4547" s="2" t="s">
        <v>0</v>
      </c>
      <c r="F4547" s="2" t="s">
        <v>0</v>
      </c>
      <c r="L4547" s="2" t="s">
        <v>0</v>
      </c>
    </row>
    <row r="4548" spans="1:12" x14ac:dyDescent="0.4">
      <c r="A4548" s="1"/>
      <c r="B4548" s="5"/>
      <c r="C4548" s="2" t="s">
        <v>0</v>
      </c>
      <c r="F4548" s="2" t="s">
        <v>0</v>
      </c>
      <c r="L4548" s="2" t="s">
        <v>0</v>
      </c>
    </row>
    <row r="4549" spans="1:12" x14ac:dyDescent="0.4">
      <c r="A4549" s="1"/>
      <c r="B4549" s="5"/>
      <c r="C4549" s="2" t="s">
        <v>0</v>
      </c>
      <c r="F4549" s="2" t="s">
        <v>0</v>
      </c>
      <c r="L4549" s="2" t="s">
        <v>0</v>
      </c>
    </row>
    <row r="4550" spans="1:12" x14ac:dyDescent="0.4">
      <c r="A4550" s="1"/>
      <c r="B4550" s="5"/>
      <c r="C4550" s="2" t="s">
        <v>0</v>
      </c>
      <c r="F4550" s="2" t="s">
        <v>0</v>
      </c>
      <c r="L4550" s="2" t="s">
        <v>0</v>
      </c>
    </row>
    <row r="4551" spans="1:12" x14ac:dyDescent="0.4">
      <c r="A4551" s="1"/>
      <c r="B4551" s="5"/>
      <c r="C4551" s="2" t="s">
        <v>0</v>
      </c>
      <c r="F4551" s="2" t="s">
        <v>0</v>
      </c>
      <c r="L4551" s="2" t="s">
        <v>0</v>
      </c>
    </row>
    <row r="4552" spans="1:12" x14ac:dyDescent="0.4">
      <c r="A4552" s="1"/>
      <c r="B4552" s="5"/>
      <c r="C4552" s="2" t="s">
        <v>0</v>
      </c>
      <c r="F4552" s="2" t="s">
        <v>0</v>
      </c>
      <c r="L4552" s="2" t="s">
        <v>0</v>
      </c>
    </row>
    <row r="4553" spans="1:12" x14ac:dyDescent="0.4">
      <c r="A4553" s="1"/>
      <c r="B4553" s="5"/>
      <c r="C4553" s="2" t="s">
        <v>0</v>
      </c>
      <c r="F4553" s="2" t="s">
        <v>0</v>
      </c>
      <c r="L4553" s="2" t="s">
        <v>0</v>
      </c>
    </row>
    <row r="4554" spans="1:12" x14ac:dyDescent="0.4">
      <c r="A4554" s="1"/>
      <c r="B4554" s="5"/>
      <c r="C4554" s="2" t="s">
        <v>0</v>
      </c>
      <c r="F4554" s="2" t="s">
        <v>0</v>
      </c>
      <c r="L4554" s="2" t="s">
        <v>0</v>
      </c>
    </row>
    <row r="4555" spans="1:12" x14ac:dyDescent="0.4">
      <c r="A4555" s="1"/>
      <c r="B4555" s="5"/>
      <c r="C4555" s="2" t="s">
        <v>0</v>
      </c>
      <c r="F4555" s="2" t="s">
        <v>0</v>
      </c>
      <c r="L4555" s="2" t="s">
        <v>0</v>
      </c>
    </row>
    <row r="4556" spans="1:12" x14ac:dyDescent="0.4">
      <c r="A4556" s="1"/>
      <c r="B4556" s="5"/>
      <c r="C4556" s="2" t="s">
        <v>0</v>
      </c>
      <c r="F4556" s="2" t="s">
        <v>0</v>
      </c>
      <c r="L4556" s="2" t="s">
        <v>0</v>
      </c>
    </row>
    <row r="4557" spans="1:12" x14ac:dyDescent="0.4">
      <c r="A4557" s="1"/>
      <c r="B4557" s="5"/>
      <c r="C4557" s="2" t="s">
        <v>0</v>
      </c>
      <c r="F4557" s="2" t="s">
        <v>0</v>
      </c>
      <c r="L4557" s="2" t="s">
        <v>0</v>
      </c>
    </row>
    <row r="4558" spans="1:12" x14ac:dyDescent="0.4">
      <c r="A4558" s="1"/>
      <c r="B4558" s="5"/>
      <c r="C4558" s="2" t="s">
        <v>0</v>
      </c>
      <c r="F4558" s="2" t="s">
        <v>0</v>
      </c>
      <c r="L4558" s="2" t="s">
        <v>0</v>
      </c>
    </row>
    <row r="4559" spans="1:12" x14ac:dyDescent="0.4">
      <c r="A4559" s="1"/>
      <c r="B4559" s="5"/>
      <c r="C4559" s="2" t="s">
        <v>0</v>
      </c>
      <c r="F4559" s="2" t="s">
        <v>0</v>
      </c>
      <c r="L4559" s="2" t="s">
        <v>0</v>
      </c>
    </row>
    <row r="4560" spans="1:12" x14ac:dyDescent="0.4">
      <c r="A4560" s="1"/>
      <c r="B4560" s="5"/>
      <c r="C4560" s="2" t="s">
        <v>0</v>
      </c>
      <c r="F4560" s="2" t="s">
        <v>0</v>
      </c>
      <c r="L4560" s="2" t="s">
        <v>0</v>
      </c>
    </row>
    <row r="4561" spans="1:12" x14ac:dyDescent="0.4">
      <c r="A4561" s="1"/>
      <c r="B4561" s="5"/>
      <c r="C4561" s="2" t="s">
        <v>0</v>
      </c>
      <c r="F4561" s="2" t="s">
        <v>0</v>
      </c>
      <c r="L4561" s="2" t="s">
        <v>0</v>
      </c>
    </row>
    <row r="4562" spans="1:12" x14ac:dyDescent="0.4">
      <c r="A4562" s="1"/>
      <c r="B4562" s="5"/>
      <c r="C4562" s="2" t="s">
        <v>0</v>
      </c>
      <c r="F4562" s="2" t="s">
        <v>0</v>
      </c>
      <c r="L4562" s="2" t="s">
        <v>0</v>
      </c>
    </row>
    <row r="4563" spans="1:12" x14ac:dyDescent="0.4">
      <c r="A4563" s="1"/>
      <c r="B4563" s="5"/>
      <c r="C4563" s="2" t="s">
        <v>0</v>
      </c>
      <c r="F4563" s="2" t="s">
        <v>0</v>
      </c>
      <c r="L4563" s="2" t="s">
        <v>0</v>
      </c>
    </row>
    <row r="4564" spans="1:12" x14ac:dyDescent="0.4">
      <c r="A4564" s="1"/>
      <c r="B4564" s="5"/>
      <c r="C4564" s="2" t="s">
        <v>0</v>
      </c>
      <c r="F4564" s="2" t="s">
        <v>0</v>
      </c>
      <c r="L4564" s="2" t="s">
        <v>0</v>
      </c>
    </row>
    <row r="4565" spans="1:12" x14ac:dyDescent="0.4">
      <c r="A4565" s="1"/>
      <c r="B4565" s="5"/>
      <c r="C4565" s="2" t="s">
        <v>0</v>
      </c>
      <c r="F4565" s="2" t="s">
        <v>0</v>
      </c>
      <c r="L4565" s="2" t="s">
        <v>0</v>
      </c>
    </row>
    <row r="4566" spans="1:12" x14ac:dyDescent="0.4">
      <c r="A4566" s="1"/>
      <c r="B4566" s="5"/>
      <c r="C4566" s="2" t="s">
        <v>0</v>
      </c>
      <c r="F4566" s="2" t="s">
        <v>0</v>
      </c>
      <c r="L4566" s="2" t="s">
        <v>0</v>
      </c>
    </row>
    <row r="4567" spans="1:12" x14ac:dyDescent="0.4">
      <c r="A4567" s="1"/>
      <c r="B4567" s="5"/>
      <c r="C4567" s="2" t="s">
        <v>0</v>
      </c>
      <c r="F4567" s="2" t="s">
        <v>0</v>
      </c>
      <c r="L4567" s="2" t="s">
        <v>0</v>
      </c>
    </row>
    <row r="4568" spans="1:12" x14ac:dyDescent="0.4">
      <c r="A4568" s="1"/>
      <c r="B4568" s="5"/>
      <c r="C4568" s="2" t="s">
        <v>0</v>
      </c>
      <c r="F4568" s="2" t="s">
        <v>0</v>
      </c>
      <c r="L4568" s="2" t="s">
        <v>0</v>
      </c>
    </row>
    <row r="4569" spans="1:12" x14ac:dyDescent="0.4">
      <c r="A4569" s="1"/>
      <c r="B4569" s="5"/>
      <c r="C4569" s="2" t="s">
        <v>0</v>
      </c>
      <c r="F4569" s="2" t="s">
        <v>0</v>
      </c>
      <c r="L4569" s="2" t="s">
        <v>0</v>
      </c>
    </row>
    <row r="4570" spans="1:12" x14ac:dyDescent="0.4">
      <c r="A4570" s="1"/>
      <c r="B4570" s="5"/>
      <c r="C4570" s="2" t="s">
        <v>0</v>
      </c>
      <c r="F4570" s="2" t="s">
        <v>0</v>
      </c>
      <c r="L4570" s="2" t="s">
        <v>0</v>
      </c>
    </row>
    <row r="4571" spans="1:12" x14ac:dyDescent="0.4">
      <c r="A4571" s="1"/>
      <c r="B4571" s="5"/>
      <c r="C4571" s="2" t="s">
        <v>0</v>
      </c>
      <c r="F4571" s="2" t="s">
        <v>0</v>
      </c>
      <c r="L4571" s="2" t="s">
        <v>0</v>
      </c>
    </row>
    <row r="4572" spans="1:12" x14ac:dyDescent="0.4">
      <c r="A4572" s="1"/>
      <c r="B4572" s="5"/>
      <c r="C4572" s="2" t="s">
        <v>0</v>
      </c>
      <c r="F4572" s="2" t="s">
        <v>0</v>
      </c>
      <c r="L4572" s="2" t="s">
        <v>0</v>
      </c>
    </row>
    <row r="4573" spans="1:12" x14ac:dyDescent="0.4">
      <c r="A4573" s="1"/>
      <c r="B4573" s="5"/>
      <c r="C4573" s="2" t="s">
        <v>0</v>
      </c>
      <c r="F4573" s="2" t="s">
        <v>0</v>
      </c>
      <c r="L4573" s="2" t="s">
        <v>0</v>
      </c>
    </row>
    <row r="4574" spans="1:12" x14ac:dyDescent="0.4">
      <c r="A4574" s="1"/>
      <c r="B4574" s="5"/>
      <c r="C4574" s="2" t="s">
        <v>0</v>
      </c>
      <c r="F4574" s="2" t="s">
        <v>0</v>
      </c>
      <c r="L4574" s="2" t="s">
        <v>0</v>
      </c>
    </row>
    <row r="4575" spans="1:12" x14ac:dyDescent="0.4">
      <c r="A4575" s="1"/>
      <c r="B4575" s="5"/>
      <c r="C4575" s="2" t="s">
        <v>0</v>
      </c>
      <c r="F4575" s="2" t="s">
        <v>0</v>
      </c>
      <c r="L4575" s="2" t="s">
        <v>0</v>
      </c>
    </row>
    <row r="4576" spans="1:12" x14ac:dyDescent="0.4">
      <c r="A4576" s="1"/>
      <c r="B4576" s="5"/>
      <c r="C4576" s="2" t="s">
        <v>0</v>
      </c>
      <c r="F4576" s="2" t="s">
        <v>0</v>
      </c>
      <c r="L4576" s="2" t="s">
        <v>0</v>
      </c>
    </row>
    <row r="4577" spans="1:12" x14ac:dyDescent="0.4">
      <c r="A4577" s="1"/>
      <c r="B4577" s="5"/>
      <c r="C4577" s="2" t="s">
        <v>0</v>
      </c>
      <c r="F4577" s="2" t="s">
        <v>0</v>
      </c>
      <c r="L4577" s="2" t="s">
        <v>0</v>
      </c>
    </row>
    <row r="4578" spans="1:12" x14ac:dyDescent="0.4">
      <c r="A4578" s="1"/>
      <c r="B4578" s="5"/>
      <c r="C4578" s="2" t="s">
        <v>0</v>
      </c>
      <c r="F4578" s="2" t="s">
        <v>0</v>
      </c>
      <c r="L4578" s="2" t="s">
        <v>0</v>
      </c>
    </row>
    <row r="4579" spans="1:12" x14ac:dyDescent="0.4">
      <c r="A4579" s="1"/>
      <c r="B4579" s="5"/>
      <c r="C4579" s="2" t="s">
        <v>0</v>
      </c>
      <c r="F4579" s="2" t="s">
        <v>0</v>
      </c>
      <c r="L4579" s="2" t="s">
        <v>0</v>
      </c>
    </row>
    <row r="4580" spans="1:12" x14ac:dyDescent="0.4">
      <c r="A4580" s="1"/>
      <c r="B4580" s="5"/>
      <c r="C4580" s="2" t="s">
        <v>0</v>
      </c>
      <c r="F4580" s="2" t="s">
        <v>0</v>
      </c>
      <c r="L4580" s="2" t="s">
        <v>0</v>
      </c>
    </row>
    <row r="4581" spans="1:12" x14ac:dyDescent="0.4">
      <c r="A4581" s="1"/>
      <c r="B4581" s="5"/>
      <c r="C4581" s="2" t="s">
        <v>0</v>
      </c>
      <c r="F4581" s="2" t="s">
        <v>0</v>
      </c>
      <c r="L4581" s="2" t="s">
        <v>0</v>
      </c>
    </row>
    <row r="4582" spans="1:12" x14ac:dyDescent="0.4">
      <c r="A4582" s="1"/>
      <c r="B4582" s="5"/>
      <c r="C4582" s="2" t="s">
        <v>0</v>
      </c>
      <c r="F4582" s="2" t="s">
        <v>0</v>
      </c>
      <c r="L4582" s="2" t="s">
        <v>0</v>
      </c>
    </row>
    <row r="4583" spans="1:12" x14ac:dyDescent="0.4">
      <c r="A4583" s="1"/>
      <c r="B4583" s="5"/>
      <c r="C4583" s="2" t="s">
        <v>0</v>
      </c>
      <c r="F4583" s="2" t="s">
        <v>0</v>
      </c>
      <c r="L4583" s="2" t="s">
        <v>0</v>
      </c>
    </row>
    <row r="4584" spans="1:12" x14ac:dyDescent="0.4">
      <c r="A4584" s="1"/>
      <c r="B4584" s="5"/>
      <c r="C4584" s="2" t="s">
        <v>0</v>
      </c>
      <c r="F4584" s="2" t="s">
        <v>0</v>
      </c>
      <c r="L4584" s="2" t="s">
        <v>0</v>
      </c>
    </row>
    <row r="4585" spans="1:12" x14ac:dyDescent="0.4">
      <c r="A4585" s="1"/>
      <c r="B4585" s="5"/>
      <c r="C4585" s="2" t="s">
        <v>0</v>
      </c>
      <c r="F4585" s="2" t="s">
        <v>0</v>
      </c>
      <c r="L4585" s="2" t="s">
        <v>0</v>
      </c>
    </row>
    <row r="4586" spans="1:12" x14ac:dyDescent="0.4">
      <c r="A4586" s="1"/>
      <c r="B4586" s="5"/>
      <c r="C4586" s="2" t="s">
        <v>0</v>
      </c>
      <c r="F4586" s="2" t="s">
        <v>0</v>
      </c>
      <c r="L4586" s="2" t="s">
        <v>0</v>
      </c>
    </row>
    <row r="4587" spans="1:12" x14ac:dyDescent="0.4">
      <c r="A4587" s="1"/>
      <c r="B4587" s="5"/>
      <c r="C4587" s="2" t="s">
        <v>0</v>
      </c>
      <c r="F4587" s="2" t="s">
        <v>0</v>
      </c>
      <c r="L4587" s="2" t="s">
        <v>0</v>
      </c>
    </row>
    <row r="4588" spans="1:12" x14ac:dyDescent="0.4">
      <c r="A4588" s="1"/>
      <c r="B4588" s="5"/>
      <c r="C4588" s="2" t="s">
        <v>0</v>
      </c>
      <c r="F4588" s="2" t="s">
        <v>0</v>
      </c>
      <c r="L4588" s="2" t="s">
        <v>0</v>
      </c>
    </row>
    <row r="4589" spans="1:12" x14ac:dyDescent="0.4">
      <c r="A4589" s="1"/>
      <c r="B4589" s="5"/>
      <c r="C4589" s="2" t="s">
        <v>0</v>
      </c>
      <c r="F4589" s="2" t="s">
        <v>0</v>
      </c>
      <c r="L4589" s="2" t="s">
        <v>0</v>
      </c>
    </row>
    <row r="4590" spans="1:12" x14ac:dyDescent="0.4">
      <c r="A4590" s="1"/>
      <c r="B4590" s="5"/>
      <c r="C4590" s="2" t="s">
        <v>0</v>
      </c>
      <c r="F4590" s="2" t="s">
        <v>0</v>
      </c>
      <c r="L4590" s="2" t="s">
        <v>0</v>
      </c>
    </row>
    <row r="4591" spans="1:12" x14ac:dyDescent="0.4">
      <c r="A4591" s="1"/>
      <c r="B4591" s="5"/>
      <c r="C4591" s="2" t="s">
        <v>0</v>
      </c>
      <c r="F4591" s="2" t="s">
        <v>0</v>
      </c>
      <c r="L4591" s="2" t="s">
        <v>0</v>
      </c>
    </row>
    <row r="4592" spans="1:12" x14ac:dyDescent="0.4">
      <c r="A4592" s="1"/>
      <c r="B4592" s="5"/>
      <c r="C4592" s="2" t="s">
        <v>0</v>
      </c>
      <c r="F4592" s="2" t="s">
        <v>0</v>
      </c>
      <c r="L4592" s="2" t="s">
        <v>0</v>
      </c>
    </row>
    <row r="4593" spans="1:12" x14ac:dyDescent="0.4">
      <c r="A4593" s="1"/>
      <c r="B4593" s="5"/>
      <c r="C4593" s="2" t="s">
        <v>0</v>
      </c>
      <c r="F4593" s="2" t="s">
        <v>0</v>
      </c>
      <c r="L4593" s="2" t="s">
        <v>0</v>
      </c>
    </row>
    <row r="4594" spans="1:12" x14ac:dyDescent="0.4">
      <c r="A4594" s="1"/>
      <c r="B4594" s="5"/>
      <c r="C4594" s="2" t="s">
        <v>0</v>
      </c>
      <c r="F4594" s="2" t="s">
        <v>0</v>
      </c>
      <c r="L4594" s="2" t="s">
        <v>0</v>
      </c>
    </row>
    <row r="4595" spans="1:12" x14ac:dyDescent="0.4">
      <c r="A4595" s="1"/>
      <c r="B4595" s="5"/>
      <c r="C4595" s="2" t="s">
        <v>0</v>
      </c>
      <c r="F4595" s="2" t="s">
        <v>0</v>
      </c>
      <c r="L4595" s="2" t="s">
        <v>0</v>
      </c>
    </row>
    <row r="4596" spans="1:12" x14ac:dyDescent="0.4">
      <c r="A4596" s="1"/>
      <c r="B4596" s="5"/>
      <c r="C4596" s="2" t="s">
        <v>0</v>
      </c>
      <c r="F4596" s="2" t="s">
        <v>0</v>
      </c>
      <c r="L4596" s="2" t="s">
        <v>0</v>
      </c>
    </row>
    <row r="4597" spans="1:12" x14ac:dyDescent="0.4">
      <c r="A4597" s="1"/>
      <c r="B4597" s="5"/>
      <c r="C4597" s="2" t="s">
        <v>0</v>
      </c>
      <c r="F4597" s="2" t="s">
        <v>0</v>
      </c>
      <c r="L4597" s="2" t="s">
        <v>0</v>
      </c>
    </row>
    <row r="4598" spans="1:12" x14ac:dyDescent="0.4">
      <c r="A4598" s="1"/>
      <c r="B4598" s="5"/>
      <c r="C4598" s="2" t="s">
        <v>0</v>
      </c>
      <c r="F4598" s="2" t="s">
        <v>0</v>
      </c>
      <c r="L4598" s="2" t="s">
        <v>0</v>
      </c>
    </row>
    <row r="4599" spans="1:12" x14ac:dyDescent="0.4">
      <c r="A4599" s="1"/>
      <c r="B4599" s="5"/>
      <c r="C4599" s="2" t="s">
        <v>0</v>
      </c>
      <c r="F4599" s="2" t="s">
        <v>0</v>
      </c>
      <c r="L4599" s="2" t="s">
        <v>0</v>
      </c>
    </row>
    <row r="4600" spans="1:12" x14ac:dyDescent="0.4">
      <c r="A4600" s="1"/>
      <c r="B4600" s="5"/>
      <c r="C4600" s="2" t="s">
        <v>0</v>
      </c>
      <c r="F4600" s="2" t="s">
        <v>0</v>
      </c>
      <c r="L4600" s="2" t="s">
        <v>0</v>
      </c>
    </row>
    <row r="4601" spans="1:12" x14ac:dyDescent="0.4">
      <c r="A4601" s="1"/>
      <c r="B4601" s="5"/>
      <c r="C4601" s="2" t="s">
        <v>0</v>
      </c>
      <c r="F4601" s="2" t="s">
        <v>0</v>
      </c>
      <c r="L4601" s="2" t="s">
        <v>0</v>
      </c>
    </row>
    <row r="4602" spans="1:12" x14ac:dyDescent="0.4">
      <c r="A4602" s="1"/>
      <c r="B4602" s="5"/>
      <c r="C4602" s="2" t="s">
        <v>0</v>
      </c>
      <c r="F4602" s="2" t="s">
        <v>0</v>
      </c>
      <c r="L4602" s="2" t="s">
        <v>0</v>
      </c>
    </row>
    <row r="4603" spans="1:12" x14ac:dyDescent="0.4">
      <c r="A4603" s="1"/>
      <c r="B4603" s="5"/>
      <c r="C4603" s="2" t="s">
        <v>0</v>
      </c>
      <c r="F4603" s="2" t="s">
        <v>0</v>
      </c>
      <c r="L4603" s="2" t="s">
        <v>0</v>
      </c>
    </row>
    <row r="4604" spans="1:12" x14ac:dyDescent="0.4">
      <c r="A4604" s="1"/>
      <c r="B4604" s="5"/>
      <c r="C4604" s="2" t="s">
        <v>0</v>
      </c>
      <c r="F4604" s="2" t="s">
        <v>0</v>
      </c>
      <c r="L4604" s="2" t="s">
        <v>0</v>
      </c>
    </row>
    <row r="4605" spans="1:12" x14ac:dyDescent="0.4">
      <c r="A4605" s="1"/>
      <c r="B4605" s="5"/>
      <c r="C4605" s="2" t="s">
        <v>0</v>
      </c>
      <c r="F4605" s="2" t="s">
        <v>0</v>
      </c>
      <c r="L4605" s="2" t="s">
        <v>0</v>
      </c>
    </row>
    <row r="4606" spans="1:12" x14ac:dyDescent="0.4">
      <c r="A4606" s="1"/>
      <c r="B4606" s="5"/>
      <c r="C4606" s="2" t="s">
        <v>0</v>
      </c>
      <c r="F4606" s="2" t="s">
        <v>0</v>
      </c>
      <c r="L4606" s="2" t="s">
        <v>0</v>
      </c>
    </row>
    <row r="4607" spans="1:12" x14ac:dyDescent="0.4">
      <c r="A4607" s="1"/>
      <c r="B4607" s="5"/>
      <c r="C4607" s="2" t="s">
        <v>0</v>
      </c>
      <c r="F4607" s="2" t="s">
        <v>0</v>
      </c>
      <c r="L4607" s="2" t="s">
        <v>0</v>
      </c>
    </row>
    <row r="4608" spans="1:12" x14ac:dyDescent="0.4">
      <c r="A4608" s="1"/>
      <c r="B4608" s="5"/>
      <c r="C4608" s="2" t="s">
        <v>0</v>
      </c>
      <c r="F4608" s="2" t="s">
        <v>0</v>
      </c>
      <c r="L4608" s="2" t="s">
        <v>0</v>
      </c>
    </row>
    <row r="4609" spans="1:12" x14ac:dyDescent="0.4">
      <c r="A4609" s="1"/>
      <c r="B4609" s="5"/>
      <c r="C4609" s="2" t="s">
        <v>0</v>
      </c>
      <c r="F4609" s="2" t="s">
        <v>0</v>
      </c>
      <c r="L4609" s="2" t="s">
        <v>0</v>
      </c>
    </row>
    <row r="4610" spans="1:12" x14ac:dyDescent="0.4">
      <c r="A4610" s="1"/>
      <c r="B4610" s="5"/>
      <c r="C4610" s="2" t="s">
        <v>0</v>
      </c>
      <c r="F4610" s="2" t="s">
        <v>0</v>
      </c>
      <c r="L4610" s="2" t="s">
        <v>0</v>
      </c>
    </row>
    <row r="4611" spans="1:12" x14ac:dyDescent="0.4">
      <c r="A4611" s="1"/>
      <c r="B4611" s="5"/>
      <c r="C4611" s="2" t="s">
        <v>0</v>
      </c>
      <c r="F4611" s="2" t="s">
        <v>0</v>
      </c>
      <c r="L4611" s="2" t="s">
        <v>0</v>
      </c>
    </row>
    <row r="4612" spans="1:12" x14ac:dyDescent="0.4">
      <c r="A4612" s="1"/>
      <c r="B4612" s="5"/>
      <c r="C4612" s="2" t="s">
        <v>0</v>
      </c>
      <c r="F4612" s="2" t="s">
        <v>0</v>
      </c>
      <c r="L4612" s="2" t="s">
        <v>0</v>
      </c>
    </row>
    <row r="4613" spans="1:12" x14ac:dyDescent="0.4">
      <c r="A4613" s="1"/>
      <c r="B4613" s="5"/>
      <c r="C4613" s="2" t="s">
        <v>0</v>
      </c>
      <c r="F4613" s="2" t="s">
        <v>0</v>
      </c>
      <c r="L4613" s="2" t="s">
        <v>0</v>
      </c>
    </row>
    <row r="4614" spans="1:12" x14ac:dyDescent="0.4">
      <c r="A4614" s="1"/>
      <c r="B4614" s="5"/>
      <c r="C4614" s="2" t="s">
        <v>0</v>
      </c>
      <c r="F4614" s="2" t="s">
        <v>0</v>
      </c>
      <c r="L4614" s="2" t="s">
        <v>0</v>
      </c>
    </row>
    <row r="4615" spans="1:12" x14ac:dyDescent="0.4">
      <c r="A4615" s="1"/>
      <c r="B4615" s="5"/>
      <c r="C4615" s="2" t="s">
        <v>0</v>
      </c>
      <c r="F4615" s="2" t="s">
        <v>0</v>
      </c>
      <c r="L4615" s="2" t="s">
        <v>0</v>
      </c>
    </row>
    <row r="4616" spans="1:12" x14ac:dyDescent="0.4">
      <c r="A4616" s="1"/>
      <c r="B4616" s="5"/>
      <c r="C4616" s="2" t="s">
        <v>0</v>
      </c>
      <c r="F4616" s="2" t="s">
        <v>0</v>
      </c>
      <c r="L4616" s="2" t="s">
        <v>0</v>
      </c>
    </row>
    <row r="4617" spans="1:12" x14ac:dyDescent="0.4">
      <c r="A4617" s="1"/>
      <c r="B4617" s="5"/>
      <c r="C4617" s="2" t="s">
        <v>0</v>
      </c>
      <c r="F4617" s="2" t="s">
        <v>0</v>
      </c>
      <c r="L4617" s="2" t="s">
        <v>0</v>
      </c>
    </row>
    <row r="4618" spans="1:12" x14ac:dyDescent="0.4">
      <c r="A4618" s="1"/>
      <c r="B4618" s="5"/>
      <c r="C4618" s="2" t="s">
        <v>0</v>
      </c>
      <c r="F4618" s="2" t="s">
        <v>0</v>
      </c>
      <c r="L4618" s="2" t="s">
        <v>0</v>
      </c>
    </row>
    <row r="4619" spans="1:12" x14ac:dyDescent="0.4">
      <c r="A4619" s="1"/>
      <c r="B4619" s="5"/>
      <c r="C4619" s="2" t="s">
        <v>0</v>
      </c>
      <c r="F4619" s="2" t="s">
        <v>0</v>
      </c>
      <c r="L4619" s="2" t="s">
        <v>0</v>
      </c>
    </row>
    <row r="4620" spans="1:12" x14ac:dyDescent="0.4">
      <c r="A4620" s="1"/>
      <c r="B4620" s="5"/>
      <c r="C4620" s="2" t="s">
        <v>0</v>
      </c>
      <c r="F4620" s="2" t="s">
        <v>0</v>
      </c>
      <c r="L4620" s="2" t="s">
        <v>0</v>
      </c>
    </row>
    <row r="4621" spans="1:12" x14ac:dyDescent="0.4">
      <c r="A4621" s="1"/>
      <c r="B4621" s="5"/>
      <c r="C4621" s="2" t="s">
        <v>0</v>
      </c>
      <c r="F4621" s="2" t="s">
        <v>0</v>
      </c>
      <c r="L4621" s="2" t="s">
        <v>0</v>
      </c>
    </row>
    <row r="4622" spans="1:12" x14ac:dyDescent="0.4">
      <c r="A4622" s="1"/>
      <c r="B4622" s="5"/>
      <c r="C4622" s="2" t="s">
        <v>0</v>
      </c>
      <c r="F4622" s="2" t="s">
        <v>0</v>
      </c>
      <c r="L4622" s="2" t="s">
        <v>0</v>
      </c>
    </row>
    <row r="4623" spans="1:12" x14ac:dyDescent="0.4">
      <c r="A4623" s="1"/>
      <c r="B4623" s="5"/>
      <c r="C4623" s="2" t="s">
        <v>0</v>
      </c>
      <c r="F4623" s="2" t="s">
        <v>0</v>
      </c>
      <c r="L4623" s="2" t="s">
        <v>0</v>
      </c>
    </row>
    <row r="4624" spans="1:12" x14ac:dyDescent="0.4">
      <c r="A4624" s="1"/>
      <c r="B4624" s="5"/>
      <c r="C4624" s="2" t="s">
        <v>0</v>
      </c>
      <c r="F4624" s="2" t="s">
        <v>0</v>
      </c>
      <c r="L4624" s="2" t="s">
        <v>0</v>
      </c>
    </row>
    <row r="4625" spans="1:12" x14ac:dyDescent="0.4">
      <c r="A4625" s="1"/>
      <c r="B4625" s="5"/>
      <c r="C4625" s="2" t="s">
        <v>0</v>
      </c>
      <c r="F4625" s="2" t="s">
        <v>0</v>
      </c>
      <c r="L4625" s="2" t="s">
        <v>0</v>
      </c>
    </row>
    <row r="4626" spans="1:12" x14ac:dyDescent="0.4">
      <c r="A4626" s="1"/>
      <c r="B4626" s="5"/>
      <c r="C4626" s="2" t="s">
        <v>0</v>
      </c>
      <c r="F4626" s="2" t="s">
        <v>0</v>
      </c>
      <c r="L4626" s="2" t="s">
        <v>0</v>
      </c>
    </row>
    <row r="4627" spans="1:12" x14ac:dyDescent="0.4">
      <c r="A4627" s="1"/>
      <c r="B4627" s="5"/>
      <c r="C4627" s="2" t="s">
        <v>0</v>
      </c>
      <c r="F4627" s="2" t="s">
        <v>0</v>
      </c>
      <c r="L4627" s="2" t="s">
        <v>0</v>
      </c>
    </row>
    <row r="4628" spans="1:12" x14ac:dyDescent="0.4">
      <c r="A4628" s="1"/>
      <c r="B4628" s="5"/>
      <c r="C4628" s="2" t="s">
        <v>0</v>
      </c>
      <c r="F4628" s="2" t="s">
        <v>0</v>
      </c>
      <c r="L4628" s="2" t="s">
        <v>0</v>
      </c>
    </row>
    <row r="4629" spans="1:12" x14ac:dyDescent="0.4">
      <c r="A4629" s="1"/>
      <c r="B4629" s="5"/>
      <c r="C4629" s="2" t="s">
        <v>0</v>
      </c>
      <c r="F4629" s="2" t="s">
        <v>0</v>
      </c>
      <c r="L4629" s="2" t="s">
        <v>0</v>
      </c>
    </row>
    <row r="4630" spans="1:12" x14ac:dyDescent="0.4">
      <c r="A4630" s="1"/>
      <c r="B4630" s="5"/>
      <c r="C4630" s="2" t="s">
        <v>0</v>
      </c>
      <c r="F4630" s="2" t="s">
        <v>0</v>
      </c>
      <c r="L4630" s="2" t="s">
        <v>0</v>
      </c>
    </row>
    <row r="4631" spans="1:12" x14ac:dyDescent="0.4">
      <c r="A4631" s="1"/>
      <c r="B4631" s="5"/>
      <c r="C4631" s="2" t="s">
        <v>0</v>
      </c>
      <c r="F4631" s="2" t="s">
        <v>0</v>
      </c>
      <c r="L4631" s="2" t="s">
        <v>0</v>
      </c>
    </row>
    <row r="4632" spans="1:12" x14ac:dyDescent="0.4">
      <c r="A4632" s="1"/>
      <c r="B4632" s="5"/>
      <c r="C4632" s="2" t="s">
        <v>0</v>
      </c>
      <c r="F4632" s="2" t="s">
        <v>0</v>
      </c>
      <c r="L4632" s="2" t="s">
        <v>0</v>
      </c>
    </row>
    <row r="4633" spans="1:12" x14ac:dyDescent="0.4">
      <c r="A4633" s="1"/>
      <c r="B4633" s="5"/>
      <c r="C4633" s="2" t="s">
        <v>0</v>
      </c>
      <c r="F4633" s="2" t="s">
        <v>0</v>
      </c>
      <c r="L4633" s="2" t="s">
        <v>0</v>
      </c>
    </row>
    <row r="4634" spans="1:12" x14ac:dyDescent="0.4">
      <c r="A4634" s="1"/>
      <c r="B4634" s="5"/>
      <c r="C4634" s="2" t="s">
        <v>0</v>
      </c>
      <c r="F4634" s="2" t="s">
        <v>0</v>
      </c>
      <c r="L4634" s="2" t="s">
        <v>0</v>
      </c>
    </row>
    <row r="4635" spans="1:12" x14ac:dyDescent="0.4">
      <c r="A4635" s="1"/>
      <c r="B4635" s="5"/>
      <c r="C4635" s="2" t="s">
        <v>0</v>
      </c>
      <c r="F4635" s="2" t="s">
        <v>0</v>
      </c>
      <c r="L4635" s="2" t="s">
        <v>0</v>
      </c>
    </row>
    <row r="4636" spans="1:12" x14ac:dyDescent="0.4">
      <c r="A4636" s="1"/>
      <c r="B4636" s="5"/>
      <c r="C4636" s="2" t="s">
        <v>0</v>
      </c>
      <c r="F4636" s="2" t="s">
        <v>0</v>
      </c>
      <c r="L4636" s="2" t="s">
        <v>0</v>
      </c>
    </row>
    <row r="4637" spans="1:12" x14ac:dyDescent="0.4">
      <c r="A4637" s="1"/>
      <c r="B4637" s="5"/>
      <c r="C4637" s="2" t="s">
        <v>0</v>
      </c>
      <c r="F4637" s="2" t="s">
        <v>0</v>
      </c>
      <c r="L4637" s="2" t="s">
        <v>0</v>
      </c>
    </row>
    <row r="4638" spans="1:12" x14ac:dyDescent="0.4">
      <c r="A4638" s="1"/>
      <c r="B4638" s="5"/>
      <c r="C4638" s="2" t="s">
        <v>0</v>
      </c>
      <c r="F4638" s="2" t="s">
        <v>0</v>
      </c>
      <c r="L4638" s="2" t="s">
        <v>0</v>
      </c>
    </row>
    <row r="4639" spans="1:12" x14ac:dyDescent="0.4">
      <c r="A4639" s="1"/>
      <c r="B4639" s="5"/>
      <c r="C4639" s="2" t="s">
        <v>0</v>
      </c>
      <c r="F4639" s="2" t="s">
        <v>0</v>
      </c>
      <c r="L4639" s="2" t="s">
        <v>0</v>
      </c>
    </row>
    <row r="4640" spans="1:12" x14ac:dyDescent="0.4">
      <c r="A4640" s="1"/>
      <c r="B4640" s="5"/>
      <c r="C4640" s="2" t="s">
        <v>0</v>
      </c>
      <c r="F4640" s="2" t="s">
        <v>0</v>
      </c>
      <c r="L4640" s="2" t="s">
        <v>0</v>
      </c>
    </row>
    <row r="4641" spans="1:12" x14ac:dyDescent="0.4">
      <c r="A4641" s="1"/>
      <c r="B4641" s="5"/>
      <c r="C4641" s="2" t="s">
        <v>0</v>
      </c>
      <c r="F4641" s="2" t="s">
        <v>0</v>
      </c>
      <c r="L4641" s="2" t="s">
        <v>0</v>
      </c>
    </row>
    <row r="4642" spans="1:12" x14ac:dyDescent="0.4">
      <c r="A4642" s="1"/>
      <c r="B4642" s="5"/>
      <c r="C4642" s="2" t="s">
        <v>0</v>
      </c>
      <c r="F4642" s="2" t="s">
        <v>0</v>
      </c>
      <c r="L4642" s="2" t="s">
        <v>0</v>
      </c>
    </row>
    <row r="4643" spans="1:12" x14ac:dyDescent="0.4">
      <c r="A4643" s="1"/>
      <c r="B4643" s="5"/>
      <c r="C4643" s="2" t="s">
        <v>0</v>
      </c>
      <c r="F4643" s="2" t="s">
        <v>0</v>
      </c>
      <c r="L4643" s="2" t="s">
        <v>0</v>
      </c>
    </row>
    <row r="4644" spans="1:12" x14ac:dyDescent="0.4">
      <c r="A4644" s="1"/>
      <c r="B4644" s="5"/>
      <c r="C4644" s="2" t="s">
        <v>0</v>
      </c>
      <c r="F4644" s="2" t="s">
        <v>0</v>
      </c>
      <c r="L4644" s="2" t="s">
        <v>0</v>
      </c>
    </row>
    <row r="4645" spans="1:12" x14ac:dyDescent="0.4">
      <c r="A4645" s="1"/>
      <c r="B4645" s="5"/>
      <c r="C4645" s="2" t="s">
        <v>0</v>
      </c>
      <c r="F4645" s="2" t="s">
        <v>0</v>
      </c>
      <c r="L4645" s="2" t="s">
        <v>0</v>
      </c>
    </row>
    <row r="4646" spans="1:12" x14ac:dyDescent="0.4">
      <c r="A4646" s="1"/>
      <c r="B4646" s="5"/>
      <c r="C4646" s="2" t="s">
        <v>0</v>
      </c>
      <c r="F4646" s="2" t="s">
        <v>0</v>
      </c>
      <c r="L4646" s="2" t="s">
        <v>0</v>
      </c>
    </row>
    <row r="4647" spans="1:12" x14ac:dyDescent="0.4">
      <c r="A4647" s="1"/>
      <c r="B4647" s="5"/>
      <c r="C4647" s="2" t="s">
        <v>0</v>
      </c>
      <c r="F4647" s="2" t="s">
        <v>0</v>
      </c>
      <c r="L4647" s="2" t="s">
        <v>0</v>
      </c>
    </row>
    <row r="4648" spans="1:12" x14ac:dyDescent="0.4">
      <c r="A4648" s="1"/>
      <c r="B4648" s="5"/>
      <c r="C4648" s="2" t="s">
        <v>0</v>
      </c>
      <c r="F4648" s="2" t="s">
        <v>0</v>
      </c>
      <c r="L4648" s="2" t="s">
        <v>0</v>
      </c>
    </row>
    <row r="4649" spans="1:12" x14ac:dyDescent="0.4">
      <c r="A4649" s="1"/>
      <c r="B4649" s="5"/>
      <c r="C4649" s="2" t="s">
        <v>0</v>
      </c>
      <c r="F4649" s="2" t="s">
        <v>0</v>
      </c>
      <c r="L4649" s="2" t="s">
        <v>0</v>
      </c>
    </row>
    <row r="4650" spans="1:12" x14ac:dyDescent="0.4">
      <c r="A4650" s="1"/>
      <c r="B4650" s="5"/>
      <c r="C4650" s="2" t="s">
        <v>0</v>
      </c>
      <c r="F4650" s="2" t="s">
        <v>0</v>
      </c>
      <c r="L4650" s="2" t="s">
        <v>0</v>
      </c>
    </row>
    <row r="4651" spans="1:12" x14ac:dyDescent="0.4">
      <c r="A4651" s="1"/>
      <c r="B4651" s="5"/>
      <c r="C4651" s="2" t="s">
        <v>0</v>
      </c>
      <c r="F4651" s="2" t="s">
        <v>0</v>
      </c>
      <c r="L4651" s="2" t="s">
        <v>0</v>
      </c>
    </row>
    <row r="4652" spans="1:12" x14ac:dyDescent="0.4">
      <c r="A4652" s="1"/>
      <c r="B4652" s="5"/>
      <c r="C4652" s="2" t="s">
        <v>0</v>
      </c>
      <c r="F4652" s="2" t="s">
        <v>0</v>
      </c>
      <c r="L4652" s="2" t="s">
        <v>0</v>
      </c>
    </row>
    <row r="4653" spans="1:12" x14ac:dyDescent="0.4">
      <c r="A4653" s="1"/>
      <c r="B4653" s="5"/>
      <c r="C4653" s="2" t="s">
        <v>0</v>
      </c>
      <c r="F4653" s="2" t="s">
        <v>0</v>
      </c>
      <c r="L4653" s="2" t="s">
        <v>0</v>
      </c>
    </row>
    <row r="4654" spans="1:12" x14ac:dyDescent="0.4">
      <c r="A4654" s="1"/>
      <c r="B4654" s="5"/>
      <c r="C4654" s="2" t="s">
        <v>0</v>
      </c>
      <c r="F4654" s="2" t="s">
        <v>0</v>
      </c>
      <c r="L4654" s="2" t="s">
        <v>0</v>
      </c>
    </row>
    <row r="4655" spans="1:12" x14ac:dyDescent="0.4">
      <c r="A4655" s="1"/>
      <c r="B4655" s="5"/>
      <c r="C4655" s="2" t="s">
        <v>0</v>
      </c>
      <c r="F4655" s="2" t="s">
        <v>0</v>
      </c>
      <c r="L4655" s="2" t="s">
        <v>0</v>
      </c>
    </row>
    <row r="4656" spans="1:12" x14ac:dyDescent="0.4">
      <c r="A4656" s="1"/>
      <c r="B4656" s="5"/>
      <c r="C4656" s="2" t="s">
        <v>0</v>
      </c>
      <c r="F4656" s="2" t="s">
        <v>0</v>
      </c>
      <c r="L4656" s="2" t="s">
        <v>0</v>
      </c>
    </row>
    <row r="4657" spans="1:12" x14ac:dyDescent="0.4">
      <c r="A4657" s="1"/>
      <c r="B4657" s="5"/>
      <c r="C4657" s="2" t="s">
        <v>0</v>
      </c>
      <c r="F4657" s="2" t="s">
        <v>0</v>
      </c>
      <c r="L4657" s="2" t="s">
        <v>0</v>
      </c>
    </row>
    <row r="4658" spans="1:12" x14ac:dyDescent="0.4">
      <c r="A4658" s="1"/>
      <c r="B4658" s="5"/>
      <c r="C4658" s="2" t="s">
        <v>0</v>
      </c>
      <c r="F4658" s="2" t="s">
        <v>0</v>
      </c>
      <c r="L4658" s="2" t="s">
        <v>0</v>
      </c>
    </row>
    <row r="4659" spans="1:12" x14ac:dyDescent="0.4">
      <c r="A4659" s="1"/>
      <c r="B4659" s="5"/>
      <c r="C4659" s="2" t="s">
        <v>0</v>
      </c>
      <c r="F4659" s="2" t="s">
        <v>0</v>
      </c>
      <c r="L4659" s="2" t="s">
        <v>0</v>
      </c>
    </row>
    <row r="4660" spans="1:12" x14ac:dyDescent="0.4">
      <c r="A4660" s="1"/>
      <c r="B4660" s="5"/>
      <c r="C4660" s="2" t="s">
        <v>0</v>
      </c>
      <c r="F4660" s="2" t="s">
        <v>0</v>
      </c>
      <c r="L4660" s="2" t="s">
        <v>0</v>
      </c>
    </row>
    <row r="4661" spans="1:12" x14ac:dyDescent="0.4">
      <c r="A4661" s="1"/>
      <c r="B4661" s="5"/>
      <c r="C4661" s="2" t="s">
        <v>0</v>
      </c>
      <c r="F4661" s="2" t="s">
        <v>0</v>
      </c>
      <c r="L4661" s="2" t="s">
        <v>0</v>
      </c>
    </row>
    <row r="4662" spans="1:12" x14ac:dyDescent="0.4">
      <c r="A4662" s="1"/>
      <c r="B4662" s="5"/>
      <c r="C4662" s="2" t="s">
        <v>0</v>
      </c>
      <c r="F4662" s="2" t="s">
        <v>0</v>
      </c>
      <c r="L4662" s="2" t="s">
        <v>0</v>
      </c>
    </row>
    <row r="4663" spans="1:12" x14ac:dyDescent="0.4">
      <c r="A4663" s="1"/>
      <c r="B4663" s="5"/>
      <c r="C4663" s="2" t="s">
        <v>0</v>
      </c>
      <c r="F4663" s="2" t="s">
        <v>0</v>
      </c>
      <c r="L4663" s="2" t="s">
        <v>0</v>
      </c>
    </row>
    <row r="4664" spans="1:12" x14ac:dyDescent="0.4">
      <c r="A4664" s="1"/>
      <c r="B4664" s="5"/>
      <c r="C4664" s="2" t="s">
        <v>0</v>
      </c>
      <c r="F4664" s="2" t="s">
        <v>0</v>
      </c>
      <c r="L4664" s="2" t="s">
        <v>0</v>
      </c>
    </row>
    <row r="4665" spans="1:12" x14ac:dyDescent="0.4">
      <c r="A4665" s="1"/>
      <c r="B4665" s="5"/>
      <c r="C4665" s="2" t="s">
        <v>0</v>
      </c>
      <c r="F4665" s="2" t="s">
        <v>0</v>
      </c>
      <c r="L4665" s="2" t="s">
        <v>0</v>
      </c>
    </row>
    <row r="4666" spans="1:12" x14ac:dyDescent="0.4">
      <c r="A4666" s="1"/>
      <c r="B4666" s="5"/>
      <c r="C4666" s="2" t="s">
        <v>0</v>
      </c>
      <c r="F4666" s="2" t="s">
        <v>0</v>
      </c>
      <c r="L4666" s="2" t="s">
        <v>0</v>
      </c>
    </row>
    <row r="4667" spans="1:12" x14ac:dyDescent="0.4">
      <c r="A4667" s="1"/>
      <c r="B4667" s="5"/>
      <c r="C4667" s="2" t="s">
        <v>0</v>
      </c>
      <c r="F4667" s="2" t="s">
        <v>0</v>
      </c>
      <c r="L4667" s="2" t="s">
        <v>0</v>
      </c>
    </row>
    <row r="4668" spans="1:12" x14ac:dyDescent="0.4">
      <c r="A4668" s="1"/>
      <c r="B4668" s="5"/>
      <c r="C4668" s="2" t="s">
        <v>0</v>
      </c>
      <c r="F4668" s="2" t="s">
        <v>0</v>
      </c>
      <c r="L4668" s="2" t="s">
        <v>0</v>
      </c>
    </row>
    <row r="4669" spans="1:12" x14ac:dyDescent="0.4">
      <c r="A4669" s="1"/>
      <c r="B4669" s="5"/>
      <c r="C4669" s="2" t="s">
        <v>0</v>
      </c>
      <c r="F4669" s="2" t="s">
        <v>0</v>
      </c>
      <c r="L4669" s="2" t="s">
        <v>0</v>
      </c>
    </row>
    <row r="4670" spans="1:12" x14ac:dyDescent="0.4">
      <c r="A4670" s="1"/>
      <c r="B4670" s="5"/>
      <c r="C4670" s="2" t="s">
        <v>0</v>
      </c>
      <c r="F4670" s="2" t="s">
        <v>0</v>
      </c>
      <c r="L4670" s="2" t="s">
        <v>0</v>
      </c>
    </row>
    <row r="4671" spans="1:12" x14ac:dyDescent="0.4">
      <c r="A4671" s="1"/>
      <c r="B4671" s="5"/>
      <c r="C4671" s="2" t="s">
        <v>0</v>
      </c>
      <c r="F4671" s="2" t="s">
        <v>0</v>
      </c>
      <c r="L4671" s="2" t="s">
        <v>0</v>
      </c>
    </row>
    <row r="4672" spans="1:12" x14ac:dyDescent="0.4">
      <c r="A4672" s="1"/>
      <c r="B4672" s="5"/>
      <c r="C4672" s="2" t="s">
        <v>0</v>
      </c>
      <c r="F4672" s="2" t="s">
        <v>0</v>
      </c>
      <c r="L4672" s="2" t="s">
        <v>0</v>
      </c>
    </row>
    <row r="4673" spans="1:12" x14ac:dyDescent="0.4">
      <c r="A4673" s="1"/>
      <c r="B4673" s="5"/>
      <c r="C4673" s="2" t="s">
        <v>0</v>
      </c>
      <c r="F4673" s="2" t="s">
        <v>0</v>
      </c>
      <c r="L4673" s="2" t="s">
        <v>0</v>
      </c>
    </row>
    <row r="4674" spans="1:12" x14ac:dyDescent="0.4">
      <c r="A4674" s="1"/>
      <c r="B4674" s="5"/>
      <c r="C4674" s="2" t="s">
        <v>0</v>
      </c>
      <c r="F4674" s="2" t="s">
        <v>0</v>
      </c>
      <c r="L4674" s="2" t="s">
        <v>0</v>
      </c>
    </row>
    <row r="4675" spans="1:12" x14ac:dyDescent="0.4">
      <c r="A4675" s="1"/>
      <c r="B4675" s="5"/>
      <c r="C4675" s="2" t="s">
        <v>0</v>
      </c>
      <c r="F4675" s="2" t="s">
        <v>0</v>
      </c>
      <c r="L4675" s="2" t="s">
        <v>0</v>
      </c>
    </row>
    <row r="4676" spans="1:12" x14ac:dyDescent="0.4">
      <c r="A4676" s="1"/>
      <c r="B4676" s="5"/>
      <c r="C4676" s="2" t="s">
        <v>0</v>
      </c>
      <c r="F4676" s="2" t="s">
        <v>0</v>
      </c>
      <c r="L4676" s="2" t="s">
        <v>0</v>
      </c>
    </row>
    <row r="4677" spans="1:12" x14ac:dyDescent="0.4">
      <c r="A4677" s="1"/>
      <c r="B4677" s="5"/>
      <c r="C4677" s="2" t="s">
        <v>0</v>
      </c>
      <c r="F4677" s="2" t="s">
        <v>0</v>
      </c>
      <c r="L4677" s="2" t="s">
        <v>0</v>
      </c>
    </row>
    <row r="4678" spans="1:12" x14ac:dyDescent="0.4">
      <c r="A4678" s="1"/>
      <c r="B4678" s="5"/>
      <c r="C4678" s="2" t="s">
        <v>0</v>
      </c>
      <c r="F4678" s="2" t="s">
        <v>0</v>
      </c>
      <c r="L4678" s="2" t="s">
        <v>0</v>
      </c>
    </row>
    <row r="4679" spans="1:12" x14ac:dyDescent="0.4">
      <c r="A4679" s="1"/>
      <c r="B4679" s="5"/>
      <c r="C4679" s="2" t="s">
        <v>0</v>
      </c>
      <c r="F4679" s="2" t="s">
        <v>0</v>
      </c>
      <c r="L4679" s="2" t="s">
        <v>0</v>
      </c>
    </row>
    <row r="4680" spans="1:12" x14ac:dyDescent="0.4">
      <c r="A4680" s="1"/>
      <c r="B4680" s="5"/>
      <c r="C4680" s="2" t="s">
        <v>0</v>
      </c>
      <c r="F4680" s="2" t="s">
        <v>0</v>
      </c>
      <c r="L4680" s="2" t="s">
        <v>0</v>
      </c>
    </row>
    <row r="4681" spans="1:12" x14ac:dyDescent="0.4">
      <c r="A4681" s="1"/>
      <c r="B4681" s="5"/>
      <c r="C4681" s="2" t="s">
        <v>0</v>
      </c>
      <c r="F4681" s="2" t="s">
        <v>0</v>
      </c>
      <c r="L4681" s="2" t="s">
        <v>0</v>
      </c>
    </row>
    <row r="4682" spans="1:12" x14ac:dyDescent="0.4">
      <c r="A4682" s="1"/>
      <c r="B4682" s="5"/>
      <c r="C4682" s="2" t="s">
        <v>0</v>
      </c>
      <c r="F4682" s="2" t="s">
        <v>0</v>
      </c>
      <c r="L4682" s="2" t="s">
        <v>0</v>
      </c>
    </row>
    <row r="4683" spans="1:12" x14ac:dyDescent="0.4">
      <c r="A4683" s="1"/>
      <c r="B4683" s="5"/>
      <c r="C4683" s="2" t="s">
        <v>0</v>
      </c>
      <c r="F4683" s="2" t="s">
        <v>0</v>
      </c>
      <c r="L4683" s="2" t="s">
        <v>0</v>
      </c>
    </row>
    <row r="4684" spans="1:12" x14ac:dyDescent="0.4">
      <c r="A4684" s="1"/>
      <c r="B4684" s="5"/>
      <c r="C4684" s="2" t="s">
        <v>0</v>
      </c>
      <c r="F4684" s="2" t="s">
        <v>0</v>
      </c>
      <c r="L4684" s="2" t="s">
        <v>0</v>
      </c>
    </row>
    <row r="4685" spans="1:12" x14ac:dyDescent="0.4">
      <c r="A4685" s="1"/>
      <c r="B4685" s="5"/>
      <c r="C4685" s="2" t="s">
        <v>0</v>
      </c>
      <c r="F4685" s="2" t="s">
        <v>0</v>
      </c>
      <c r="L4685" s="2" t="s">
        <v>0</v>
      </c>
    </row>
    <row r="4686" spans="1:12" x14ac:dyDescent="0.4">
      <c r="A4686" s="1"/>
      <c r="B4686" s="5"/>
      <c r="C4686" s="2" t="s">
        <v>0</v>
      </c>
      <c r="F4686" s="2" t="s">
        <v>0</v>
      </c>
      <c r="L4686" s="2" t="s">
        <v>0</v>
      </c>
    </row>
    <row r="4687" spans="1:12" x14ac:dyDescent="0.4">
      <c r="A4687" s="1"/>
      <c r="B4687" s="5"/>
      <c r="C4687" s="2" t="s">
        <v>0</v>
      </c>
      <c r="F4687" s="2" t="s">
        <v>0</v>
      </c>
      <c r="L4687" s="2" t="s">
        <v>0</v>
      </c>
    </row>
    <row r="4688" spans="1:12" x14ac:dyDescent="0.4">
      <c r="A4688" s="1"/>
      <c r="B4688" s="5"/>
      <c r="C4688" s="2" t="s">
        <v>0</v>
      </c>
      <c r="F4688" s="2" t="s">
        <v>0</v>
      </c>
      <c r="L4688" s="2" t="s">
        <v>0</v>
      </c>
    </row>
    <row r="4689" spans="1:12" x14ac:dyDescent="0.4">
      <c r="A4689" s="1"/>
      <c r="B4689" s="5"/>
      <c r="C4689" s="2" t="s">
        <v>0</v>
      </c>
      <c r="F4689" s="2" t="s">
        <v>0</v>
      </c>
      <c r="L4689" s="2" t="s">
        <v>0</v>
      </c>
    </row>
    <row r="4690" spans="1:12" x14ac:dyDescent="0.4">
      <c r="A4690" s="1"/>
      <c r="B4690" s="5"/>
      <c r="C4690" s="2" t="s">
        <v>0</v>
      </c>
      <c r="F4690" s="2" t="s">
        <v>0</v>
      </c>
      <c r="L4690" s="2" t="s">
        <v>0</v>
      </c>
    </row>
    <row r="4691" spans="1:12" x14ac:dyDescent="0.4">
      <c r="A4691" s="1"/>
      <c r="B4691" s="5"/>
      <c r="C4691" s="2" t="s">
        <v>0</v>
      </c>
      <c r="F4691" s="2" t="s">
        <v>0</v>
      </c>
      <c r="L4691" s="2" t="s">
        <v>0</v>
      </c>
    </row>
    <row r="4692" spans="1:12" x14ac:dyDescent="0.4">
      <c r="A4692" s="1"/>
      <c r="B4692" s="5"/>
      <c r="C4692" s="2" t="s">
        <v>0</v>
      </c>
      <c r="F4692" s="2" t="s">
        <v>0</v>
      </c>
      <c r="L4692" s="2" t="s">
        <v>0</v>
      </c>
    </row>
    <row r="4693" spans="1:12" x14ac:dyDescent="0.4">
      <c r="A4693" s="1"/>
      <c r="B4693" s="5"/>
      <c r="C4693" s="2" t="s">
        <v>0</v>
      </c>
      <c r="F4693" s="2" t="s">
        <v>0</v>
      </c>
      <c r="L4693" s="2" t="s">
        <v>0</v>
      </c>
    </row>
    <row r="4694" spans="1:12" x14ac:dyDescent="0.4">
      <c r="A4694" s="1"/>
      <c r="B4694" s="5"/>
      <c r="C4694" s="2" t="s">
        <v>0</v>
      </c>
      <c r="F4694" s="2" t="s">
        <v>0</v>
      </c>
      <c r="L4694" s="2" t="s">
        <v>0</v>
      </c>
    </row>
    <row r="4695" spans="1:12" x14ac:dyDescent="0.4">
      <c r="A4695" s="1"/>
      <c r="B4695" s="5"/>
      <c r="C4695" s="2" t="s">
        <v>0</v>
      </c>
      <c r="F4695" s="2" t="s">
        <v>0</v>
      </c>
      <c r="L4695" s="2" t="s">
        <v>0</v>
      </c>
    </row>
    <row r="4696" spans="1:12" x14ac:dyDescent="0.4">
      <c r="A4696" s="1"/>
      <c r="B4696" s="5"/>
      <c r="C4696" s="2" t="s">
        <v>0</v>
      </c>
      <c r="F4696" s="2" t="s">
        <v>0</v>
      </c>
      <c r="L4696" s="2" t="s">
        <v>0</v>
      </c>
    </row>
    <row r="4697" spans="1:12" x14ac:dyDescent="0.4">
      <c r="A4697" s="1"/>
      <c r="B4697" s="5"/>
      <c r="C4697" s="2" t="s">
        <v>0</v>
      </c>
      <c r="F4697" s="2" t="s">
        <v>0</v>
      </c>
      <c r="L4697" s="2" t="s">
        <v>0</v>
      </c>
    </row>
    <row r="4698" spans="1:12" x14ac:dyDescent="0.4">
      <c r="A4698" s="1"/>
      <c r="B4698" s="5"/>
      <c r="C4698" s="2" t="s">
        <v>0</v>
      </c>
      <c r="F4698" s="2" t="s">
        <v>0</v>
      </c>
      <c r="L4698" s="2" t="s">
        <v>0</v>
      </c>
    </row>
    <row r="4699" spans="1:12" x14ac:dyDescent="0.4">
      <c r="A4699" s="1"/>
      <c r="B4699" s="5"/>
      <c r="C4699" s="2" t="s">
        <v>0</v>
      </c>
      <c r="F4699" s="2" t="s">
        <v>0</v>
      </c>
      <c r="L4699" s="2" t="s">
        <v>0</v>
      </c>
    </row>
    <row r="4700" spans="1:12" x14ac:dyDescent="0.4">
      <c r="A4700" s="1"/>
      <c r="B4700" s="5"/>
      <c r="C4700" s="2" t="s">
        <v>0</v>
      </c>
      <c r="F4700" s="2" t="s">
        <v>0</v>
      </c>
      <c r="L4700" s="2" t="s">
        <v>0</v>
      </c>
    </row>
    <row r="4701" spans="1:12" x14ac:dyDescent="0.4">
      <c r="A4701" s="1"/>
      <c r="B4701" s="5"/>
      <c r="C4701" s="2" t="s">
        <v>0</v>
      </c>
      <c r="F4701" s="2" t="s">
        <v>0</v>
      </c>
      <c r="L4701" s="2" t="s">
        <v>0</v>
      </c>
    </row>
    <row r="4702" spans="1:12" x14ac:dyDescent="0.4">
      <c r="A4702" s="1"/>
      <c r="B4702" s="5"/>
      <c r="C4702" s="2" t="s">
        <v>0</v>
      </c>
      <c r="F4702" s="2" t="s">
        <v>0</v>
      </c>
      <c r="L4702" s="2" t="s">
        <v>0</v>
      </c>
    </row>
    <row r="4703" spans="1:12" x14ac:dyDescent="0.4">
      <c r="A4703" s="1"/>
      <c r="B4703" s="5"/>
      <c r="C4703" s="2" t="s">
        <v>0</v>
      </c>
      <c r="F4703" s="2" t="s">
        <v>0</v>
      </c>
      <c r="L4703" s="2" t="s">
        <v>0</v>
      </c>
    </row>
    <row r="4704" spans="1:12" x14ac:dyDescent="0.4">
      <c r="A4704" s="1"/>
      <c r="B4704" s="5"/>
      <c r="C4704" s="2" t="s">
        <v>0</v>
      </c>
      <c r="F4704" s="2" t="s">
        <v>0</v>
      </c>
      <c r="L4704" s="2" t="s">
        <v>0</v>
      </c>
    </row>
    <row r="4705" spans="1:12" x14ac:dyDescent="0.4">
      <c r="A4705" s="1"/>
      <c r="B4705" s="5"/>
      <c r="C4705" s="2" t="s">
        <v>0</v>
      </c>
      <c r="F4705" s="2" t="s">
        <v>0</v>
      </c>
      <c r="L4705" s="2" t="s">
        <v>0</v>
      </c>
    </row>
    <row r="4706" spans="1:12" x14ac:dyDescent="0.4">
      <c r="A4706" s="1"/>
      <c r="B4706" s="5"/>
      <c r="C4706" s="2" t="s">
        <v>0</v>
      </c>
      <c r="F4706" s="2" t="s">
        <v>0</v>
      </c>
      <c r="L4706" s="2" t="s">
        <v>0</v>
      </c>
    </row>
    <row r="4707" spans="1:12" x14ac:dyDescent="0.4">
      <c r="A4707" s="1"/>
      <c r="B4707" s="5"/>
      <c r="C4707" s="2" t="s">
        <v>0</v>
      </c>
      <c r="F4707" s="2" t="s">
        <v>0</v>
      </c>
      <c r="L4707" s="2" t="s">
        <v>0</v>
      </c>
    </row>
    <row r="4708" spans="1:12" x14ac:dyDescent="0.4">
      <c r="A4708" s="1"/>
      <c r="B4708" s="5"/>
      <c r="C4708" s="2" t="s">
        <v>0</v>
      </c>
      <c r="F4708" s="2" t="s">
        <v>0</v>
      </c>
      <c r="L4708" s="2" t="s">
        <v>0</v>
      </c>
    </row>
    <row r="4709" spans="1:12" x14ac:dyDescent="0.4">
      <c r="A4709" s="1"/>
      <c r="B4709" s="5"/>
      <c r="C4709" s="2" t="s">
        <v>0</v>
      </c>
      <c r="F4709" s="2" t="s">
        <v>0</v>
      </c>
      <c r="L4709" s="2" t="s">
        <v>0</v>
      </c>
    </row>
    <row r="4710" spans="1:12" x14ac:dyDescent="0.4">
      <c r="A4710" s="1"/>
      <c r="B4710" s="5"/>
      <c r="C4710" s="2" t="s">
        <v>0</v>
      </c>
      <c r="F4710" s="2" t="s">
        <v>0</v>
      </c>
      <c r="L4710" s="2" t="s">
        <v>0</v>
      </c>
    </row>
    <row r="4711" spans="1:12" x14ac:dyDescent="0.4">
      <c r="A4711" s="1"/>
      <c r="B4711" s="5"/>
      <c r="C4711" s="2" t="s">
        <v>0</v>
      </c>
      <c r="F4711" s="2" t="s">
        <v>0</v>
      </c>
      <c r="L4711" s="2" t="s">
        <v>0</v>
      </c>
    </row>
    <row r="4712" spans="1:12" x14ac:dyDescent="0.4">
      <c r="A4712" s="1"/>
      <c r="B4712" s="5"/>
      <c r="C4712" s="2" t="s">
        <v>0</v>
      </c>
      <c r="F4712" s="2" t="s">
        <v>0</v>
      </c>
      <c r="L4712" s="2" t="s">
        <v>0</v>
      </c>
    </row>
    <row r="4713" spans="1:12" x14ac:dyDescent="0.4">
      <c r="A4713" s="1"/>
      <c r="B4713" s="5"/>
      <c r="C4713" s="2" t="s">
        <v>0</v>
      </c>
      <c r="F4713" s="2" t="s">
        <v>0</v>
      </c>
      <c r="L4713" s="2" t="s">
        <v>0</v>
      </c>
    </row>
    <row r="4714" spans="1:12" x14ac:dyDescent="0.4">
      <c r="A4714" s="1"/>
      <c r="B4714" s="5"/>
      <c r="C4714" s="2" t="s">
        <v>0</v>
      </c>
      <c r="F4714" s="2" t="s">
        <v>0</v>
      </c>
      <c r="L4714" s="2" t="s">
        <v>0</v>
      </c>
    </row>
    <row r="4715" spans="1:12" x14ac:dyDescent="0.4">
      <c r="A4715" s="1"/>
      <c r="B4715" s="5"/>
      <c r="C4715" s="2" t="s">
        <v>0</v>
      </c>
      <c r="F4715" s="2" t="s">
        <v>0</v>
      </c>
      <c r="L4715" s="2" t="s">
        <v>0</v>
      </c>
    </row>
    <row r="4716" spans="1:12" x14ac:dyDescent="0.4">
      <c r="A4716" s="1"/>
      <c r="B4716" s="5"/>
      <c r="C4716" s="2" t="s">
        <v>0</v>
      </c>
      <c r="F4716" s="2" t="s">
        <v>0</v>
      </c>
      <c r="L4716" s="2" t="s">
        <v>0</v>
      </c>
    </row>
    <row r="4717" spans="1:12" x14ac:dyDescent="0.4">
      <c r="A4717" s="1"/>
      <c r="B4717" s="5"/>
      <c r="C4717" s="2" t="s">
        <v>0</v>
      </c>
      <c r="F4717" s="2" t="s">
        <v>0</v>
      </c>
      <c r="L4717" s="2" t="s">
        <v>0</v>
      </c>
    </row>
    <row r="4718" spans="1:12" x14ac:dyDescent="0.4">
      <c r="A4718" s="1"/>
      <c r="B4718" s="5"/>
      <c r="C4718" s="2" t="s">
        <v>0</v>
      </c>
      <c r="F4718" s="2" t="s">
        <v>0</v>
      </c>
      <c r="L4718" s="2" t="s">
        <v>0</v>
      </c>
    </row>
    <row r="4719" spans="1:12" x14ac:dyDescent="0.4">
      <c r="A4719" s="1"/>
      <c r="B4719" s="5"/>
      <c r="C4719" s="2" t="s">
        <v>0</v>
      </c>
      <c r="F4719" s="2" t="s">
        <v>0</v>
      </c>
      <c r="L4719" s="2" t="s">
        <v>0</v>
      </c>
    </row>
    <row r="4720" spans="1:12" x14ac:dyDescent="0.4">
      <c r="A4720" s="1"/>
      <c r="B4720" s="5"/>
      <c r="C4720" s="2" t="s">
        <v>0</v>
      </c>
      <c r="F4720" s="2" t="s">
        <v>0</v>
      </c>
      <c r="L4720" s="2" t="s">
        <v>0</v>
      </c>
    </row>
    <row r="4721" spans="1:12" x14ac:dyDescent="0.4">
      <c r="A4721" s="1"/>
      <c r="B4721" s="5"/>
      <c r="C4721" s="2" t="s">
        <v>0</v>
      </c>
      <c r="F4721" s="2" t="s">
        <v>0</v>
      </c>
      <c r="L4721" s="2" t="s">
        <v>0</v>
      </c>
    </row>
    <row r="4722" spans="1:12" x14ac:dyDescent="0.4">
      <c r="A4722" s="1"/>
      <c r="B4722" s="5"/>
      <c r="C4722" s="2" t="s">
        <v>0</v>
      </c>
      <c r="F4722" s="2" t="s">
        <v>0</v>
      </c>
      <c r="L4722" s="2" t="s">
        <v>0</v>
      </c>
    </row>
    <row r="4723" spans="1:12" x14ac:dyDescent="0.4">
      <c r="A4723" s="1"/>
      <c r="B4723" s="5"/>
      <c r="C4723" s="2" t="s">
        <v>0</v>
      </c>
      <c r="F4723" s="2" t="s">
        <v>0</v>
      </c>
      <c r="L4723" s="2" t="s">
        <v>0</v>
      </c>
    </row>
    <row r="4724" spans="1:12" x14ac:dyDescent="0.4">
      <c r="A4724" s="1"/>
      <c r="B4724" s="5"/>
      <c r="C4724" s="2" t="s">
        <v>0</v>
      </c>
      <c r="F4724" s="2" t="s">
        <v>0</v>
      </c>
      <c r="L4724" s="2" t="s">
        <v>0</v>
      </c>
    </row>
    <row r="4725" spans="1:12" x14ac:dyDescent="0.4">
      <c r="A4725" s="1"/>
      <c r="B4725" s="5"/>
      <c r="C4725" s="2" t="s">
        <v>0</v>
      </c>
      <c r="F4725" s="2" t="s">
        <v>0</v>
      </c>
      <c r="L4725" s="2" t="s">
        <v>0</v>
      </c>
    </row>
    <row r="4726" spans="1:12" x14ac:dyDescent="0.4">
      <c r="A4726" s="1"/>
      <c r="B4726" s="5"/>
      <c r="C4726" s="2" t="s">
        <v>0</v>
      </c>
      <c r="F4726" s="2" t="s">
        <v>0</v>
      </c>
      <c r="L4726" s="2" t="s">
        <v>0</v>
      </c>
    </row>
    <row r="4727" spans="1:12" x14ac:dyDescent="0.4">
      <c r="A4727" s="1"/>
      <c r="B4727" s="5"/>
      <c r="C4727" s="2" t="s">
        <v>0</v>
      </c>
      <c r="F4727" s="2" t="s">
        <v>0</v>
      </c>
      <c r="L4727" s="2" t="s">
        <v>0</v>
      </c>
    </row>
    <row r="4728" spans="1:12" x14ac:dyDescent="0.4">
      <c r="A4728" s="1"/>
      <c r="B4728" s="5"/>
      <c r="C4728" s="2" t="s">
        <v>0</v>
      </c>
      <c r="F4728" s="2" t="s">
        <v>0</v>
      </c>
      <c r="L4728" s="2" t="s">
        <v>0</v>
      </c>
    </row>
    <row r="4729" spans="1:12" x14ac:dyDescent="0.4">
      <c r="A4729" s="1"/>
      <c r="B4729" s="5"/>
      <c r="C4729" s="2" t="s">
        <v>0</v>
      </c>
      <c r="F4729" s="2" t="s">
        <v>0</v>
      </c>
      <c r="L4729" s="2" t="s">
        <v>0</v>
      </c>
    </row>
    <row r="4730" spans="1:12" x14ac:dyDescent="0.4">
      <c r="A4730" s="1"/>
      <c r="B4730" s="5"/>
      <c r="C4730" s="2" t="s">
        <v>0</v>
      </c>
      <c r="F4730" s="2" t="s">
        <v>0</v>
      </c>
      <c r="L4730" s="2" t="s">
        <v>0</v>
      </c>
    </row>
    <row r="4731" spans="1:12" x14ac:dyDescent="0.4">
      <c r="A4731" s="1"/>
      <c r="B4731" s="5"/>
      <c r="C4731" s="2" t="s">
        <v>0</v>
      </c>
      <c r="F4731" s="2" t="s">
        <v>0</v>
      </c>
      <c r="L4731" s="2" t="s">
        <v>0</v>
      </c>
    </row>
    <row r="4732" spans="1:12" x14ac:dyDescent="0.4">
      <c r="A4732" s="1"/>
      <c r="B4732" s="5"/>
      <c r="C4732" s="2" t="s">
        <v>0</v>
      </c>
      <c r="F4732" s="2" t="s">
        <v>0</v>
      </c>
      <c r="L4732" s="2" t="s">
        <v>0</v>
      </c>
    </row>
    <row r="4733" spans="1:12" x14ac:dyDescent="0.4">
      <c r="A4733" s="1"/>
      <c r="B4733" s="5"/>
      <c r="C4733" s="2" t="s">
        <v>0</v>
      </c>
      <c r="F4733" s="2" t="s">
        <v>0</v>
      </c>
      <c r="L4733" s="2" t="s">
        <v>0</v>
      </c>
    </row>
    <row r="4734" spans="1:12" x14ac:dyDescent="0.4">
      <c r="A4734" s="1"/>
      <c r="B4734" s="5"/>
      <c r="C4734" s="2" t="s">
        <v>0</v>
      </c>
      <c r="F4734" s="2" t="s">
        <v>0</v>
      </c>
      <c r="L4734" s="2" t="s">
        <v>0</v>
      </c>
    </row>
    <row r="4735" spans="1:12" x14ac:dyDescent="0.4">
      <c r="A4735" s="1"/>
      <c r="B4735" s="5"/>
      <c r="C4735" s="2" t="s">
        <v>0</v>
      </c>
      <c r="F4735" s="2" t="s">
        <v>0</v>
      </c>
      <c r="L4735" s="2" t="s">
        <v>0</v>
      </c>
    </row>
    <row r="4736" spans="1:12" x14ac:dyDescent="0.4">
      <c r="A4736" s="1"/>
      <c r="B4736" s="5"/>
      <c r="C4736" s="2" t="s">
        <v>0</v>
      </c>
      <c r="F4736" s="2" t="s">
        <v>0</v>
      </c>
      <c r="L4736" s="2" t="s">
        <v>0</v>
      </c>
    </row>
    <row r="4737" spans="1:12" x14ac:dyDescent="0.4">
      <c r="A4737" s="1"/>
      <c r="B4737" s="5"/>
      <c r="C4737" s="2" t="s">
        <v>0</v>
      </c>
      <c r="F4737" s="2" t="s">
        <v>0</v>
      </c>
      <c r="L4737" s="2" t="s">
        <v>0</v>
      </c>
    </row>
    <row r="4738" spans="1:12" x14ac:dyDescent="0.4">
      <c r="A4738" s="1"/>
      <c r="B4738" s="5"/>
      <c r="C4738" s="2" t="s">
        <v>0</v>
      </c>
      <c r="F4738" s="2" t="s">
        <v>0</v>
      </c>
      <c r="L4738" s="2" t="s">
        <v>0</v>
      </c>
    </row>
    <row r="4739" spans="1:12" x14ac:dyDescent="0.4">
      <c r="A4739" s="1"/>
      <c r="B4739" s="5"/>
      <c r="C4739" s="2" t="s">
        <v>0</v>
      </c>
      <c r="F4739" s="2" t="s">
        <v>0</v>
      </c>
      <c r="L4739" s="2" t="s">
        <v>0</v>
      </c>
    </row>
    <row r="4740" spans="1:12" x14ac:dyDescent="0.4">
      <c r="A4740" s="1"/>
      <c r="B4740" s="5"/>
      <c r="C4740" s="2" t="s">
        <v>0</v>
      </c>
      <c r="F4740" s="2" t="s">
        <v>0</v>
      </c>
      <c r="L4740" s="2" t="s">
        <v>0</v>
      </c>
    </row>
    <row r="4741" spans="1:12" x14ac:dyDescent="0.4">
      <c r="A4741" s="1"/>
      <c r="B4741" s="5"/>
      <c r="C4741" s="2" t="s">
        <v>0</v>
      </c>
      <c r="F4741" s="2" t="s">
        <v>0</v>
      </c>
      <c r="L4741" s="2" t="s">
        <v>0</v>
      </c>
    </row>
    <row r="4742" spans="1:12" x14ac:dyDescent="0.4">
      <c r="A4742" s="1"/>
      <c r="B4742" s="5"/>
      <c r="C4742" s="2" t="s">
        <v>0</v>
      </c>
      <c r="F4742" s="2" t="s">
        <v>0</v>
      </c>
      <c r="L4742" s="2" t="s">
        <v>0</v>
      </c>
    </row>
    <row r="4743" spans="1:12" x14ac:dyDescent="0.4">
      <c r="A4743" s="1"/>
      <c r="B4743" s="5"/>
      <c r="C4743" s="2" t="s">
        <v>0</v>
      </c>
      <c r="F4743" s="2" t="s">
        <v>0</v>
      </c>
      <c r="L4743" s="2" t="s">
        <v>0</v>
      </c>
    </row>
    <row r="4744" spans="1:12" x14ac:dyDescent="0.4">
      <c r="A4744" s="1"/>
      <c r="B4744" s="5"/>
      <c r="C4744" s="2" t="s">
        <v>0</v>
      </c>
      <c r="F4744" s="2" t="s">
        <v>0</v>
      </c>
      <c r="L4744" s="2" t="s">
        <v>0</v>
      </c>
    </row>
    <row r="4745" spans="1:12" x14ac:dyDescent="0.4">
      <c r="A4745" s="1"/>
      <c r="B4745" s="5"/>
      <c r="C4745" s="2" t="s">
        <v>0</v>
      </c>
      <c r="F4745" s="2" t="s">
        <v>0</v>
      </c>
      <c r="L4745" s="2" t="s">
        <v>0</v>
      </c>
    </row>
    <row r="4746" spans="1:12" x14ac:dyDescent="0.4">
      <c r="A4746" s="1"/>
      <c r="B4746" s="5"/>
      <c r="C4746" s="2" t="s">
        <v>0</v>
      </c>
      <c r="F4746" s="2" t="s">
        <v>0</v>
      </c>
      <c r="L4746" s="2" t="s">
        <v>0</v>
      </c>
    </row>
    <row r="4747" spans="1:12" x14ac:dyDescent="0.4">
      <c r="A4747" s="1"/>
      <c r="B4747" s="5"/>
      <c r="C4747" s="2" t="s">
        <v>0</v>
      </c>
      <c r="F4747" s="2" t="s">
        <v>0</v>
      </c>
      <c r="L4747" s="2" t="s">
        <v>0</v>
      </c>
    </row>
    <row r="4748" spans="1:12" x14ac:dyDescent="0.4">
      <c r="A4748" s="1"/>
      <c r="B4748" s="5"/>
      <c r="C4748" s="2" t="s">
        <v>0</v>
      </c>
      <c r="F4748" s="2" t="s">
        <v>0</v>
      </c>
      <c r="L4748" s="2" t="s">
        <v>0</v>
      </c>
    </row>
    <row r="4749" spans="1:12" x14ac:dyDescent="0.4">
      <c r="A4749" s="1"/>
      <c r="B4749" s="5"/>
      <c r="C4749" s="2" t="s">
        <v>0</v>
      </c>
      <c r="F4749" s="2" t="s">
        <v>0</v>
      </c>
      <c r="L4749" s="2" t="s">
        <v>0</v>
      </c>
    </row>
    <row r="4750" spans="1:12" x14ac:dyDescent="0.4">
      <c r="A4750" s="1"/>
      <c r="B4750" s="5"/>
      <c r="C4750" s="2" t="s">
        <v>0</v>
      </c>
      <c r="F4750" s="2" t="s">
        <v>0</v>
      </c>
      <c r="L4750" s="2" t="s">
        <v>0</v>
      </c>
    </row>
    <row r="4751" spans="1:12" x14ac:dyDescent="0.4">
      <c r="A4751" s="1"/>
      <c r="B4751" s="5"/>
      <c r="C4751" s="2" t="s">
        <v>0</v>
      </c>
      <c r="F4751" s="2" t="s">
        <v>0</v>
      </c>
      <c r="L4751" s="2" t="s">
        <v>0</v>
      </c>
    </row>
    <row r="4752" spans="1:12" x14ac:dyDescent="0.4">
      <c r="A4752" s="1"/>
      <c r="B4752" s="5"/>
      <c r="C4752" s="2" t="s">
        <v>0</v>
      </c>
      <c r="F4752" s="2" t="s">
        <v>0</v>
      </c>
      <c r="L4752" s="2" t="s">
        <v>0</v>
      </c>
    </row>
    <row r="4753" spans="1:12" x14ac:dyDescent="0.4">
      <c r="A4753" s="1"/>
      <c r="B4753" s="5"/>
      <c r="C4753" s="2" t="s">
        <v>0</v>
      </c>
      <c r="F4753" s="2" t="s">
        <v>0</v>
      </c>
      <c r="L4753" s="2" t="s">
        <v>0</v>
      </c>
    </row>
    <row r="4754" spans="1:12" x14ac:dyDescent="0.4">
      <c r="A4754" s="1"/>
      <c r="B4754" s="5"/>
      <c r="C4754" s="2" t="s">
        <v>0</v>
      </c>
      <c r="F4754" s="2" t="s">
        <v>0</v>
      </c>
      <c r="L4754" s="2" t="s">
        <v>0</v>
      </c>
    </row>
    <row r="4755" spans="1:12" x14ac:dyDescent="0.4">
      <c r="A4755" s="1"/>
      <c r="B4755" s="5"/>
      <c r="C4755" s="2" t="s">
        <v>0</v>
      </c>
      <c r="F4755" s="2" t="s">
        <v>0</v>
      </c>
      <c r="L4755" s="2" t="s">
        <v>0</v>
      </c>
    </row>
    <row r="4756" spans="1:12" x14ac:dyDescent="0.4">
      <c r="A4756" s="1"/>
      <c r="B4756" s="5"/>
      <c r="C4756" s="2" t="s">
        <v>0</v>
      </c>
      <c r="F4756" s="2" t="s">
        <v>0</v>
      </c>
      <c r="L4756" s="2" t="s">
        <v>0</v>
      </c>
    </row>
    <row r="4757" spans="1:12" x14ac:dyDescent="0.4">
      <c r="A4757" s="1"/>
      <c r="B4757" s="5"/>
      <c r="C4757" s="2" t="s">
        <v>0</v>
      </c>
      <c r="F4757" s="2" t="s">
        <v>0</v>
      </c>
      <c r="L4757" s="2" t="s">
        <v>0</v>
      </c>
    </row>
    <row r="4758" spans="1:12" x14ac:dyDescent="0.4">
      <c r="A4758" s="1"/>
      <c r="B4758" s="5"/>
      <c r="C4758" s="2" t="s">
        <v>0</v>
      </c>
      <c r="F4758" s="2" t="s">
        <v>0</v>
      </c>
      <c r="L4758" s="2" t="s">
        <v>0</v>
      </c>
    </row>
    <row r="4759" spans="1:12" x14ac:dyDescent="0.4">
      <c r="A4759" s="1"/>
      <c r="B4759" s="5"/>
      <c r="C4759" s="2" t="s">
        <v>0</v>
      </c>
      <c r="F4759" s="2" t="s">
        <v>0</v>
      </c>
      <c r="L4759" s="2" t="s">
        <v>0</v>
      </c>
    </row>
    <row r="4760" spans="1:12" x14ac:dyDescent="0.4">
      <c r="A4760" s="1"/>
      <c r="B4760" s="5"/>
      <c r="C4760" s="2" t="s">
        <v>0</v>
      </c>
      <c r="F4760" s="2" t="s">
        <v>0</v>
      </c>
      <c r="L4760" s="2" t="s">
        <v>0</v>
      </c>
    </row>
    <row r="4761" spans="1:12" x14ac:dyDescent="0.4">
      <c r="A4761" s="1"/>
      <c r="B4761" s="5"/>
      <c r="C4761" s="2" t="s">
        <v>0</v>
      </c>
      <c r="F4761" s="2" t="s">
        <v>0</v>
      </c>
      <c r="L4761" s="2" t="s">
        <v>0</v>
      </c>
    </row>
    <row r="4762" spans="1:12" x14ac:dyDescent="0.4">
      <c r="A4762" s="1"/>
      <c r="B4762" s="5"/>
      <c r="C4762" s="2" t="s">
        <v>0</v>
      </c>
      <c r="F4762" s="2" t="s">
        <v>0</v>
      </c>
      <c r="L4762" s="2" t="s">
        <v>0</v>
      </c>
    </row>
    <row r="4763" spans="1:12" x14ac:dyDescent="0.4">
      <c r="A4763" s="1"/>
      <c r="B4763" s="5"/>
      <c r="C4763" s="2" t="s">
        <v>0</v>
      </c>
      <c r="F4763" s="2" t="s">
        <v>0</v>
      </c>
      <c r="L4763" s="2" t="s">
        <v>0</v>
      </c>
    </row>
    <row r="4764" spans="1:12" x14ac:dyDescent="0.4">
      <c r="A4764" s="1"/>
      <c r="B4764" s="5"/>
      <c r="C4764" s="2" t="s">
        <v>0</v>
      </c>
      <c r="F4764" s="2" t="s">
        <v>0</v>
      </c>
      <c r="L4764" s="2" t="s">
        <v>0</v>
      </c>
    </row>
    <row r="4765" spans="1:12" x14ac:dyDescent="0.4">
      <c r="A4765" s="1"/>
      <c r="B4765" s="5"/>
      <c r="C4765" s="2" t="s">
        <v>0</v>
      </c>
      <c r="F4765" s="2" t="s">
        <v>0</v>
      </c>
      <c r="L4765" s="2" t="s">
        <v>0</v>
      </c>
    </row>
    <row r="4766" spans="1:12" x14ac:dyDescent="0.4">
      <c r="A4766" s="1"/>
      <c r="B4766" s="5"/>
      <c r="C4766" s="2" t="s">
        <v>0</v>
      </c>
      <c r="F4766" s="2" t="s">
        <v>0</v>
      </c>
      <c r="L4766" s="2" t="s">
        <v>0</v>
      </c>
    </row>
    <row r="4767" spans="1:12" x14ac:dyDescent="0.4">
      <c r="A4767" s="1"/>
      <c r="B4767" s="5"/>
      <c r="C4767" s="2" t="s">
        <v>0</v>
      </c>
      <c r="F4767" s="2" t="s">
        <v>0</v>
      </c>
      <c r="L4767" s="2" t="s">
        <v>0</v>
      </c>
    </row>
    <row r="4768" spans="1:12" x14ac:dyDescent="0.4">
      <c r="A4768" s="1"/>
      <c r="B4768" s="5"/>
      <c r="C4768" s="2" t="s">
        <v>0</v>
      </c>
      <c r="F4768" s="2" t="s">
        <v>0</v>
      </c>
      <c r="L4768" s="2" t="s">
        <v>0</v>
      </c>
    </row>
    <row r="4769" spans="1:12" x14ac:dyDescent="0.4">
      <c r="A4769" s="1"/>
      <c r="B4769" s="5"/>
      <c r="C4769" s="2" t="s">
        <v>0</v>
      </c>
      <c r="F4769" s="2" t="s">
        <v>0</v>
      </c>
      <c r="L4769" s="2" t="s">
        <v>0</v>
      </c>
    </row>
    <row r="4770" spans="1:12" x14ac:dyDescent="0.4">
      <c r="A4770" s="1"/>
      <c r="B4770" s="5"/>
      <c r="C4770" s="2" t="s">
        <v>0</v>
      </c>
      <c r="F4770" s="2" t="s">
        <v>0</v>
      </c>
      <c r="L4770" s="2" t="s">
        <v>0</v>
      </c>
    </row>
    <row r="4771" spans="1:12" x14ac:dyDescent="0.4">
      <c r="A4771" s="1"/>
      <c r="B4771" s="5"/>
      <c r="C4771" s="2" t="s">
        <v>0</v>
      </c>
      <c r="F4771" s="2" t="s">
        <v>0</v>
      </c>
      <c r="L4771" s="2" t="s">
        <v>0</v>
      </c>
    </row>
    <row r="4772" spans="1:12" x14ac:dyDescent="0.4">
      <c r="A4772" s="1"/>
      <c r="B4772" s="5"/>
      <c r="C4772" s="2" t="s">
        <v>0</v>
      </c>
      <c r="F4772" s="2" t="s">
        <v>0</v>
      </c>
      <c r="L4772" s="2" t="s">
        <v>0</v>
      </c>
    </row>
    <row r="4773" spans="1:12" x14ac:dyDescent="0.4">
      <c r="A4773" s="1"/>
      <c r="B4773" s="5"/>
      <c r="C4773" s="2" t="s">
        <v>0</v>
      </c>
      <c r="F4773" s="2" t="s">
        <v>0</v>
      </c>
      <c r="L4773" s="2" t="s">
        <v>0</v>
      </c>
    </row>
    <row r="4774" spans="1:12" x14ac:dyDescent="0.4">
      <c r="A4774" s="1"/>
      <c r="B4774" s="5"/>
      <c r="C4774" s="2" t="s">
        <v>0</v>
      </c>
      <c r="F4774" s="2" t="s">
        <v>0</v>
      </c>
      <c r="L4774" s="2" t="s">
        <v>0</v>
      </c>
    </row>
    <row r="4775" spans="1:12" x14ac:dyDescent="0.4">
      <c r="A4775" s="1"/>
      <c r="B4775" s="5"/>
      <c r="C4775" s="2" t="s">
        <v>0</v>
      </c>
      <c r="F4775" s="2" t="s">
        <v>0</v>
      </c>
      <c r="L4775" s="2" t="s">
        <v>0</v>
      </c>
    </row>
    <row r="4776" spans="1:12" x14ac:dyDescent="0.4">
      <c r="A4776" s="1"/>
      <c r="B4776" s="5"/>
      <c r="C4776" s="2" t="s">
        <v>0</v>
      </c>
      <c r="F4776" s="2" t="s">
        <v>0</v>
      </c>
      <c r="L4776" s="2" t="s">
        <v>0</v>
      </c>
    </row>
    <row r="4777" spans="1:12" x14ac:dyDescent="0.4">
      <c r="A4777" s="1"/>
      <c r="B4777" s="5"/>
      <c r="C4777" s="2" t="s">
        <v>0</v>
      </c>
      <c r="F4777" s="2" t="s">
        <v>0</v>
      </c>
      <c r="L4777" s="2" t="s">
        <v>0</v>
      </c>
    </row>
    <row r="4778" spans="1:12" x14ac:dyDescent="0.4">
      <c r="A4778" s="1"/>
      <c r="B4778" s="5"/>
      <c r="C4778" s="2" t="s">
        <v>0</v>
      </c>
      <c r="F4778" s="2" t="s">
        <v>0</v>
      </c>
      <c r="L4778" s="2" t="s">
        <v>0</v>
      </c>
    </row>
    <row r="4779" spans="1:12" x14ac:dyDescent="0.4">
      <c r="A4779" s="1"/>
      <c r="B4779" s="5"/>
      <c r="C4779" s="2" t="s">
        <v>0</v>
      </c>
      <c r="F4779" s="2" t="s">
        <v>0</v>
      </c>
      <c r="L4779" s="2" t="s">
        <v>0</v>
      </c>
    </row>
    <row r="4780" spans="1:12" x14ac:dyDescent="0.4">
      <c r="A4780" s="1"/>
      <c r="B4780" s="5"/>
      <c r="C4780" s="2" t="s">
        <v>0</v>
      </c>
      <c r="F4780" s="2" t="s">
        <v>0</v>
      </c>
      <c r="L4780" s="2" t="s">
        <v>0</v>
      </c>
    </row>
    <row r="4781" spans="1:12" x14ac:dyDescent="0.4">
      <c r="A4781" s="1"/>
      <c r="B4781" s="5"/>
      <c r="C4781" s="2" t="s">
        <v>0</v>
      </c>
      <c r="F4781" s="2" t="s">
        <v>0</v>
      </c>
      <c r="L4781" s="2" t="s">
        <v>0</v>
      </c>
    </row>
    <row r="4782" spans="1:12" x14ac:dyDescent="0.4">
      <c r="A4782" s="1"/>
      <c r="B4782" s="5"/>
      <c r="C4782" s="2" t="s">
        <v>0</v>
      </c>
      <c r="F4782" s="2" t="s">
        <v>0</v>
      </c>
      <c r="L4782" s="2" t="s">
        <v>0</v>
      </c>
    </row>
    <row r="4783" spans="1:12" x14ac:dyDescent="0.4">
      <c r="A4783" s="1"/>
      <c r="B4783" s="5"/>
      <c r="C4783" s="2" t="s">
        <v>0</v>
      </c>
      <c r="F4783" s="2" t="s">
        <v>0</v>
      </c>
      <c r="L4783" s="2" t="s">
        <v>0</v>
      </c>
    </row>
    <row r="4784" spans="1:12" x14ac:dyDescent="0.4">
      <c r="A4784" s="1"/>
      <c r="B4784" s="5"/>
      <c r="C4784" s="2" t="s">
        <v>0</v>
      </c>
      <c r="F4784" s="2" t="s">
        <v>0</v>
      </c>
      <c r="L4784" s="2" t="s">
        <v>0</v>
      </c>
    </row>
    <row r="4785" spans="1:12" x14ac:dyDescent="0.4">
      <c r="A4785" s="1"/>
      <c r="B4785" s="5"/>
      <c r="C4785" s="2" t="s">
        <v>0</v>
      </c>
      <c r="F4785" s="2" t="s">
        <v>0</v>
      </c>
      <c r="L4785" s="2" t="s">
        <v>0</v>
      </c>
    </row>
    <row r="4786" spans="1:12" x14ac:dyDescent="0.4">
      <c r="A4786" s="1"/>
      <c r="B4786" s="5"/>
      <c r="C4786" s="2" t="s">
        <v>0</v>
      </c>
      <c r="F4786" s="2" t="s">
        <v>0</v>
      </c>
      <c r="L4786" s="2" t="s">
        <v>0</v>
      </c>
    </row>
    <row r="4787" spans="1:12" x14ac:dyDescent="0.4">
      <c r="A4787" s="1"/>
      <c r="B4787" s="5"/>
      <c r="C4787" s="2" t="s">
        <v>0</v>
      </c>
      <c r="F4787" s="2" t="s">
        <v>0</v>
      </c>
      <c r="L4787" s="2" t="s">
        <v>0</v>
      </c>
    </row>
    <row r="4788" spans="1:12" x14ac:dyDescent="0.4">
      <c r="A4788" s="1"/>
      <c r="B4788" s="5"/>
      <c r="C4788" s="2" t="s">
        <v>0</v>
      </c>
      <c r="F4788" s="2" t="s">
        <v>0</v>
      </c>
      <c r="L4788" s="2" t="s">
        <v>0</v>
      </c>
    </row>
    <row r="4789" spans="1:12" x14ac:dyDescent="0.4">
      <c r="A4789" s="1"/>
      <c r="B4789" s="5"/>
      <c r="C4789" s="2" t="s">
        <v>0</v>
      </c>
      <c r="F4789" s="2" t="s">
        <v>0</v>
      </c>
      <c r="L4789" s="2" t="s">
        <v>0</v>
      </c>
    </row>
    <row r="4790" spans="1:12" x14ac:dyDescent="0.4">
      <c r="A4790" s="1"/>
      <c r="B4790" s="5"/>
      <c r="C4790" s="2" t="s">
        <v>0</v>
      </c>
      <c r="F4790" s="2" t="s">
        <v>0</v>
      </c>
      <c r="L4790" s="2" t="s">
        <v>0</v>
      </c>
    </row>
    <row r="4791" spans="1:12" x14ac:dyDescent="0.4">
      <c r="A4791" s="1"/>
      <c r="B4791" s="5"/>
      <c r="C4791" s="2" t="s">
        <v>0</v>
      </c>
      <c r="F4791" s="2" t="s">
        <v>0</v>
      </c>
      <c r="L4791" s="2" t="s">
        <v>0</v>
      </c>
    </row>
    <row r="4792" spans="1:12" x14ac:dyDescent="0.4">
      <c r="A4792" s="1"/>
      <c r="B4792" s="5"/>
      <c r="C4792" s="2" t="s">
        <v>0</v>
      </c>
      <c r="F4792" s="2" t="s">
        <v>0</v>
      </c>
      <c r="L4792" s="2" t="s">
        <v>0</v>
      </c>
    </row>
    <row r="4793" spans="1:12" x14ac:dyDescent="0.4">
      <c r="A4793" s="1"/>
      <c r="B4793" s="5"/>
      <c r="C4793" s="2" t="s">
        <v>0</v>
      </c>
      <c r="F4793" s="2" t="s">
        <v>0</v>
      </c>
      <c r="L4793" s="2" t="s">
        <v>0</v>
      </c>
    </row>
    <row r="4794" spans="1:12" x14ac:dyDescent="0.4">
      <c r="A4794" s="1"/>
      <c r="B4794" s="5"/>
      <c r="C4794" s="2" t="s">
        <v>0</v>
      </c>
      <c r="F4794" s="2" t="s">
        <v>0</v>
      </c>
      <c r="L4794" s="2" t="s">
        <v>0</v>
      </c>
    </row>
    <row r="4795" spans="1:12" x14ac:dyDescent="0.4">
      <c r="A4795" s="1"/>
      <c r="B4795" s="5"/>
      <c r="C4795" s="2" t="s">
        <v>0</v>
      </c>
      <c r="F4795" s="2" t="s">
        <v>0</v>
      </c>
      <c r="L4795" s="2" t="s">
        <v>0</v>
      </c>
    </row>
    <row r="4796" spans="1:12" x14ac:dyDescent="0.4">
      <c r="A4796" s="1"/>
      <c r="B4796" s="5"/>
      <c r="C4796" s="2" t="s">
        <v>0</v>
      </c>
      <c r="F4796" s="2" t="s">
        <v>0</v>
      </c>
      <c r="L4796" s="2" t="s">
        <v>0</v>
      </c>
    </row>
    <row r="4797" spans="1:12" x14ac:dyDescent="0.4">
      <c r="A4797" s="1"/>
      <c r="B4797" s="5"/>
      <c r="C4797" s="2" t="s">
        <v>0</v>
      </c>
      <c r="F4797" s="2" t="s">
        <v>0</v>
      </c>
      <c r="L4797" s="2" t="s">
        <v>0</v>
      </c>
    </row>
    <row r="4798" spans="1:12" x14ac:dyDescent="0.4">
      <c r="A4798" s="1"/>
      <c r="B4798" s="5"/>
      <c r="C4798" s="2" t="s">
        <v>0</v>
      </c>
      <c r="F4798" s="2" t="s">
        <v>0</v>
      </c>
      <c r="L4798" s="2" t="s">
        <v>0</v>
      </c>
    </row>
    <row r="4799" spans="1:12" x14ac:dyDescent="0.4">
      <c r="A4799" s="1"/>
      <c r="B4799" s="5"/>
      <c r="C4799" s="2" t="s">
        <v>0</v>
      </c>
      <c r="F4799" s="2" t="s">
        <v>0</v>
      </c>
      <c r="L4799" s="2" t="s">
        <v>0</v>
      </c>
    </row>
    <row r="4800" spans="1:12" x14ac:dyDescent="0.4">
      <c r="A4800" s="1"/>
      <c r="B4800" s="5"/>
      <c r="C4800" s="2" t="s">
        <v>0</v>
      </c>
      <c r="F4800" s="2" t="s">
        <v>0</v>
      </c>
      <c r="L4800" s="2" t="s">
        <v>0</v>
      </c>
    </row>
    <row r="4801" spans="1:12" x14ac:dyDescent="0.4">
      <c r="A4801" s="1"/>
      <c r="B4801" s="5"/>
      <c r="C4801" s="2" t="s">
        <v>0</v>
      </c>
      <c r="F4801" s="2" t="s">
        <v>0</v>
      </c>
      <c r="L4801" s="2" t="s">
        <v>0</v>
      </c>
    </row>
    <row r="4802" spans="1:12" x14ac:dyDescent="0.4">
      <c r="A4802" s="1"/>
      <c r="B4802" s="5"/>
      <c r="C4802" s="2" t="s">
        <v>0</v>
      </c>
      <c r="F4802" s="2" t="s">
        <v>0</v>
      </c>
      <c r="L4802" s="2" t="s">
        <v>0</v>
      </c>
    </row>
    <row r="4803" spans="1:12" x14ac:dyDescent="0.4">
      <c r="A4803" s="1"/>
      <c r="B4803" s="5"/>
      <c r="C4803" s="2" t="s">
        <v>0</v>
      </c>
      <c r="F4803" s="2" t="s">
        <v>0</v>
      </c>
      <c r="L4803" s="2" t="s">
        <v>0</v>
      </c>
    </row>
    <row r="4804" spans="1:12" x14ac:dyDescent="0.4">
      <c r="A4804" s="1"/>
      <c r="B4804" s="5"/>
      <c r="C4804" s="2" t="s">
        <v>0</v>
      </c>
      <c r="F4804" s="2" t="s">
        <v>0</v>
      </c>
      <c r="L4804" s="2" t="s">
        <v>0</v>
      </c>
    </row>
    <row r="4805" spans="1:12" x14ac:dyDescent="0.4">
      <c r="A4805" s="1"/>
      <c r="B4805" s="5"/>
      <c r="C4805" s="2" t="s">
        <v>0</v>
      </c>
      <c r="F4805" s="2" t="s">
        <v>0</v>
      </c>
      <c r="L4805" s="2" t="s">
        <v>0</v>
      </c>
    </row>
    <row r="4806" spans="1:12" x14ac:dyDescent="0.4">
      <c r="A4806" s="1"/>
      <c r="B4806" s="5"/>
      <c r="C4806" s="2" t="s">
        <v>0</v>
      </c>
      <c r="F4806" s="2" t="s">
        <v>0</v>
      </c>
      <c r="L4806" s="2" t="s">
        <v>0</v>
      </c>
    </row>
    <row r="4807" spans="1:12" x14ac:dyDescent="0.4">
      <c r="A4807" s="1"/>
      <c r="B4807" s="5"/>
      <c r="C4807" s="2" t="s">
        <v>0</v>
      </c>
      <c r="F4807" s="2" t="s">
        <v>0</v>
      </c>
      <c r="L4807" s="2" t="s">
        <v>0</v>
      </c>
    </row>
    <row r="4808" spans="1:12" x14ac:dyDescent="0.4">
      <c r="A4808" s="1"/>
      <c r="B4808" s="5"/>
      <c r="C4808" s="2" t="s">
        <v>0</v>
      </c>
      <c r="F4808" s="2" t="s">
        <v>0</v>
      </c>
      <c r="L4808" s="2" t="s">
        <v>0</v>
      </c>
    </row>
    <row r="4809" spans="1:12" x14ac:dyDescent="0.4">
      <c r="A4809" s="1"/>
      <c r="B4809" s="5"/>
      <c r="C4809" s="2" t="s">
        <v>0</v>
      </c>
      <c r="F4809" s="2" t="s">
        <v>0</v>
      </c>
      <c r="L4809" s="2" t="s">
        <v>0</v>
      </c>
    </row>
    <row r="4810" spans="1:12" x14ac:dyDescent="0.4">
      <c r="A4810" s="1"/>
      <c r="B4810" s="5"/>
      <c r="C4810" s="2" t="s">
        <v>0</v>
      </c>
      <c r="F4810" s="2" t="s">
        <v>0</v>
      </c>
      <c r="L4810" s="2" t="s">
        <v>0</v>
      </c>
    </row>
    <row r="4811" spans="1:12" x14ac:dyDescent="0.4">
      <c r="A4811" s="1"/>
      <c r="B4811" s="5"/>
      <c r="C4811" s="2" t="s">
        <v>0</v>
      </c>
      <c r="F4811" s="2" t="s">
        <v>0</v>
      </c>
      <c r="L4811" s="2" t="s">
        <v>0</v>
      </c>
    </row>
    <row r="4812" spans="1:12" x14ac:dyDescent="0.4">
      <c r="A4812" s="1"/>
      <c r="B4812" s="5"/>
      <c r="C4812" s="2" t="s">
        <v>0</v>
      </c>
      <c r="F4812" s="2" t="s">
        <v>0</v>
      </c>
      <c r="L4812" s="2" t="s">
        <v>0</v>
      </c>
    </row>
    <row r="4813" spans="1:12" x14ac:dyDescent="0.4">
      <c r="A4813" s="1"/>
      <c r="B4813" s="5"/>
      <c r="C4813" s="2" t="s">
        <v>0</v>
      </c>
      <c r="F4813" s="2" t="s">
        <v>0</v>
      </c>
      <c r="L4813" s="2" t="s">
        <v>0</v>
      </c>
    </row>
    <row r="4814" spans="1:12" x14ac:dyDescent="0.4">
      <c r="A4814" s="1"/>
      <c r="B4814" s="5"/>
      <c r="C4814" s="2" t="s">
        <v>0</v>
      </c>
      <c r="F4814" s="2" t="s">
        <v>0</v>
      </c>
      <c r="L4814" s="2" t="s">
        <v>0</v>
      </c>
    </row>
    <row r="4815" spans="1:12" x14ac:dyDescent="0.4">
      <c r="A4815" s="1"/>
      <c r="B4815" s="5"/>
      <c r="C4815" s="2" t="s">
        <v>0</v>
      </c>
      <c r="F4815" s="2" t="s">
        <v>0</v>
      </c>
      <c r="L4815" s="2" t="s">
        <v>0</v>
      </c>
    </row>
    <row r="4816" spans="1:12" x14ac:dyDescent="0.4">
      <c r="A4816" s="1"/>
      <c r="B4816" s="5"/>
      <c r="C4816" s="2" t="s">
        <v>0</v>
      </c>
      <c r="F4816" s="2" t="s">
        <v>0</v>
      </c>
      <c r="L4816" s="2" t="s">
        <v>0</v>
      </c>
    </row>
    <row r="4817" spans="1:12" x14ac:dyDescent="0.4">
      <c r="A4817" s="1"/>
      <c r="B4817" s="5"/>
      <c r="C4817" s="2" t="s">
        <v>0</v>
      </c>
      <c r="F4817" s="2" t="s">
        <v>0</v>
      </c>
      <c r="L4817" s="2" t="s">
        <v>0</v>
      </c>
    </row>
    <row r="4818" spans="1:12" x14ac:dyDescent="0.4">
      <c r="A4818" s="1"/>
      <c r="B4818" s="5"/>
      <c r="C4818" s="2" t="s">
        <v>0</v>
      </c>
      <c r="F4818" s="2" t="s">
        <v>0</v>
      </c>
      <c r="L4818" s="2" t="s">
        <v>0</v>
      </c>
    </row>
    <row r="4819" spans="1:12" x14ac:dyDescent="0.4">
      <c r="A4819" s="1"/>
      <c r="B4819" s="5"/>
      <c r="C4819" s="2" t="s">
        <v>0</v>
      </c>
      <c r="F4819" s="2" t="s">
        <v>0</v>
      </c>
      <c r="L4819" s="2" t="s">
        <v>0</v>
      </c>
    </row>
    <row r="4820" spans="1:12" x14ac:dyDescent="0.4">
      <c r="A4820" s="1"/>
      <c r="B4820" s="5"/>
      <c r="C4820" s="2" t="s">
        <v>0</v>
      </c>
      <c r="F4820" s="2" t="s">
        <v>0</v>
      </c>
      <c r="L4820" s="2" t="s">
        <v>0</v>
      </c>
    </row>
    <row r="4821" spans="1:12" x14ac:dyDescent="0.4">
      <c r="A4821" s="1"/>
      <c r="B4821" s="5"/>
      <c r="C4821" s="2" t="s">
        <v>0</v>
      </c>
      <c r="F4821" s="2" t="s">
        <v>0</v>
      </c>
      <c r="L4821" s="2" t="s">
        <v>0</v>
      </c>
    </row>
    <row r="4822" spans="1:12" x14ac:dyDescent="0.4">
      <c r="A4822" s="1"/>
      <c r="B4822" s="5"/>
      <c r="C4822" s="2" t="s">
        <v>0</v>
      </c>
      <c r="F4822" s="2" t="s">
        <v>0</v>
      </c>
      <c r="L4822" s="2" t="s">
        <v>0</v>
      </c>
    </row>
    <row r="4823" spans="1:12" x14ac:dyDescent="0.4">
      <c r="A4823" s="1"/>
      <c r="B4823" s="5"/>
      <c r="C4823" s="2" t="s">
        <v>0</v>
      </c>
      <c r="F4823" s="2" t="s">
        <v>0</v>
      </c>
      <c r="L4823" s="2" t="s">
        <v>0</v>
      </c>
    </row>
    <row r="4824" spans="1:12" x14ac:dyDescent="0.4">
      <c r="A4824" s="1"/>
      <c r="B4824" s="5"/>
      <c r="C4824" s="2" t="s">
        <v>0</v>
      </c>
      <c r="F4824" s="2" t="s">
        <v>0</v>
      </c>
      <c r="L4824" s="2" t="s">
        <v>0</v>
      </c>
    </row>
    <row r="4825" spans="1:12" x14ac:dyDescent="0.4">
      <c r="A4825" s="1"/>
      <c r="B4825" s="5"/>
      <c r="C4825" s="2" t="s">
        <v>0</v>
      </c>
      <c r="F4825" s="2" t="s">
        <v>0</v>
      </c>
      <c r="L4825" s="2" t="s">
        <v>0</v>
      </c>
    </row>
    <row r="4826" spans="1:12" x14ac:dyDescent="0.4">
      <c r="A4826" s="1"/>
      <c r="B4826" s="5"/>
      <c r="C4826" s="2" t="s">
        <v>0</v>
      </c>
      <c r="F4826" s="2" t="s">
        <v>0</v>
      </c>
      <c r="L4826" s="2" t="s">
        <v>0</v>
      </c>
    </row>
    <row r="4827" spans="1:12" x14ac:dyDescent="0.4">
      <c r="A4827" s="1"/>
      <c r="B4827" s="5"/>
      <c r="C4827" s="2" t="s">
        <v>0</v>
      </c>
      <c r="F4827" s="2" t="s">
        <v>0</v>
      </c>
      <c r="L4827" s="2" t="s">
        <v>0</v>
      </c>
    </row>
    <row r="4828" spans="1:12" x14ac:dyDescent="0.4">
      <c r="A4828" s="1"/>
      <c r="B4828" s="5"/>
      <c r="C4828" s="2" t="s">
        <v>0</v>
      </c>
      <c r="F4828" s="2" t="s">
        <v>0</v>
      </c>
      <c r="L4828" s="2" t="s">
        <v>0</v>
      </c>
    </row>
    <row r="4829" spans="1:12" x14ac:dyDescent="0.4">
      <c r="A4829" s="1"/>
      <c r="B4829" s="5"/>
      <c r="C4829" s="2" t="s">
        <v>0</v>
      </c>
      <c r="F4829" s="2" t="s">
        <v>0</v>
      </c>
      <c r="L4829" s="2" t="s">
        <v>0</v>
      </c>
    </row>
    <row r="4830" spans="1:12" x14ac:dyDescent="0.4">
      <c r="A4830" s="1"/>
      <c r="B4830" s="5"/>
      <c r="C4830" s="2" t="s">
        <v>0</v>
      </c>
      <c r="F4830" s="2" t="s">
        <v>0</v>
      </c>
      <c r="L4830" s="2" t="s">
        <v>0</v>
      </c>
    </row>
    <row r="4831" spans="1:12" x14ac:dyDescent="0.4">
      <c r="A4831" s="1"/>
      <c r="B4831" s="5"/>
      <c r="C4831" s="2" t="s">
        <v>0</v>
      </c>
      <c r="F4831" s="2" t="s">
        <v>0</v>
      </c>
      <c r="L4831" s="2" t="s">
        <v>0</v>
      </c>
    </row>
    <row r="4832" spans="1:12" x14ac:dyDescent="0.4">
      <c r="A4832" s="1"/>
      <c r="B4832" s="5"/>
      <c r="C4832" s="2" t="s">
        <v>0</v>
      </c>
      <c r="F4832" s="2" t="s">
        <v>0</v>
      </c>
      <c r="L4832" s="2" t="s">
        <v>0</v>
      </c>
    </row>
    <row r="4833" spans="1:12" x14ac:dyDescent="0.4">
      <c r="A4833" s="1"/>
      <c r="B4833" s="5"/>
      <c r="C4833" s="2" t="s">
        <v>0</v>
      </c>
      <c r="F4833" s="2" t="s">
        <v>0</v>
      </c>
      <c r="L4833" s="2" t="s">
        <v>0</v>
      </c>
    </row>
    <row r="4834" spans="1:12" x14ac:dyDescent="0.4">
      <c r="A4834" s="1"/>
      <c r="B4834" s="5"/>
      <c r="C4834" s="2" t="s">
        <v>0</v>
      </c>
      <c r="F4834" s="2" t="s">
        <v>0</v>
      </c>
      <c r="L4834" s="2" t="s">
        <v>0</v>
      </c>
    </row>
    <row r="4835" spans="1:12" x14ac:dyDescent="0.4">
      <c r="A4835" s="1"/>
      <c r="B4835" s="5"/>
      <c r="C4835" s="2" t="s">
        <v>0</v>
      </c>
      <c r="F4835" s="2" t="s">
        <v>0</v>
      </c>
      <c r="L4835" s="2" t="s">
        <v>0</v>
      </c>
    </row>
    <row r="4836" spans="1:12" x14ac:dyDescent="0.4">
      <c r="A4836" s="1"/>
      <c r="B4836" s="5"/>
      <c r="C4836" s="2" t="s">
        <v>0</v>
      </c>
      <c r="F4836" s="2" t="s">
        <v>0</v>
      </c>
      <c r="L4836" s="2" t="s">
        <v>0</v>
      </c>
    </row>
    <row r="4837" spans="1:12" x14ac:dyDescent="0.4">
      <c r="A4837" s="1"/>
      <c r="B4837" s="5"/>
      <c r="C4837" s="2" t="s">
        <v>0</v>
      </c>
      <c r="F4837" s="2" t="s">
        <v>0</v>
      </c>
      <c r="L4837" s="2" t="s">
        <v>0</v>
      </c>
    </row>
    <row r="4838" spans="1:12" x14ac:dyDescent="0.4">
      <c r="A4838" s="1"/>
      <c r="B4838" s="5"/>
      <c r="C4838" s="2" t="s">
        <v>0</v>
      </c>
      <c r="F4838" s="2" t="s">
        <v>0</v>
      </c>
      <c r="L4838" s="2" t="s">
        <v>0</v>
      </c>
    </row>
    <row r="4839" spans="1:12" x14ac:dyDescent="0.4">
      <c r="A4839" s="1"/>
      <c r="B4839" s="5"/>
      <c r="C4839" s="2" t="s">
        <v>0</v>
      </c>
      <c r="F4839" s="2" t="s">
        <v>0</v>
      </c>
      <c r="L4839" s="2" t="s">
        <v>0</v>
      </c>
    </row>
    <row r="4840" spans="1:12" x14ac:dyDescent="0.4">
      <c r="A4840" s="1"/>
      <c r="B4840" s="5"/>
      <c r="C4840" s="2" t="s">
        <v>0</v>
      </c>
      <c r="F4840" s="2" t="s">
        <v>0</v>
      </c>
      <c r="L4840" s="2" t="s">
        <v>0</v>
      </c>
    </row>
    <row r="4841" spans="1:12" x14ac:dyDescent="0.4">
      <c r="A4841" s="1"/>
      <c r="B4841" s="5"/>
      <c r="C4841" s="2" t="s">
        <v>0</v>
      </c>
      <c r="F4841" s="2" t="s">
        <v>0</v>
      </c>
      <c r="L4841" s="2" t="s">
        <v>0</v>
      </c>
    </row>
    <row r="4842" spans="1:12" x14ac:dyDescent="0.4">
      <c r="A4842" s="1"/>
      <c r="B4842" s="5"/>
      <c r="C4842" s="2" t="s">
        <v>0</v>
      </c>
      <c r="F4842" s="2" t="s">
        <v>0</v>
      </c>
      <c r="L4842" s="2" t="s">
        <v>0</v>
      </c>
    </row>
    <row r="4843" spans="1:12" x14ac:dyDescent="0.4">
      <c r="A4843" s="1"/>
      <c r="B4843" s="5"/>
      <c r="C4843" s="2" t="s">
        <v>0</v>
      </c>
      <c r="F4843" s="2" t="s">
        <v>0</v>
      </c>
      <c r="L4843" s="2" t="s">
        <v>0</v>
      </c>
    </row>
    <row r="4844" spans="1:12" x14ac:dyDescent="0.4">
      <c r="A4844" s="1"/>
      <c r="B4844" s="5"/>
      <c r="C4844" s="2" t="s">
        <v>0</v>
      </c>
      <c r="F4844" s="2" t="s">
        <v>0</v>
      </c>
      <c r="L4844" s="2" t="s">
        <v>0</v>
      </c>
    </row>
    <row r="4845" spans="1:12" x14ac:dyDescent="0.4">
      <c r="A4845" s="1"/>
      <c r="B4845" s="5"/>
      <c r="C4845" s="2" t="s">
        <v>0</v>
      </c>
      <c r="F4845" s="2" t="s">
        <v>0</v>
      </c>
      <c r="L4845" s="2" t="s">
        <v>0</v>
      </c>
    </row>
    <row r="4846" spans="1:12" x14ac:dyDescent="0.4">
      <c r="A4846" s="1"/>
      <c r="B4846" s="5"/>
      <c r="C4846" s="2" t="s">
        <v>0</v>
      </c>
      <c r="F4846" s="2" t="s">
        <v>0</v>
      </c>
      <c r="L4846" s="2" t="s">
        <v>0</v>
      </c>
    </row>
    <row r="4847" spans="1:12" x14ac:dyDescent="0.4">
      <c r="A4847" s="1"/>
      <c r="B4847" s="5"/>
      <c r="C4847" s="2" t="s">
        <v>0</v>
      </c>
      <c r="F4847" s="2" t="s">
        <v>0</v>
      </c>
      <c r="L4847" s="2" t="s">
        <v>0</v>
      </c>
    </row>
    <row r="4848" spans="1:12" x14ac:dyDescent="0.4">
      <c r="A4848" s="1"/>
      <c r="B4848" s="5"/>
      <c r="C4848" s="2" t="s">
        <v>0</v>
      </c>
      <c r="F4848" s="2" t="s">
        <v>0</v>
      </c>
      <c r="L4848" s="2" t="s">
        <v>0</v>
      </c>
    </row>
    <row r="4849" spans="1:12" x14ac:dyDescent="0.4">
      <c r="A4849" s="1"/>
      <c r="B4849" s="5"/>
      <c r="C4849" s="2" t="s">
        <v>0</v>
      </c>
      <c r="F4849" s="2" t="s">
        <v>0</v>
      </c>
      <c r="L4849" s="2" t="s">
        <v>0</v>
      </c>
    </row>
    <row r="4850" spans="1:12" x14ac:dyDescent="0.4">
      <c r="A4850" s="1"/>
      <c r="B4850" s="5"/>
      <c r="C4850" s="2" t="s">
        <v>0</v>
      </c>
      <c r="F4850" s="2" t="s">
        <v>0</v>
      </c>
      <c r="L4850" s="2" t="s">
        <v>0</v>
      </c>
    </row>
    <row r="4851" spans="1:12" x14ac:dyDescent="0.4">
      <c r="A4851" s="1"/>
      <c r="B4851" s="5"/>
      <c r="C4851" s="2" t="s">
        <v>0</v>
      </c>
      <c r="F4851" s="2" t="s">
        <v>0</v>
      </c>
      <c r="L4851" s="2" t="s">
        <v>0</v>
      </c>
    </row>
    <row r="4852" spans="1:12" x14ac:dyDescent="0.4">
      <c r="A4852" s="1"/>
      <c r="B4852" s="5"/>
      <c r="C4852" s="2" t="s">
        <v>0</v>
      </c>
      <c r="F4852" s="2" t="s">
        <v>0</v>
      </c>
      <c r="L4852" s="2" t="s">
        <v>0</v>
      </c>
    </row>
    <row r="4853" spans="1:12" x14ac:dyDescent="0.4">
      <c r="A4853" s="1"/>
      <c r="B4853" s="5"/>
      <c r="C4853" s="2" t="s">
        <v>0</v>
      </c>
      <c r="F4853" s="2" t="s">
        <v>0</v>
      </c>
      <c r="L4853" s="2" t="s">
        <v>0</v>
      </c>
    </row>
    <row r="4854" spans="1:12" x14ac:dyDescent="0.4">
      <c r="A4854" s="1"/>
      <c r="B4854" s="5"/>
      <c r="C4854" s="2" t="s">
        <v>0</v>
      </c>
      <c r="F4854" s="2" t="s">
        <v>0</v>
      </c>
      <c r="L4854" s="2" t="s">
        <v>0</v>
      </c>
    </row>
    <row r="4855" spans="1:12" x14ac:dyDescent="0.4">
      <c r="A4855" s="1"/>
      <c r="B4855" s="5"/>
      <c r="C4855" s="2" t="s">
        <v>0</v>
      </c>
      <c r="F4855" s="2" t="s">
        <v>0</v>
      </c>
      <c r="L4855" s="2" t="s">
        <v>0</v>
      </c>
    </row>
    <row r="4856" spans="1:12" x14ac:dyDescent="0.4">
      <c r="A4856" s="1"/>
      <c r="B4856" s="5"/>
      <c r="C4856" s="2" t="s">
        <v>0</v>
      </c>
      <c r="F4856" s="2" t="s">
        <v>0</v>
      </c>
      <c r="L4856" s="2" t="s">
        <v>0</v>
      </c>
    </row>
    <row r="4857" spans="1:12" x14ac:dyDescent="0.4">
      <c r="A4857" s="1"/>
      <c r="B4857" s="5"/>
      <c r="C4857" s="2" t="s">
        <v>0</v>
      </c>
      <c r="F4857" s="2" t="s">
        <v>0</v>
      </c>
      <c r="L4857" s="2" t="s">
        <v>0</v>
      </c>
    </row>
    <row r="4858" spans="1:12" x14ac:dyDescent="0.4">
      <c r="A4858" s="1"/>
      <c r="B4858" s="5"/>
      <c r="C4858" s="2" t="s">
        <v>0</v>
      </c>
      <c r="F4858" s="2" t="s">
        <v>0</v>
      </c>
      <c r="L4858" s="2" t="s">
        <v>0</v>
      </c>
    </row>
    <row r="4859" spans="1:12" x14ac:dyDescent="0.4">
      <c r="A4859" s="1"/>
      <c r="B4859" s="5"/>
      <c r="C4859" s="2" t="s">
        <v>0</v>
      </c>
      <c r="F4859" s="2" t="s">
        <v>0</v>
      </c>
      <c r="L4859" s="2" t="s">
        <v>0</v>
      </c>
    </row>
    <row r="4860" spans="1:12" x14ac:dyDescent="0.4">
      <c r="A4860" s="1"/>
      <c r="B4860" s="5"/>
      <c r="C4860" s="2" t="s">
        <v>0</v>
      </c>
      <c r="F4860" s="2" t="s">
        <v>0</v>
      </c>
      <c r="L4860" s="2" t="s">
        <v>0</v>
      </c>
    </row>
    <row r="4861" spans="1:12" x14ac:dyDescent="0.4">
      <c r="A4861" s="1"/>
      <c r="B4861" s="5"/>
      <c r="C4861" s="2" t="s">
        <v>0</v>
      </c>
      <c r="F4861" s="2" t="s">
        <v>0</v>
      </c>
      <c r="L4861" s="2" t="s">
        <v>0</v>
      </c>
    </row>
    <row r="4862" spans="1:12" x14ac:dyDescent="0.4">
      <c r="A4862" s="1"/>
      <c r="B4862" s="5"/>
      <c r="C4862" s="2" t="s">
        <v>0</v>
      </c>
      <c r="F4862" s="2" t="s">
        <v>0</v>
      </c>
      <c r="L4862" s="2" t="s">
        <v>0</v>
      </c>
    </row>
    <row r="4863" spans="1:12" x14ac:dyDescent="0.4">
      <c r="A4863" s="1"/>
      <c r="B4863" s="5"/>
      <c r="C4863" s="2" t="s">
        <v>0</v>
      </c>
      <c r="F4863" s="2" t="s">
        <v>0</v>
      </c>
      <c r="L4863" s="2" t="s">
        <v>0</v>
      </c>
    </row>
    <row r="4864" spans="1:12" x14ac:dyDescent="0.4">
      <c r="A4864" s="1"/>
      <c r="B4864" s="5"/>
      <c r="C4864" s="2" t="s">
        <v>0</v>
      </c>
      <c r="F4864" s="2" t="s">
        <v>0</v>
      </c>
      <c r="L4864" s="2" t="s">
        <v>0</v>
      </c>
    </row>
    <row r="4865" spans="1:12" x14ac:dyDescent="0.4">
      <c r="A4865" s="1"/>
      <c r="B4865" s="5"/>
      <c r="C4865" s="2" t="s">
        <v>0</v>
      </c>
      <c r="F4865" s="2" t="s">
        <v>0</v>
      </c>
      <c r="L4865" s="2" t="s">
        <v>0</v>
      </c>
    </row>
    <row r="4866" spans="1:12" x14ac:dyDescent="0.4">
      <c r="A4866" s="1"/>
      <c r="B4866" s="5"/>
      <c r="C4866" s="2" t="s">
        <v>0</v>
      </c>
      <c r="F4866" s="2" t="s">
        <v>0</v>
      </c>
      <c r="L4866" s="2" t="s">
        <v>0</v>
      </c>
    </row>
    <row r="4867" spans="1:12" x14ac:dyDescent="0.4">
      <c r="A4867" s="1"/>
      <c r="B4867" s="5"/>
      <c r="C4867" s="2" t="s">
        <v>0</v>
      </c>
      <c r="F4867" s="2" t="s">
        <v>0</v>
      </c>
      <c r="L4867" s="2" t="s">
        <v>0</v>
      </c>
    </row>
    <row r="4868" spans="1:12" x14ac:dyDescent="0.4">
      <c r="A4868" s="1"/>
      <c r="B4868" s="5"/>
      <c r="C4868" s="2" t="s">
        <v>0</v>
      </c>
      <c r="F4868" s="2" t="s">
        <v>0</v>
      </c>
      <c r="L4868" s="2" t="s">
        <v>0</v>
      </c>
    </row>
    <row r="4869" spans="1:12" x14ac:dyDescent="0.4">
      <c r="A4869" s="1"/>
      <c r="B4869" s="5"/>
      <c r="C4869" s="2" t="s">
        <v>0</v>
      </c>
      <c r="F4869" s="2" t="s">
        <v>0</v>
      </c>
      <c r="L4869" s="2" t="s">
        <v>0</v>
      </c>
    </row>
    <row r="4870" spans="1:12" x14ac:dyDescent="0.4">
      <c r="A4870" s="1"/>
      <c r="B4870" s="5"/>
      <c r="C4870" s="2" t="s">
        <v>0</v>
      </c>
      <c r="F4870" s="2" t="s">
        <v>0</v>
      </c>
      <c r="L4870" s="2" t="s">
        <v>0</v>
      </c>
    </row>
    <row r="4871" spans="1:12" x14ac:dyDescent="0.4">
      <c r="A4871" s="1"/>
      <c r="B4871" s="5"/>
      <c r="C4871" s="2" t="s">
        <v>0</v>
      </c>
      <c r="F4871" s="2" t="s">
        <v>0</v>
      </c>
      <c r="L4871" s="2" t="s">
        <v>0</v>
      </c>
    </row>
    <row r="4872" spans="1:12" x14ac:dyDescent="0.4">
      <c r="A4872" s="1"/>
      <c r="B4872" s="5"/>
      <c r="C4872" s="2" t="s">
        <v>0</v>
      </c>
      <c r="F4872" s="2" t="s">
        <v>0</v>
      </c>
      <c r="L4872" s="2" t="s">
        <v>0</v>
      </c>
    </row>
    <row r="4873" spans="1:12" x14ac:dyDescent="0.4">
      <c r="A4873" s="1"/>
      <c r="B4873" s="5"/>
      <c r="C4873" s="2" t="s">
        <v>0</v>
      </c>
      <c r="F4873" s="2" t="s">
        <v>0</v>
      </c>
      <c r="L4873" s="2" t="s">
        <v>0</v>
      </c>
    </row>
    <row r="4874" spans="1:12" x14ac:dyDescent="0.4">
      <c r="A4874" s="1"/>
      <c r="B4874" s="5"/>
      <c r="C4874" s="2" t="s">
        <v>0</v>
      </c>
      <c r="F4874" s="2" t="s">
        <v>0</v>
      </c>
      <c r="L4874" s="2" t="s">
        <v>0</v>
      </c>
    </row>
    <row r="4875" spans="1:12" x14ac:dyDescent="0.4">
      <c r="A4875" s="1"/>
      <c r="B4875" s="5"/>
      <c r="C4875" s="2" t="s">
        <v>0</v>
      </c>
      <c r="F4875" s="2" t="s">
        <v>0</v>
      </c>
      <c r="L4875" s="2" t="s">
        <v>0</v>
      </c>
    </row>
    <row r="4876" spans="1:12" x14ac:dyDescent="0.4">
      <c r="A4876" s="1"/>
      <c r="B4876" s="5"/>
      <c r="C4876" s="2" t="s">
        <v>0</v>
      </c>
      <c r="F4876" s="2" t="s">
        <v>0</v>
      </c>
      <c r="L4876" s="2" t="s">
        <v>0</v>
      </c>
    </row>
    <row r="4877" spans="1:12" x14ac:dyDescent="0.4">
      <c r="A4877" s="1"/>
      <c r="B4877" s="5"/>
      <c r="C4877" s="2" t="s">
        <v>0</v>
      </c>
      <c r="F4877" s="2" t="s">
        <v>0</v>
      </c>
      <c r="L4877" s="2" t="s">
        <v>0</v>
      </c>
    </row>
    <row r="4878" spans="1:12" x14ac:dyDescent="0.4">
      <c r="A4878" s="1"/>
      <c r="B4878" s="5"/>
      <c r="C4878" s="2" t="s">
        <v>0</v>
      </c>
      <c r="F4878" s="2" t="s">
        <v>0</v>
      </c>
      <c r="L4878" s="2" t="s">
        <v>0</v>
      </c>
    </row>
    <row r="4879" spans="1:12" x14ac:dyDescent="0.4">
      <c r="A4879" s="1"/>
      <c r="B4879" s="5"/>
      <c r="C4879" s="2" t="s">
        <v>0</v>
      </c>
      <c r="F4879" s="2" t="s">
        <v>0</v>
      </c>
      <c r="L4879" s="2" t="s">
        <v>0</v>
      </c>
    </row>
    <row r="4880" spans="1:12" x14ac:dyDescent="0.4">
      <c r="A4880" s="1"/>
      <c r="B4880" s="5"/>
      <c r="C4880" s="2" t="s">
        <v>0</v>
      </c>
      <c r="F4880" s="2" t="s">
        <v>0</v>
      </c>
      <c r="L4880" s="2" t="s">
        <v>0</v>
      </c>
    </row>
    <row r="4881" spans="1:12" x14ac:dyDescent="0.4">
      <c r="A4881" s="1"/>
      <c r="B4881" s="5"/>
      <c r="C4881" s="2" t="s">
        <v>0</v>
      </c>
      <c r="F4881" s="2" t="s">
        <v>0</v>
      </c>
      <c r="L4881" s="2" t="s">
        <v>0</v>
      </c>
    </row>
    <row r="4882" spans="1:12" x14ac:dyDescent="0.4">
      <c r="A4882" s="1"/>
      <c r="B4882" s="5"/>
      <c r="C4882" s="2" t="s">
        <v>0</v>
      </c>
      <c r="F4882" s="2" t="s">
        <v>0</v>
      </c>
      <c r="L4882" s="2" t="s">
        <v>0</v>
      </c>
    </row>
    <row r="4883" spans="1:12" x14ac:dyDescent="0.4">
      <c r="A4883" s="1"/>
      <c r="B4883" s="5"/>
      <c r="C4883" s="2" t="s">
        <v>0</v>
      </c>
      <c r="F4883" s="2" t="s">
        <v>0</v>
      </c>
      <c r="L4883" s="2" t="s">
        <v>0</v>
      </c>
    </row>
    <row r="4884" spans="1:12" x14ac:dyDescent="0.4">
      <c r="A4884" s="1"/>
      <c r="B4884" s="5"/>
      <c r="C4884" s="2" t="s">
        <v>0</v>
      </c>
      <c r="F4884" s="2" t="s">
        <v>0</v>
      </c>
      <c r="L4884" s="2" t="s">
        <v>0</v>
      </c>
    </row>
    <row r="4885" spans="1:12" x14ac:dyDescent="0.4">
      <c r="A4885" s="1"/>
      <c r="B4885" s="5"/>
      <c r="C4885" s="2" t="s">
        <v>0</v>
      </c>
      <c r="F4885" s="2" t="s">
        <v>0</v>
      </c>
      <c r="L4885" s="2" t="s">
        <v>0</v>
      </c>
    </row>
    <row r="4886" spans="1:12" x14ac:dyDescent="0.4">
      <c r="A4886" s="1"/>
      <c r="B4886" s="5"/>
      <c r="C4886" s="2" t="s">
        <v>0</v>
      </c>
      <c r="F4886" s="2" t="s">
        <v>0</v>
      </c>
      <c r="L4886" s="2" t="s">
        <v>0</v>
      </c>
    </row>
    <row r="4887" spans="1:12" x14ac:dyDescent="0.4">
      <c r="A4887" s="1"/>
      <c r="B4887" s="5"/>
      <c r="C4887" s="2" t="s">
        <v>0</v>
      </c>
      <c r="F4887" s="2" t="s">
        <v>0</v>
      </c>
      <c r="L4887" s="2" t="s">
        <v>0</v>
      </c>
    </row>
    <row r="4888" spans="1:12" x14ac:dyDescent="0.4">
      <c r="A4888" s="1"/>
      <c r="B4888" s="5"/>
      <c r="C4888" s="2" t="s">
        <v>0</v>
      </c>
      <c r="F4888" s="2" t="s">
        <v>0</v>
      </c>
      <c r="L4888" s="2" t="s">
        <v>0</v>
      </c>
    </row>
    <row r="4889" spans="1:12" x14ac:dyDescent="0.4">
      <c r="A4889" s="1"/>
      <c r="B4889" s="5"/>
      <c r="C4889" s="2" t="s">
        <v>0</v>
      </c>
      <c r="F4889" s="2" t="s">
        <v>0</v>
      </c>
      <c r="L4889" s="2" t="s">
        <v>0</v>
      </c>
    </row>
    <row r="4890" spans="1:12" x14ac:dyDescent="0.4">
      <c r="A4890" s="1"/>
      <c r="B4890" s="5"/>
      <c r="C4890" s="2" t="s">
        <v>0</v>
      </c>
      <c r="F4890" s="2" t="s">
        <v>0</v>
      </c>
      <c r="L4890" s="2" t="s">
        <v>0</v>
      </c>
    </row>
    <row r="4891" spans="1:12" x14ac:dyDescent="0.4">
      <c r="A4891" s="1"/>
      <c r="B4891" s="5"/>
      <c r="C4891" s="2" t="s">
        <v>0</v>
      </c>
      <c r="F4891" s="2" t="s">
        <v>0</v>
      </c>
      <c r="L4891" s="2" t="s">
        <v>0</v>
      </c>
    </row>
    <row r="4892" spans="1:12" x14ac:dyDescent="0.4">
      <c r="A4892" s="1"/>
      <c r="B4892" s="5"/>
      <c r="C4892" s="2" t="s">
        <v>0</v>
      </c>
      <c r="F4892" s="2" t="s">
        <v>0</v>
      </c>
      <c r="L4892" s="2" t="s">
        <v>0</v>
      </c>
    </row>
    <row r="4893" spans="1:12" x14ac:dyDescent="0.4">
      <c r="A4893" s="1"/>
      <c r="B4893" s="5"/>
      <c r="C4893" s="2" t="s">
        <v>0</v>
      </c>
      <c r="F4893" s="2" t="s">
        <v>0</v>
      </c>
      <c r="L4893" s="2" t="s">
        <v>0</v>
      </c>
    </row>
    <row r="4894" spans="1:12" x14ac:dyDescent="0.4">
      <c r="A4894" s="1"/>
      <c r="B4894" s="5"/>
      <c r="C4894" s="2" t="s">
        <v>0</v>
      </c>
      <c r="F4894" s="2" t="s">
        <v>0</v>
      </c>
      <c r="L4894" s="2" t="s">
        <v>0</v>
      </c>
    </row>
    <row r="4895" spans="1:12" x14ac:dyDescent="0.4">
      <c r="A4895" s="1"/>
      <c r="B4895" s="5"/>
      <c r="C4895" s="2" t="s">
        <v>0</v>
      </c>
      <c r="F4895" s="2" t="s">
        <v>0</v>
      </c>
      <c r="L4895" s="2" t="s">
        <v>0</v>
      </c>
    </row>
    <row r="4896" spans="1:12" x14ac:dyDescent="0.4">
      <c r="A4896" s="1"/>
      <c r="B4896" s="5"/>
      <c r="C4896" s="2" t="s">
        <v>0</v>
      </c>
      <c r="F4896" s="2" t="s">
        <v>0</v>
      </c>
      <c r="L4896" s="2" t="s">
        <v>0</v>
      </c>
    </row>
    <row r="4897" spans="1:12" x14ac:dyDescent="0.4">
      <c r="A4897" s="1"/>
      <c r="B4897" s="5"/>
      <c r="C4897" s="2" t="s">
        <v>0</v>
      </c>
      <c r="F4897" s="2" t="s">
        <v>0</v>
      </c>
      <c r="L4897" s="2" t="s">
        <v>0</v>
      </c>
    </row>
    <row r="4898" spans="1:12" x14ac:dyDescent="0.4">
      <c r="A4898" s="1"/>
      <c r="B4898" s="5"/>
      <c r="C4898" s="2" t="s">
        <v>0</v>
      </c>
      <c r="F4898" s="2" t="s">
        <v>0</v>
      </c>
      <c r="L4898" s="2" t="s">
        <v>0</v>
      </c>
    </row>
    <row r="4899" spans="1:12" x14ac:dyDescent="0.4">
      <c r="A4899" s="1"/>
      <c r="B4899" s="5"/>
      <c r="C4899" s="2" t="s">
        <v>0</v>
      </c>
      <c r="F4899" s="2" t="s">
        <v>0</v>
      </c>
      <c r="L4899" s="2" t="s">
        <v>0</v>
      </c>
    </row>
    <row r="4900" spans="1:12" x14ac:dyDescent="0.4">
      <c r="A4900" s="1"/>
      <c r="B4900" s="5"/>
      <c r="C4900" s="2" t="s">
        <v>0</v>
      </c>
      <c r="F4900" s="2" t="s">
        <v>0</v>
      </c>
      <c r="L4900" s="2" t="s">
        <v>0</v>
      </c>
    </row>
    <row r="4901" spans="1:12" x14ac:dyDescent="0.4">
      <c r="A4901" s="1"/>
      <c r="B4901" s="5"/>
      <c r="C4901" s="2" t="s">
        <v>0</v>
      </c>
      <c r="F4901" s="2" t="s">
        <v>0</v>
      </c>
      <c r="L4901" s="2" t="s">
        <v>0</v>
      </c>
    </row>
    <row r="4902" spans="1:12" x14ac:dyDescent="0.4">
      <c r="A4902" s="1"/>
      <c r="B4902" s="5"/>
      <c r="C4902" s="2" t="s">
        <v>0</v>
      </c>
      <c r="F4902" s="2" t="s">
        <v>0</v>
      </c>
      <c r="L4902" s="2" t="s">
        <v>0</v>
      </c>
    </row>
    <row r="4903" spans="1:12" x14ac:dyDescent="0.4">
      <c r="A4903" s="1"/>
      <c r="B4903" s="5"/>
      <c r="C4903" s="2" t="s">
        <v>0</v>
      </c>
      <c r="F4903" s="2" t="s">
        <v>0</v>
      </c>
      <c r="L4903" s="2" t="s">
        <v>0</v>
      </c>
    </row>
    <row r="4904" spans="1:12" x14ac:dyDescent="0.4">
      <c r="A4904" s="1"/>
      <c r="B4904" s="5"/>
      <c r="C4904" s="2" t="s">
        <v>0</v>
      </c>
      <c r="F4904" s="2" t="s">
        <v>0</v>
      </c>
      <c r="L4904" s="2" t="s">
        <v>0</v>
      </c>
    </row>
    <row r="4905" spans="1:12" x14ac:dyDescent="0.4">
      <c r="A4905" s="1"/>
      <c r="B4905" s="5"/>
      <c r="C4905" s="2" t="s">
        <v>0</v>
      </c>
      <c r="F4905" s="2" t="s">
        <v>0</v>
      </c>
      <c r="L4905" s="2" t="s">
        <v>0</v>
      </c>
    </row>
    <row r="4906" spans="1:12" x14ac:dyDescent="0.4">
      <c r="A4906" s="1"/>
      <c r="B4906" s="5"/>
      <c r="C4906" s="2" t="s">
        <v>0</v>
      </c>
      <c r="F4906" s="2" t="s">
        <v>0</v>
      </c>
      <c r="L4906" s="2" t="s">
        <v>0</v>
      </c>
    </row>
    <row r="4907" spans="1:12" x14ac:dyDescent="0.4">
      <c r="A4907" s="1"/>
      <c r="B4907" s="5"/>
      <c r="C4907" s="2" t="s">
        <v>0</v>
      </c>
      <c r="F4907" s="2" t="s">
        <v>0</v>
      </c>
      <c r="L4907" s="2" t="s">
        <v>0</v>
      </c>
    </row>
    <row r="4908" spans="1:12" x14ac:dyDescent="0.4">
      <c r="A4908" s="1"/>
      <c r="B4908" s="5"/>
      <c r="C4908" s="2" t="s">
        <v>0</v>
      </c>
      <c r="F4908" s="2" t="s">
        <v>0</v>
      </c>
      <c r="L4908" s="2" t="s">
        <v>0</v>
      </c>
    </row>
    <row r="4909" spans="1:12" x14ac:dyDescent="0.4">
      <c r="A4909" s="1"/>
      <c r="B4909" s="5"/>
      <c r="C4909" s="2" t="s">
        <v>0</v>
      </c>
      <c r="F4909" s="2" t="s">
        <v>0</v>
      </c>
      <c r="L4909" s="2" t="s">
        <v>0</v>
      </c>
    </row>
    <row r="4910" spans="1:12" x14ac:dyDescent="0.4">
      <c r="A4910" s="1"/>
      <c r="B4910" s="5"/>
      <c r="C4910" s="2" t="s">
        <v>0</v>
      </c>
      <c r="F4910" s="2" t="s">
        <v>0</v>
      </c>
      <c r="L4910" s="2" t="s">
        <v>0</v>
      </c>
    </row>
    <row r="4911" spans="1:12" x14ac:dyDescent="0.4">
      <c r="A4911" s="1"/>
      <c r="B4911" s="5"/>
      <c r="C4911" s="2" t="s">
        <v>0</v>
      </c>
      <c r="F4911" s="2" t="s">
        <v>0</v>
      </c>
      <c r="L4911" s="2" t="s">
        <v>0</v>
      </c>
    </row>
    <row r="4912" spans="1:12" x14ac:dyDescent="0.4">
      <c r="A4912" s="1"/>
      <c r="B4912" s="5"/>
      <c r="C4912" s="2" t="s">
        <v>0</v>
      </c>
      <c r="F4912" s="2" t="s">
        <v>0</v>
      </c>
      <c r="L4912" s="2" t="s">
        <v>0</v>
      </c>
    </row>
    <row r="4913" spans="1:12" x14ac:dyDescent="0.4">
      <c r="A4913" s="1"/>
      <c r="B4913" s="5"/>
      <c r="C4913" s="2" t="s">
        <v>0</v>
      </c>
      <c r="F4913" s="2" t="s">
        <v>0</v>
      </c>
      <c r="L4913" s="2" t="s">
        <v>0</v>
      </c>
    </row>
    <row r="4914" spans="1:12" x14ac:dyDescent="0.4">
      <c r="A4914" s="1"/>
      <c r="B4914" s="5"/>
      <c r="C4914" s="2" t="s">
        <v>0</v>
      </c>
      <c r="F4914" s="2" t="s">
        <v>0</v>
      </c>
      <c r="L4914" s="2" t="s">
        <v>0</v>
      </c>
    </row>
    <row r="4915" spans="1:12" x14ac:dyDescent="0.4">
      <c r="A4915" s="1"/>
      <c r="B4915" s="5"/>
      <c r="C4915" s="2" t="s">
        <v>0</v>
      </c>
      <c r="F4915" s="2" t="s">
        <v>0</v>
      </c>
      <c r="L4915" s="2" t="s">
        <v>0</v>
      </c>
    </row>
    <row r="4916" spans="1:12" x14ac:dyDescent="0.4">
      <c r="A4916" s="1"/>
      <c r="B4916" s="5"/>
      <c r="C4916" s="2" t="s">
        <v>0</v>
      </c>
      <c r="F4916" s="2" t="s">
        <v>0</v>
      </c>
      <c r="L4916" s="2" t="s">
        <v>0</v>
      </c>
    </row>
    <row r="4917" spans="1:12" x14ac:dyDescent="0.4">
      <c r="A4917" s="1"/>
      <c r="B4917" s="5"/>
      <c r="C4917" s="2" t="s">
        <v>0</v>
      </c>
      <c r="F4917" s="2" t="s">
        <v>0</v>
      </c>
      <c r="L4917" s="2" t="s">
        <v>0</v>
      </c>
    </row>
    <row r="4918" spans="1:12" x14ac:dyDescent="0.4">
      <c r="A4918" s="1"/>
      <c r="B4918" s="5"/>
      <c r="C4918" s="2" t="s">
        <v>0</v>
      </c>
      <c r="F4918" s="2" t="s">
        <v>0</v>
      </c>
      <c r="L4918" s="2" t="s">
        <v>0</v>
      </c>
    </row>
    <row r="4919" spans="1:12" x14ac:dyDescent="0.4">
      <c r="A4919" s="1"/>
      <c r="B4919" s="5"/>
      <c r="C4919" s="2" t="s">
        <v>0</v>
      </c>
      <c r="F4919" s="2" t="s">
        <v>0</v>
      </c>
      <c r="L4919" s="2" t="s">
        <v>0</v>
      </c>
    </row>
    <row r="4920" spans="1:12" x14ac:dyDescent="0.4">
      <c r="A4920" s="1"/>
      <c r="B4920" s="5"/>
      <c r="C4920" s="2" t="s">
        <v>0</v>
      </c>
      <c r="F4920" s="2" t="s">
        <v>0</v>
      </c>
      <c r="L4920" s="2" t="s">
        <v>0</v>
      </c>
    </row>
    <row r="4921" spans="1:12" x14ac:dyDescent="0.4">
      <c r="A4921" s="1"/>
      <c r="B4921" s="5"/>
      <c r="C4921" s="2" t="s">
        <v>0</v>
      </c>
      <c r="F4921" s="2" t="s">
        <v>0</v>
      </c>
      <c r="L4921" s="2" t="s">
        <v>0</v>
      </c>
    </row>
    <row r="4922" spans="1:12" x14ac:dyDescent="0.4">
      <c r="A4922" s="1"/>
      <c r="B4922" s="5"/>
      <c r="C4922" s="2" t="s">
        <v>0</v>
      </c>
      <c r="F4922" s="2" t="s">
        <v>0</v>
      </c>
      <c r="L4922" s="2" t="s">
        <v>0</v>
      </c>
    </row>
    <row r="4923" spans="1:12" x14ac:dyDescent="0.4">
      <c r="A4923" s="1"/>
      <c r="B4923" s="5"/>
      <c r="C4923" s="2" t="s">
        <v>0</v>
      </c>
      <c r="F4923" s="2" t="s">
        <v>0</v>
      </c>
      <c r="L4923" s="2" t="s">
        <v>0</v>
      </c>
    </row>
    <row r="4924" spans="1:12" x14ac:dyDescent="0.4">
      <c r="A4924" s="1"/>
      <c r="B4924" s="5"/>
      <c r="C4924" s="2" t="s">
        <v>0</v>
      </c>
      <c r="F4924" s="2" t="s">
        <v>0</v>
      </c>
      <c r="L4924" s="2" t="s">
        <v>0</v>
      </c>
    </row>
    <row r="4925" spans="1:12" x14ac:dyDescent="0.4">
      <c r="A4925" s="1"/>
      <c r="B4925" s="5"/>
      <c r="C4925" s="2" t="s">
        <v>0</v>
      </c>
      <c r="F4925" s="2" t="s">
        <v>0</v>
      </c>
      <c r="L4925" s="2" t="s">
        <v>0</v>
      </c>
    </row>
    <row r="4926" spans="1:12" x14ac:dyDescent="0.4">
      <c r="A4926" s="1"/>
      <c r="B4926" s="5"/>
      <c r="C4926" s="2" t="s">
        <v>0</v>
      </c>
      <c r="F4926" s="2" t="s">
        <v>0</v>
      </c>
      <c r="L4926" s="2" t="s">
        <v>0</v>
      </c>
    </row>
    <row r="4927" spans="1:12" x14ac:dyDescent="0.4">
      <c r="A4927" s="1"/>
      <c r="B4927" s="5"/>
      <c r="C4927" s="2" t="s">
        <v>0</v>
      </c>
      <c r="F4927" s="2" t="s">
        <v>0</v>
      </c>
      <c r="L4927" s="2" t="s">
        <v>0</v>
      </c>
    </row>
    <row r="4928" spans="1:12" x14ac:dyDescent="0.4">
      <c r="A4928" s="1"/>
      <c r="B4928" s="5"/>
      <c r="C4928" s="2" t="s">
        <v>0</v>
      </c>
      <c r="F4928" s="2" t="s">
        <v>0</v>
      </c>
      <c r="L4928" s="2" t="s">
        <v>0</v>
      </c>
    </row>
    <row r="4929" spans="1:12" x14ac:dyDescent="0.4">
      <c r="A4929" s="1"/>
      <c r="B4929" s="5"/>
      <c r="C4929" s="2" t="s">
        <v>0</v>
      </c>
      <c r="F4929" s="2" t="s">
        <v>0</v>
      </c>
      <c r="L4929" s="2" t="s">
        <v>0</v>
      </c>
    </row>
    <row r="4930" spans="1:12" x14ac:dyDescent="0.4">
      <c r="A4930" s="1"/>
      <c r="B4930" s="5"/>
      <c r="C4930" s="2" t="s">
        <v>0</v>
      </c>
      <c r="F4930" s="2" t="s">
        <v>0</v>
      </c>
      <c r="L4930" s="2" t="s">
        <v>0</v>
      </c>
    </row>
    <row r="4931" spans="1:12" x14ac:dyDescent="0.4">
      <c r="A4931" s="1"/>
      <c r="B4931" s="5"/>
      <c r="C4931" s="2" t="s">
        <v>0</v>
      </c>
      <c r="F4931" s="2" t="s">
        <v>0</v>
      </c>
      <c r="L4931" s="2" t="s">
        <v>0</v>
      </c>
    </row>
    <row r="4932" spans="1:12" x14ac:dyDescent="0.4">
      <c r="A4932" s="1"/>
      <c r="B4932" s="5"/>
      <c r="C4932" s="2" t="s">
        <v>0</v>
      </c>
      <c r="F4932" s="2" t="s">
        <v>0</v>
      </c>
      <c r="L4932" s="2" t="s">
        <v>0</v>
      </c>
    </row>
    <row r="4933" spans="1:12" x14ac:dyDescent="0.4">
      <c r="A4933" s="1"/>
      <c r="B4933" s="5"/>
      <c r="C4933" s="2" t="s">
        <v>0</v>
      </c>
      <c r="F4933" s="2" t="s">
        <v>0</v>
      </c>
      <c r="L4933" s="2" t="s">
        <v>0</v>
      </c>
    </row>
    <row r="4934" spans="1:12" x14ac:dyDescent="0.4">
      <c r="A4934" s="1"/>
      <c r="B4934" s="5"/>
      <c r="C4934" s="2" t="s">
        <v>0</v>
      </c>
      <c r="F4934" s="2" t="s">
        <v>0</v>
      </c>
      <c r="L4934" s="2" t="s">
        <v>0</v>
      </c>
    </row>
    <row r="4935" spans="1:12" x14ac:dyDescent="0.4">
      <c r="A4935" s="1"/>
      <c r="B4935" s="5"/>
      <c r="C4935" s="2" t="s">
        <v>0</v>
      </c>
      <c r="F4935" s="2" t="s">
        <v>0</v>
      </c>
      <c r="L4935" s="2" t="s">
        <v>0</v>
      </c>
    </row>
    <row r="4936" spans="1:12" x14ac:dyDescent="0.4">
      <c r="A4936" s="1"/>
      <c r="B4936" s="5"/>
      <c r="C4936" s="2" t="s">
        <v>0</v>
      </c>
      <c r="F4936" s="2" t="s">
        <v>0</v>
      </c>
      <c r="L4936" s="2" t="s">
        <v>0</v>
      </c>
    </row>
    <row r="4937" spans="1:12" x14ac:dyDescent="0.4">
      <c r="A4937" s="1"/>
      <c r="B4937" s="5"/>
      <c r="C4937" s="2" t="s">
        <v>0</v>
      </c>
      <c r="F4937" s="2" t="s">
        <v>0</v>
      </c>
      <c r="L4937" s="2" t="s">
        <v>0</v>
      </c>
    </row>
    <row r="4938" spans="1:12" x14ac:dyDescent="0.4">
      <c r="A4938" s="1"/>
      <c r="B4938" s="5"/>
      <c r="C4938" s="2" t="s">
        <v>0</v>
      </c>
      <c r="F4938" s="2" t="s">
        <v>0</v>
      </c>
      <c r="L4938" s="2" t="s">
        <v>0</v>
      </c>
    </row>
    <row r="4939" spans="1:12" x14ac:dyDescent="0.4">
      <c r="A4939" s="1"/>
      <c r="B4939" s="5"/>
      <c r="C4939" s="2" t="s">
        <v>0</v>
      </c>
      <c r="F4939" s="2" t="s">
        <v>0</v>
      </c>
      <c r="L4939" s="2" t="s">
        <v>0</v>
      </c>
    </row>
    <row r="4940" spans="1:12" x14ac:dyDescent="0.4">
      <c r="A4940" s="1"/>
      <c r="B4940" s="5"/>
      <c r="C4940" s="2" t="s">
        <v>0</v>
      </c>
      <c r="F4940" s="2" t="s">
        <v>0</v>
      </c>
      <c r="L4940" s="2" t="s">
        <v>0</v>
      </c>
    </row>
    <row r="4941" spans="1:12" x14ac:dyDescent="0.4">
      <c r="A4941" s="1"/>
      <c r="B4941" s="5"/>
      <c r="C4941" s="2" t="s">
        <v>0</v>
      </c>
      <c r="F4941" s="2" t="s">
        <v>0</v>
      </c>
      <c r="L4941" s="2" t="s">
        <v>0</v>
      </c>
    </row>
    <row r="4942" spans="1:12" x14ac:dyDescent="0.4">
      <c r="A4942" s="1"/>
      <c r="B4942" s="5"/>
      <c r="C4942" s="2" t="s">
        <v>0</v>
      </c>
      <c r="F4942" s="2" t="s">
        <v>0</v>
      </c>
      <c r="L4942" s="2" t="s">
        <v>0</v>
      </c>
    </row>
    <row r="4943" spans="1:12" x14ac:dyDescent="0.4">
      <c r="A4943" s="1"/>
      <c r="B4943" s="5"/>
      <c r="C4943" s="2" t="s">
        <v>0</v>
      </c>
      <c r="F4943" s="2" t="s">
        <v>0</v>
      </c>
      <c r="L4943" s="2" t="s">
        <v>0</v>
      </c>
    </row>
    <row r="4944" spans="1:12" x14ac:dyDescent="0.4">
      <c r="A4944" s="1"/>
      <c r="B4944" s="5"/>
      <c r="C4944" s="2" t="s">
        <v>0</v>
      </c>
      <c r="F4944" s="2" t="s">
        <v>0</v>
      </c>
      <c r="L4944" s="2" t="s">
        <v>0</v>
      </c>
    </row>
    <row r="4945" spans="1:12" x14ac:dyDescent="0.4">
      <c r="A4945" s="1"/>
      <c r="B4945" s="5"/>
      <c r="C4945" s="2" t="s">
        <v>0</v>
      </c>
      <c r="F4945" s="2" t="s">
        <v>0</v>
      </c>
      <c r="L4945" s="2" t="s">
        <v>0</v>
      </c>
    </row>
    <row r="4946" spans="1:12" x14ac:dyDescent="0.4">
      <c r="A4946" s="1"/>
      <c r="B4946" s="5"/>
      <c r="C4946" s="2" t="s">
        <v>0</v>
      </c>
      <c r="F4946" s="2" t="s">
        <v>0</v>
      </c>
      <c r="L4946" s="2" t="s">
        <v>0</v>
      </c>
    </row>
    <row r="4947" spans="1:12" x14ac:dyDescent="0.4">
      <c r="A4947" s="1"/>
      <c r="B4947" s="5"/>
      <c r="C4947" s="2" t="s">
        <v>0</v>
      </c>
      <c r="F4947" s="2" t="s">
        <v>0</v>
      </c>
      <c r="L4947" s="2" t="s">
        <v>0</v>
      </c>
    </row>
    <row r="4948" spans="1:12" x14ac:dyDescent="0.4">
      <c r="A4948" s="1"/>
      <c r="B4948" s="5"/>
      <c r="C4948" s="2" t="s">
        <v>0</v>
      </c>
      <c r="F4948" s="2" t="s">
        <v>0</v>
      </c>
      <c r="L4948" s="2" t="s">
        <v>0</v>
      </c>
    </row>
    <row r="4949" spans="1:12" x14ac:dyDescent="0.4">
      <c r="A4949" s="1"/>
      <c r="B4949" s="5"/>
      <c r="C4949" s="2" t="s">
        <v>0</v>
      </c>
      <c r="F4949" s="2" t="s">
        <v>0</v>
      </c>
      <c r="L4949" s="2" t="s">
        <v>0</v>
      </c>
    </row>
    <row r="4950" spans="1:12" x14ac:dyDescent="0.4">
      <c r="A4950" s="1"/>
      <c r="B4950" s="5"/>
      <c r="C4950" s="2" t="s">
        <v>0</v>
      </c>
      <c r="F4950" s="2" t="s">
        <v>0</v>
      </c>
      <c r="L4950" s="2" t="s">
        <v>0</v>
      </c>
    </row>
    <row r="4951" spans="1:12" x14ac:dyDescent="0.4">
      <c r="A4951" s="1"/>
      <c r="B4951" s="5"/>
      <c r="C4951" s="2" t="s">
        <v>0</v>
      </c>
      <c r="F4951" s="2" t="s">
        <v>0</v>
      </c>
      <c r="L4951" s="2" t="s">
        <v>0</v>
      </c>
    </row>
    <row r="4952" spans="1:12" x14ac:dyDescent="0.4">
      <c r="A4952" s="1"/>
      <c r="B4952" s="5"/>
      <c r="C4952" s="2" t="s">
        <v>0</v>
      </c>
      <c r="F4952" s="2" t="s">
        <v>0</v>
      </c>
      <c r="L4952" s="2" t="s">
        <v>0</v>
      </c>
    </row>
    <row r="4953" spans="1:12" x14ac:dyDescent="0.4">
      <c r="A4953" s="1"/>
      <c r="B4953" s="5"/>
      <c r="C4953" s="2" t="s">
        <v>0</v>
      </c>
      <c r="F4953" s="2" t="s">
        <v>0</v>
      </c>
      <c r="L4953" s="2" t="s">
        <v>0</v>
      </c>
    </row>
    <row r="4954" spans="1:12" x14ac:dyDescent="0.4">
      <c r="A4954" s="1"/>
      <c r="B4954" s="5"/>
      <c r="C4954" s="2" t="s">
        <v>0</v>
      </c>
      <c r="F4954" s="2" t="s">
        <v>0</v>
      </c>
      <c r="L4954" s="2" t="s">
        <v>0</v>
      </c>
    </row>
    <row r="4955" spans="1:12" x14ac:dyDescent="0.4">
      <c r="A4955" s="1"/>
      <c r="B4955" s="5"/>
      <c r="C4955" s="2" t="s">
        <v>0</v>
      </c>
      <c r="F4955" s="2" t="s">
        <v>0</v>
      </c>
      <c r="L4955" s="2" t="s">
        <v>0</v>
      </c>
    </row>
    <row r="4956" spans="1:12" x14ac:dyDescent="0.4">
      <c r="A4956" s="1"/>
      <c r="B4956" s="5"/>
      <c r="C4956" s="2" t="s">
        <v>0</v>
      </c>
      <c r="F4956" s="2" t="s">
        <v>0</v>
      </c>
      <c r="L4956" s="2" t="s">
        <v>0</v>
      </c>
    </row>
    <row r="4957" spans="1:12" x14ac:dyDescent="0.4">
      <c r="A4957" s="1"/>
      <c r="B4957" s="5"/>
      <c r="C4957" s="2" t="s">
        <v>0</v>
      </c>
      <c r="F4957" s="2" t="s">
        <v>0</v>
      </c>
      <c r="L4957" s="2" t="s">
        <v>0</v>
      </c>
    </row>
    <row r="4958" spans="1:12" x14ac:dyDescent="0.4">
      <c r="A4958" s="1"/>
      <c r="B4958" s="5"/>
      <c r="C4958" s="2" t="s">
        <v>0</v>
      </c>
      <c r="F4958" s="2" t="s">
        <v>0</v>
      </c>
      <c r="L4958" s="2" t="s">
        <v>0</v>
      </c>
    </row>
    <row r="4959" spans="1:12" x14ac:dyDescent="0.4">
      <c r="A4959" s="1"/>
      <c r="B4959" s="5"/>
      <c r="C4959" s="2" t="s">
        <v>0</v>
      </c>
      <c r="F4959" s="2" t="s">
        <v>0</v>
      </c>
      <c r="L4959" s="2" t="s">
        <v>0</v>
      </c>
    </row>
    <row r="4960" spans="1:12" x14ac:dyDescent="0.4">
      <c r="A4960" s="1"/>
      <c r="B4960" s="5"/>
      <c r="C4960" s="2" t="s">
        <v>0</v>
      </c>
      <c r="F4960" s="2" t="s">
        <v>0</v>
      </c>
      <c r="L4960" s="2" t="s">
        <v>0</v>
      </c>
    </row>
    <row r="4961" spans="1:12" x14ac:dyDescent="0.4">
      <c r="A4961" s="1"/>
      <c r="B4961" s="5"/>
      <c r="C4961" s="2" t="s">
        <v>0</v>
      </c>
      <c r="F4961" s="2" t="s">
        <v>0</v>
      </c>
      <c r="L4961" s="2" t="s">
        <v>0</v>
      </c>
    </row>
    <row r="4962" spans="1:12" x14ac:dyDescent="0.4">
      <c r="A4962" s="1"/>
      <c r="B4962" s="5"/>
      <c r="C4962" s="2" t="s">
        <v>0</v>
      </c>
      <c r="F4962" s="2" t="s">
        <v>0</v>
      </c>
      <c r="L4962" s="2" t="s">
        <v>0</v>
      </c>
    </row>
    <row r="4963" spans="1:12" x14ac:dyDescent="0.4">
      <c r="A4963" s="1"/>
      <c r="B4963" s="5"/>
      <c r="C4963" s="2" t="s">
        <v>0</v>
      </c>
      <c r="F4963" s="2" t="s">
        <v>0</v>
      </c>
      <c r="L4963" s="2" t="s">
        <v>0</v>
      </c>
    </row>
    <row r="4964" spans="1:12" x14ac:dyDescent="0.4">
      <c r="A4964" s="1"/>
      <c r="B4964" s="5"/>
      <c r="C4964" s="2" t="s">
        <v>0</v>
      </c>
      <c r="F4964" s="2" t="s">
        <v>0</v>
      </c>
      <c r="L4964" s="2" t="s">
        <v>0</v>
      </c>
    </row>
    <row r="4965" spans="1:12" x14ac:dyDescent="0.4">
      <c r="A4965" s="1"/>
      <c r="B4965" s="5"/>
      <c r="C4965" s="2" t="s">
        <v>0</v>
      </c>
      <c r="F4965" s="2" t="s">
        <v>0</v>
      </c>
      <c r="L4965" s="2" t="s">
        <v>0</v>
      </c>
    </row>
    <row r="4966" spans="1:12" x14ac:dyDescent="0.4">
      <c r="A4966" s="1"/>
      <c r="B4966" s="5"/>
      <c r="C4966" s="2" t="s">
        <v>0</v>
      </c>
      <c r="F4966" s="2" t="s">
        <v>0</v>
      </c>
      <c r="L4966" s="2" t="s">
        <v>0</v>
      </c>
    </row>
    <row r="4967" spans="1:12" x14ac:dyDescent="0.4">
      <c r="A4967" s="1"/>
      <c r="B4967" s="5"/>
      <c r="C4967" s="2" t="s">
        <v>0</v>
      </c>
      <c r="F4967" s="2" t="s">
        <v>0</v>
      </c>
      <c r="L4967" s="2" t="s">
        <v>0</v>
      </c>
    </row>
    <row r="4968" spans="1:12" x14ac:dyDescent="0.4">
      <c r="A4968" s="1"/>
      <c r="B4968" s="5"/>
      <c r="C4968" s="2" t="s">
        <v>0</v>
      </c>
      <c r="F4968" s="2" t="s">
        <v>0</v>
      </c>
      <c r="L4968" s="2" t="s">
        <v>0</v>
      </c>
    </row>
    <row r="4969" spans="1:12" x14ac:dyDescent="0.4">
      <c r="A4969" s="1"/>
      <c r="B4969" s="5"/>
      <c r="C4969" s="2" t="s">
        <v>0</v>
      </c>
      <c r="F4969" s="2" t="s">
        <v>0</v>
      </c>
      <c r="L4969" s="2" t="s">
        <v>0</v>
      </c>
    </row>
    <row r="4970" spans="1:12" x14ac:dyDescent="0.4">
      <c r="A4970" s="1"/>
      <c r="B4970" s="5"/>
      <c r="C4970" s="2" t="s">
        <v>0</v>
      </c>
      <c r="F4970" s="2" t="s">
        <v>0</v>
      </c>
      <c r="L4970" s="2" t="s">
        <v>0</v>
      </c>
    </row>
    <row r="4971" spans="1:12" x14ac:dyDescent="0.4">
      <c r="A4971" s="1"/>
      <c r="B4971" s="5"/>
      <c r="C4971" s="2" t="s">
        <v>0</v>
      </c>
      <c r="F4971" s="2" t="s">
        <v>0</v>
      </c>
      <c r="L4971" s="2" t="s">
        <v>0</v>
      </c>
    </row>
    <row r="4972" spans="1:12" x14ac:dyDescent="0.4">
      <c r="A4972" s="1"/>
      <c r="B4972" s="5"/>
      <c r="C4972" s="2" t="s">
        <v>0</v>
      </c>
      <c r="F4972" s="2" t="s">
        <v>0</v>
      </c>
      <c r="L4972" s="2" t="s">
        <v>0</v>
      </c>
    </row>
    <row r="4973" spans="1:12" x14ac:dyDescent="0.4">
      <c r="A4973" s="1"/>
      <c r="B4973" s="5"/>
      <c r="C4973" s="2" t="s">
        <v>0</v>
      </c>
      <c r="F4973" s="2" t="s">
        <v>0</v>
      </c>
      <c r="L4973" s="2" t="s">
        <v>0</v>
      </c>
    </row>
    <row r="4974" spans="1:12" x14ac:dyDescent="0.4">
      <c r="A4974" s="1"/>
      <c r="B4974" s="5"/>
      <c r="C4974" s="2" t="s">
        <v>0</v>
      </c>
      <c r="F4974" s="2" t="s">
        <v>0</v>
      </c>
      <c r="L4974" s="2" t="s">
        <v>0</v>
      </c>
    </row>
    <row r="4975" spans="1:12" x14ac:dyDescent="0.4">
      <c r="A4975" s="1"/>
      <c r="B4975" s="5"/>
      <c r="C4975" s="2" t="s">
        <v>0</v>
      </c>
      <c r="F4975" s="2" t="s">
        <v>0</v>
      </c>
      <c r="L4975" s="2" t="s">
        <v>0</v>
      </c>
    </row>
    <row r="4976" spans="1:12" x14ac:dyDescent="0.4">
      <c r="A4976" s="1"/>
      <c r="B4976" s="5"/>
      <c r="C4976" s="2" t="s">
        <v>0</v>
      </c>
      <c r="F4976" s="2" t="s">
        <v>0</v>
      </c>
      <c r="L4976" s="2" t="s">
        <v>0</v>
      </c>
    </row>
    <row r="4977" spans="1:12" x14ac:dyDescent="0.4">
      <c r="A4977" s="1"/>
      <c r="B4977" s="5"/>
      <c r="C4977" s="2" t="s">
        <v>0</v>
      </c>
      <c r="F4977" s="2" t="s">
        <v>0</v>
      </c>
      <c r="L4977" s="2" t="s">
        <v>0</v>
      </c>
    </row>
    <row r="4978" spans="1:12" x14ac:dyDescent="0.4">
      <c r="A4978" s="1"/>
      <c r="B4978" s="5"/>
      <c r="C4978" s="2" t="s">
        <v>0</v>
      </c>
      <c r="F4978" s="2" t="s">
        <v>0</v>
      </c>
      <c r="L4978" s="2" t="s">
        <v>0</v>
      </c>
    </row>
    <row r="4979" spans="1:12" x14ac:dyDescent="0.4">
      <c r="A4979" s="1"/>
      <c r="B4979" s="5"/>
      <c r="C4979" s="2" t="s">
        <v>0</v>
      </c>
      <c r="F4979" s="2" t="s">
        <v>0</v>
      </c>
      <c r="L4979" s="2" t="s">
        <v>0</v>
      </c>
    </row>
    <row r="4980" spans="1:12" x14ac:dyDescent="0.4">
      <c r="A4980" s="1"/>
      <c r="B4980" s="5"/>
      <c r="C4980" s="2" t="s">
        <v>0</v>
      </c>
      <c r="F4980" s="2" t="s">
        <v>0</v>
      </c>
      <c r="L4980" s="2" t="s">
        <v>0</v>
      </c>
    </row>
    <row r="4981" spans="1:12" x14ac:dyDescent="0.4">
      <c r="A4981" s="1"/>
      <c r="B4981" s="5"/>
      <c r="C4981" s="2" t="s">
        <v>0</v>
      </c>
      <c r="F4981" s="2" t="s">
        <v>0</v>
      </c>
      <c r="L4981" s="2" t="s">
        <v>0</v>
      </c>
    </row>
    <row r="4982" spans="1:12" x14ac:dyDescent="0.4">
      <c r="A4982" s="1"/>
      <c r="B4982" s="5"/>
      <c r="C4982" s="2" t="s">
        <v>0</v>
      </c>
      <c r="F4982" s="2" t="s">
        <v>0</v>
      </c>
      <c r="L4982" s="2" t="s">
        <v>0</v>
      </c>
    </row>
    <row r="4983" spans="1:12" x14ac:dyDescent="0.4">
      <c r="A4983" s="1"/>
      <c r="B4983" s="5"/>
      <c r="C4983" s="2" t="s">
        <v>0</v>
      </c>
      <c r="F4983" s="2" t="s">
        <v>0</v>
      </c>
      <c r="L4983" s="2" t="s">
        <v>0</v>
      </c>
    </row>
    <row r="4984" spans="1:12" x14ac:dyDescent="0.4">
      <c r="A4984" s="1"/>
      <c r="B4984" s="5"/>
      <c r="C4984" s="2" t="s">
        <v>0</v>
      </c>
      <c r="F4984" s="2" t="s">
        <v>0</v>
      </c>
      <c r="L4984" s="2" t="s">
        <v>0</v>
      </c>
    </row>
    <row r="4985" spans="1:12" x14ac:dyDescent="0.4">
      <c r="A4985" s="1"/>
      <c r="B4985" s="5"/>
      <c r="C4985" s="2" t="s">
        <v>0</v>
      </c>
      <c r="F4985" s="2" t="s">
        <v>0</v>
      </c>
      <c r="L4985" s="2" t="s">
        <v>0</v>
      </c>
    </row>
    <row r="4986" spans="1:12" x14ac:dyDescent="0.4">
      <c r="A4986" s="1"/>
      <c r="B4986" s="5"/>
      <c r="C4986" s="2" t="s">
        <v>0</v>
      </c>
      <c r="F4986" s="2" t="s">
        <v>0</v>
      </c>
      <c r="L4986" s="2" t="s">
        <v>0</v>
      </c>
    </row>
    <row r="4987" spans="1:12" x14ac:dyDescent="0.4">
      <c r="A4987" s="1"/>
      <c r="B4987" s="5"/>
      <c r="C4987" s="2" t="s">
        <v>0</v>
      </c>
      <c r="F4987" s="2" t="s">
        <v>0</v>
      </c>
      <c r="L4987" s="2" t="s">
        <v>0</v>
      </c>
    </row>
    <row r="4988" spans="1:12" x14ac:dyDescent="0.4">
      <c r="A4988" s="1"/>
      <c r="B4988" s="5"/>
      <c r="C4988" s="2" t="s">
        <v>0</v>
      </c>
      <c r="F4988" s="2" t="s">
        <v>0</v>
      </c>
      <c r="L4988" s="2" t="s">
        <v>0</v>
      </c>
    </row>
    <row r="4989" spans="1:12" x14ac:dyDescent="0.4">
      <c r="A4989" s="1"/>
      <c r="B4989" s="5"/>
      <c r="C4989" s="2" t="s">
        <v>0</v>
      </c>
      <c r="F4989" s="2" t="s">
        <v>0</v>
      </c>
      <c r="L4989" s="2" t="s">
        <v>0</v>
      </c>
    </row>
    <row r="4990" spans="1:12" x14ac:dyDescent="0.4">
      <c r="A4990" s="1"/>
      <c r="B4990" s="5"/>
      <c r="C4990" s="2" t="s">
        <v>0</v>
      </c>
      <c r="F4990" s="2" t="s">
        <v>0</v>
      </c>
      <c r="L4990" s="2" t="s">
        <v>0</v>
      </c>
    </row>
    <row r="4991" spans="1:12" x14ac:dyDescent="0.4">
      <c r="A4991" s="1"/>
      <c r="B4991" s="5"/>
      <c r="C4991" s="2" t="s">
        <v>0</v>
      </c>
      <c r="F4991" s="2" t="s">
        <v>0</v>
      </c>
      <c r="L4991" s="2" t="s">
        <v>0</v>
      </c>
    </row>
    <row r="4992" spans="1:12" x14ac:dyDescent="0.4">
      <c r="A4992" s="1"/>
      <c r="B4992" s="5"/>
      <c r="C4992" s="2" t="s">
        <v>0</v>
      </c>
      <c r="F4992" s="2" t="s">
        <v>0</v>
      </c>
      <c r="L4992" s="2" t="s">
        <v>0</v>
      </c>
    </row>
    <row r="4993" spans="1:12" x14ac:dyDescent="0.4">
      <c r="A4993" s="1"/>
      <c r="B4993" s="5"/>
      <c r="C4993" s="2" t="s">
        <v>0</v>
      </c>
      <c r="F4993" s="2" t="s">
        <v>0</v>
      </c>
      <c r="L4993" s="2" t="s">
        <v>0</v>
      </c>
    </row>
    <row r="4994" spans="1:12" x14ac:dyDescent="0.4">
      <c r="A4994" s="1"/>
      <c r="B4994" s="5"/>
      <c r="C4994" s="2" t="s">
        <v>0</v>
      </c>
      <c r="F4994" s="2" t="s">
        <v>0</v>
      </c>
      <c r="L4994" s="2" t="s">
        <v>0</v>
      </c>
    </row>
    <row r="4995" spans="1:12" x14ac:dyDescent="0.4">
      <c r="A4995" s="1"/>
      <c r="B4995" s="5"/>
      <c r="C4995" s="2" t="s">
        <v>0</v>
      </c>
      <c r="F4995" s="2" t="s">
        <v>0</v>
      </c>
      <c r="L4995" s="2" t="s">
        <v>0</v>
      </c>
    </row>
    <row r="4996" spans="1:12" x14ac:dyDescent="0.4">
      <c r="A4996" s="1"/>
      <c r="B4996" s="5"/>
      <c r="C4996" s="2" t="s">
        <v>0</v>
      </c>
      <c r="F4996" s="2" t="s">
        <v>0</v>
      </c>
      <c r="L4996" s="2" t="s">
        <v>0</v>
      </c>
    </row>
    <row r="4997" spans="1:12" x14ac:dyDescent="0.4">
      <c r="A4997" s="1"/>
      <c r="B4997" s="5"/>
      <c r="C4997" s="2" t="s">
        <v>0</v>
      </c>
      <c r="F4997" s="2" t="s">
        <v>0</v>
      </c>
      <c r="L4997" s="2" t="s">
        <v>0</v>
      </c>
    </row>
    <row r="4998" spans="1:12" x14ac:dyDescent="0.4">
      <c r="A4998" s="1"/>
      <c r="B4998" s="5"/>
      <c r="C4998" s="2" t="s">
        <v>0</v>
      </c>
      <c r="F4998" s="2" t="s">
        <v>0</v>
      </c>
      <c r="L4998" s="2" t="s">
        <v>0</v>
      </c>
    </row>
    <row r="4999" spans="1:12" x14ac:dyDescent="0.4">
      <c r="A4999" s="1"/>
      <c r="B4999" s="5"/>
      <c r="C4999" s="2" t="s">
        <v>0</v>
      </c>
      <c r="F4999" s="2" t="s">
        <v>0</v>
      </c>
      <c r="L4999" s="2" t="s">
        <v>0</v>
      </c>
    </row>
    <row r="5000" spans="1:12" x14ac:dyDescent="0.4">
      <c r="A5000" s="1"/>
      <c r="B5000" s="5"/>
      <c r="C5000" s="2" t="s">
        <v>0</v>
      </c>
      <c r="F5000" s="2" t="s">
        <v>0</v>
      </c>
      <c r="L5000" s="2" t="s">
        <v>0</v>
      </c>
    </row>
    <row r="5001" spans="1:12" x14ac:dyDescent="0.4">
      <c r="A5001" s="1"/>
      <c r="B5001" s="5"/>
      <c r="C5001" s="2" t="s">
        <v>0</v>
      </c>
      <c r="F5001" s="2" t="s">
        <v>0</v>
      </c>
      <c r="L5001" s="2" t="s">
        <v>0</v>
      </c>
    </row>
    <row r="5002" spans="1:12" x14ac:dyDescent="0.4">
      <c r="A5002" s="1"/>
      <c r="B5002" s="5"/>
      <c r="C5002" s="2" t="s">
        <v>0</v>
      </c>
      <c r="F5002" s="2" t="s">
        <v>0</v>
      </c>
      <c r="L5002" s="2" t="s">
        <v>0</v>
      </c>
    </row>
    <row r="5003" spans="1:12" x14ac:dyDescent="0.4">
      <c r="A5003" s="1"/>
      <c r="B5003" s="5"/>
      <c r="C5003" s="2" t="s">
        <v>0</v>
      </c>
      <c r="F5003" s="2" t="s">
        <v>0</v>
      </c>
      <c r="L5003" s="2" t="s">
        <v>0</v>
      </c>
    </row>
    <row r="5004" spans="1:12" x14ac:dyDescent="0.4">
      <c r="A5004" s="1"/>
      <c r="B5004" s="5"/>
      <c r="C5004" s="2" t="s">
        <v>0</v>
      </c>
      <c r="F5004" s="2" t="s">
        <v>0</v>
      </c>
      <c r="L5004" s="2" t="s">
        <v>0</v>
      </c>
    </row>
    <row r="5005" spans="1:12" x14ac:dyDescent="0.4">
      <c r="A5005" s="1"/>
      <c r="B5005" s="5"/>
      <c r="C5005" s="2" t="s">
        <v>0</v>
      </c>
      <c r="F5005" s="2" t="s">
        <v>0</v>
      </c>
      <c r="L5005" s="2" t="s">
        <v>0</v>
      </c>
    </row>
    <row r="5006" spans="1:12" x14ac:dyDescent="0.4">
      <c r="A5006" s="1"/>
      <c r="B5006" s="5"/>
      <c r="C5006" s="2" t="s">
        <v>0</v>
      </c>
      <c r="F5006" s="2" t="s">
        <v>0</v>
      </c>
      <c r="L5006" s="2" t="s">
        <v>0</v>
      </c>
    </row>
    <row r="5007" spans="1:12" x14ac:dyDescent="0.4">
      <c r="A5007" s="1"/>
      <c r="B5007" s="5"/>
      <c r="C5007" s="2" t="s">
        <v>0</v>
      </c>
      <c r="F5007" s="2" t="s">
        <v>0</v>
      </c>
      <c r="L5007" s="2" t="s">
        <v>0</v>
      </c>
    </row>
    <row r="5008" spans="1:12" x14ac:dyDescent="0.4">
      <c r="A5008" s="1"/>
      <c r="B5008" s="5"/>
      <c r="C5008" s="2" t="s">
        <v>0</v>
      </c>
      <c r="F5008" s="2" t="s">
        <v>0</v>
      </c>
      <c r="L5008" s="2" t="s">
        <v>0</v>
      </c>
    </row>
    <row r="5009" spans="1:12" x14ac:dyDescent="0.4">
      <c r="A5009" s="1"/>
      <c r="B5009" s="5"/>
      <c r="C5009" s="2" t="s">
        <v>0</v>
      </c>
      <c r="F5009" s="2" t="s">
        <v>0</v>
      </c>
      <c r="L5009" s="2" t="s">
        <v>0</v>
      </c>
    </row>
    <row r="5010" spans="1:12" x14ac:dyDescent="0.4">
      <c r="A5010" s="1"/>
      <c r="B5010" s="5"/>
      <c r="C5010" s="2" t="s">
        <v>0</v>
      </c>
      <c r="F5010" s="2" t="s">
        <v>0</v>
      </c>
      <c r="L5010" s="2" t="s">
        <v>0</v>
      </c>
    </row>
    <row r="5011" spans="1:12" x14ac:dyDescent="0.4">
      <c r="A5011" s="1"/>
      <c r="B5011" s="5"/>
      <c r="C5011" s="2" t="s">
        <v>0</v>
      </c>
      <c r="F5011" s="2" t="s">
        <v>0</v>
      </c>
      <c r="L5011" s="2" t="s">
        <v>0</v>
      </c>
    </row>
    <row r="5012" spans="1:12" x14ac:dyDescent="0.4">
      <c r="A5012" s="1"/>
      <c r="B5012" s="5"/>
      <c r="C5012" s="2" t="s">
        <v>0</v>
      </c>
      <c r="F5012" s="2" t="s">
        <v>0</v>
      </c>
      <c r="L5012" s="2" t="s">
        <v>0</v>
      </c>
    </row>
    <row r="5013" spans="1:12" x14ac:dyDescent="0.4">
      <c r="A5013" s="1"/>
      <c r="B5013" s="5"/>
      <c r="C5013" s="2" t="s">
        <v>0</v>
      </c>
      <c r="F5013" s="2" t="s">
        <v>0</v>
      </c>
      <c r="L5013" s="2" t="s">
        <v>0</v>
      </c>
    </row>
    <row r="5014" spans="1:12" x14ac:dyDescent="0.4">
      <c r="A5014" s="1"/>
      <c r="B5014" s="5"/>
      <c r="C5014" s="2" t="s">
        <v>0</v>
      </c>
      <c r="F5014" s="2" t="s">
        <v>0</v>
      </c>
      <c r="L5014" s="2" t="s">
        <v>0</v>
      </c>
    </row>
    <row r="5015" spans="1:12" x14ac:dyDescent="0.4">
      <c r="A5015" s="1"/>
      <c r="B5015" s="5"/>
      <c r="C5015" s="2" t="s">
        <v>0</v>
      </c>
      <c r="F5015" s="2" t="s">
        <v>0</v>
      </c>
      <c r="L5015" s="2" t="s">
        <v>0</v>
      </c>
    </row>
    <row r="5016" spans="1:12" x14ac:dyDescent="0.4">
      <c r="A5016" s="1"/>
      <c r="B5016" s="5"/>
      <c r="C5016" s="2" t="s">
        <v>0</v>
      </c>
      <c r="F5016" s="2" t="s">
        <v>0</v>
      </c>
      <c r="L5016" s="2" t="s">
        <v>0</v>
      </c>
    </row>
    <row r="5017" spans="1:12" x14ac:dyDescent="0.4">
      <c r="A5017" s="1"/>
      <c r="B5017" s="5"/>
      <c r="C5017" s="2" t="s">
        <v>0</v>
      </c>
      <c r="F5017" s="2" t="s">
        <v>0</v>
      </c>
      <c r="L5017" s="2" t="s">
        <v>0</v>
      </c>
    </row>
    <row r="5018" spans="1:12" x14ac:dyDescent="0.4">
      <c r="A5018" s="1"/>
      <c r="B5018" s="5"/>
      <c r="C5018" s="2" t="s">
        <v>0</v>
      </c>
      <c r="F5018" s="2" t="s">
        <v>0</v>
      </c>
      <c r="L5018" s="2" t="s">
        <v>0</v>
      </c>
    </row>
    <row r="5019" spans="1:12" x14ac:dyDescent="0.4">
      <c r="A5019" s="1"/>
      <c r="B5019" s="5"/>
      <c r="C5019" s="2" t="s">
        <v>0</v>
      </c>
      <c r="F5019" s="2" t="s">
        <v>0</v>
      </c>
      <c r="L5019" s="2" t="s">
        <v>0</v>
      </c>
    </row>
    <row r="5020" spans="1:12" x14ac:dyDescent="0.4">
      <c r="A5020" s="1"/>
      <c r="B5020" s="5"/>
      <c r="C5020" s="2" t="s">
        <v>0</v>
      </c>
      <c r="F5020" s="2" t="s">
        <v>0</v>
      </c>
      <c r="L5020" s="2" t="s">
        <v>0</v>
      </c>
    </row>
    <row r="5021" spans="1:12" x14ac:dyDescent="0.4">
      <c r="A5021" s="1"/>
      <c r="B5021" s="5"/>
      <c r="C5021" s="2" t="s">
        <v>0</v>
      </c>
      <c r="F5021" s="2" t="s">
        <v>0</v>
      </c>
      <c r="L5021" s="2" t="s">
        <v>0</v>
      </c>
    </row>
    <row r="5022" spans="1:12" x14ac:dyDescent="0.4">
      <c r="A5022" s="1"/>
      <c r="B5022" s="5"/>
      <c r="C5022" s="2" t="s">
        <v>0</v>
      </c>
      <c r="F5022" s="2" t="s">
        <v>0</v>
      </c>
      <c r="L5022" s="2" t="s">
        <v>0</v>
      </c>
    </row>
    <row r="5023" spans="1:12" x14ac:dyDescent="0.4">
      <c r="A5023" s="1"/>
      <c r="B5023" s="5"/>
      <c r="C5023" s="2" t="s">
        <v>0</v>
      </c>
      <c r="F5023" s="2" t="s">
        <v>0</v>
      </c>
      <c r="L5023" s="2" t="s">
        <v>0</v>
      </c>
    </row>
    <row r="5024" spans="1:12" x14ac:dyDescent="0.4">
      <c r="A5024" s="1"/>
      <c r="B5024" s="5"/>
      <c r="C5024" s="2" t="s">
        <v>0</v>
      </c>
      <c r="F5024" s="2" t="s">
        <v>0</v>
      </c>
      <c r="L5024" s="2" t="s">
        <v>0</v>
      </c>
    </row>
    <row r="5025" spans="1:12" x14ac:dyDescent="0.4">
      <c r="A5025" s="1"/>
      <c r="B5025" s="5"/>
      <c r="C5025" s="2" t="s">
        <v>0</v>
      </c>
      <c r="F5025" s="2" t="s">
        <v>0</v>
      </c>
      <c r="L5025" s="2" t="s">
        <v>0</v>
      </c>
    </row>
    <row r="5026" spans="1:12" x14ac:dyDescent="0.4">
      <c r="A5026" s="1"/>
      <c r="B5026" s="5"/>
      <c r="C5026" s="2" t="s">
        <v>0</v>
      </c>
      <c r="F5026" s="2" t="s">
        <v>0</v>
      </c>
      <c r="L5026" s="2" t="s">
        <v>0</v>
      </c>
    </row>
    <row r="5027" spans="1:12" x14ac:dyDescent="0.4">
      <c r="A5027" s="1"/>
      <c r="B5027" s="5"/>
      <c r="C5027" s="2" t="s">
        <v>0</v>
      </c>
      <c r="F5027" s="2" t="s">
        <v>0</v>
      </c>
      <c r="L5027" s="2" t="s">
        <v>0</v>
      </c>
    </row>
    <row r="5028" spans="1:12" x14ac:dyDescent="0.4">
      <c r="A5028" s="1"/>
      <c r="B5028" s="5"/>
      <c r="C5028" s="2" t="s">
        <v>0</v>
      </c>
      <c r="F5028" s="2" t="s">
        <v>0</v>
      </c>
      <c r="L5028" s="2" t="s">
        <v>0</v>
      </c>
    </row>
    <row r="5029" spans="1:12" x14ac:dyDescent="0.4">
      <c r="A5029" s="1"/>
      <c r="B5029" s="5"/>
      <c r="C5029" s="2" t="s">
        <v>0</v>
      </c>
      <c r="F5029" s="2" t="s">
        <v>0</v>
      </c>
      <c r="L5029" s="2" t="s">
        <v>0</v>
      </c>
    </row>
    <row r="5030" spans="1:12" x14ac:dyDescent="0.4">
      <c r="A5030" s="1"/>
      <c r="B5030" s="5"/>
      <c r="C5030" s="2" t="s">
        <v>0</v>
      </c>
      <c r="F5030" s="2" t="s">
        <v>0</v>
      </c>
      <c r="L5030" s="2" t="s">
        <v>0</v>
      </c>
    </row>
    <row r="5031" spans="1:12" x14ac:dyDescent="0.4">
      <c r="A5031" s="1"/>
      <c r="B5031" s="5"/>
      <c r="C5031" s="2" t="s">
        <v>0</v>
      </c>
      <c r="F5031" s="2" t="s">
        <v>0</v>
      </c>
      <c r="L5031" s="2" t="s">
        <v>0</v>
      </c>
    </row>
    <row r="5032" spans="1:12" x14ac:dyDescent="0.4">
      <c r="A5032" s="1"/>
      <c r="B5032" s="5"/>
      <c r="C5032" s="2" t="s">
        <v>0</v>
      </c>
      <c r="F5032" s="2" t="s">
        <v>0</v>
      </c>
      <c r="L5032" s="2" t="s">
        <v>0</v>
      </c>
    </row>
    <row r="5033" spans="1:12" x14ac:dyDescent="0.4">
      <c r="A5033" s="1"/>
      <c r="B5033" s="5"/>
      <c r="C5033" s="2" t="s">
        <v>0</v>
      </c>
      <c r="F5033" s="2" t="s">
        <v>0</v>
      </c>
      <c r="L5033" s="2" t="s">
        <v>0</v>
      </c>
    </row>
    <row r="5034" spans="1:12" x14ac:dyDescent="0.4">
      <c r="A5034" s="1"/>
      <c r="B5034" s="5"/>
      <c r="C5034" s="2" t="s">
        <v>0</v>
      </c>
      <c r="F5034" s="2" t="s">
        <v>0</v>
      </c>
      <c r="L5034" s="2" t="s">
        <v>0</v>
      </c>
    </row>
    <row r="5035" spans="1:12" x14ac:dyDescent="0.4">
      <c r="A5035" s="1"/>
      <c r="B5035" s="5"/>
      <c r="C5035" s="2" t="s">
        <v>0</v>
      </c>
      <c r="F5035" s="2" t="s">
        <v>0</v>
      </c>
      <c r="L5035" s="2" t="s">
        <v>0</v>
      </c>
    </row>
    <row r="5036" spans="1:12" x14ac:dyDescent="0.4">
      <c r="A5036" s="1"/>
      <c r="B5036" s="5"/>
      <c r="C5036" s="2" t="s">
        <v>0</v>
      </c>
      <c r="F5036" s="2" t="s">
        <v>0</v>
      </c>
      <c r="L5036" s="2" t="s">
        <v>0</v>
      </c>
    </row>
    <row r="5037" spans="1:12" x14ac:dyDescent="0.4">
      <c r="A5037" s="1"/>
      <c r="B5037" s="5"/>
      <c r="C5037" s="2" t="s">
        <v>0</v>
      </c>
      <c r="F5037" s="2" t="s">
        <v>0</v>
      </c>
      <c r="L5037" s="2" t="s">
        <v>0</v>
      </c>
    </row>
    <row r="5038" spans="1:12" x14ac:dyDescent="0.4">
      <c r="A5038" s="1"/>
      <c r="B5038" s="5"/>
      <c r="C5038" s="2" t="s">
        <v>0</v>
      </c>
      <c r="F5038" s="2" t="s">
        <v>0</v>
      </c>
      <c r="L5038" s="2" t="s">
        <v>0</v>
      </c>
    </row>
    <row r="5039" spans="1:12" x14ac:dyDescent="0.4">
      <c r="A5039" s="1"/>
      <c r="B5039" s="5"/>
      <c r="C5039" s="2" t="s">
        <v>0</v>
      </c>
      <c r="F5039" s="2" t="s">
        <v>0</v>
      </c>
      <c r="L5039" s="2" t="s">
        <v>0</v>
      </c>
    </row>
    <row r="5040" spans="1:12" x14ac:dyDescent="0.4">
      <c r="A5040" s="1"/>
      <c r="B5040" s="5"/>
      <c r="C5040" s="2" t="s">
        <v>0</v>
      </c>
      <c r="F5040" s="2" t="s">
        <v>0</v>
      </c>
      <c r="L5040" s="2" t="s">
        <v>0</v>
      </c>
    </row>
    <row r="5041" spans="1:12" x14ac:dyDescent="0.4">
      <c r="A5041" s="1"/>
      <c r="B5041" s="5"/>
      <c r="C5041" s="2" t="s">
        <v>0</v>
      </c>
      <c r="F5041" s="2" t="s">
        <v>0</v>
      </c>
      <c r="L5041" s="2" t="s">
        <v>0</v>
      </c>
    </row>
    <row r="5042" spans="1:12" x14ac:dyDescent="0.4">
      <c r="A5042" s="1"/>
      <c r="B5042" s="5"/>
      <c r="C5042" s="2" t="s">
        <v>0</v>
      </c>
      <c r="F5042" s="2" t="s">
        <v>0</v>
      </c>
      <c r="L5042" s="2" t="s">
        <v>0</v>
      </c>
    </row>
    <row r="5043" spans="1:12" x14ac:dyDescent="0.4">
      <c r="A5043" s="1"/>
      <c r="B5043" s="5"/>
      <c r="C5043" s="2" t="s">
        <v>0</v>
      </c>
      <c r="F5043" s="2" t="s">
        <v>0</v>
      </c>
      <c r="L5043" s="2" t="s">
        <v>0</v>
      </c>
    </row>
    <row r="5044" spans="1:12" x14ac:dyDescent="0.4">
      <c r="A5044" s="1"/>
      <c r="B5044" s="5"/>
      <c r="C5044" s="2" t="s">
        <v>0</v>
      </c>
      <c r="F5044" s="2" t="s">
        <v>0</v>
      </c>
      <c r="L5044" s="2" t="s">
        <v>0</v>
      </c>
    </row>
    <row r="5045" spans="1:12" x14ac:dyDescent="0.4">
      <c r="A5045" s="1"/>
      <c r="B5045" s="5"/>
      <c r="C5045" s="2" t="s">
        <v>0</v>
      </c>
      <c r="F5045" s="2" t="s">
        <v>0</v>
      </c>
      <c r="L5045" s="2" t="s">
        <v>0</v>
      </c>
    </row>
    <row r="5046" spans="1:12" x14ac:dyDescent="0.4">
      <c r="A5046" s="1"/>
      <c r="B5046" s="5"/>
      <c r="C5046" s="2" t="s">
        <v>0</v>
      </c>
      <c r="F5046" s="2" t="s">
        <v>0</v>
      </c>
      <c r="L5046" s="2" t="s">
        <v>0</v>
      </c>
    </row>
    <row r="5047" spans="1:12" x14ac:dyDescent="0.4">
      <c r="A5047" s="1"/>
      <c r="B5047" s="5"/>
      <c r="C5047" s="2" t="s">
        <v>0</v>
      </c>
      <c r="F5047" s="2" t="s">
        <v>0</v>
      </c>
      <c r="L5047" s="2" t="s">
        <v>0</v>
      </c>
    </row>
    <row r="5048" spans="1:12" x14ac:dyDescent="0.4">
      <c r="A5048" s="1"/>
      <c r="B5048" s="5"/>
      <c r="C5048" s="2" t="s">
        <v>0</v>
      </c>
      <c r="F5048" s="2" t="s">
        <v>0</v>
      </c>
      <c r="L5048" s="2" t="s">
        <v>0</v>
      </c>
    </row>
    <row r="5049" spans="1:12" x14ac:dyDescent="0.4">
      <c r="A5049" s="1"/>
      <c r="B5049" s="5"/>
      <c r="C5049" s="2" t="s">
        <v>0</v>
      </c>
      <c r="F5049" s="2" t="s">
        <v>0</v>
      </c>
      <c r="L5049" s="2" t="s">
        <v>0</v>
      </c>
    </row>
    <row r="5050" spans="1:12" x14ac:dyDescent="0.4">
      <c r="A5050" s="1"/>
      <c r="B5050" s="5"/>
      <c r="C5050" s="2" t="s">
        <v>0</v>
      </c>
      <c r="F5050" s="2" t="s">
        <v>0</v>
      </c>
      <c r="L5050" s="2" t="s">
        <v>0</v>
      </c>
    </row>
    <row r="5051" spans="1:12" x14ac:dyDescent="0.4">
      <c r="A5051" s="1"/>
      <c r="B5051" s="5"/>
      <c r="C5051" s="2" t="s">
        <v>0</v>
      </c>
      <c r="F5051" s="2" t="s">
        <v>0</v>
      </c>
      <c r="L5051" s="2" t="s">
        <v>0</v>
      </c>
    </row>
    <row r="5052" spans="1:12" x14ac:dyDescent="0.4">
      <c r="A5052" s="1"/>
      <c r="B5052" s="5"/>
      <c r="C5052" s="2" t="s">
        <v>0</v>
      </c>
      <c r="F5052" s="2" t="s">
        <v>0</v>
      </c>
      <c r="L5052" s="2" t="s">
        <v>0</v>
      </c>
    </row>
    <row r="5053" spans="1:12" x14ac:dyDescent="0.4">
      <c r="A5053" s="1"/>
      <c r="B5053" s="5"/>
      <c r="C5053" s="2" t="s">
        <v>0</v>
      </c>
      <c r="F5053" s="2" t="s">
        <v>0</v>
      </c>
      <c r="L5053" s="2" t="s">
        <v>0</v>
      </c>
    </row>
    <row r="5054" spans="1:12" x14ac:dyDescent="0.4">
      <c r="A5054" s="1"/>
      <c r="B5054" s="5"/>
      <c r="C5054" s="2" t="s">
        <v>0</v>
      </c>
      <c r="F5054" s="2" t="s">
        <v>0</v>
      </c>
      <c r="L5054" s="2" t="s">
        <v>0</v>
      </c>
    </row>
    <row r="5055" spans="1:12" x14ac:dyDescent="0.4">
      <c r="A5055" s="1"/>
      <c r="B5055" s="5"/>
      <c r="C5055" s="2" t="s">
        <v>0</v>
      </c>
      <c r="F5055" s="2" t="s">
        <v>0</v>
      </c>
      <c r="L5055" s="2" t="s">
        <v>0</v>
      </c>
    </row>
    <row r="5056" spans="1:12" x14ac:dyDescent="0.4">
      <c r="A5056" s="1"/>
      <c r="B5056" s="5"/>
      <c r="C5056" s="2" t="s">
        <v>0</v>
      </c>
      <c r="F5056" s="2" t="s">
        <v>0</v>
      </c>
      <c r="L5056" s="2" t="s">
        <v>0</v>
      </c>
    </row>
    <row r="5057" spans="1:12" x14ac:dyDescent="0.4">
      <c r="A5057" s="1"/>
      <c r="B5057" s="5"/>
      <c r="C5057" s="2" t="s">
        <v>0</v>
      </c>
      <c r="F5057" s="2" t="s">
        <v>0</v>
      </c>
      <c r="L5057" s="2" t="s">
        <v>0</v>
      </c>
    </row>
    <row r="5058" spans="1:12" x14ac:dyDescent="0.4">
      <c r="A5058" s="1"/>
      <c r="B5058" s="5"/>
      <c r="C5058" s="2" t="s">
        <v>0</v>
      </c>
      <c r="F5058" s="2" t="s">
        <v>0</v>
      </c>
      <c r="L5058" s="2" t="s">
        <v>0</v>
      </c>
    </row>
    <row r="5059" spans="1:12" x14ac:dyDescent="0.4">
      <c r="A5059" s="1"/>
      <c r="B5059" s="5"/>
      <c r="C5059" s="2" t="s">
        <v>0</v>
      </c>
      <c r="F5059" s="2" t="s">
        <v>0</v>
      </c>
      <c r="L5059" s="2" t="s">
        <v>0</v>
      </c>
    </row>
    <row r="5060" spans="1:12" x14ac:dyDescent="0.4">
      <c r="A5060" s="1"/>
      <c r="B5060" s="5"/>
      <c r="C5060" s="2" t="s">
        <v>0</v>
      </c>
      <c r="F5060" s="2" t="s">
        <v>0</v>
      </c>
      <c r="L5060" s="2" t="s">
        <v>0</v>
      </c>
    </row>
    <row r="5061" spans="1:12" x14ac:dyDescent="0.4">
      <c r="A5061" s="1"/>
      <c r="B5061" s="5"/>
      <c r="C5061" s="2" t="s">
        <v>0</v>
      </c>
      <c r="F5061" s="2" t="s">
        <v>0</v>
      </c>
      <c r="L5061" s="2" t="s">
        <v>0</v>
      </c>
    </row>
    <row r="5062" spans="1:12" x14ac:dyDescent="0.4">
      <c r="A5062" s="1"/>
      <c r="B5062" s="5"/>
      <c r="C5062" s="2" t="s">
        <v>0</v>
      </c>
      <c r="F5062" s="2" t="s">
        <v>0</v>
      </c>
      <c r="L5062" s="2" t="s">
        <v>0</v>
      </c>
    </row>
    <row r="5063" spans="1:12" x14ac:dyDescent="0.4">
      <c r="A5063" s="1"/>
      <c r="B5063" s="5"/>
      <c r="C5063" s="2" t="s">
        <v>0</v>
      </c>
      <c r="F5063" s="2" t="s">
        <v>0</v>
      </c>
      <c r="L5063" s="2" t="s">
        <v>0</v>
      </c>
    </row>
    <row r="5064" spans="1:12" x14ac:dyDescent="0.4">
      <c r="A5064" s="1"/>
      <c r="B5064" s="5"/>
      <c r="C5064" s="2" t="s">
        <v>0</v>
      </c>
      <c r="F5064" s="2" t="s">
        <v>0</v>
      </c>
      <c r="L5064" s="2" t="s">
        <v>0</v>
      </c>
    </row>
    <row r="5065" spans="1:12" x14ac:dyDescent="0.4">
      <c r="A5065" s="1"/>
      <c r="B5065" s="5"/>
      <c r="C5065" s="2" t="s">
        <v>0</v>
      </c>
      <c r="F5065" s="2" t="s">
        <v>0</v>
      </c>
      <c r="L5065" s="2" t="s">
        <v>0</v>
      </c>
    </row>
    <row r="5066" spans="1:12" x14ac:dyDescent="0.4">
      <c r="A5066" s="1"/>
      <c r="B5066" s="5"/>
      <c r="C5066" s="2" t="s">
        <v>0</v>
      </c>
      <c r="F5066" s="2" t="s">
        <v>0</v>
      </c>
      <c r="L5066" s="2" t="s">
        <v>0</v>
      </c>
    </row>
    <row r="5067" spans="1:12" x14ac:dyDescent="0.4">
      <c r="A5067" s="1"/>
      <c r="B5067" s="5"/>
      <c r="C5067" s="2" t="s">
        <v>0</v>
      </c>
      <c r="F5067" s="2" t="s">
        <v>0</v>
      </c>
      <c r="L5067" s="2" t="s">
        <v>0</v>
      </c>
    </row>
    <row r="5068" spans="1:12" x14ac:dyDescent="0.4">
      <c r="A5068" s="1"/>
      <c r="B5068" s="5"/>
      <c r="C5068" s="2" t="s">
        <v>0</v>
      </c>
      <c r="F5068" s="2" t="s">
        <v>0</v>
      </c>
      <c r="L5068" s="2" t="s">
        <v>0</v>
      </c>
    </row>
    <row r="5069" spans="1:12" x14ac:dyDescent="0.4">
      <c r="A5069" s="1"/>
      <c r="B5069" s="5"/>
      <c r="C5069" s="2" t="s">
        <v>0</v>
      </c>
      <c r="F5069" s="2" t="s">
        <v>0</v>
      </c>
      <c r="L5069" s="2" t="s">
        <v>0</v>
      </c>
    </row>
    <row r="5070" spans="1:12" x14ac:dyDescent="0.4">
      <c r="A5070" s="1"/>
      <c r="B5070" s="5"/>
      <c r="C5070" s="2" t="s">
        <v>0</v>
      </c>
      <c r="F5070" s="2" t="s">
        <v>0</v>
      </c>
      <c r="L5070" s="2" t="s">
        <v>0</v>
      </c>
    </row>
    <row r="5071" spans="1:12" x14ac:dyDescent="0.4">
      <c r="A5071" s="1"/>
      <c r="B5071" s="5"/>
      <c r="C5071" s="2" t="s">
        <v>0</v>
      </c>
      <c r="F5071" s="2" t="s">
        <v>0</v>
      </c>
      <c r="L5071" s="2" t="s">
        <v>0</v>
      </c>
    </row>
    <row r="5072" spans="1:12" x14ac:dyDescent="0.4">
      <c r="A5072" s="1"/>
      <c r="B5072" s="5"/>
      <c r="C5072" s="2" t="s">
        <v>0</v>
      </c>
      <c r="F5072" s="2" t="s">
        <v>0</v>
      </c>
      <c r="L5072" s="2" t="s">
        <v>0</v>
      </c>
    </row>
    <row r="5073" spans="1:12" x14ac:dyDescent="0.4">
      <c r="A5073" s="1"/>
      <c r="B5073" s="5"/>
      <c r="C5073" s="2" t="s">
        <v>0</v>
      </c>
      <c r="F5073" s="2" t="s">
        <v>0</v>
      </c>
      <c r="L5073" s="2" t="s">
        <v>0</v>
      </c>
    </row>
    <row r="5074" spans="1:12" x14ac:dyDescent="0.4">
      <c r="A5074" s="1"/>
      <c r="B5074" s="5"/>
      <c r="C5074" s="2" t="s">
        <v>0</v>
      </c>
      <c r="F5074" s="2" t="s">
        <v>0</v>
      </c>
      <c r="L5074" s="2" t="s">
        <v>0</v>
      </c>
    </row>
    <row r="5075" spans="1:12" x14ac:dyDescent="0.4">
      <c r="A5075" s="1"/>
      <c r="B5075" s="5"/>
      <c r="C5075" s="2" t="s">
        <v>0</v>
      </c>
      <c r="F5075" s="2" t="s">
        <v>0</v>
      </c>
      <c r="L5075" s="2" t="s">
        <v>0</v>
      </c>
    </row>
    <row r="5076" spans="1:12" x14ac:dyDescent="0.4">
      <c r="A5076" s="1"/>
      <c r="B5076" s="5"/>
      <c r="C5076" s="2" t="s">
        <v>0</v>
      </c>
      <c r="F5076" s="2" t="s">
        <v>0</v>
      </c>
      <c r="L5076" s="2" t="s">
        <v>0</v>
      </c>
    </row>
    <row r="5077" spans="1:12" x14ac:dyDescent="0.4">
      <c r="A5077" s="1"/>
      <c r="B5077" s="5"/>
      <c r="C5077" s="2" t="s">
        <v>0</v>
      </c>
      <c r="F5077" s="2" t="s">
        <v>0</v>
      </c>
      <c r="L5077" s="2" t="s">
        <v>0</v>
      </c>
    </row>
    <row r="5078" spans="1:12" x14ac:dyDescent="0.4">
      <c r="A5078" s="1"/>
      <c r="B5078" s="5"/>
      <c r="C5078" s="2" t="s">
        <v>0</v>
      </c>
      <c r="F5078" s="2" t="s">
        <v>0</v>
      </c>
      <c r="L5078" s="2" t="s">
        <v>0</v>
      </c>
    </row>
    <row r="5079" spans="1:12" x14ac:dyDescent="0.4">
      <c r="A5079" s="1"/>
      <c r="B5079" s="5"/>
      <c r="C5079" s="2" t="s">
        <v>0</v>
      </c>
      <c r="F5079" s="2" t="s">
        <v>0</v>
      </c>
      <c r="L5079" s="2" t="s">
        <v>0</v>
      </c>
    </row>
    <row r="5080" spans="1:12" x14ac:dyDescent="0.4">
      <c r="A5080" s="1"/>
      <c r="B5080" s="5"/>
      <c r="C5080" s="2" t="s">
        <v>0</v>
      </c>
      <c r="F5080" s="2" t="s">
        <v>0</v>
      </c>
      <c r="L5080" s="2" t="s">
        <v>0</v>
      </c>
    </row>
    <row r="5081" spans="1:12" x14ac:dyDescent="0.4">
      <c r="A5081" s="1"/>
      <c r="B5081" s="5"/>
      <c r="C5081" s="2" t="s">
        <v>0</v>
      </c>
      <c r="F5081" s="2" t="s">
        <v>0</v>
      </c>
      <c r="L5081" s="2" t="s">
        <v>0</v>
      </c>
    </row>
    <row r="5082" spans="1:12" x14ac:dyDescent="0.4">
      <c r="A5082" s="1"/>
      <c r="B5082" s="5"/>
      <c r="C5082" s="2" t="s">
        <v>0</v>
      </c>
      <c r="F5082" s="2" t="s">
        <v>0</v>
      </c>
      <c r="L5082" s="2" t="s">
        <v>0</v>
      </c>
    </row>
    <row r="5083" spans="1:12" x14ac:dyDescent="0.4">
      <c r="A5083" s="1"/>
      <c r="B5083" s="5"/>
      <c r="C5083" s="2" t="s">
        <v>0</v>
      </c>
      <c r="F5083" s="2" t="s">
        <v>0</v>
      </c>
      <c r="L5083" s="2" t="s">
        <v>0</v>
      </c>
    </row>
    <row r="5084" spans="1:12" x14ac:dyDescent="0.4">
      <c r="A5084" s="1"/>
      <c r="B5084" s="5"/>
      <c r="C5084" s="2" t="s">
        <v>0</v>
      </c>
      <c r="F5084" s="2" t="s">
        <v>0</v>
      </c>
      <c r="L5084" s="2" t="s">
        <v>0</v>
      </c>
    </row>
    <row r="5085" spans="1:12" x14ac:dyDescent="0.4">
      <c r="A5085" s="1"/>
      <c r="B5085" s="5"/>
      <c r="C5085" s="2" t="s">
        <v>0</v>
      </c>
      <c r="F5085" s="2" t="s">
        <v>0</v>
      </c>
      <c r="L5085" s="2" t="s">
        <v>0</v>
      </c>
    </row>
    <row r="5086" spans="1:12" x14ac:dyDescent="0.4">
      <c r="A5086" s="1"/>
      <c r="B5086" s="5"/>
      <c r="C5086" s="2" t="s">
        <v>0</v>
      </c>
      <c r="F5086" s="2" t="s">
        <v>0</v>
      </c>
      <c r="L5086" s="2" t="s">
        <v>0</v>
      </c>
    </row>
    <row r="5087" spans="1:12" x14ac:dyDescent="0.4">
      <c r="A5087" s="1"/>
      <c r="B5087" s="5"/>
      <c r="C5087" s="2" t="s">
        <v>0</v>
      </c>
      <c r="F5087" s="2" t="s">
        <v>0</v>
      </c>
      <c r="L5087" s="2" t="s">
        <v>0</v>
      </c>
    </row>
    <row r="5088" spans="1:12" x14ac:dyDescent="0.4">
      <c r="A5088" s="1"/>
      <c r="B5088" s="5"/>
      <c r="C5088" s="2" t="s">
        <v>0</v>
      </c>
      <c r="F5088" s="2" t="s">
        <v>0</v>
      </c>
      <c r="L5088" s="2" t="s">
        <v>0</v>
      </c>
    </row>
    <row r="5089" spans="1:12" x14ac:dyDescent="0.4">
      <c r="A5089" s="1"/>
      <c r="B5089" s="5"/>
      <c r="C5089" s="2" t="s">
        <v>0</v>
      </c>
      <c r="F5089" s="2" t="s">
        <v>0</v>
      </c>
      <c r="L5089" s="2" t="s">
        <v>0</v>
      </c>
    </row>
    <row r="5090" spans="1:12" x14ac:dyDescent="0.4">
      <c r="A5090" s="1"/>
      <c r="B5090" s="5"/>
      <c r="C5090" s="2" t="s">
        <v>0</v>
      </c>
      <c r="F5090" s="2" t="s">
        <v>0</v>
      </c>
      <c r="L5090" s="2" t="s">
        <v>0</v>
      </c>
    </row>
    <row r="5091" spans="1:12" x14ac:dyDescent="0.4">
      <c r="A5091" s="1"/>
      <c r="B5091" s="5"/>
      <c r="C5091" s="2" t="s">
        <v>0</v>
      </c>
      <c r="F5091" s="2" t="s">
        <v>0</v>
      </c>
      <c r="L5091" s="2" t="s">
        <v>0</v>
      </c>
    </row>
    <row r="5092" spans="1:12" x14ac:dyDescent="0.4">
      <c r="A5092" s="1"/>
      <c r="B5092" s="5"/>
      <c r="C5092" s="2" t="s">
        <v>0</v>
      </c>
      <c r="F5092" s="2" t="s">
        <v>0</v>
      </c>
      <c r="L5092" s="2" t="s">
        <v>0</v>
      </c>
    </row>
    <row r="5093" spans="1:12" x14ac:dyDescent="0.4">
      <c r="A5093" s="1"/>
      <c r="B5093" s="5"/>
      <c r="C5093" s="2" t="s">
        <v>0</v>
      </c>
      <c r="F5093" s="2" t="s">
        <v>0</v>
      </c>
      <c r="L5093" s="2" t="s">
        <v>0</v>
      </c>
    </row>
    <row r="5094" spans="1:12" x14ac:dyDescent="0.4">
      <c r="A5094" s="1"/>
      <c r="B5094" s="5"/>
      <c r="C5094" s="2" t="s">
        <v>0</v>
      </c>
      <c r="F5094" s="2" t="s">
        <v>0</v>
      </c>
      <c r="L5094" s="2" t="s">
        <v>0</v>
      </c>
    </row>
    <row r="5095" spans="1:12" x14ac:dyDescent="0.4">
      <c r="A5095" s="1"/>
      <c r="B5095" s="5"/>
      <c r="C5095" s="2" t="s">
        <v>0</v>
      </c>
      <c r="F5095" s="2" t="s">
        <v>0</v>
      </c>
      <c r="L5095" s="2" t="s">
        <v>0</v>
      </c>
    </row>
    <row r="5096" spans="1:12" x14ac:dyDescent="0.4">
      <c r="A5096" s="1"/>
      <c r="B5096" s="5"/>
      <c r="C5096" s="2" t="s">
        <v>0</v>
      </c>
      <c r="F5096" s="2" t="s">
        <v>0</v>
      </c>
      <c r="L5096" s="2" t="s">
        <v>0</v>
      </c>
    </row>
    <row r="5097" spans="1:12" x14ac:dyDescent="0.4">
      <c r="A5097" s="1"/>
      <c r="B5097" s="5"/>
      <c r="C5097" s="2" t="s">
        <v>0</v>
      </c>
      <c r="F5097" s="2" t="s">
        <v>0</v>
      </c>
      <c r="L5097" s="2" t="s">
        <v>0</v>
      </c>
    </row>
    <row r="5098" spans="1:12" x14ac:dyDescent="0.4">
      <c r="A5098" s="1"/>
      <c r="B5098" s="5"/>
      <c r="C5098" s="2" t="s">
        <v>0</v>
      </c>
      <c r="F5098" s="2" t="s">
        <v>0</v>
      </c>
      <c r="L5098" s="2" t="s">
        <v>0</v>
      </c>
    </row>
    <row r="5099" spans="1:12" x14ac:dyDescent="0.4">
      <c r="A5099" s="1"/>
      <c r="B5099" s="5"/>
      <c r="C5099" s="2" t="s">
        <v>0</v>
      </c>
      <c r="F5099" s="2" t="s">
        <v>0</v>
      </c>
      <c r="L5099" s="2" t="s">
        <v>0</v>
      </c>
    </row>
    <row r="5100" spans="1:12" x14ac:dyDescent="0.4">
      <c r="A5100" s="1"/>
      <c r="B5100" s="5"/>
      <c r="C5100" s="2" t="s">
        <v>0</v>
      </c>
      <c r="F5100" s="2" t="s">
        <v>0</v>
      </c>
      <c r="L5100" s="2" t="s">
        <v>0</v>
      </c>
    </row>
    <row r="5101" spans="1:12" x14ac:dyDescent="0.4">
      <c r="A5101" s="1"/>
      <c r="B5101" s="5"/>
      <c r="C5101" s="2" t="s">
        <v>0</v>
      </c>
      <c r="F5101" s="2" t="s">
        <v>0</v>
      </c>
      <c r="L5101" s="2" t="s">
        <v>0</v>
      </c>
    </row>
    <row r="5102" spans="1:12" x14ac:dyDescent="0.4">
      <c r="A5102" s="1"/>
      <c r="B5102" s="5"/>
      <c r="C5102" s="2" t="s">
        <v>0</v>
      </c>
      <c r="F5102" s="2" t="s">
        <v>0</v>
      </c>
      <c r="L5102" s="2" t="s">
        <v>0</v>
      </c>
    </row>
    <row r="5103" spans="1:12" x14ac:dyDescent="0.4">
      <c r="A5103" s="1"/>
      <c r="B5103" s="5"/>
      <c r="C5103" s="2" t="s">
        <v>0</v>
      </c>
      <c r="F5103" s="2" t="s">
        <v>0</v>
      </c>
      <c r="L5103" s="2" t="s">
        <v>0</v>
      </c>
    </row>
    <row r="5104" spans="1:12" x14ac:dyDescent="0.4">
      <c r="A5104" s="1"/>
      <c r="B5104" s="5"/>
      <c r="C5104" s="2" t="s">
        <v>0</v>
      </c>
      <c r="F5104" s="2" t="s">
        <v>0</v>
      </c>
      <c r="L5104" s="2" t="s">
        <v>0</v>
      </c>
    </row>
    <row r="5105" spans="1:12" x14ac:dyDescent="0.4">
      <c r="A5105" s="1"/>
      <c r="B5105" s="5"/>
      <c r="C5105" s="2" t="s">
        <v>0</v>
      </c>
      <c r="F5105" s="2" t="s">
        <v>0</v>
      </c>
      <c r="L5105" s="2" t="s">
        <v>0</v>
      </c>
    </row>
    <row r="5106" spans="1:12" x14ac:dyDescent="0.4">
      <c r="A5106" s="1"/>
      <c r="B5106" s="5"/>
      <c r="C5106" s="2" t="s">
        <v>0</v>
      </c>
      <c r="F5106" s="2" t="s">
        <v>0</v>
      </c>
      <c r="L5106" s="2" t="s">
        <v>0</v>
      </c>
    </row>
    <row r="5107" spans="1:12" x14ac:dyDescent="0.4">
      <c r="A5107" s="1"/>
      <c r="B5107" s="5"/>
      <c r="C5107" s="2" t="s">
        <v>0</v>
      </c>
      <c r="F5107" s="2" t="s">
        <v>0</v>
      </c>
      <c r="L5107" s="2" t="s">
        <v>0</v>
      </c>
    </row>
    <row r="5108" spans="1:12" x14ac:dyDescent="0.4">
      <c r="A5108" s="1"/>
      <c r="B5108" s="5"/>
      <c r="C5108" s="2" t="s">
        <v>0</v>
      </c>
      <c r="F5108" s="2" t="s">
        <v>0</v>
      </c>
      <c r="L5108" s="2" t="s">
        <v>0</v>
      </c>
    </row>
    <row r="5109" spans="1:12" x14ac:dyDescent="0.4">
      <c r="A5109" s="1"/>
      <c r="B5109" s="5"/>
      <c r="C5109" s="2" t="s">
        <v>0</v>
      </c>
      <c r="F5109" s="2" t="s">
        <v>0</v>
      </c>
      <c r="L5109" s="2" t="s">
        <v>0</v>
      </c>
    </row>
    <row r="5110" spans="1:12" x14ac:dyDescent="0.4">
      <c r="A5110" s="1"/>
      <c r="B5110" s="5"/>
      <c r="C5110" s="2" t="s">
        <v>0</v>
      </c>
      <c r="F5110" s="2" t="s">
        <v>0</v>
      </c>
      <c r="L5110" s="2" t="s">
        <v>0</v>
      </c>
    </row>
    <row r="5111" spans="1:12" x14ac:dyDescent="0.4">
      <c r="A5111" s="1"/>
      <c r="B5111" s="5"/>
      <c r="C5111" s="2" t="s">
        <v>0</v>
      </c>
      <c r="F5111" s="2" t="s">
        <v>0</v>
      </c>
      <c r="L5111" s="2" t="s">
        <v>0</v>
      </c>
    </row>
    <row r="5112" spans="1:12" x14ac:dyDescent="0.4">
      <c r="A5112" s="1"/>
      <c r="B5112" s="5"/>
      <c r="C5112" s="2" t="s">
        <v>0</v>
      </c>
      <c r="F5112" s="2" t="s">
        <v>0</v>
      </c>
      <c r="L5112" s="2" t="s">
        <v>0</v>
      </c>
    </row>
    <row r="5113" spans="1:12" x14ac:dyDescent="0.4">
      <c r="A5113" s="1"/>
      <c r="B5113" s="5"/>
      <c r="C5113" s="2" t="s">
        <v>0</v>
      </c>
      <c r="F5113" s="2" t="s">
        <v>0</v>
      </c>
      <c r="L5113" s="2" t="s">
        <v>0</v>
      </c>
    </row>
    <row r="5114" spans="1:12" x14ac:dyDescent="0.4">
      <c r="A5114" s="1"/>
      <c r="B5114" s="5"/>
      <c r="C5114" s="2" t="s">
        <v>0</v>
      </c>
      <c r="F5114" s="2" t="s">
        <v>0</v>
      </c>
      <c r="L5114" s="2" t="s">
        <v>0</v>
      </c>
    </row>
    <row r="5115" spans="1:12" x14ac:dyDescent="0.4">
      <c r="A5115" s="1"/>
      <c r="B5115" s="5"/>
      <c r="C5115" s="2" t="s">
        <v>0</v>
      </c>
      <c r="F5115" s="2" t="s">
        <v>0</v>
      </c>
      <c r="L5115" s="2" t="s">
        <v>0</v>
      </c>
    </row>
    <row r="5116" spans="1:12" x14ac:dyDescent="0.4">
      <c r="A5116" s="1"/>
      <c r="B5116" s="5"/>
      <c r="C5116" s="2" t="s">
        <v>0</v>
      </c>
      <c r="F5116" s="2" t="s">
        <v>0</v>
      </c>
      <c r="L5116" s="2" t="s">
        <v>0</v>
      </c>
    </row>
    <row r="5117" spans="1:12" x14ac:dyDescent="0.4">
      <c r="A5117" s="1"/>
      <c r="B5117" s="5"/>
      <c r="C5117" s="2" t="s">
        <v>0</v>
      </c>
      <c r="F5117" s="2" t="s">
        <v>0</v>
      </c>
      <c r="L5117" s="2" t="s">
        <v>0</v>
      </c>
    </row>
    <row r="5118" spans="1:12" x14ac:dyDescent="0.4">
      <c r="A5118" s="1"/>
      <c r="B5118" s="5"/>
      <c r="C5118" s="2" t="s">
        <v>0</v>
      </c>
      <c r="F5118" s="2" t="s">
        <v>0</v>
      </c>
      <c r="L5118" s="2" t="s">
        <v>0</v>
      </c>
    </row>
    <row r="5119" spans="1:12" x14ac:dyDescent="0.4">
      <c r="A5119" s="1"/>
      <c r="B5119" s="5"/>
      <c r="C5119" s="2" t="s">
        <v>0</v>
      </c>
      <c r="F5119" s="2" t="s">
        <v>0</v>
      </c>
      <c r="L5119" s="2" t="s">
        <v>0</v>
      </c>
    </row>
    <row r="5120" spans="1:12" x14ac:dyDescent="0.4">
      <c r="A5120" s="1"/>
      <c r="B5120" s="5"/>
      <c r="C5120" s="2" t="s">
        <v>0</v>
      </c>
      <c r="F5120" s="2" t="s">
        <v>0</v>
      </c>
      <c r="L5120" s="2" t="s">
        <v>0</v>
      </c>
    </row>
    <row r="5121" spans="1:12" x14ac:dyDescent="0.4">
      <c r="A5121" s="1"/>
      <c r="B5121" s="5"/>
      <c r="C5121" s="2" t="s">
        <v>0</v>
      </c>
      <c r="F5121" s="2" t="s">
        <v>0</v>
      </c>
      <c r="L5121" s="2" t="s">
        <v>0</v>
      </c>
    </row>
    <row r="5122" spans="1:12" x14ac:dyDescent="0.4">
      <c r="A5122" s="1"/>
      <c r="B5122" s="5"/>
      <c r="C5122" s="2" t="s">
        <v>0</v>
      </c>
      <c r="F5122" s="2" t="s">
        <v>0</v>
      </c>
      <c r="L5122" s="2" t="s">
        <v>0</v>
      </c>
    </row>
    <row r="5123" spans="1:12" x14ac:dyDescent="0.4">
      <c r="A5123" s="1"/>
      <c r="B5123" s="5"/>
      <c r="C5123" s="2" t="s">
        <v>0</v>
      </c>
      <c r="F5123" s="2" t="s">
        <v>0</v>
      </c>
      <c r="L5123" s="2" t="s">
        <v>0</v>
      </c>
    </row>
    <row r="5124" spans="1:12" x14ac:dyDescent="0.4">
      <c r="A5124" s="1"/>
      <c r="B5124" s="5"/>
      <c r="C5124" s="2" t="s">
        <v>0</v>
      </c>
      <c r="F5124" s="2" t="s">
        <v>0</v>
      </c>
      <c r="L5124" s="2" t="s">
        <v>0</v>
      </c>
    </row>
    <row r="5125" spans="1:12" x14ac:dyDescent="0.4">
      <c r="A5125" s="1"/>
      <c r="B5125" s="5"/>
      <c r="C5125" s="2" t="s">
        <v>0</v>
      </c>
      <c r="F5125" s="2" t="s">
        <v>0</v>
      </c>
      <c r="L5125" s="2" t="s">
        <v>0</v>
      </c>
    </row>
    <row r="5126" spans="1:12" x14ac:dyDescent="0.4">
      <c r="A5126" s="1"/>
      <c r="B5126" s="5"/>
      <c r="C5126" s="2" t="s">
        <v>0</v>
      </c>
      <c r="F5126" s="2" t="s">
        <v>0</v>
      </c>
      <c r="L5126" s="2" t="s">
        <v>0</v>
      </c>
    </row>
    <row r="5127" spans="1:12" x14ac:dyDescent="0.4">
      <c r="A5127" s="1"/>
      <c r="B5127" s="5"/>
      <c r="C5127" s="2" t="s">
        <v>0</v>
      </c>
      <c r="F5127" s="2" t="s">
        <v>0</v>
      </c>
      <c r="L5127" s="2" t="s">
        <v>0</v>
      </c>
    </row>
    <row r="5128" spans="1:12" x14ac:dyDescent="0.4">
      <c r="A5128" s="1"/>
      <c r="B5128" s="5"/>
      <c r="C5128" s="2" t="s">
        <v>0</v>
      </c>
      <c r="F5128" s="2" t="s">
        <v>0</v>
      </c>
      <c r="L5128" s="2" t="s">
        <v>0</v>
      </c>
    </row>
    <row r="5129" spans="1:12" x14ac:dyDescent="0.4">
      <c r="A5129" s="1"/>
      <c r="B5129" s="5"/>
      <c r="C5129" s="2" t="s">
        <v>0</v>
      </c>
      <c r="F5129" s="2" t="s">
        <v>0</v>
      </c>
      <c r="L5129" s="2" t="s">
        <v>0</v>
      </c>
    </row>
    <row r="5130" spans="1:12" x14ac:dyDescent="0.4">
      <c r="A5130" s="1"/>
      <c r="B5130" s="5"/>
      <c r="C5130" s="2" t="s">
        <v>0</v>
      </c>
      <c r="F5130" s="2" t="s">
        <v>0</v>
      </c>
      <c r="L5130" s="2" t="s">
        <v>0</v>
      </c>
    </row>
    <row r="5131" spans="1:12" x14ac:dyDescent="0.4">
      <c r="A5131" s="1"/>
      <c r="B5131" s="5"/>
      <c r="C5131" s="2" t="s">
        <v>0</v>
      </c>
      <c r="F5131" s="2" t="s">
        <v>0</v>
      </c>
      <c r="L5131" s="2" t="s">
        <v>0</v>
      </c>
    </row>
    <row r="5132" spans="1:12" x14ac:dyDescent="0.4">
      <c r="A5132" s="1"/>
      <c r="B5132" s="5"/>
      <c r="C5132" s="2" t="s">
        <v>0</v>
      </c>
      <c r="F5132" s="2" t="s">
        <v>0</v>
      </c>
      <c r="L5132" s="2" t="s">
        <v>0</v>
      </c>
    </row>
    <row r="5133" spans="1:12" x14ac:dyDescent="0.4">
      <c r="A5133" s="1"/>
      <c r="B5133" s="5"/>
      <c r="C5133" s="2" t="s">
        <v>0</v>
      </c>
      <c r="F5133" s="2" t="s">
        <v>0</v>
      </c>
      <c r="L5133" s="2" t="s">
        <v>0</v>
      </c>
    </row>
    <row r="5134" spans="1:12" x14ac:dyDescent="0.4">
      <c r="A5134" s="1"/>
      <c r="B5134" s="5"/>
      <c r="C5134" s="2" t="s">
        <v>0</v>
      </c>
      <c r="F5134" s="2" t="s">
        <v>0</v>
      </c>
      <c r="L5134" s="2" t="s">
        <v>0</v>
      </c>
    </row>
    <row r="5135" spans="1:12" x14ac:dyDescent="0.4">
      <c r="A5135" s="1"/>
      <c r="B5135" s="5"/>
      <c r="C5135" s="2" t="s">
        <v>0</v>
      </c>
      <c r="F5135" s="2" t="s">
        <v>0</v>
      </c>
      <c r="L5135" s="2" t="s">
        <v>0</v>
      </c>
    </row>
    <row r="5136" spans="1:12" x14ac:dyDescent="0.4">
      <c r="A5136" s="1"/>
      <c r="B5136" s="5"/>
      <c r="C5136" s="2" t="s">
        <v>0</v>
      </c>
      <c r="F5136" s="2" t="s">
        <v>0</v>
      </c>
      <c r="L5136" s="2" t="s">
        <v>0</v>
      </c>
    </row>
    <row r="5137" spans="1:12" x14ac:dyDescent="0.4">
      <c r="A5137" s="1"/>
      <c r="B5137" s="5"/>
      <c r="C5137" s="2" t="s">
        <v>0</v>
      </c>
      <c r="F5137" s="2" t="s">
        <v>0</v>
      </c>
      <c r="L5137" s="2" t="s">
        <v>0</v>
      </c>
    </row>
    <row r="5138" spans="1:12" x14ac:dyDescent="0.4">
      <c r="A5138" s="1"/>
      <c r="B5138" s="5"/>
      <c r="C5138" s="2" t="s">
        <v>0</v>
      </c>
      <c r="F5138" s="2" t="s">
        <v>0</v>
      </c>
      <c r="L5138" s="2" t="s">
        <v>0</v>
      </c>
    </row>
    <row r="5139" spans="1:12" x14ac:dyDescent="0.4">
      <c r="A5139" s="1"/>
      <c r="B5139" s="5"/>
      <c r="C5139" s="2" t="s">
        <v>0</v>
      </c>
      <c r="F5139" s="2" t="s">
        <v>0</v>
      </c>
      <c r="L5139" s="2" t="s">
        <v>0</v>
      </c>
    </row>
    <row r="5140" spans="1:12" x14ac:dyDescent="0.4">
      <c r="A5140" s="1"/>
      <c r="B5140" s="5"/>
      <c r="C5140" s="2" t="s">
        <v>0</v>
      </c>
      <c r="F5140" s="2" t="s">
        <v>0</v>
      </c>
      <c r="L5140" s="2" t="s">
        <v>0</v>
      </c>
    </row>
    <row r="5141" spans="1:12" x14ac:dyDescent="0.4">
      <c r="A5141" s="1"/>
      <c r="B5141" s="5"/>
      <c r="C5141" s="2" t="s">
        <v>0</v>
      </c>
      <c r="F5141" s="2" t="s">
        <v>0</v>
      </c>
      <c r="L5141" s="2" t="s">
        <v>0</v>
      </c>
    </row>
    <row r="5142" spans="1:12" x14ac:dyDescent="0.4">
      <c r="A5142" s="1"/>
      <c r="B5142" s="5"/>
      <c r="C5142" s="2" t="s">
        <v>0</v>
      </c>
      <c r="F5142" s="2" t="s">
        <v>0</v>
      </c>
      <c r="L5142" s="2" t="s">
        <v>0</v>
      </c>
    </row>
    <row r="5143" spans="1:12" x14ac:dyDescent="0.4">
      <c r="A5143" s="1"/>
      <c r="B5143" s="5"/>
      <c r="C5143" s="2" t="s">
        <v>0</v>
      </c>
      <c r="F5143" s="2" t="s">
        <v>0</v>
      </c>
      <c r="L5143" s="2" t="s">
        <v>0</v>
      </c>
    </row>
    <row r="5144" spans="1:12" x14ac:dyDescent="0.4">
      <c r="A5144" s="1"/>
      <c r="B5144" s="5"/>
      <c r="C5144" s="2" t="s">
        <v>0</v>
      </c>
      <c r="F5144" s="2" t="s">
        <v>0</v>
      </c>
      <c r="L5144" s="2" t="s">
        <v>0</v>
      </c>
    </row>
    <row r="5145" spans="1:12" x14ac:dyDescent="0.4">
      <c r="A5145" s="1"/>
      <c r="B5145" s="5"/>
      <c r="C5145" s="2" t="s">
        <v>0</v>
      </c>
      <c r="F5145" s="2" t="s">
        <v>0</v>
      </c>
      <c r="L5145" s="2" t="s">
        <v>0</v>
      </c>
    </row>
    <row r="5146" spans="1:12" x14ac:dyDescent="0.4">
      <c r="A5146" s="1"/>
      <c r="B5146" s="5"/>
      <c r="C5146" s="2" t="s">
        <v>0</v>
      </c>
      <c r="F5146" s="2" t="s">
        <v>0</v>
      </c>
      <c r="L5146" s="2" t="s">
        <v>0</v>
      </c>
    </row>
    <row r="5147" spans="1:12" x14ac:dyDescent="0.4">
      <c r="A5147" s="1"/>
      <c r="B5147" s="5"/>
      <c r="C5147" s="2" t="s">
        <v>0</v>
      </c>
      <c r="F5147" s="2" t="s">
        <v>0</v>
      </c>
      <c r="L5147" s="2" t="s">
        <v>0</v>
      </c>
    </row>
    <row r="5148" spans="1:12" x14ac:dyDescent="0.4">
      <c r="A5148" s="1"/>
      <c r="B5148" s="5"/>
      <c r="C5148" s="2" t="s">
        <v>0</v>
      </c>
      <c r="F5148" s="2" t="s">
        <v>0</v>
      </c>
      <c r="L5148" s="2" t="s">
        <v>0</v>
      </c>
    </row>
    <row r="5149" spans="1:12" x14ac:dyDescent="0.4">
      <c r="A5149" s="1"/>
      <c r="B5149" s="5"/>
      <c r="C5149" s="2" t="s">
        <v>0</v>
      </c>
      <c r="F5149" s="2" t="s">
        <v>0</v>
      </c>
      <c r="L5149" s="2" t="s">
        <v>0</v>
      </c>
    </row>
    <row r="5150" spans="1:12" x14ac:dyDescent="0.4">
      <c r="A5150" s="1"/>
      <c r="B5150" s="5"/>
      <c r="C5150" s="2" t="s">
        <v>0</v>
      </c>
      <c r="F5150" s="2" t="s">
        <v>0</v>
      </c>
      <c r="L5150" s="2" t="s">
        <v>0</v>
      </c>
    </row>
    <row r="5151" spans="1:12" x14ac:dyDescent="0.4">
      <c r="A5151" s="1"/>
      <c r="B5151" s="5"/>
      <c r="C5151" s="2" t="s">
        <v>0</v>
      </c>
      <c r="F5151" s="2" t="s">
        <v>0</v>
      </c>
      <c r="L5151" s="2" t="s">
        <v>0</v>
      </c>
    </row>
    <row r="5152" spans="1:12" x14ac:dyDescent="0.4">
      <c r="A5152" s="1"/>
      <c r="B5152" s="5"/>
      <c r="C5152" s="2" t="s">
        <v>0</v>
      </c>
      <c r="F5152" s="2" t="s">
        <v>0</v>
      </c>
      <c r="L5152" s="2" t="s">
        <v>0</v>
      </c>
    </row>
    <row r="5153" spans="1:12" x14ac:dyDescent="0.4">
      <c r="A5153" s="1"/>
      <c r="B5153" s="5"/>
      <c r="C5153" s="2" t="s">
        <v>0</v>
      </c>
      <c r="F5153" s="2" t="s">
        <v>0</v>
      </c>
      <c r="L5153" s="2" t="s">
        <v>0</v>
      </c>
    </row>
    <row r="5154" spans="1:12" x14ac:dyDescent="0.4">
      <c r="A5154" s="1"/>
      <c r="B5154" s="5"/>
      <c r="C5154" s="2" t="s">
        <v>0</v>
      </c>
      <c r="F5154" s="2" t="s">
        <v>0</v>
      </c>
      <c r="L5154" s="2" t="s">
        <v>0</v>
      </c>
    </row>
    <row r="5155" spans="1:12" x14ac:dyDescent="0.4">
      <c r="A5155" s="1"/>
      <c r="B5155" s="5"/>
      <c r="C5155" s="2" t="s">
        <v>0</v>
      </c>
      <c r="F5155" s="2" t="s">
        <v>0</v>
      </c>
      <c r="L5155" s="2" t="s">
        <v>0</v>
      </c>
    </row>
    <row r="5156" spans="1:12" x14ac:dyDescent="0.4">
      <c r="A5156" s="1"/>
      <c r="B5156" s="5"/>
      <c r="C5156" s="2" t="s">
        <v>0</v>
      </c>
      <c r="F5156" s="2" t="s">
        <v>0</v>
      </c>
      <c r="L5156" s="2" t="s">
        <v>0</v>
      </c>
    </row>
    <row r="5157" spans="1:12" x14ac:dyDescent="0.4">
      <c r="A5157" s="1"/>
      <c r="B5157" s="5"/>
      <c r="C5157" s="2" t="s">
        <v>0</v>
      </c>
      <c r="F5157" s="2" t="s">
        <v>0</v>
      </c>
      <c r="L5157" s="2" t="s">
        <v>0</v>
      </c>
    </row>
    <row r="5158" spans="1:12" x14ac:dyDescent="0.4">
      <c r="A5158" s="1"/>
      <c r="B5158" s="5"/>
      <c r="C5158" s="2" t="s">
        <v>0</v>
      </c>
      <c r="F5158" s="2" t="s">
        <v>0</v>
      </c>
      <c r="L5158" s="2" t="s">
        <v>0</v>
      </c>
    </row>
    <row r="5159" spans="1:12" x14ac:dyDescent="0.4">
      <c r="A5159" s="1"/>
      <c r="B5159" s="5"/>
      <c r="C5159" s="2" t="s">
        <v>0</v>
      </c>
      <c r="F5159" s="2" t="s">
        <v>0</v>
      </c>
      <c r="L5159" s="2" t="s">
        <v>0</v>
      </c>
    </row>
    <row r="5160" spans="1:12" x14ac:dyDescent="0.4">
      <c r="A5160" s="1"/>
      <c r="B5160" s="5"/>
      <c r="C5160" s="2" t="s">
        <v>0</v>
      </c>
      <c r="F5160" s="2" t="s">
        <v>0</v>
      </c>
      <c r="L5160" s="2" t="s">
        <v>0</v>
      </c>
    </row>
    <row r="5161" spans="1:12" x14ac:dyDescent="0.4">
      <c r="A5161" s="1"/>
      <c r="B5161" s="5"/>
      <c r="C5161" s="2" t="s">
        <v>0</v>
      </c>
      <c r="F5161" s="2" t="s">
        <v>0</v>
      </c>
      <c r="L5161" s="2" t="s">
        <v>0</v>
      </c>
    </row>
    <row r="5162" spans="1:12" x14ac:dyDescent="0.4">
      <c r="A5162" s="1"/>
      <c r="B5162" s="5"/>
      <c r="C5162" s="2" t="s">
        <v>0</v>
      </c>
      <c r="F5162" s="2" t="s">
        <v>0</v>
      </c>
      <c r="L5162" s="2" t="s">
        <v>0</v>
      </c>
    </row>
    <row r="5163" spans="1:12" x14ac:dyDescent="0.4">
      <c r="A5163" s="1"/>
      <c r="B5163" s="5"/>
      <c r="C5163" s="2" t="s">
        <v>0</v>
      </c>
      <c r="F5163" s="2" t="s">
        <v>0</v>
      </c>
      <c r="L5163" s="2" t="s">
        <v>0</v>
      </c>
    </row>
    <row r="5164" spans="1:12" x14ac:dyDescent="0.4">
      <c r="A5164" s="1"/>
      <c r="B5164" s="5"/>
      <c r="C5164" s="2" t="s">
        <v>0</v>
      </c>
      <c r="F5164" s="2" t="s">
        <v>0</v>
      </c>
      <c r="L5164" s="2" t="s">
        <v>0</v>
      </c>
    </row>
    <row r="5165" spans="1:12" x14ac:dyDescent="0.4">
      <c r="A5165" s="1"/>
      <c r="B5165" s="5"/>
      <c r="C5165" s="2" t="s">
        <v>0</v>
      </c>
      <c r="F5165" s="2" t="s">
        <v>0</v>
      </c>
      <c r="L5165" s="2" t="s">
        <v>0</v>
      </c>
    </row>
    <row r="5166" spans="1:12" x14ac:dyDescent="0.4">
      <c r="A5166" s="1"/>
      <c r="B5166" s="5"/>
      <c r="C5166" s="2" t="s">
        <v>0</v>
      </c>
      <c r="F5166" s="2" t="s">
        <v>0</v>
      </c>
      <c r="L5166" s="2" t="s">
        <v>0</v>
      </c>
    </row>
    <row r="5167" spans="1:12" x14ac:dyDescent="0.4">
      <c r="A5167" s="1"/>
      <c r="B5167" s="5"/>
      <c r="C5167" s="2" t="s">
        <v>0</v>
      </c>
      <c r="F5167" s="2" t="s">
        <v>0</v>
      </c>
      <c r="L5167" s="2" t="s">
        <v>0</v>
      </c>
    </row>
    <row r="5168" spans="1:12" x14ac:dyDescent="0.4">
      <c r="A5168" s="1"/>
      <c r="B5168" s="5"/>
      <c r="C5168" s="2" t="s">
        <v>0</v>
      </c>
      <c r="F5168" s="2" t="s">
        <v>0</v>
      </c>
      <c r="L5168" s="2" t="s">
        <v>0</v>
      </c>
    </row>
    <row r="5169" spans="1:12" x14ac:dyDescent="0.4">
      <c r="A5169" s="1"/>
      <c r="B5169" s="5"/>
      <c r="C5169" s="2" t="s">
        <v>0</v>
      </c>
      <c r="F5169" s="2" t="s">
        <v>0</v>
      </c>
      <c r="L5169" s="2" t="s">
        <v>0</v>
      </c>
    </row>
    <row r="5170" spans="1:12" x14ac:dyDescent="0.4">
      <c r="A5170" s="1"/>
      <c r="B5170" s="5"/>
      <c r="C5170" s="2" t="s">
        <v>0</v>
      </c>
      <c r="F5170" s="2" t="s">
        <v>0</v>
      </c>
      <c r="L5170" s="2" t="s">
        <v>0</v>
      </c>
    </row>
    <row r="5171" spans="1:12" x14ac:dyDescent="0.4">
      <c r="A5171" s="1"/>
      <c r="B5171" s="5"/>
      <c r="C5171" s="2" t="s">
        <v>0</v>
      </c>
      <c r="F5171" s="2" t="s">
        <v>0</v>
      </c>
      <c r="L5171" s="2" t="s">
        <v>0</v>
      </c>
    </row>
    <row r="5172" spans="1:12" x14ac:dyDescent="0.4">
      <c r="A5172" s="1"/>
      <c r="B5172" s="5"/>
      <c r="C5172" s="2" t="s">
        <v>0</v>
      </c>
      <c r="F5172" s="2" t="s">
        <v>0</v>
      </c>
      <c r="L5172" s="2" t="s">
        <v>0</v>
      </c>
    </row>
    <row r="5173" spans="1:12" x14ac:dyDescent="0.4">
      <c r="A5173" s="1"/>
      <c r="B5173" s="5"/>
      <c r="C5173" s="2" t="s">
        <v>0</v>
      </c>
      <c r="F5173" s="2" t="s">
        <v>0</v>
      </c>
      <c r="L5173" s="2" t="s">
        <v>0</v>
      </c>
    </row>
    <row r="5174" spans="1:12" x14ac:dyDescent="0.4">
      <c r="A5174" s="1"/>
      <c r="B5174" s="5"/>
      <c r="C5174" s="2" t="s">
        <v>0</v>
      </c>
      <c r="F5174" s="2" t="s">
        <v>0</v>
      </c>
      <c r="L5174" s="2" t="s">
        <v>0</v>
      </c>
    </row>
    <row r="5175" spans="1:12" x14ac:dyDescent="0.4">
      <c r="A5175" s="1"/>
      <c r="B5175" s="5"/>
      <c r="C5175" s="2" t="s">
        <v>0</v>
      </c>
      <c r="F5175" s="2" t="s">
        <v>0</v>
      </c>
      <c r="L5175" s="2" t="s">
        <v>0</v>
      </c>
    </row>
    <row r="5176" spans="1:12" x14ac:dyDescent="0.4">
      <c r="A5176" s="1"/>
      <c r="B5176" s="5"/>
      <c r="C5176" s="2" t="s">
        <v>0</v>
      </c>
      <c r="F5176" s="2" t="s">
        <v>0</v>
      </c>
      <c r="L5176" s="2" t="s">
        <v>0</v>
      </c>
    </row>
    <row r="5177" spans="1:12" x14ac:dyDescent="0.4">
      <c r="A5177" s="1"/>
      <c r="B5177" s="5"/>
      <c r="C5177" s="2" t="s">
        <v>0</v>
      </c>
      <c r="F5177" s="2" t="s">
        <v>0</v>
      </c>
      <c r="L5177" s="2" t="s">
        <v>0</v>
      </c>
    </row>
    <row r="5178" spans="1:12" x14ac:dyDescent="0.4">
      <c r="A5178" s="1"/>
      <c r="B5178" s="5"/>
      <c r="C5178" s="2" t="s">
        <v>0</v>
      </c>
      <c r="F5178" s="2" t="s">
        <v>0</v>
      </c>
      <c r="L5178" s="2" t="s">
        <v>0</v>
      </c>
    </row>
    <row r="5179" spans="1:12" x14ac:dyDescent="0.4">
      <c r="A5179" s="1"/>
      <c r="B5179" s="5"/>
      <c r="C5179" s="2" t="s">
        <v>0</v>
      </c>
      <c r="F5179" s="2" t="s">
        <v>0</v>
      </c>
      <c r="L5179" s="2" t="s">
        <v>0</v>
      </c>
    </row>
    <row r="5180" spans="1:12" x14ac:dyDescent="0.4">
      <c r="A5180" s="1"/>
      <c r="B5180" s="5"/>
      <c r="C5180" s="2" t="s">
        <v>0</v>
      </c>
      <c r="F5180" s="2" t="s">
        <v>0</v>
      </c>
      <c r="L5180" s="2" t="s">
        <v>0</v>
      </c>
    </row>
    <row r="5181" spans="1:12" x14ac:dyDescent="0.4">
      <c r="A5181" s="1"/>
      <c r="B5181" s="5"/>
      <c r="C5181" s="2" t="s">
        <v>0</v>
      </c>
      <c r="F5181" s="2" t="s">
        <v>0</v>
      </c>
      <c r="L5181" s="2" t="s">
        <v>0</v>
      </c>
    </row>
    <row r="5182" spans="1:12" x14ac:dyDescent="0.4">
      <c r="A5182" s="1"/>
      <c r="B5182" s="5"/>
      <c r="C5182" s="2" t="s">
        <v>0</v>
      </c>
      <c r="F5182" s="2" t="s">
        <v>0</v>
      </c>
      <c r="L5182" s="2" t="s">
        <v>0</v>
      </c>
    </row>
    <row r="5183" spans="1:12" x14ac:dyDescent="0.4">
      <c r="A5183" s="1"/>
      <c r="B5183" s="5"/>
      <c r="C5183" s="2" t="s">
        <v>0</v>
      </c>
      <c r="F5183" s="2" t="s">
        <v>0</v>
      </c>
      <c r="L5183" s="2" t="s">
        <v>0</v>
      </c>
    </row>
    <row r="5184" spans="1:12" x14ac:dyDescent="0.4">
      <c r="A5184" s="1"/>
      <c r="B5184" s="5"/>
      <c r="C5184" s="2" t="s">
        <v>0</v>
      </c>
      <c r="F5184" s="2" t="s">
        <v>0</v>
      </c>
      <c r="L5184" s="2" t="s">
        <v>0</v>
      </c>
    </row>
    <row r="5185" spans="1:12" x14ac:dyDescent="0.4">
      <c r="A5185" s="1"/>
      <c r="B5185" s="5"/>
      <c r="C5185" s="2" t="s">
        <v>0</v>
      </c>
      <c r="F5185" s="2" t="s">
        <v>0</v>
      </c>
      <c r="L5185" s="2" t="s">
        <v>0</v>
      </c>
    </row>
    <row r="5186" spans="1:12" x14ac:dyDescent="0.4">
      <c r="A5186" s="1"/>
      <c r="B5186" s="5"/>
      <c r="C5186" s="2" t="s">
        <v>0</v>
      </c>
      <c r="F5186" s="2" t="s">
        <v>0</v>
      </c>
      <c r="L5186" s="2" t="s">
        <v>0</v>
      </c>
    </row>
    <row r="5187" spans="1:12" x14ac:dyDescent="0.4">
      <c r="A5187" s="1"/>
      <c r="B5187" s="5"/>
      <c r="C5187" s="2" t="s">
        <v>0</v>
      </c>
      <c r="F5187" s="2" t="s">
        <v>0</v>
      </c>
      <c r="L5187" s="2" t="s">
        <v>0</v>
      </c>
    </row>
    <row r="5188" spans="1:12" x14ac:dyDescent="0.4">
      <c r="A5188" s="1"/>
      <c r="B5188" s="5"/>
      <c r="C5188" s="2" t="s">
        <v>0</v>
      </c>
      <c r="F5188" s="2" t="s">
        <v>0</v>
      </c>
      <c r="L5188" s="2" t="s">
        <v>0</v>
      </c>
    </row>
    <row r="5189" spans="1:12" x14ac:dyDescent="0.4">
      <c r="A5189" s="1"/>
      <c r="B5189" s="5"/>
      <c r="C5189" s="2" t="s">
        <v>0</v>
      </c>
      <c r="F5189" s="2" t="s">
        <v>0</v>
      </c>
      <c r="L5189" s="2" t="s">
        <v>0</v>
      </c>
    </row>
    <row r="5190" spans="1:12" x14ac:dyDescent="0.4">
      <c r="A5190" s="1"/>
      <c r="B5190" s="5"/>
      <c r="C5190" s="2" t="s">
        <v>0</v>
      </c>
      <c r="F5190" s="2" t="s">
        <v>0</v>
      </c>
      <c r="L5190" s="2" t="s">
        <v>0</v>
      </c>
    </row>
    <row r="5191" spans="1:12" x14ac:dyDescent="0.4">
      <c r="A5191" s="1"/>
      <c r="B5191" s="5"/>
      <c r="C5191" s="2" t="s">
        <v>0</v>
      </c>
      <c r="F5191" s="2" t="s">
        <v>0</v>
      </c>
      <c r="L5191" s="2" t="s">
        <v>0</v>
      </c>
    </row>
    <row r="5192" spans="1:12" x14ac:dyDescent="0.4">
      <c r="A5192" s="1"/>
      <c r="B5192" s="5"/>
      <c r="C5192" s="2" t="s">
        <v>0</v>
      </c>
      <c r="F5192" s="2" t="s">
        <v>0</v>
      </c>
      <c r="L5192" s="2" t="s">
        <v>0</v>
      </c>
    </row>
    <row r="5193" spans="1:12" x14ac:dyDescent="0.4">
      <c r="A5193" s="1"/>
      <c r="B5193" s="5"/>
      <c r="C5193" s="2" t="s">
        <v>0</v>
      </c>
      <c r="F5193" s="2" t="s">
        <v>0</v>
      </c>
      <c r="L5193" s="2" t="s">
        <v>0</v>
      </c>
    </row>
    <row r="5194" spans="1:12" x14ac:dyDescent="0.4">
      <c r="A5194" s="1"/>
      <c r="B5194" s="5"/>
      <c r="C5194" s="2" t="s">
        <v>0</v>
      </c>
      <c r="F5194" s="2" t="s">
        <v>0</v>
      </c>
      <c r="L5194" s="2" t="s">
        <v>0</v>
      </c>
    </row>
    <row r="5195" spans="1:12" x14ac:dyDescent="0.4">
      <c r="A5195" s="1"/>
      <c r="B5195" s="5"/>
      <c r="C5195" s="2" t="s">
        <v>0</v>
      </c>
      <c r="F5195" s="2" t="s">
        <v>0</v>
      </c>
      <c r="L5195" s="2" t="s">
        <v>0</v>
      </c>
    </row>
    <row r="5196" spans="1:12" x14ac:dyDescent="0.4">
      <c r="A5196" s="1"/>
      <c r="B5196" s="5"/>
      <c r="C5196" s="2" t="s">
        <v>0</v>
      </c>
      <c r="F5196" s="2" t="s">
        <v>0</v>
      </c>
      <c r="L5196" s="2" t="s">
        <v>0</v>
      </c>
    </row>
    <row r="5197" spans="1:12" x14ac:dyDescent="0.4">
      <c r="A5197" s="1"/>
      <c r="B5197" s="5"/>
      <c r="C5197" s="2" t="s">
        <v>0</v>
      </c>
      <c r="F5197" s="2" t="s">
        <v>0</v>
      </c>
      <c r="L5197" s="2" t="s">
        <v>0</v>
      </c>
    </row>
    <row r="5198" spans="1:12" x14ac:dyDescent="0.4">
      <c r="A5198" s="1"/>
      <c r="B5198" s="5"/>
      <c r="C5198" s="2" t="s">
        <v>0</v>
      </c>
      <c r="F5198" s="2" t="s">
        <v>0</v>
      </c>
      <c r="L5198" s="2" t="s">
        <v>0</v>
      </c>
    </row>
    <row r="5199" spans="1:12" x14ac:dyDescent="0.4">
      <c r="A5199" s="1"/>
      <c r="B5199" s="5"/>
      <c r="C5199" s="2" t="s">
        <v>0</v>
      </c>
      <c r="F5199" s="2" t="s">
        <v>0</v>
      </c>
      <c r="L5199" s="2" t="s">
        <v>0</v>
      </c>
    </row>
    <row r="5200" spans="1:12" x14ac:dyDescent="0.4">
      <c r="A5200" s="1"/>
      <c r="B5200" s="5"/>
      <c r="C5200" s="2" t="s">
        <v>0</v>
      </c>
      <c r="F5200" s="2" t="s">
        <v>0</v>
      </c>
      <c r="L5200" s="2" t="s">
        <v>0</v>
      </c>
    </row>
    <row r="5201" spans="1:12" x14ac:dyDescent="0.4">
      <c r="A5201" s="1"/>
      <c r="B5201" s="5"/>
      <c r="C5201" s="2" t="s">
        <v>0</v>
      </c>
      <c r="F5201" s="2" t="s">
        <v>0</v>
      </c>
      <c r="L5201" s="2" t="s">
        <v>0</v>
      </c>
    </row>
    <row r="5202" spans="1:12" x14ac:dyDescent="0.4">
      <c r="A5202" s="1"/>
      <c r="B5202" s="5"/>
      <c r="C5202" s="2" t="s">
        <v>0</v>
      </c>
      <c r="F5202" s="2" t="s">
        <v>0</v>
      </c>
      <c r="L5202" s="2" t="s">
        <v>0</v>
      </c>
    </row>
    <row r="5203" spans="1:12" x14ac:dyDescent="0.4">
      <c r="A5203" s="1"/>
      <c r="B5203" s="5"/>
      <c r="C5203" s="2" t="s">
        <v>0</v>
      </c>
      <c r="F5203" s="2" t="s">
        <v>0</v>
      </c>
      <c r="L5203" s="2" t="s">
        <v>0</v>
      </c>
    </row>
    <row r="5204" spans="1:12" x14ac:dyDescent="0.4">
      <c r="A5204" s="1"/>
      <c r="B5204" s="5"/>
      <c r="C5204" s="2" t="s">
        <v>0</v>
      </c>
      <c r="F5204" s="2" t="s">
        <v>0</v>
      </c>
      <c r="L5204" s="2" t="s">
        <v>0</v>
      </c>
    </row>
    <row r="5205" spans="1:12" x14ac:dyDescent="0.4">
      <c r="A5205" s="1"/>
      <c r="B5205" s="5"/>
      <c r="C5205" s="2" t="s">
        <v>0</v>
      </c>
      <c r="F5205" s="2" t="s">
        <v>0</v>
      </c>
      <c r="L5205" s="2" t="s">
        <v>0</v>
      </c>
    </row>
    <row r="5206" spans="1:12" x14ac:dyDescent="0.4">
      <c r="A5206" s="1"/>
      <c r="B5206" s="5"/>
      <c r="C5206" s="2" t="s">
        <v>0</v>
      </c>
      <c r="F5206" s="2" t="s">
        <v>0</v>
      </c>
      <c r="L5206" s="2" t="s">
        <v>0</v>
      </c>
    </row>
    <row r="5207" spans="1:12" x14ac:dyDescent="0.4">
      <c r="A5207" s="1"/>
      <c r="B5207" s="5"/>
      <c r="C5207" s="2" t="s">
        <v>0</v>
      </c>
      <c r="F5207" s="2" t="s">
        <v>0</v>
      </c>
      <c r="L5207" s="2" t="s">
        <v>0</v>
      </c>
    </row>
    <row r="5208" spans="1:12" x14ac:dyDescent="0.4">
      <c r="A5208" s="1"/>
      <c r="B5208" s="5"/>
      <c r="C5208" s="2" t="s">
        <v>0</v>
      </c>
      <c r="F5208" s="2" t="s">
        <v>0</v>
      </c>
      <c r="L5208" s="2" t="s">
        <v>0</v>
      </c>
    </row>
    <row r="5209" spans="1:12" x14ac:dyDescent="0.4">
      <c r="A5209" s="1"/>
      <c r="B5209" s="5"/>
      <c r="C5209" s="2" t="s">
        <v>0</v>
      </c>
      <c r="F5209" s="2" t="s">
        <v>0</v>
      </c>
      <c r="L5209" s="2" t="s">
        <v>0</v>
      </c>
    </row>
    <row r="5210" spans="1:12" x14ac:dyDescent="0.4">
      <c r="A5210" s="1"/>
      <c r="B5210" s="5"/>
      <c r="C5210" s="2" t="s">
        <v>0</v>
      </c>
      <c r="F5210" s="2" t="s">
        <v>0</v>
      </c>
      <c r="L5210" s="2" t="s">
        <v>0</v>
      </c>
    </row>
    <row r="5211" spans="1:12" x14ac:dyDescent="0.4">
      <c r="A5211" s="1"/>
      <c r="B5211" s="5"/>
      <c r="C5211" s="2" t="s">
        <v>0</v>
      </c>
      <c r="F5211" s="2" t="s">
        <v>0</v>
      </c>
      <c r="L5211" s="2" t="s">
        <v>0</v>
      </c>
    </row>
    <row r="5212" spans="1:12" x14ac:dyDescent="0.4">
      <c r="A5212" s="1"/>
      <c r="B5212" s="5"/>
      <c r="C5212" s="2" t="s">
        <v>0</v>
      </c>
      <c r="F5212" s="2" t="s">
        <v>0</v>
      </c>
      <c r="L5212" s="2" t="s">
        <v>0</v>
      </c>
    </row>
    <row r="5213" spans="1:12" x14ac:dyDescent="0.4">
      <c r="A5213" s="1"/>
      <c r="B5213" s="5"/>
      <c r="C5213" s="2" t="s">
        <v>0</v>
      </c>
      <c r="F5213" s="2" t="s">
        <v>0</v>
      </c>
      <c r="L5213" s="2" t="s">
        <v>0</v>
      </c>
    </row>
    <row r="5214" spans="1:12" x14ac:dyDescent="0.4">
      <c r="A5214" s="1"/>
      <c r="B5214" s="5"/>
      <c r="C5214" s="2" t="s">
        <v>0</v>
      </c>
      <c r="F5214" s="2" t="s">
        <v>0</v>
      </c>
      <c r="L5214" s="2" t="s">
        <v>0</v>
      </c>
    </row>
    <row r="5215" spans="1:12" x14ac:dyDescent="0.4">
      <c r="A5215" s="1"/>
      <c r="B5215" s="5"/>
      <c r="C5215" s="2" t="s">
        <v>0</v>
      </c>
      <c r="F5215" s="2" t="s">
        <v>0</v>
      </c>
      <c r="L5215" s="2" t="s">
        <v>0</v>
      </c>
    </row>
    <row r="5216" spans="1:12" x14ac:dyDescent="0.4">
      <c r="A5216" s="1"/>
      <c r="B5216" s="5"/>
      <c r="C5216" s="2" t="s">
        <v>0</v>
      </c>
      <c r="F5216" s="2" t="s">
        <v>0</v>
      </c>
      <c r="L5216" s="2" t="s">
        <v>0</v>
      </c>
    </row>
    <row r="5217" spans="1:12" x14ac:dyDescent="0.4">
      <c r="A5217" s="1"/>
      <c r="B5217" s="5"/>
      <c r="C5217" s="2" t="s">
        <v>0</v>
      </c>
      <c r="F5217" s="2" t="s">
        <v>0</v>
      </c>
      <c r="L5217" s="2" t="s">
        <v>0</v>
      </c>
    </row>
    <row r="5218" spans="1:12" x14ac:dyDescent="0.4">
      <c r="A5218" s="1"/>
      <c r="B5218" s="5"/>
      <c r="C5218" s="2" t="s">
        <v>0</v>
      </c>
      <c r="F5218" s="2" t="s">
        <v>0</v>
      </c>
      <c r="L5218" s="2" t="s">
        <v>0</v>
      </c>
    </row>
    <row r="5219" spans="1:12" x14ac:dyDescent="0.4">
      <c r="A5219" s="1"/>
      <c r="B5219" s="5"/>
      <c r="C5219" s="2" t="s">
        <v>0</v>
      </c>
      <c r="F5219" s="2" t="s">
        <v>0</v>
      </c>
      <c r="L5219" s="2" t="s">
        <v>0</v>
      </c>
    </row>
    <row r="5220" spans="1:12" x14ac:dyDescent="0.4">
      <c r="A5220" s="1"/>
      <c r="B5220" s="5"/>
      <c r="C5220" s="2" t="s">
        <v>0</v>
      </c>
      <c r="F5220" s="2" t="s">
        <v>0</v>
      </c>
      <c r="L5220" s="2" t="s">
        <v>0</v>
      </c>
    </row>
    <row r="5221" spans="1:12" x14ac:dyDescent="0.4">
      <c r="A5221" s="1"/>
      <c r="B5221" s="5"/>
      <c r="C5221" s="2" t="s">
        <v>0</v>
      </c>
      <c r="F5221" s="2" t="s">
        <v>0</v>
      </c>
      <c r="L5221" s="2" t="s">
        <v>0</v>
      </c>
    </row>
    <row r="5222" spans="1:12" x14ac:dyDescent="0.4">
      <c r="A5222" s="1"/>
      <c r="B5222" s="5"/>
      <c r="C5222" s="2" t="s">
        <v>0</v>
      </c>
      <c r="F5222" s="2" t="s">
        <v>0</v>
      </c>
      <c r="L5222" s="2" t="s">
        <v>0</v>
      </c>
    </row>
    <row r="5223" spans="1:12" x14ac:dyDescent="0.4">
      <c r="A5223" s="1"/>
      <c r="B5223" s="5"/>
      <c r="C5223" s="2" t="s">
        <v>0</v>
      </c>
      <c r="F5223" s="2" t="s">
        <v>0</v>
      </c>
      <c r="L5223" s="2" t="s">
        <v>0</v>
      </c>
    </row>
    <row r="5224" spans="1:12" x14ac:dyDescent="0.4">
      <c r="A5224" s="1"/>
      <c r="B5224" s="5"/>
      <c r="C5224" s="2" t="s">
        <v>0</v>
      </c>
      <c r="F5224" s="2" t="s">
        <v>0</v>
      </c>
      <c r="L5224" s="2" t="s">
        <v>0</v>
      </c>
    </row>
    <row r="5225" spans="1:12" x14ac:dyDescent="0.4">
      <c r="A5225" s="1"/>
      <c r="B5225" s="5"/>
      <c r="C5225" s="2" t="s">
        <v>0</v>
      </c>
      <c r="F5225" s="2" t="s">
        <v>0</v>
      </c>
      <c r="L5225" s="2" t="s">
        <v>0</v>
      </c>
    </row>
    <row r="5226" spans="1:12" x14ac:dyDescent="0.4">
      <c r="A5226" s="1"/>
      <c r="B5226" s="5"/>
      <c r="C5226" s="2" t="s">
        <v>0</v>
      </c>
      <c r="F5226" s="2" t="s">
        <v>0</v>
      </c>
      <c r="L5226" s="2" t="s">
        <v>0</v>
      </c>
    </row>
    <row r="5227" spans="1:12" x14ac:dyDescent="0.4">
      <c r="A5227" s="1"/>
      <c r="B5227" s="5"/>
      <c r="C5227" s="2" t="s">
        <v>0</v>
      </c>
      <c r="F5227" s="2" t="s">
        <v>0</v>
      </c>
      <c r="L5227" s="2" t="s">
        <v>0</v>
      </c>
    </row>
    <row r="5228" spans="1:12" x14ac:dyDescent="0.4">
      <c r="A5228" s="1"/>
      <c r="B5228" s="5"/>
      <c r="C5228" s="2" t="s">
        <v>0</v>
      </c>
      <c r="F5228" s="2" t="s">
        <v>0</v>
      </c>
      <c r="L5228" s="2" t="s">
        <v>0</v>
      </c>
    </row>
    <row r="5229" spans="1:12" x14ac:dyDescent="0.4">
      <c r="A5229" s="1"/>
      <c r="B5229" s="5"/>
      <c r="C5229" s="2" t="s">
        <v>0</v>
      </c>
      <c r="F5229" s="2" t="s">
        <v>0</v>
      </c>
      <c r="L5229" s="2" t="s">
        <v>0</v>
      </c>
    </row>
    <row r="5230" spans="1:12" x14ac:dyDescent="0.4">
      <c r="A5230" s="1"/>
      <c r="B5230" s="5"/>
      <c r="C5230" s="2" t="s">
        <v>0</v>
      </c>
      <c r="F5230" s="2" t="s">
        <v>0</v>
      </c>
      <c r="L5230" s="2" t="s">
        <v>0</v>
      </c>
    </row>
    <row r="5231" spans="1:12" x14ac:dyDescent="0.4">
      <c r="A5231" s="1"/>
      <c r="B5231" s="5"/>
      <c r="C5231" s="2" t="s">
        <v>0</v>
      </c>
      <c r="F5231" s="2" t="s">
        <v>0</v>
      </c>
      <c r="L5231" s="2" t="s">
        <v>0</v>
      </c>
    </row>
    <row r="5232" spans="1:12" x14ac:dyDescent="0.4">
      <c r="A5232" s="1"/>
      <c r="B5232" s="5"/>
      <c r="C5232" s="2" t="s">
        <v>0</v>
      </c>
      <c r="F5232" s="2" t="s">
        <v>0</v>
      </c>
      <c r="L5232" s="2" t="s">
        <v>0</v>
      </c>
    </row>
    <row r="5233" spans="1:12" x14ac:dyDescent="0.4">
      <c r="A5233" s="1"/>
      <c r="B5233" s="5"/>
      <c r="C5233" s="2" t="s">
        <v>0</v>
      </c>
      <c r="F5233" s="2" t="s">
        <v>0</v>
      </c>
      <c r="L5233" s="2" t="s">
        <v>0</v>
      </c>
    </row>
    <row r="5234" spans="1:12" x14ac:dyDescent="0.4">
      <c r="A5234" s="1"/>
      <c r="B5234" s="5"/>
      <c r="C5234" s="2" t="s">
        <v>0</v>
      </c>
      <c r="F5234" s="2" t="s">
        <v>0</v>
      </c>
      <c r="L5234" s="2" t="s">
        <v>0</v>
      </c>
    </row>
    <row r="5235" spans="1:12" x14ac:dyDescent="0.4">
      <c r="A5235" s="1"/>
      <c r="B5235" s="5"/>
      <c r="C5235" s="2" t="s">
        <v>0</v>
      </c>
      <c r="F5235" s="2" t="s">
        <v>0</v>
      </c>
      <c r="L5235" s="2" t="s">
        <v>0</v>
      </c>
    </row>
    <row r="5236" spans="1:12" x14ac:dyDescent="0.4">
      <c r="A5236" s="1"/>
      <c r="B5236" s="5"/>
      <c r="C5236" s="2" t="s">
        <v>0</v>
      </c>
      <c r="F5236" s="2" t="s">
        <v>0</v>
      </c>
      <c r="L5236" s="2" t="s">
        <v>0</v>
      </c>
    </row>
    <row r="5237" spans="1:12" x14ac:dyDescent="0.4">
      <c r="A5237" s="1"/>
      <c r="B5237" s="5"/>
      <c r="C5237" s="2" t="s">
        <v>0</v>
      </c>
      <c r="F5237" s="2" t="s">
        <v>0</v>
      </c>
      <c r="L5237" s="2" t="s">
        <v>0</v>
      </c>
    </row>
    <row r="5238" spans="1:12" x14ac:dyDescent="0.4">
      <c r="A5238" s="1"/>
      <c r="B5238" s="5"/>
      <c r="C5238" s="2" t="s">
        <v>0</v>
      </c>
      <c r="F5238" s="2" t="s">
        <v>0</v>
      </c>
      <c r="L5238" s="2" t="s">
        <v>0</v>
      </c>
    </row>
    <row r="5239" spans="1:12" x14ac:dyDescent="0.4">
      <c r="A5239" s="1"/>
      <c r="B5239" s="5"/>
      <c r="C5239" s="2" t="s">
        <v>0</v>
      </c>
      <c r="F5239" s="2" t="s">
        <v>0</v>
      </c>
      <c r="L5239" s="2" t="s">
        <v>0</v>
      </c>
    </row>
    <row r="5240" spans="1:12" x14ac:dyDescent="0.4">
      <c r="A5240" s="1"/>
      <c r="B5240" s="5"/>
      <c r="C5240" s="2" t="s">
        <v>0</v>
      </c>
      <c r="F5240" s="2" t="s">
        <v>0</v>
      </c>
      <c r="L5240" s="2" t="s">
        <v>0</v>
      </c>
    </row>
    <row r="5241" spans="1:12" x14ac:dyDescent="0.4">
      <c r="A5241" s="1"/>
      <c r="B5241" s="5"/>
      <c r="C5241" s="2" t="s">
        <v>0</v>
      </c>
      <c r="F5241" s="2" t="s">
        <v>0</v>
      </c>
      <c r="L5241" s="2" t="s">
        <v>0</v>
      </c>
    </row>
    <row r="5242" spans="1:12" x14ac:dyDescent="0.4">
      <c r="A5242" s="1"/>
      <c r="B5242" s="5"/>
      <c r="C5242" s="2" t="s">
        <v>0</v>
      </c>
      <c r="F5242" s="2" t="s">
        <v>0</v>
      </c>
      <c r="L5242" s="2" t="s">
        <v>0</v>
      </c>
    </row>
    <row r="5243" spans="1:12" x14ac:dyDescent="0.4">
      <c r="A5243" s="1"/>
      <c r="B5243" s="5"/>
      <c r="C5243" s="2" t="s">
        <v>0</v>
      </c>
      <c r="F5243" s="2" t="s">
        <v>0</v>
      </c>
      <c r="L5243" s="2" t="s">
        <v>0</v>
      </c>
    </row>
    <row r="5244" spans="1:12" x14ac:dyDescent="0.4">
      <c r="A5244" s="1"/>
      <c r="B5244" s="5"/>
      <c r="C5244" s="2" t="s">
        <v>0</v>
      </c>
      <c r="F5244" s="2" t="s">
        <v>0</v>
      </c>
      <c r="L5244" s="2" t="s">
        <v>0</v>
      </c>
    </row>
    <row r="5245" spans="1:12" x14ac:dyDescent="0.4">
      <c r="A5245" s="1"/>
      <c r="B5245" s="5"/>
      <c r="C5245" s="2" t="s">
        <v>0</v>
      </c>
      <c r="F5245" s="2" t="s">
        <v>0</v>
      </c>
      <c r="L5245" s="2" t="s">
        <v>0</v>
      </c>
    </row>
    <row r="5246" spans="1:12" x14ac:dyDescent="0.4">
      <c r="A5246" s="1"/>
      <c r="B5246" s="5"/>
      <c r="C5246" s="2" t="s">
        <v>0</v>
      </c>
      <c r="F5246" s="2" t="s">
        <v>0</v>
      </c>
      <c r="L5246" s="2" t="s">
        <v>0</v>
      </c>
    </row>
    <row r="5247" spans="1:12" x14ac:dyDescent="0.4">
      <c r="A5247" s="1"/>
      <c r="B5247" s="5"/>
      <c r="C5247" s="2" t="s">
        <v>0</v>
      </c>
      <c r="F5247" s="2" t="s">
        <v>0</v>
      </c>
      <c r="L5247" s="2" t="s">
        <v>0</v>
      </c>
    </row>
    <row r="5248" spans="1:12" x14ac:dyDescent="0.4">
      <c r="A5248" s="1"/>
      <c r="B5248" s="5"/>
      <c r="C5248" s="2" t="s">
        <v>0</v>
      </c>
      <c r="F5248" s="2" t="s">
        <v>0</v>
      </c>
      <c r="L5248" s="2" t="s">
        <v>0</v>
      </c>
    </row>
    <row r="5249" spans="1:12" x14ac:dyDescent="0.4">
      <c r="A5249" s="1"/>
      <c r="B5249" s="5"/>
      <c r="C5249" s="2" t="s">
        <v>0</v>
      </c>
      <c r="F5249" s="2" t="s">
        <v>0</v>
      </c>
      <c r="L5249" s="2" t="s">
        <v>0</v>
      </c>
    </row>
    <row r="5250" spans="1:12" x14ac:dyDescent="0.4">
      <c r="A5250" s="1"/>
      <c r="B5250" s="5"/>
      <c r="C5250" s="2" t="s">
        <v>0</v>
      </c>
      <c r="F5250" s="2" t="s">
        <v>0</v>
      </c>
      <c r="L5250" s="2" t="s">
        <v>0</v>
      </c>
    </row>
    <row r="5251" spans="1:12" x14ac:dyDescent="0.4">
      <c r="A5251" s="1"/>
      <c r="B5251" s="5"/>
      <c r="C5251" s="2" t="s">
        <v>0</v>
      </c>
      <c r="F5251" s="2" t="s">
        <v>0</v>
      </c>
      <c r="L5251" s="2" t="s">
        <v>0</v>
      </c>
    </row>
    <row r="5252" spans="1:12" x14ac:dyDescent="0.4">
      <c r="A5252" s="1"/>
      <c r="B5252" s="5"/>
      <c r="C5252" s="2" t="s">
        <v>0</v>
      </c>
      <c r="F5252" s="2" t="s">
        <v>0</v>
      </c>
      <c r="L5252" s="2" t="s">
        <v>0</v>
      </c>
    </row>
    <row r="5253" spans="1:12" x14ac:dyDescent="0.4">
      <c r="A5253" s="1"/>
      <c r="B5253" s="5"/>
      <c r="C5253" s="2" t="s">
        <v>0</v>
      </c>
      <c r="F5253" s="2" t="s">
        <v>0</v>
      </c>
      <c r="L5253" s="2" t="s">
        <v>0</v>
      </c>
    </row>
    <row r="5254" spans="1:12" x14ac:dyDescent="0.4">
      <c r="A5254" s="1"/>
      <c r="B5254" s="5"/>
      <c r="C5254" s="2" t="s">
        <v>0</v>
      </c>
      <c r="F5254" s="2" t="s">
        <v>0</v>
      </c>
      <c r="L5254" s="2" t="s">
        <v>0</v>
      </c>
    </row>
    <row r="5255" spans="1:12" x14ac:dyDescent="0.4">
      <c r="A5255" s="1"/>
      <c r="B5255" s="5"/>
      <c r="C5255" s="2" t="s">
        <v>0</v>
      </c>
      <c r="F5255" s="2" t="s">
        <v>0</v>
      </c>
      <c r="L5255" s="2" t="s">
        <v>0</v>
      </c>
    </row>
    <row r="5256" spans="1:12" x14ac:dyDescent="0.4">
      <c r="A5256" s="1"/>
      <c r="B5256" s="5"/>
      <c r="C5256" s="2" t="s">
        <v>0</v>
      </c>
      <c r="F5256" s="2" t="s">
        <v>0</v>
      </c>
      <c r="L5256" s="2" t="s">
        <v>0</v>
      </c>
    </row>
    <row r="5257" spans="1:12" x14ac:dyDescent="0.4">
      <c r="A5257" s="1"/>
      <c r="B5257" s="5"/>
      <c r="C5257" s="2" t="s">
        <v>0</v>
      </c>
      <c r="F5257" s="2" t="s">
        <v>0</v>
      </c>
      <c r="L5257" s="2" t="s">
        <v>0</v>
      </c>
    </row>
    <row r="5258" spans="1:12" x14ac:dyDescent="0.4">
      <c r="A5258" s="1"/>
      <c r="B5258" s="5"/>
      <c r="C5258" s="2" t="s">
        <v>0</v>
      </c>
      <c r="F5258" s="2" t="s">
        <v>0</v>
      </c>
      <c r="L5258" s="2" t="s">
        <v>0</v>
      </c>
    </row>
    <row r="5259" spans="1:12" x14ac:dyDescent="0.4">
      <c r="A5259" s="1"/>
      <c r="B5259" s="5"/>
      <c r="C5259" s="2" t="s">
        <v>0</v>
      </c>
      <c r="F5259" s="2" t="s">
        <v>0</v>
      </c>
      <c r="L5259" s="2" t="s">
        <v>0</v>
      </c>
    </row>
    <row r="5260" spans="1:12" x14ac:dyDescent="0.4">
      <c r="A5260" s="1"/>
      <c r="B5260" s="5"/>
      <c r="C5260" s="2" t="s">
        <v>0</v>
      </c>
      <c r="F5260" s="2" t="s">
        <v>0</v>
      </c>
      <c r="L5260" s="2" t="s">
        <v>0</v>
      </c>
    </row>
    <row r="5261" spans="1:12" x14ac:dyDescent="0.4">
      <c r="A5261" s="1"/>
      <c r="B5261" s="5"/>
      <c r="C5261" s="2" t="s">
        <v>0</v>
      </c>
      <c r="F5261" s="2" t="s">
        <v>0</v>
      </c>
      <c r="L5261" s="2" t="s">
        <v>0</v>
      </c>
    </row>
    <row r="5262" spans="1:12" x14ac:dyDescent="0.4">
      <c r="A5262" s="1"/>
      <c r="B5262" s="5"/>
      <c r="C5262" s="2" t="s">
        <v>0</v>
      </c>
      <c r="F5262" s="2" t="s">
        <v>0</v>
      </c>
      <c r="L5262" s="2" t="s">
        <v>0</v>
      </c>
    </row>
    <row r="5263" spans="1:12" x14ac:dyDescent="0.4">
      <c r="A5263" s="1"/>
      <c r="B5263" s="5"/>
      <c r="C5263" s="2" t="s">
        <v>0</v>
      </c>
      <c r="F5263" s="2" t="s">
        <v>0</v>
      </c>
      <c r="L5263" s="2" t="s">
        <v>0</v>
      </c>
    </row>
    <row r="5264" spans="1:12" x14ac:dyDescent="0.4">
      <c r="A5264" s="1"/>
      <c r="B5264" s="5"/>
      <c r="C5264" s="2" t="s">
        <v>0</v>
      </c>
      <c r="F5264" s="2" t="s">
        <v>0</v>
      </c>
      <c r="L5264" s="2" t="s">
        <v>0</v>
      </c>
    </row>
    <row r="5265" spans="1:12" x14ac:dyDescent="0.4">
      <c r="A5265" s="1"/>
      <c r="B5265" s="5"/>
      <c r="C5265" s="2" t="s">
        <v>0</v>
      </c>
      <c r="F5265" s="2" t="s">
        <v>0</v>
      </c>
      <c r="L5265" s="2" t="s">
        <v>0</v>
      </c>
    </row>
    <row r="5266" spans="1:12" x14ac:dyDescent="0.4">
      <c r="A5266" s="1"/>
      <c r="B5266" s="5"/>
      <c r="C5266" s="2" t="s">
        <v>0</v>
      </c>
      <c r="F5266" s="2" t="s">
        <v>0</v>
      </c>
      <c r="L5266" s="2" t="s">
        <v>0</v>
      </c>
    </row>
    <row r="5267" spans="1:12" x14ac:dyDescent="0.4">
      <c r="A5267" s="1"/>
      <c r="B5267" s="5"/>
      <c r="C5267" s="2" t="s">
        <v>0</v>
      </c>
      <c r="F5267" s="2" t="s">
        <v>0</v>
      </c>
      <c r="L5267" s="2" t="s">
        <v>0</v>
      </c>
    </row>
    <row r="5268" spans="1:12" x14ac:dyDescent="0.4">
      <c r="A5268" s="1"/>
      <c r="B5268" s="5"/>
      <c r="C5268" s="2" t="s">
        <v>0</v>
      </c>
      <c r="F5268" s="2" t="s">
        <v>0</v>
      </c>
      <c r="L5268" s="2" t="s">
        <v>0</v>
      </c>
    </row>
    <row r="5269" spans="1:12" x14ac:dyDescent="0.4">
      <c r="A5269" s="1"/>
      <c r="B5269" s="5"/>
      <c r="C5269" s="2" t="s">
        <v>0</v>
      </c>
      <c r="F5269" s="2" t="s">
        <v>0</v>
      </c>
      <c r="L5269" s="2" t="s">
        <v>0</v>
      </c>
    </row>
    <row r="5270" spans="1:12" x14ac:dyDescent="0.4">
      <c r="A5270" s="1"/>
      <c r="B5270" s="5"/>
      <c r="C5270" s="2" t="s">
        <v>0</v>
      </c>
      <c r="F5270" s="2" t="s">
        <v>0</v>
      </c>
      <c r="L5270" s="2" t="s">
        <v>0</v>
      </c>
    </row>
    <row r="5271" spans="1:12" x14ac:dyDescent="0.4">
      <c r="A5271" s="1"/>
      <c r="B5271" s="5"/>
      <c r="C5271" s="2" t="s">
        <v>0</v>
      </c>
      <c r="F5271" s="2" t="s">
        <v>0</v>
      </c>
      <c r="L5271" s="2" t="s">
        <v>0</v>
      </c>
    </row>
    <row r="5272" spans="1:12" x14ac:dyDescent="0.4">
      <c r="A5272" s="1"/>
      <c r="B5272" s="5"/>
      <c r="C5272" s="2" t="s">
        <v>0</v>
      </c>
      <c r="F5272" s="2" t="s">
        <v>0</v>
      </c>
      <c r="L5272" s="2" t="s">
        <v>0</v>
      </c>
    </row>
    <row r="5273" spans="1:12" x14ac:dyDescent="0.4">
      <c r="A5273" s="1"/>
      <c r="B5273" s="5"/>
      <c r="C5273" s="2" t="s">
        <v>0</v>
      </c>
      <c r="F5273" s="2" t="s">
        <v>0</v>
      </c>
      <c r="L5273" s="2" t="s">
        <v>0</v>
      </c>
    </row>
    <row r="5274" spans="1:12" x14ac:dyDescent="0.4">
      <c r="A5274" s="1"/>
      <c r="B5274" s="5"/>
      <c r="C5274" s="2" t="s">
        <v>0</v>
      </c>
      <c r="F5274" s="2" t="s">
        <v>0</v>
      </c>
      <c r="L5274" s="2" t="s">
        <v>0</v>
      </c>
    </row>
    <row r="5275" spans="1:12" x14ac:dyDescent="0.4">
      <c r="A5275" s="1"/>
      <c r="B5275" s="5"/>
      <c r="C5275" s="2" t="s">
        <v>0</v>
      </c>
      <c r="F5275" s="2" t="s">
        <v>0</v>
      </c>
      <c r="L5275" s="2" t="s">
        <v>0</v>
      </c>
    </row>
    <row r="5276" spans="1:12" x14ac:dyDescent="0.4">
      <c r="A5276" s="1"/>
      <c r="B5276" s="5"/>
      <c r="C5276" s="2" t="s">
        <v>0</v>
      </c>
      <c r="F5276" s="2" t="s">
        <v>0</v>
      </c>
      <c r="L5276" s="2" t="s">
        <v>0</v>
      </c>
    </row>
    <row r="5277" spans="1:12" x14ac:dyDescent="0.4">
      <c r="A5277" s="1"/>
      <c r="B5277" s="5"/>
      <c r="C5277" s="2" t="s">
        <v>0</v>
      </c>
      <c r="F5277" s="2" t="s">
        <v>0</v>
      </c>
      <c r="L5277" s="2" t="s">
        <v>0</v>
      </c>
    </row>
    <row r="5278" spans="1:12" x14ac:dyDescent="0.4">
      <c r="A5278" s="1"/>
      <c r="B5278" s="5"/>
      <c r="C5278" s="2" t="s">
        <v>0</v>
      </c>
      <c r="F5278" s="2" t="s">
        <v>0</v>
      </c>
      <c r="L5278" s="2" t="s">
        <v>0</v>
      </c>
    </row>
    <row r="5279" spans="1:12" x14ac:dyDescent="0.4">
      <c r="A5279" s="1"/>
      <c r="B5279" s="5"/>
      <c r="C5279" s="2" t="s">
        <v>0</v>
      </c>
      <c r="F5279" s="2" t="s">
        <v>0</v>
      </c>
      <c r="L5279" s="2" t="s">
        <v>0</v>
      </c>
    </row>
    <row r="5280" spans="1:12" x14ac:dyDescent="0.4">
      <c r="A5280" s="1"/>
      <c r="B5280" s="5"/>
      <c r="C5280" s="2" t="s">
        <v>0</v>
      </c>
      <c r="F5280" s="2" t="s">
        <v>0</v>
      </c>
      <c r="L5280" s="2" t="s">
        <v>0</v>
      </c>
    </row>
    <row r="5281" spans="1:12" x14ac:dyDescent="0.4">
      <c r="A5281" s="1"/>
      <c r="B5281" s="5"/>
      <c r="C5281" s="2" t="s">
        <v>0</v>
      </c>
      <c r="F5281" s="2" t="s">
        <v>0</v>
      </c>
      <c r="L5281" s="2" t="s">
        <v>0</v>
      </c>
    </row>
    <row r="5282" spans="1:12" x14ac:dyDescent="0.4">
      <c r="A5282" s="1"/>
      <c r="B5282" s="5"/>
      <c r="C5282" s="2" t="s">
        <v>0</v>
      </c>
      <c r="F5282" s="2" t="s">
        <v>0</v>
      </c>
      <c r="L5282" s="2" t="s">
        <v>0</v>
      </c>
    </row>
    <row r="5283" spans="1:12" x14ac:dyDescent="0.4">
      <c r="A5283" s="1"/>
      <c r="B5283" s="5"/>
      <c r="C5283" s="2" t="s">
        <v>0</v>
      </c>
      <c r="F5283" s="2" t="s">
        <v>0</v>
      </c>
      <c r="L5283" s="2" t="s">
        <v>0</v>
      </c>
    </row>
    <row r="5284" spans="1:12" x14ac:dyDescent="0.4">
      <c r="A5284" s="1"/>
      <c r="B5284" s="5"/>
      <c r="C5284" s="2" t="s">
        <v>0</v>
      </c>
      <c r="F5284" s="2" t="s">
        <v>0</v>
      </c>
      <c r="L5284" s="2" t="s">
        <v>0</v>
      </c>
    </row>
    <row r="5285" spans="1:12" x14ac:dyDescent="0.4">
      <c r="A5285" s="1"/>
      <c r="B5285" s="5"/>
      <c r="C5285" s="2" t="s">
        <v>0</v>
      </c>
      <c r="F5285" s="2" t="s">
        <v>0</v>
      </c>
      <c r="L5285" s="2" t="s">
        <v>0</v>
      </c>
    </row>
    <row r="5286" spans="1:12" x14ac:dyDescent="0.4">
      <c r="A5286" s="1"/>
      <c r="B5286" s="5"/>
      <c r="C5286" s="2" t="s">
        <v>0</v>
      </c>
      <c r="F5286" s="2" t="s">
        <v>0</v>
      </c>
      <c r="L5286" s="2" t="s">
        <v>0</v>
      </c>
    </row>
    <row r="5287" spans="1:12" x14ac:dyDescent="0.4">
      <c r="A5287" s="1"/>
      <c r="B5287" s="5"/>
      <c r="C5287" s="2" t="s">
        <v>0</v>
      </c>
      <c r="F5287" s="2" t="s">
        <v>0</v>
      </c>
      <c r="L5287" s="2" t="s">
        <v>0</v>
      </c>
    </row>
    <row r="5288" spans="1:12" x14ac:dyDescent="0.4">
      <c r="A5288" s="1"/>
      <c r="B5288" s="5"/>
      <c r="C5288" s="2" t="s">
        <v>0</v>
      </c>
      <c r="F5288" s="2" t="s">
        <v>0</v>
      </c>
      <c r="L5288" s="2" t="s">
        <v>0</v>
      </c>
    </row>
    <row r="5289" spans="1:12" x14ac:dyDescent="0.4">
      <c r="A5289" s="1"/>
      <c r="B5289" s="5"/>
      <c r="C5289" s="2" t="s">
        <v>0</v>
      </c>
      <c r="F5289" s="2" t="s">
        <v>0</v>
      </c>
      <c r="L5289" s="2" t="s">
        <v>0</v>
      </c>
    </row>
    <row r="5290" spans="1:12" x14ac:dyDescent="0.4">
      <c r="A5290" s="1"/>
      <c r="B5290" s="5"/>
      <c r="C5290" s="2" t="s">
        <v>0</v>
      </c>
      <c r="F5290" s="2" t="s">
        <v>0</v>
      </c>
      <c r="L5290" s="2" t="s">
        <v>0</v>
      </c>
    </row>
    <row r="5291" spans="1:12" x14ac:dyDescent="0.4">
      <c r="A5291" s="1"/>
      <c r="B5291" s="5"/>
      <c r="C5291" s="2" t="s">
        <v>0</v>
      </c>
      <c r="F5291" s="2" t="s">
        <v>0</v>
      </c>
      <c r="L5291" s="2" t="s">
        <v>0</v>
      </c>
    </row>
    <row r="5292" spans="1:12" x14ac:dyDescent="0.4">
      <c r="A5292" s="1"/>
      <c r="B5292" s="5"/>
      <c r="C5292" s="2" t="s">
        <v>0</v>
      </c>
      <c r="F5292" s="2" t="s">
        <v>0</v>
      </c>
      <c r="L5292" s="2" t="s">
        <v>0</v>
      </c>
    </row>
    <row r="5293" spans="1:12" x14ac:dyDescent="0.4">
      <c r="A5293" s="1"/>
      <c r="B5293" s="5"/>
      <c r="C5293" s="2" t="s">
        <v>0</v>
      </c>
      <c r="F5293" s="2" t="s">
        <v>0</v>
      </c>
      <c r="L5293" s="2" t="s">
        <v>0</v>
      </c>
    </row>
    <row r="5294" spans="1:12" x14ac:dyDescent="0.4">
      <c r="A5294" s="1"/>
      <c r="B5294" s="5"/>
      <c r="C5294" s="2" t="s">
        <v>0</v>
      </c>
      <c r="F5294" s="2" t="s">
        <v>0</v>
      </c>
      <c r="L5294" s="2" t="s">
        <v>0</v>
      </c>
    </row>
    <row r="5295" spans="1:12" x14ac:dyDescent="0.4">
      <c r="A5295" s="1"/>
      <c r="B5295" s="5"/>
      <c r="C5295" s="2" t="s">
        <v>0</v>
      </c>
      <c r="F5295" s="2" t="s">
        <v>0</v>
      </c>
      <c r="L5295" s="2" t="s">
        <v>0</v>
      </c>
    </row>
    <row r="5296" spans="1:12" x14ac:dyDescent="0.4">
      <c r="A5296" s="1"/>
      <c r="B5296" s="5"/>
      <c r="C5296" s="2" t="s">
        <v>0</v>
      </c>
      <c r="F5296" s="2" t="s">
        <v>0</v>
      </c>
      <c r="L5296" s="2" t="s">
        <v>0</v>
      </c>
    </row>
    <row r="5297" spans="1:12" x14ac:dyDescent="0.4">
      <c r="A5297" s="1"/>
      <c r="B5297" s="5"/>
      <c r="C5297" s="2" t="s">
        <v>0</v>
      </c>
      <c r="F5297" s="2" t="s">
        <v>0</v>
      </c>
      <c r="L5297" s="2" t="s">
        <v>0</v>
      </c>
    </row>
    <row r="5298" spans="1:12" x14ac:dyDescent="0.4">
      <c r="A5298" s="1"/>
      <c r="B5298" s="5"/>
      <c r="C5298" s="2" t="s">
        <v>0</v>
      </c>
      <c r="F5298" s="2" t="s">
        <v>0</v>
      </c>
      <c r="L5298" s="2" t="s">
        <v>0</v>
      </c>
    </row>
    <row r="5299" spans="1:12" x14ac:dyDescent="0.4">
      <c r="A5299" s="1"/>
      <c r="B5299" s="5"/>
      <c r="C5299" s="2" t="s">
        <v>0</v>
      </c>
      <c r="F5299" s="2" t="s">
        <v>0</v>
      </c>
      <c r="L5299" s="2" t="s">
        <v>0</v>
      </c>
    </row>
    <row r="5300" spans="1:12" x14ac:dyDescent="0.4">
      <c r="A5300" s="1"/>
      <c r="B5300" s="5"/>
      <c r="C5300" s="2" t="s">
        <v>0</v>
      </c>
      <c r="F5300" s="2" t="s">
        <v>0</v>
      </c>
      <c r="L5300" s="2" t="s">
        <v>0</v>
      </c>
    </row>
    <row r="5301" spans="1:12" x14ac:dyDescent="0.4">
      <c r="A5301" s="1"/>
      <c r="B5301" s="5"/>
      <c r="C5301" s="2" t="s">
        <v>0</v>
      </c>
      <c r="F5301" s="2" t="s">
        <v>0</v>
      </c>
      <c r="L5301" s="2" t="s">
        <v>0</v>
      </c>
    </row>
    <row r="5302" spans="1:12" x14ac:dyDescent="0.4">
      <c r="A5302" s="1"/>
      <c r="B5302" s="5"/>
      <c r="C5302" s="2" t="s">
        <v>0</v>
      </c>
      <c r="F5302" s="2" t="s">
        <v>0</v>
      </c>
      <c r="L5302" s="2" t="s">
        <v>0</v>
      </c>
    </row>
    <row r="5303" spans="1:12" x14ac:dyDescent="0.4">
      <c r="A5303" s="1"/>
      <c r="B5303" s="5"/>
      <c r="C5303" s="2" t="s">
        <v>0</v>
      </c>
      <c r="F5303" s="2" t="s">
        <v>0</v>
      </c>
      <c r="L5303" s="2" t="s">
        <v>0</v>
      </c>
    </row>
    <row r="5304" spans="1:12" x14ac:dyDescent="0.4">
      <c r="A5304" s="1"/>
      <c r="B5304" s="5"/>
      <c r="C5304" s="2" t="s">
        <v>0</v>
      </c>
      <c r="F5304" s="2" t="s">
        <v>0</v>
      </c>
      <c r="L5304" s="2" t="s">
        <v>0</v>
      </c>
    </row>
    <row r="5305" spans="1:12" x14ac:dyDescent="0.4">
      <c r="A5305" s="1"/>
      <c r="B5305" s="5"/>
      <c r="C5305" s="2" t="s">
        <v>0</v>
      </c>
      <c r="F5305" s="2" t="s">
        <v>0</v>
      </c>
      <c r="L5305" s="2" t="s">
        <v>0</v>
      </c>
    </row>
    <row r="5306" spans="1:12" x14ac:dyDescent="0.4">
      <c r="A5306" s="1"/>
      <c r="B5306" s="5"/>
      <c r="C5306" s="2" t="s">
        <v>0</v>
      </c>
      <c r="F5306" s="2" t="s">
        <v>0</v>
      </c>
      <c r="L5306" s="2" t="s">
        <v>0</v>
      </c>
    </row>
    <row r="5307" spans="1:12" x14ac:dyDescent="0.4">
      <c r="A5307" s="1"/>
      <c r="B5307" s="5"/>
      <c r="C5307" s="2" t="s">
        <v>0</v>
      </c>
      <c r="F5307" s="2" t="s">
        <v>0</v>
      </c>
      <c r="L5307" s="2" t="s">
        <v>0</v>
      </c>
    </row>
    <row r="5308" spans="1:12" x14ac:dyDescent="0.4">
      <c r="A5308" s="1"/>
      <c r="B5308" s="5"/>
      <c r="C5308" s="2" t="s">
        <v>0</v>
      </c>
      <c r="F5308" s="2" t="s">
        <v>0</v>
      </c>
      <c r="L5308" s="2" t="s">
        <v>0</v>
      </c>
    </row>
    <row r="5309" spans="1:12" x14ac:dyDescent="0.4">
      <c r="A5309" s="1"/>
      <c r="B5309" s="5"/>
      <c r="C5309" s="2" t="s">
        <v>0</v>
      </c>
      <c r="F5309" s="2" t="s">
        <v>0</v>
      </c>
      <c r="L5309" s="2" t="s">
        <v>0</v>
      </c>
    </row>
    <row r="5310" spans="1:12" x14ac:dyDescent="0.4">
      <c r="A5310" s="1"/>
      <c r="B5310" s="5"/>
      <c r="C5310" s="2" t="s">
        <v>0</v>
      </c>
      <c r="F5310" s="2" t="s">
        <v>0</v>
      </c>
      <c r="L5310" s="2" t="s">
        <v>0</v>
      </c>
    </row>
    <row r="5311" spans="1:12" x14ac:dyDescent="0.4">
      <c r="A5311" s="1"/>
      <c r="B5311" s="5"/>
      <c r="C5311" s="2" t="s">
        <v>0</v>
      </c>
      <c r="F5311" s="2" t="s">
        <v>0</v>
      </c>
      <c r="L5311" s="2" t="s">
        <v>0</v>
      </c>
    </row>
    <row r="5312" spans="1:12" x14ac:dyDescent="0.4">
      <c r="A5312" s="1"/>
      <c r="B5312" s="5"/>
      <c r="C5312" s="2" t="s">
        <v>0</v>
      </c>
      <c r="F5312" s="2" t="s">
        <v>0</v>
      </c>
      <c r="L5312" s="2" t="s">
        <v>0</v>
      </c>
    </row>
    <row r="5313" spans="1:12" x14ac:dyDescent="0.4">
      <c r="A5313" s="1"/>
      <c r="B5313" s="5"/>
      <c r="C5313" s="2" t="s">
        <v>0</v>
      </c>
      <c r="F5313" s="2" t="s">
        <v>0</v>
      </c>
      <c r="L5313" s="2" t="s">
        <v>0</v>
      </c>
    </row>
    <row r="5314" spans="1:12" x14ac:dyDescent="0.4">
      <c r="A5314" s="1"/>
      <c r="B5314" s="5"/>
      <c r="C5314" s="2" t="s">
        <v>0</v>
      </c>
      <c r="F5314" s="2" t="s">
        <v>0</v>
      </c>
      <c r="L5314" s="2" t="s">
        <v>0</v>
      </c>
    </row>
    <row r="5315" spans="1:12" x14ac:dyDescent="0.4">
      <c r="A5315" s="1"/>
      <c r="B5315" s="5"/>
      <c r="C5315" s="2" t="s">
        <v>0</v>
      </c>
      <c r="F5315" s="2" t="s">
        <v>0</v>
      </c>
      <c r="L5315" s="2" t="s">
        <v>0</v>
      </c>
    </row>
    <row r="5316" spans="1:12" x14ac:dyDescent="0.4">
      <c r="A5316" s="1"/>
      <c r="B5316" s="5"/>
      <c r="C5316" s="2" t="s">
        <v>0</v>
      </c>
      <c r="F5316" s="2" t="s">
        <v>0</v>
      </c>
      <c r="L5316" s="2" t="s">
        <v>0</v>
      </c>
    </row>
    <row r="5317" spans="1:12" x14ac:dyDescent="0.4">
      <c r="A5317" s="1"/>
      <c r="B5317" s="5"/>
      <c r="C5317" s="2" t="s">
        <v>0</v>
      </c>
      <c r="F5317" s="2" t="s">
        <v>0</v>
      </c>
      <c r="L5317" s="2" t="s">
        <v>0</v>
      </c>
    </row>
    <row r="5318" spans="1:12" x14ac:dyDescent="0.4">
      <c r="A5318" s="1"/>
      <c r="B5318" s="5"/>
      <c r="C5318" s="2" t="s">
        <v>0</v>
      </c>
      <c r="F5318" s="2" t="s">
        <v>0</v>
      </c>
      <c r="L5318" s="2" t="s">
        <v>0</v>
      </c>
    </row>
    <row r="5319" spans="1:12" x14ac:dyDescent="0.4">
      <c r="A5319" s="1"/>
      <c r="B5319" s="5"/>
      <c r="C5319" s="2" t="s">
        <v>0</v>
      </c>
      <c r="F5319" s="2" t="s">
        <v>0</v>
      </c>
      <c r="L5319" s="2" t="s">
        <v>0</v>
      </c>
    </row>
    <row r="5320" spans="1:12" x14ac:dyDescent="0.4">
      <c r="A5320" s="1"/>
      <c r="B5320" s="5"/>
      <c r="C5320" s="2" t="s">
        <v>0</v>
      </c>
      <c r="F5320" s="2" t="s">
        <v>0</v>
      </c>
      <c r="L5320" s="2" t="s">
        <v>0</v>
      </c>
    </row>
    <row r="5321" spans="1:12" x14ac:dyDescent="0.4">
      <c r="A5321" s="1"/>
      <c r="B5321" s="5"/>
      <c r="C5321" s="2" t="s">
        <v>0</v>
      </c>
      <c r="F5321" s="2" t="s">
        <v>0</v>
      </c>
      <c r="L5321" s="2" t="s">
        <v>0</v>
      </c>
    </row>
    <row r="5322" spans="1:12" x14ac:dyDescent="0.4">
      <c r="A5322" s="1"/>
      <c r="B5322" s="5"/>
      <c r="C5322" s="2" t="s">
        <v>0</v>
      </c>
      <c r="F5322" s="2" t="s">
        <v>0</v>
      </c>
      <c r="L5322" s="2" t="s">
        <v>0</v>
      </c>
    </row>
    <row r="5323" spans="1:12" x14ac:dyDescent="0.4">
      <c r="A5323" s="1"/>
      <c r="B5323" s="5"/>
      <c r="C5323" s="2" t="s">
        <v>0</v>
      </c>
      <c r="F5323" s="2" t="s">
        <v>0</v>
      </c>
      <c r="L5323" s="2" t="s">
        <v>0</v>
      </c>
    </row>
    <row r="5324" spans="1:12" x14ac:dyDescent="0.4">
      <c r="A5324" s="1"/>
      <c r="B5324" s="5"/>
      <c r="C5324" s="2" t="s">
        <v>0</v>
      </c>
      <c r="F5324" s="2" t="s">
        <v>0</v>
      </c>
      <c r="L5324" s="2" t="s">
        <v>0</v>
      </c>
    </row>
    <row r="5325" spans="1:12" x14ac:dyDescent="0.4">
      <c r="A5325" s="1"/>
      <c r="B5325" s="5"/>
      <c r="C5325" s="2" t="s">
        <v>0</v>
      </c>
      <c r="F5325" s="2" t="s">
        <v>0</v>
      </c>
      <c r="L5325" s="2" t="s">
        <v>0</v>
      </c>
    </row>
    <row r="5326" spans="1:12" x14ac:dyDescent="0.4">
      <c r="A5326" s="1"/>
      <c r="B5326" s="5"/>
      <c r="C5326" s="2" t="s">
        <v>0</v>
      </c>
      <c r="F5326" s="2" t="s">
        <v>0</v>
      </c>
      <c r="L5326" s="2" t="s">
        <v>0</v>
      </c>
    </row>
    <row r="5327" spans="1:12" x14ac:dyDescent="0.4">
      <c r="A5327" s="1"/>
      <c r="B5327" s="5"/>
      <c r="C5327" s="2" t="s">
        <v>0</v>
      </c>
      <c r="F5327" s="2" t="s">
        <v>0</v>
      </c>
      <c r="L5327" s="2" t="s">
        <v>0</v>
      </c>
    </row>
    <row r="5328" spans="1:12" x14ac:dyDescent="0.4">
      <c r="A5328" s="1"/>
      <c r="B5328" s="5"/>
      <c r="C5328" s="2" t="s">
        <v>0</v>
      </c>
      <c r="F5328" s="2" t="s">
        <v>0</v>
      </c>
      <c r="L5328" s="2" t="s">
        <v>0</v>
      </c>
    </row>
    <row r="5329" spans="1:12" x14ac:dyDescent="0.4">
      <c r="A5329" s="1"/>
      <c r="B5329" s="5"/>
      <c r="C5329" s="2" t="s">
        <v>0</v>
      </c>
      <c r="F5329" s="2" t="s">
        <v>0</v>
      </c>
      <c r="L5329" s="2" t="s">
        <v>0</v>
      </c>
    </row>
    <row r="5330" spans="1:12" x14ac:dyDescent="0.4">
      <c r="A5330" s="1"/>
      <c r="B5330" s="5"/>
      <c r="C5330" s="2" t="s">
        <v>0</v>
      </c>
      <c r="F5330" s="2" t="s">
        <v>0</v>
      </c>
      <c r="L5330" s="2" t="s">
        <v>0</v>
      </c>
    </row>
    <row r="5331" spans="1:12" x14ac:dyDescent="0.4">
      <c r="A5331" s="1"/>
      <c r="B5331" s="5"/>
      <c r="C5331" s="2" t="s">
        <v>0</v>
      </c>
      <c r="F5331" s="2" t="s">
        <v>0</v>
      </c>
      <c r="L5331" s="2" t="s">
        <v>0</v>
      </c>
    </row>
    <row r="5332" spans="1:12" x14ac:dyDescent="0.4">
      <c r="A5332" s="1"/>
      <c r="B5332" s="5"/>
      <c r="C5332" s="2" t="s">
        <v>0</v>
      </c>
      <c r="F5332" s="2" t="s">
        <v>0</v>
      </c>
      <c r="L5332" s="2" t="s">
        <v>0</v>
      </c>
    </row>
    <row r="5333" spans="1:12" x14ac:dyDescent="0.4">
      <c r="A5333" s="1"/>
      <c r="B5333" s="5"/>
      <c r="C5333" s="2" t="s">
        <v>0</v>
      </c>
      <c r="F5333" s="2" t="s">
        <v>0</v>
      </c>
      <c r="L5333" s="2" t="s">
        <v>0</v>
      </c>
    </row>
    <row r="5334" spans="1:12" x14ac:dyDescent="0.4">
      <c r="A5334" s="1"/>
      <c r="B5334" s="5"/>
      <c r="C5334" s="2" t="s">
        <v>0</v>
      </c>
      <c r="F5334" s="2" t="s">
        <v>0</v>
      </c>
      <c r="L5334" s="2" t="s">
        <v>0</v>
      </c>
    </row>
    <row r="5335" spans="1:12" x14ac:dyDescent="0.4">
      <c r="A5335" s="1"/>
      <c r="B5335" s="5"/>
      <c r="C5335" s="2" t="s">
        <v>0</v>
      </c>
      <c r="F5335" s="2" t="s">
        <v>0</v>
      </c>
      <c r="L5335" s="2" t="s">
        <v>0</v>
      </c>
    </row>
    <row r="5336" spans="1:12" x14ac:dyDescent="0.4">
      <c r="A5336" s="1"/>
      <c r="B5336" s="5"/>
      <c r="C5336" s="2" t="s">
        <v>0</v>
      </c>
      <c r="F5336" s="2" t="s">
        <v>0</v>
      </c>
      <c r="L5336" s="2" t="s">
        <v>0</v>
      </c>
    </row>
    <row r="5337" spans="1:12" x14ac:dyDescent="0.4">
      <c r="A5337" s="1"/>
      <c r="B5337" s="5"/>
      <c r="C5337" s="2" t="s">
        <v>0</v>
      </c>
      <c r="F5337" s="2" t="s">
        <v>0</v>
      </c>
      <c r="L5337" s="2" t="s">
        <v>0</v>
      </c>
    </row>
    <row r="5338" spans="1:12" x14ac:dyDescent="0.4">
      <c r="A5338" s="1"/>
      <c r="B5338" s="5"/>
      <c r="C5338" s="2" t="s">
        <v>0</v>
      </c>
      <c r="F5338" s="2" t="s">
        <v>0</v>
      </c>
      <c r="L5338" s="2" t="s">
        <v>0</v>
      </c>
    </row>
    <row r="5339" spans="1:12" x14ac:dyDescent="0.4">
      <c r="A5339" s="1"/>
      <c r="B5339" s="5"/>
      <c r="C5339" s="2" t="s">
        <v>0</v>
      </c>
      <c r="F5339" s="2" t="s">
        <v>0</v>
      </c>
      <c r="L5339" s="2" t="s">
        <v>0</v>
      </c>
    </row>
    <row r="5340" spans="1:12" x14ac:dyDescent="0.4">
      <c r="A5340" s="1"/>
      <c r="B5340" s="5"/>
      <c r="C5340" s="2" t="s">
        <v>0</v>
      </c>
      <c r="F5340" s="2" t="s">
        <v>0</v>
      </c>
      <c r="L5340" s="2" t="s">
        <v>0</v>
      </c>
    </row>
    <row r="5341" spans="1:12" x14ac:dyDescent="0.4">
      <c r="A5341" s="1"/>
      <c r="B5341" s="5"/>
      <c r="C5341" s="2" t="s">
        <v>0</v>
      </c>
      <c r="F5341" s="2" t="s">
        <v>0</v>
      </c>
      <c r="L5341" s="2" t="s">
        <v>0</v>
      </c>
    </row>
    <row r="5342" spans="1:12" x14ac:dyDescent="0.4">
      <c r="A5342" s="1"/>
      <c r="B5342" s="5"/>
      <c r="C5342" s="2" t="s">
        <v>0</v>
      </c>
      <c r="F5342" s="2" t="s">
        <v>0</v>
      </c>
      <c r="L5342" s="2" t="s">
        <v>0</v>
      </c>
    </row>
    <row r="5343" spans="1:12" x14ac:dyDescent="0.4">
      <c r="A5343" s="1"/>
      <c r="B5343" s="5"/>
      <c r="C5343" s="2" t="s">
        <v>0</v>
      </c>
      <c r="F5343" s="2" t="s">
        <v>0</v>
      </c>
      <c r="L5343" s="2" t="s">
        <v>0</v>
      </c>
    </row>
    <row r="5344" spans="1:12" x14ac:dyDescent="0.4">
      <c r="A5344" s="1"/>
      <c r="B5344" s="5"/>
      <c r="C5344" s="2" t="s">
        <v>0</v>
      </c>
      <c r="F5344" s="2" t="s">
        <v>0</v>
      </c>
      <c r="L5344" s="2" t="s">
        <v>0</v>
      </c>
    </row>
    <row r="5345" spans="1:12" x14ac:dyDescent="0.4">
      <c r="A5345" s="1"/>
      <c r="B5345" s="5"/>
      <c r="C5345" s="2" t="s">
        <v>0</v>
      </c>
      <c r="F5345" s="2" t="s">
        <v>0</v>
      </c>
      <c r="L5345" s="2" t="s">
        <v>0</v>
      </c>
    </row>
    <row r="5346" spans="1:12" x14ac:dyDescent="0.4">
      <c r="A5346" s="1"/>
      <c r="B5346" s="5"/>
      <c r="C5346" s="2" t="s">
        <v>0</v>
      </c>
      <c r="F5346" s="2" t="s">
        <v>0</v>
      </c>
      <c r="L5346" s="2" t="s">
        <v>0</v>
      </c>
    </row>
    <row r="5347" spans="1:12" x14ac:dyDescent="0.4">
      <c r="A5347" s="1"/>
      <c r="B5347" s="5"/>
      <c r="C5347" s="2" t="s">
        <v>0</v>
      </c>
      <c r="F5347" s="2" t="s">
        <v>0</v>
      </c>
      <c r="L5347" s="2" t="s">
        <v>0</v>
      </c>
    </row>
    <row r="5348" spans="1:12" x14ac:dyDescent="0.4">
      <c r="A5348" s="1"/>
      <c r="B5348" s="5"/>
      <c r="C5348" s="2" t="s">
        <v>0</v>
      </c>
      <c r="F5348" s="2" t="s">
        <v>0</v>
      </c>
      <c r="L5348" s="2" t="s">
        <v>0</v>
      </c>
    </row>
    <row r="5349" spans="1:12" x14ac:dyDescent="0.4">
      <c r="A5349" s="1"/>
      <c r="B5349" s="5"/>
      <c r="C5349" s="2" t="s">
        <v>0</v>
      </c>
      <c r="F5349" s="2" t="s">
        <v>0</v>
      </c>
      <c r="L5349" s="2" t="s">
        <v>0</v>
      </c>
    </row>
    <row r="5350" spans="1:12" x14ac:dyDescent="0.4">
      <c r="A5350" s="1"/>
      <c r="B5350" s="5"/>
      <c r="C5350" s="2" t="s">
        <v>0</v>
      </c>
      <c r="F5350" s="2" t="s">
        <v>0</v>
      </c>
      <c r="L5350" s="2" t="s">
        <v>0</v>
      </c>
    </row>
    <row r="5351" spans="1:12" x14ac:dyDescent="0.4">
      <c r="A5351" s="1"/>
      <c r="B5351" s="5"/>
      <c r="C5351" s="2" t="s">
        <v>0</v>
      </c>
      <c r="F5351" s="2" t="s">
        <v>0</v>
      </c>
      <c r="L5351" s="2" t="s">
        <v>0</v>
      </c>
    </row>
    <row r="5352" spans="1:12" x14ac:dyDescent="0.4">
      <c r="A5352" s="1"/>
      <c r="B5352" s="5"/>
      <c r="C5352" s="2" t="s">
        <v>0</v>
      </c>
      <c r="F5352" s="2" t="s">
        <v>0</v>
      </c>
      <c r="L5352" s="2" t="s">
        <v>0</v>
      </c>
    </row>
    <row r="5353" spans="1:12" x14ac:dyDescent="0.4">
      <c r="A5353" s="1"/>
      <c r="B5353" s="5"/>
      <c r="C5353" s="2" t="s">
        <v>0</v>
      </c>
      <c r="F5353" s="2" t="s">
        <v>0</v>
      </c>
      <c r="L5353" s="2" t="s">
        <v>0</v>
      </c>
    </row>
    <row r="5354" spans="1:12" x14ac:dyDescent="0.4">
      <c r="A5354" s="1"/>
      <c r="B5354" s="5"/>
      <c r="C5354" s="2" t="s">
        <v>0</v>
      </c>
      <c r="F5354" s="2" t="s">
        <v>0</v>
      </c>
      <c r="L5354" s="2" t="s">
        <v>0</v>
      </c>
    </row>
    <row r="5355" spans="1:12" x14ac:dyDescent="0.4">
      <c r="A5355" s="1"/>
      <c r="B5355" s="5"/>
      <c r="C5355" s="2" t="s">
        <v>0</v>
      </c>
      <c r="F5355" s="2" t="s">
        <v>0</v>
      </c>
      <c r="L5355" s="2" t="s">
        <v>0</v>
      </c>
    </row>
    <row r="5356" spans="1:12" x14ac:dyDescent="0.4">
      <c r="A5356" s="1"/>
      <c r="B5356" s="5"/>
      <c r="C5356" s="2" t="s">
        <v>0</v>
      </c>
      <c r="F5356" s="2" t="s">
        <v>0</v>
      </c>
      <c r="L5356" s="2" t="s">
        <v>0</v>
      </c>
    </row>
    <row r="5357" spans="1:12" x14ac:dyDescent="0.4">
      <c r="A5357" s="1"/>
      <c r="B5357" s="5"/>
      <c r="C5357" s="2" t="s">
        <v>0</v>
      </c>
      <c r="F5357" s="2" t="s">
        <v>0</v>
      </c>
      <c r="L5357" s="2" t="s">
        <v>0</v>
      </c>
    </row>
    <row r="5358" spans="1:12" x14ac:dyDescent="0.4">
      <c r="A5358" s="1"/>
      <c r="B5358" s="5"/>
      <c r="C5358" s="2" t="s">
        <v>0</v>
      </c>
      <c r="F5358" s="2" t="s">
        <v>0</v>
      </c>
      <c r="L5358" s="2" t="s">
        <v>0</v>
      </c>
    </row>
    <row r="5359" spans="1:12" x14ac:dyDescent="0.4">
      <c r="A5359" s="1"/>
      <c r="B5359" s="5"/>
      <c r="C5359" s="2" t="s">
        <v>0</v>
      </c>
      <c r="F5359" s="2" t="s">
        <v>0</v>
      </c>
      <c r="L5359" s="2" t="s">
        <v>0</v>
      </c>
    </row>
    <row r="5360" spans="1:12" x14ac:dyDescent="0.4">
      <c r="A5360" s="1"/>
      <c r="B5360" s="5"/>
      <c r="C5360" s="2" t="s">
        <v>0</v>
      </c>
      <c r="F5360" s="2" t="s">
        <v>0</v>
      </c>
      <c r="L5360" s="2" t="s">
        <v>0</v>
      </c>
    </row>
    <row r="5361" spans="1:12" x14ac:dyDescent="0.4">
      <c r="A5361" s="1"/>
      <c r="B5361" s="5"/>
      <c r="C5361" s="2" t="s">
        <v>0</v>
      </c>
      <c r="F5361" s="2" t="s">
        <v>0</v>
      </c>
      <c r="L5361" s="2" t="s">
        <v>0</v>
      </c>
    </row>
    <row r="5362" spans="1:12" x14ac:dyDescent="0.4">
      <c r="A5362" s="1"/>
      <c r="B5362" s="5"/>
      <c r="C5362" s="2" t="s">
        <v>0</v>
      </c>
      <c r="F5362" s="2" t="s">
        <v>0</v>
      </c>
      <c r="L5362" s="2" t="s">
        <v>0</v>
      </c>
    </row>
    <row r="5363" spans="1:12" x14ac:dyDescent="0.4">
      <c r="A5363" s="1"/>
      <c r="B5363" s="5"/>
      <c r="C5363" s="2" t="s">
        <v>0</v>
      </c>
      <c r="F5363" s="2" t="s">
        <v>0</v>
      </c>
      <c r="L5363" s="2" t="s">
        <v>0</v>
      </c>
    </row>
    <row r="5364" spans="1:12" x14ac:dyDescent="0.4">
      <c r="A5364" s="1"/>
      <c r="B5364" s="5"/>
      <c r="C5364" s="2" t="s">
        <v>0</v>
      </c>
      <c r="F5364" s="2" t="s">
        <v>0</v>
      </c>
      <c r="L5364" s="2" t="s">
        <v>0</v>
      </c>
    </row>
    <row r="5365" spans="1:12" x14ac:dyDescent="0.4">
      <c r="A5365" s="1"/>
      <c r="B5365" s="5"/>
      <c r="C5365" s="2" t="s">
        <v>0</v>
      </c>
      <c r="F5365" s="2" t="s">
        <v>0</v>
      </c>
      <c r="L5365" s="2" t="s">
        <v>0</v>
      </c>
    </row>
    <row r="5366" spans="1:12" x14ac:dyDescent="0.4">
      <c r="A5366" s="1"/>
      <c r="B5366" s="5"/>
      <c r="C5366" s="2" t="s">
        <v>0</v>
      </c>
      <c r="F5366" s="2" t="s">
        <v>0</v>
      </c>
      <c r="L5366" s="2" t="s">
        <v>0</v>
      </c>
    </row>
    <row r="5367" spans="1:12" x14ac:dyDescent="0.4">
      <c r="A5367" s="1"/>
      <c r="B5367" s="5"/>
      <c r="C5367" s="2" t="s">
        <v>0</v>
      </c>
      <c r="F5367" s="2" t="s">
        <v>0</v>
      </c>
      <c r="L5367" s="2" t="s">
        <v>0</v>
      </c>
    </row>
    <row r="5368" spans="1:12" x14ac:dyDescent="0.4">
      <c r="A5368" s="1"/>
      <c r="B5368" s="5"/>
      <c r="C5368" s="2" t="s">
        <v>0</v>
      </c>
      <c r="F5368" s="2" t="s">
        <v>0</v>
      </c>
      <c r="L5368" s="2" t="s">
        <v>0</v>
      </c>
    </row>
    <row r="5369" spans="1:12" x14ac:dyDescent="0.4">
      <c r="A5369" s="1"/>
      <c r="B5369" s="5"/>
      <c r="C5369" s="2" t="s">
        <v>0</v>
      </c>
      <c r="F5369" s="2" t="s">
        <v>0</v>
      </c>
      <c r="L5369" s="2" t="s">
        <v>0</v>
      </c>
    </row>
    <row r="5370" spans="1:12" x14ac:dyDescent="0.4">
      <c r="A5370" s="1"/>
      <c r="B5370" s="5"/>
      <c r="C5370" s="2" t="s">
        <v>0</v>
      </c>
      <c r="F5370" s="2" t="s">
        <v>0</v>
      </c>
      <c r="L5370" s="2" t="s">
        <v>0</v>
      </c>
    </row>
    <row r="5371" spans="1:12" x14ac:dyDescent="0.4">
      <c r="A5371" s="1"/>
      <c r="B5371" s="5"/>
      <c r="C5371" s="2" t="s">
        <v>0</v>
      </c>
      <c r="F5371" s="2" t="s">
        <v>0</v>
      </c>
      <c r="L5371" s="2" t="s">
        <v>0</v>
      </c>
    </row>
    <row r="5372" spans="1:12" x14ac:dyDescent="0.4">
      <c r="A5372" s="1"/>
      <c r="B5372" s="5"/>
      <c r="C5372" s="2" t="s">
        <v>0</v>
      </c>
      <c r="F5372" s="2" t="s">
        <v>0</v>
      </c>
      <c r="L5372" s="2" t="s">
        <v>0</v>
      </c>
    </row>
    <row r="5373" spans="1:12" x14ac:dyDescent="0.4">
      <c r="A5373" s="1"/>
      <c r="B5373" s="5"/>
      <c r="C5373" s="2" t="s">
        <v>0</v>
      </c>
      <c r="F5373" s="2" t="s">
        <v>0</v>
      </c>
      <c r="L5373" s="2" t="s">
        <v>0</v>
      </c>
    </row>
    <row r="5374" spans="1:12" x14ac:dyDescent="0.4">
      <c r="A5374" s="1"/>
      <c r="B5374" s="5"/>
      <c r="C5374" s="2" t="s">
        <v>0</v>
      </c>
      <c r="F5374" s="2" t="s">
        <v>0</v>
      </c>
      <c r="L5374" s="2" t="s">
        <v>0</v>
      </c>
    </row>
    <row r="5375" spans="1:12" x14ac:dyDescent="0.4">
      <c r="A5375" s="1"/>
      <c r="B5375" s="5"/>
      <c r="C5375" s="2" t="s">
        <v>0</v>
      </c>
      <c r="F5375" s="2" t="s">
        <v>0</v>
      </c>
      <c r="L5375" s="2" t="s">
        <v>0</v>
      </c>
    </row>
    <row r="5376" spans="1:12" x14ac:dyDescent="0.4">
      <c r="A5376" s="1"/>
      <c r="B5376" s="5"/>
      <c r="C5376" s="2" t="s">
        <v>0</v>
      </c>
      <c r="F5376" s="2" t="s">
        <v>0</v>
      </c>
      <c r="L5376" s="2" t="s">
        <v>0</v>
      </c>
    </row>
    <row r="5377" spans="1:12" x14ac:dyDescent="0.4">
      <c r="A5377" s="1"/>
      <c r="B5377" s="5"/>
      <c r="C5377" s="2" t="s">
        <v>0</v>
      </c>
      <c r="F5377" s="2" t="s">
        <v>0</v>
      </c>
      <c r="L5377" s="2" t="s">
        <v>0</v>
      </c>
    </row>
    <row r="5378" spans="1:12" x14ac:dyDescent="0.4">
      <c r="A5378" s="1"/>
      <c r="B5378" s="5"/>
      <c r="C5378" s="2" t="s">
        <v>0</v>
      </c>
      <c r="F5378" s="2" t="s">
        <v>0</v>
      </c>
      <c r="L5378" s="2" t="s">
        <v>0</v>
      </c>
    </row>
    <row r="5379" spans="1:12" x14ac:dyDescent="0.4">
      <c r="A5379" s="1"/>
      <c r="B5379" s="5"/>
      <c r="C5379" s="2" t="s">
        <v>0</v>
      </c>
      <c r="F5379" s="2" t="s">
        <v>0</v>
      </c>
      <c r="L5379" s="2" t="s">
        <v>0</v>
      </c>
    </row>
    <row r="5380" spans="1:12" x14ac:dyDescent="0.4">
      <c r="A5380" s="1"/>
      <c r="B5380" s="5"/>
      <c r="C5380" s="2" t="s">
        <v>0</v>
      </c>
      <c r="F5380" s="2" t="s">
        <v>0</v>
      </c>
      <c r="L5380" s="2" t="s">
        <v>0</v>
      </c>
    </row>
    <row r="5381" spans="1:12" x14ac:dyDescent="0.4">
      <c r="A5381" s="1"/>
      <c r="B5381" s="5"/>
      <c r="C5381" s="2" t="s">
        <v>0</v>
      </c>
      <c r="F5381" s="2" t="s">
        <v>0</v>
      </c>
      <c r="L5381" s="2" t="s">
        <v>0</v>
      </c>
    </row>
    <row r="5382" spans="1:12" x14ac:dyDescent="0.4">
      <c r="A5382" s="1"/>
      <c r="B5382" s="5"/>
      <c r="C5382" s="2" t="s">
        <v>0</v>
      </c>
      <c r="F5382" s="2" t="s">
        <v>0</v>
      </c>
      <c r="L5382" s="2" t="s">
        <v>0</v>
      </c>
    </row>
    <row r="5383" spans="1:12" x14ac:dyDescent="0.4">
      <c r="A5383" s="1"/>
      <c r="B5383" s="5"/>
      <c r="C5383" s="2" t="s">
        <v>0</v>
      </c>
      <c r="F5383" s="2" t="s">
        <v>0</v>
      </c>
      <c r="L5383" s="2" t="s">
        <v>0</v>
      </c>
    </row>
    <row r="5384" spans="1:12" x14ac:dyDescent="0.4">
      <c r="A5384" s="1"/>
      <c r="B5384" s="5"/>
      <c r="C5384" s="2" t="s">
        <v>0</v>
      </c>
      <c r="F5384" s="2" t="s">
        <v>0</v>
      </c>
      <c r="L5384" s="2" t="s">
        <v>0</v>
      </c>
    </row>
    <row r="5385" spans="1:12" x14ac:dyDescent="0.4">
      <c r="A5385" s="1"/>
      <c r="B5385" s="5"/>
      <c r="C5385" s="2" t="s">
        <v>0</v>
      </c>
      <c r="F5385" s="2" t="s">
        <v>0</v>
      </c>
      <c r="L5385" s="2" t="s">
        <v>0</v>
      </c>
    </row>
    <row r="5386" spans="1:12" x14ac:dyDescent="0.4">
      <c r="A5386" s="1"/>
      <c r="B5386" s="5"/>
      <c r="C5386" s="2" t="s">
        <v>0</v>
      </c>
      <c r="F5386" s="2" t="s">
        <v>0</v>
      </c>
      <c r="L5386" s="2" t="s">
        <v>0</v>
      </c>
    </row>
    <row r="5387" spans="1:12" x14ac:dyDescent="0.4">
      <c r="A5387" s="1"/>
      <c r="B5387" s="5"/>
      <c r="C5387" s="2" t="s">
        <v>0</v>
      </c>
      <c r="F5387" s="2" t="s">
        <v>0</v>
      </c>
      <c r="L5387" s="2" t="s">
        <v>0</v>
      </c>
    </row>
    <row r="5388" spans="1:12" x14ac:dyDescent="0.4">
      <c r="A5388" s="1"/>
      <c r="B5388" s="5"/>
      <c r="C5388" s="2" t="s">
        <v>0</v>
      </c>
      <c r="F5388" s="2" t="s">
        <v>0</v>
      </c>
      <c r="L5388" s="2" t="s">
        <v>0</v>
      </c>
    </row>
    <row r="5389" spans="1:12" x14ac:dyDescent="0.4">
      <c r="A5389" s="1"/>
      <c r="B5389" s="5"/>
      <c r="C5389" s="2" t="s">
        <v>0</v>
      </c>
      <c r="F5389" s="2" t="s">
        <v>0</v>
      </c>
      <c r="L5389" s="2" t="s">
        <v>0</v>
      </c>
    </row>
    <row r="5390" spans="1:12" x14ac:dyDescent="0.4">
      <c r="A5390" s="1"/>
      <c r="B5390" s="5"/>
      <c r="C5390" s="2" t="s">
        <v>0</v>
      </c>
      <c r="F5390" s="2" t="s">
        <v>0</v>
      </c>
      <c r="L5390" s="2" t="s">
        <v>0</v>
      </c>
    </row>
    <row r="5391" spans="1:12" x14ac:dyDescent="0.4">
      <c r="A5391" s="1"/>
      <c r="B5391" s="5"/>
      <c r="C5391" s="2" t="s">
        <v>0</v>
      </c>
      <c r="F5391" s="2" t="s">
        <v>0</v>
      </c>
      <c r="L5391" s="2" t="s">
        <v>0</v>
      </c>
    </row>
    <row r="5392" spans="1:12" x14ac:dyDescent="0.4">
      <c r="A5392" s="1"/>
      <c r="B5392" s="5"/>
      <c r="C5392" s="2" t="s">
        <v>0</v>
      </c>
      <c r="F5392" s="2" t="s">
        <v>0</v>
      </c>
      <c r="L5392" s="2" t="s">
        <v>0</v>
      </c>
    </row>
    <row r="5393" spans="1:12" x14ac:dyDescent="0.4">
      <c r="A5393" s="1"/>
      <c r="B5393" s="5"/>
      <c r="C5393" s="2" t="s">
        <v>0</v>
      </c>
      <c r="F5393" s="2" t="s">
        <v>0</v>
      </c>
      <c r="L5393" s="2" t="s">
        <v>0</v>
      </c>
    </row>
    <row r="5394" spans="1:12" x14ac:dyDescent="0.4">
      <c r="A5394" s="1"/>
      <c r="B5394" s="5"/>
      <c r="C5394" s="2" t="s">
        <v>0</v>
      </c>
      <c r="F5394" s="2" t="s">
        <v>0</v>
      </c>
      <c r="L5394" s="2" t="s">
        <v>0</v>
      </c>
    </row>
    <row r="5395" spans="1:12" x14ac:dyDescent="0.4">
      <c r="A5395" s="1"/>
      <c r="B5395" s="5"/>
      <c r="C5395" s="2" t="s">
        <v>0</v>
      </c>
      <c r="F5395" s="2" t="s">
        <v>0</v>
      </c>
      <c r="L5395" s="2" t="s">
        <v>0</v>
      </c>
    </row>
    <row r="5396" spans="1:12" x14ac:dyDescent="0.4">
      <c r="A5396" s="1"/>
      <c r="B5396" s="5"/>
      <c r="C5396" s="2" t="s">
        <v>0</v>
      </c>
      <c r="F5396" s="2" t="s">
        <v>0</v>
      </c>
      <c r="L5396" s="2" t="s">
        <v>0</v>
      </c>
    </row>
    <row r="5397" spans="1:12" x14ac:dyDescent="0.4">
      <c r="A5397" s="1"/>
      <c r="B5397" s="5"/>
      <c r="C5397" s="2" t="s">
        <v>0</v>
      </c>
      <c r="F5397" s="2" t="s">
        <v>0</v>
      </c>
      <c r="L5397" s="2" t="s">
        <v>0</v>
      </c>
    </row>
    <row r="5398" spans="1:12" x14ac:dyDescent="0.4">
      <c r="A5398" s="1"/>
      <c r="B5398" s="5"/>
      <c r="C5398" s="2" t="s">
        <v>0</v>
      </c>
      <c r="F5398" s="2" t="s">
        <v>0</v>
      </c>
      <c r="L5398" s="2" t="s">
        <v>0</v>
      </c>
    </row>
    <row r="5399" spans="1:12" x14ac:dyDescent="0.4">
      <c r="A5399" s="1"/>
      <c r="B5399" s="5"/>
      <c r="C5399" s="2" t="s">
        <v>0</v>
      </c>
      <c r="F5399" s="2" t="s">
        <v>0</v>
      </c>
      <c r="L5399" s="2" t="s">
        <v>0</v>
      </c>
    </row>
    <row r="5400" spans="1:12" x14ac:dyDescent="0.4">
      <c r="A5400" s="1"/>
      <c r="B5400" s="5"/>
      <c r="C5400" s="2" t="s">
        <v>0</v>
      </c>
      <c r="F5400" s="2" t="s">
        <v>0</v>
      </c>
      <c r="L5400" s="2" t="s">
        <v>0</v>
      </c>
    </row>
    <row r="5401" spans="1:12" x14ac:dyDescent="0.4">
      <c r="A5401" s="1"/>
      <c r="B5401" s="5"/>
      <c r="C5401" s="2" t="s">
        <v>0</v>
      </c>
      <c r="F5401" s="2" t="s">
        <v>0</v>
      </c>
      <c r="L5401" s="2" t="s">
        <v>0</v>
      </c>
    </row>
    <row r="5402" spans="1:12" x14ac:dyDescent="0.4">
      <c r="A5402" s="1"/>
      <c r="B5402" s="5"/>
      <c r="C5402" s="2" t="s">
        <v>0</v>
      </c>
      <c r="F5402" s="2" t="s">
        <v>0</v>
      </c>
      <c r="L5402" s="2" t="s">
        <v>0</v>
      </c>
    </row>
    <row r="5403" spans="1:12" x14ac:dyDescent="0.4">
      <c r="A5403" s="1"/>
      <c r="B5403" s="5"/>
      <c r="C5403" s="2" t="s">
        <v>0</v>
      </c>
      <c r="F5403" s="2" t="s">
        <v>0</v>
      </c>
      <c r="L5403" s="2" t="s">
        <v>0</v>
      </c>
    </row>
    <row r="5404" spans="1:12" x14ac:dyDescent="0.4">
      <c r="A5404" s="1"/>
      <c r="B5404" s="5"/>
      <c r="C5404" s="2" t="s">
        <v>0</v>
      </c>
      <c r="F5404" s="2" t="s">
        <v>0</v>
      </c>
      <c r="L5404" s="2" t="s">
        <v>0</v>
      </c>
    </row>
    <row r="5405" spans="1:12" x14ac:dyDescent="0.4">
      <c r="A5405" s="1"/>
      <c r="B5405" s="5"/>
      <c r="C5405" s="2" t="s">
        <v>0</v>
      </c>
      <c r="F5405" s="2" t="s">
        <v>0</v>
      </c>
      <c r="L5405" s="2" t="s">
        <v>0</v>
      </c>
    </row>
    <row r="5406" spans="1:12" x14ac:dyDescent="0.4">
      <c r="A5406" s="1"/>
      <c r="B5406" s="5"/>
      <c r="C5406" s="2" t="s">
        <v>0</v>
      </c>
      <c r="F5406" s="2" t="s">
        <v>0</v>
      </c>
      <c r="L5406" s="2" t="s">
        <v>0</v>
      </c>
    </row>
    <row r="5407" spans="1:12" x14ac:dyDescent="0.4">
      <c r="A5407" s="1"/>
      <c r="B5407" s="5"/>
      <c r="C5407" s="2" t="s">
        <v>0</v>
      </c>
      <c r="F5407" s="2" t="s">
        <v>0</v>
      </c>
      <c r="L5407" s="2" t="s">
        <v>0</v>
      </c>
    </row>
    <row r="5408" spans="1:12" x14ac:dyDescent="0.4">
      <c r="A5408" s="1"/>
      <c r="B5408" s="5"/>
      <c r="C5408" s="2" t="s">
        <v>0</v>
      </c>
      <c r="F5408" s="2" t="s">
        <v>0</v>
      </c>
      <c r="L5408" s="2" t="s">
        <v>0</v>
      </c>
    </row>
    <row r="5409" spans="1:12" x14ac:dyDescent="0.4">
      <c r="A5409" s="1"/>
      <c r="B5409" s="5"/>
      <c r="C5409" s="2" t="s">
        <v>0</v>
      </c>
      <c r="F5409" s="2" t="s">
        <v>0</v>
      </c>
      <c r="L5409" s="2" t="s">
        <v>0</v>
      </c>
    </row>
    <row r="5410" spans="1:12" x14ac:dyDescent="0.4">
      <c r="A5410" s="1"/>
      <c r="B5410" s="5"/>
      <c r="C5410" s="2" t="s">
        <v>0</v>
      </c>
      <c r="F5410" s="2" t="s">
        <v>0</v>
      </c>
      <c r="L5410" s="2" t="s">
        <v>0</v>
      </c>
    </row>
    <row r="5411" spans="1:12" x14ac:dyDescent="0.4">
      <c r="A5411" s="1"/>
      <c r="B5411" s="5"/>
      <c r="C5411" s="2" t="s">
        <v>0</v>
      </c>
      <c r="F5411" s="2" t="s">
        <v>0</v>
      </c>
      <c r="L5411" s="2" t="s">
        <v>0</v>
      </c>
    </row>
    <row r="5412" spans="1:12" x14ac:dyDescent="0.4">
      <c r="A5412" s="1"/>
      <c r="B5412" s="5"/>
      <c r="C5412" s="2" t="s">
        <v>0</v>
      </c>
      <c r="F5412" s="2" t="s">
        <v>0</v>
      </c>
      <c r="L5412" s="2" t="s">
        <v>0</v>
      </c>
    </row>
    <row r="5413" spans="1:12" x14ac:dyDescent="0.4">
      <c r="A5413" s="1"/>
      <c r="B5413" s="5"/>
      <c r="C5413" s="2" t="s">
        <v>0</v>
      </c>
      <c r="F5413" s="2" t="s">
        <v>0</v>
      </c>
      <c r="L5413" s="2" t="s">
        <v>0</v>
      </c>
    </row>
    <row r="5414" spans="1:12" x14ac:dyDescent="0.4">
      <c r="A5414" s="1"/>
      <c r="B5414" s="5"/>
      <c r="C5414" s="2" t="s">
        <v>0</v>
      </c>
      <c r="F5414" s="2" t="s">
        <v>0</v>
      </c>
      <c r="L5414" s="2" t="s">
        <v>0</v>
      </c>
    </row>
    <row r="5415" spans="1:12" x14ac:dyDescent="0.4">
      <c r="A5415" s="1"/>
      <c r="B5415" s="5"/>
      <c r="C5415" s="2" t="s">
        <v>0</v>
      </c>
      <c r="F5415" s="2" t="s">
        <v>0</v>
      </c>
      <c r="L5415" s="2" t="s">
        <v>0</v>
      </c>
    </row>
    <row r="5416" spans="1:12" x14ac:dyDescent="0.4">
      <c r="A5416" s="1"/>
      <c r="B5416" s="5"/>
      <c r="C5416" s="2" t="s">
        <v>0</v>
      </c>
      <c r="F5416" s="2" t="s">
        <v>0</v>
      </c>
      <c r="L5416" s="2" t="s">
        <v>0</v>
      </c>
    </row>
    <row r="5417" spans="1:12" x14ac:dyDescent="0.4">
      <c r="A5417" s="1"/>
      <c r="B5417" s="5"/>
      <c r="C5417" s="2" t="s">
        <v>0</v>
      </c>
      <c r="F5417" s="2" t="s">
        <v>0</v>
      </c>
      <c r="L5417" s="2" t="s">
        <v>0</v>
      </c>
    </row>
    <row r="5418" spans="1:12" x14ac:dyDescent="0.4">
      <c r="A5418" s="1"/>
      <c r="B5418" s="5"/>
      <c r="C5418" s="2" t="s">
        <v>0</v>
      </c>
      <c r="F5418" s="2" t="s">
        <v>0</v>
      </c>
      <c r="L5418" s="2" t="s">
        <v>0</v>
      </c>
    </row>
    <row r="5419" spans="1:12" x14ac:dyDescent="0.4">
      <c r="A5419" s="1"/>
      <c r="B5419" s="5"/>
      <c r="C5419" s="2" t="s">
        <v>0</v>
      </c>
      <c r="F5419" s="2" t="s">
        <v>0</v>
      </c>
      <c r="L5419" s="2" t="s">
        <v>0</v>
      </c>
    </row>
    <row r="5420" spans="1:12" x14ac:dyDescent="0.4">
      <c r="A5420" s="1"/>
      <c r="B5420" s="5"/>
      <c r="C5420" s="2" t="s">
        <v>0</v>
      </c>
      <c r="F5420" s="2" t="s">
        <v>0</v>
      </c>
      <c r="L5420" s="2" t="s">
        <v>0</v>
      </c>
    </row>
    <row r="5421" spans="1:12" x14ac:dyDescent="0.4">
      <c r="A5421" s="1"/>
      <c r="B5421" s="5"/>
      <c r="C5421" s="2" t="s">
        <v>0</v>
      </c>
      <c r="F5421" s="2" t="s">
        <v>0</v>
      </c>
      <c r="L5421" s="2" t="s">
        <v>0</v>
      </c>
    </row>
    <row r="5422" spans="1:12" x14ac:dyDescent="0.4">
      <c r="A5422" s="1"/>
      <c r="B5422" s="5"/>
      <c r="C5422" s="2" t="s">
        <v>0</v>
      </c>
      <c r="F5422" s="2" t="s">
        <v>0</v>
      </c>
      <c r="L5422" s="2" t="s">
        <v>0</v>
      </c>
    </row>
    <row r="5423" spans="1:12" x14ac:dyDescent="0.4">
      <c r="A5423" s="1"/>
      <c r="B5423" s="5"/>
      <c r="C5423" s="2" t="s">
        <v>0</v>
      </c>
      <c r="F5423" s="2" t="s">
        <v>0</v>
      </c>
      <c r="L5423" s="2" t="s">
        <v>0</v>
      </c>
    </row>
    <row r="5424" spans="1:12" x14ac:dyDescent="0.4">
      <c r="A5424" s="1"/>
      <c r="B5424" s="5"/>
      <c r="C5424" s="2" t="s">
        <v>0</v>
      </c>
      <c r="F5424" s="2" t="s">
        <v>0</v>
      </c>
      <c r="L5424" s="2" t="s">
        <v>0</v>
      </c>
    </row>
    <row r="5425" spans="1:12" x14ac:dyDescent="0.4">
      <c r="A5425" s="1"/>
      <c r="B5425" s="5"/>
      <c r="C5425" s="2" t="s">
        <v>0</v>
      </c>
      <c r="F5425" s="2" t="s">
        <v>0</v>
      </c>
      <c r="L5425" s="2" t="s">
        <v>0</v>
      </c>
    </row>
    <row r="5426" spans="1:12" x14ac:dyDescent="0.4">
      <c r="A5426" s="1"/>
      <c r="B5426" s="5"/>
      <c r="C5426" s="2" t="s">
        <v>0</v>
      </c>
      <c r="F5426" s="2" t="s">
        <v>0</v>
      </c>
      <c r="L5426" s="2" t="s">
        <v>0</v>
      </c>
    </row>
    <row r="5427" spans="1:12" x14ac:dyDescent="0.4">
      <c r="A5427" s="1"/>
      <c r="B5427" s="5"/>
      <c r="C5427" s="2" t="s">
        <v>0</v>
      </c>
      <c r="F5427" s="2" t="s">
        <v>0</v>
      </c>
      <c r="L5427" s="2" t="s">
        <v>0</v>
      </c>
    </row>
    <row r="5428" spans="1:12" x14ac:dyDescent="0.4">
      <c r="A5428" s="1"/>
      <c r="B5428" s="5"/>
      <c r="C5428" s="2" t="s">
        <v>0</v>
      </c>
      <c r="F5428" s="2" t="s">
        <v>0</v>
      </c>
      <c r="L5428" s="2" t="s">
        <v>0</v>
      </c>
    </row>
    <row r="5429" spans="1:12" x14ac:dyDescent="0.4">
      <c r="A5429" s="1"/>
      <c r="B5429" s="5"/>
      <c r="C5429" s="2" t="s">
        <v>0</v>
      </c>
      <c r="F5429" s="2" t="s">
        <v>0</v>
      </c>
      <c r="L5429" s="2" t="s">
        <v>0</v>
      </c>
    </row>
    <row r="5430" spans="1:12" x14ac:dyDescent="0.4">
      <c r="A5430" s="1"/>
      <c r="B5430" s="5"/>
      <c r="C5430" s="2" t="s">
        <v>0</v>
      </c>
      <c r="F5430" s="2" t="s">
        <v>0</v>
      </c>
      <c r="L5430" s="2" t="s">
        <v>0</v>
      </c>
    </row>
    <row r="5431" spans="1:12" x14ac:dyDescent="0.4">
      <c r="A5431" s="1"/>
      <c r="B5431" s="5"/>
      <c r="C5431" s="2" t="s">
        <v>0</v>
      </c>
      <c r="F5431" s="2" t="s">
        <v>0</v>
      </c>
      <c r="L5431" s="2" t="s">
        <v>0</v>
      </c>
    </row>
    <row r="5432" spans="1:12" x14ac:dyDescent="0.4">
      <c r="A5432" s="1"/>
      <c r="B5432" s="5"/>
      <c r="C5432" s="2" t="s">
        <v>0</v>
      </c>
      <c r="F5432" s="2" t="s">
        <v>0</v>
      </c>
      <c r="L5432" s="2" t="s">
        <v>0</v>
      </c>
    </row>
    <row r="5433" spans="1:12" x14ac:dyDescent="0.4">
      <c r="A5433" s="1"/>
      <c r="B5433" s="5"/>
      <c r="C5433" s="2" t="s">
        <v>0</v>
      </c>
      <c r="F5433" s="2" t="s">
        <v>0</v>
      </c>
      <c r="L5433" s="2" t="s">
        <v>0</v>
      </c>
    </row>
    <row r="5434" spans="1:12" x14ac:dyDescent="0.4">
      <c r="A5434" s="1"/>
      <c r="B5434" s="5"/>
      <c r="C5434" s="2" t="s">
        <v>0</v>
      </c>
      <c r="F5434" s="2" t="s">
        <v>0</v>
      </c>
      <c r="L5434" s="2" t="s">
        <v>0</v>
      </c>
    </row>
    <row r="5435" spans="1:12" x14ac:dyDescent="0.4">
      <c r="A5435" s="1"/>
      <c r="B5435" s="5"/>
      <c r="C5435" s="2" t="s">
        <v>0</v>
      </c>
      <c r="F5435" s="2" t="s">
        <v>0</v>
      </c>
      <c r="L5435" s="2" t="s">
        <v>0</v>
      </c>
    </row>
    <row r="5436" spans="1:12" x14ac:dyDescent="0.4">
      <c r="A5436" s="1"/>
      <c r="B5436" s="5"/>
      <c r="C5436" s="2" t="s">
        <v>0</v>
      </c>
      <c r="F5436" s="2" t="s">
        <v>0</v>
      </c>
      <c r="L5436" s="2" t="s">
        <v>0</v>
      </c>
    </row>
    <row r="5437" spans="1:12" x14ac:dyDescent="0.4">
      <c r="A5437" s="1"/>
      <c r="B5437" s="5"/>
      <c r="C5437" s="2" t="s">
        <v>0</v>
      </c>
      <c r="F5437" s="2" t="s">
        <v>0</v>
      </c>
      <c r="L5437" s="2" t="s">
        <v>0</v>
      </c>
    </row>
    <row r="5438" spans="1:12" x14ac:dyDescent="0.4">
      <c r="A5438" s="1"/>
      <c r="B5438" s="5"/>
      <c r="C5438" s="2" t="s">
        <v>0</v>
      </c>
      <c r="F5438" s="2" t="s">
        <v>0</v>
      </c>
      <c r="L5438" s="2" t="s">
        <v>0</v>
      </c>
    </row>
    <row r="5439" spans="1:12" x14ac:dyDescent="0.4">
      <c r="A5439" s="1"/>
      <c r="B5439" s="5"/>
      <c r="C5439" s="2" t="s">
        <v>0</v>
      </c>
      <c r="F5439" s="2" t="s">
        <v>0</v>
      </c>
      <c r="L5439" s="2" t="s">
        <v>0</v>
      </c>
    </row>
    <row r="5440" spans="1:12" x14ac:dyDescent="0.4">
      <c r="A5440" s="1"/>
      <c r="B5440" s="5"/>
      <c r="C5440" s="2" t="s">
        <v>0</v>
      </c>
      <c r="F5440" s="2" t="s">
        <v>0</v>
      </c>
      <c r="L5440" s="2" t="s">
        <v>0</v>
      </c>
    </row>
    <row r="5441" spans="1:12" x14ac:dyDescent="0.4">
      <c r="A5441" s="1"/>
      <c r="B5441" s="5"/>
      <c r="C5441" s="2" t="s">
        <v>0</v>
      </c>
      <c r="F5441" s="2" t="s">
        <v>0</v>
      </c>
      <c r="L5441" s="2" t="s">
        <v>0</v>
      </c>
    </row>
    <row r="5442" spans="1:12" x14ac:dyDescent="0.4">
      <c r="A5442" s="1"/>
      <c r="B5442" s="5"/>
      <c r="C5442" s="2" t="s">
        <v>0</v>
      </c>
      <c r="F5442" s="2" t="s">
        <v>0</v>
      </c>
      <c r="L5442" s="2" t="s">
        <v>0</v>
      </c>
    </row>
    <row r="5443" spans="1:12" x14ac:dyDescent="0.4">
      <c r="A5443" s="1"/>
      <c r="B5443" s="5"/>
      <c r="C5443" s="2" t="s">
        <v>0</v>
      </c>
      <c r="F5443" s="2" t="s">
        <v>0</v>
      </c>
      <c r="L5443" s="2" t="s">
        <v>0</v>
      </c>
    </row>
    <row r="5444" spans="1:12" x14ac:dyDescent="0.4">
      <c r="A5444" s="1"/>
      <c r="B5444" s="5"/>
      <c r="C5444" s="2" t="s">
        <v>0</v>
      </c>
      <c r="F5444" s="2" t="s">
        <v>0</v>
      </c>
      <c r="L5444" s="2" t="s">
        <v>0</v>
      </c>
    </row>
    <row r="5445" spans="1:12" x14ac:dyDescent="0.4">
      <c r="A5445" s="1"/>
      <c r="B5445" s="5"/>
      <c r="C5445" s="2" t="s">
        <v>0</v>
      </c>
      <c r="F5445" s="2" t="s">
        <v>0</v>
      </c>
      <c r="L5445" s="2" t="s">
        <v>0</v>
      </c>
    </row>
    <row r="5446" spans="1:12" x14ac:dyDescent="0.4">
      <c r="A5446" s="1"/>
      <c r="B5446" s="5"/>
      <c r="C5446" s="2" t="s">
        <v>0</v>
      </c>
      <c r="F5446" s="2" t="s">
        <v>0</v>
      </c>
      <c r="L5446" s="2" t="s">
        <v>0</v>
      </c>
    </row>
    <row r="5447" spans="1:12" x14ac:dyDescent="0.4">
      <c r="A5447" s="1"/>
      <c r="B5447" s="5"/>
      <c r="C5447" s="2" t="s">
        <v>0</v>
      </c>
      <c r="F5447" s="2" t="s">
        <v>0</v>
      </c>
      <c r="L5447" s="2" t="s">
        <v>0</v>
      </c>
    </row>
    <row r="5448" spans="1:12" x14ac:dyDescent="0.4">
      <c r="A5448" s="1"/>
      <c r="B5448" s="5"/>
      <c r="C5448" s="2" t="s">
        <v>0</v>
      </c>
      <c r="F5448" s="2" t="s">
        <v>0</v>
      </c>
      <c r="L5448" s="2" t="s">
        <v>0</v>
      </c>
    </row>
    <row r="5449" spans="1:12" x14ac:dyDescent="0.4">
      <c r="A5449" s="1"/>
      <c r="B5449" s="5"/>
      <c r="C5449" s="2" t="s">
        <v>0</v>
      </c>
      <c r="F5449" s="2" t="s">
        <v>0</v>
      </c>
      <c r="L5449" s="2" t="s">
        <v>0</v>
      </c>
    </row>
    <row r="5450" spans="1:12" x14ac:dyDescent="0.4">
      <c r="A5450" s="1"/>
      <c r="B5450" s="5"/>
      <c r="C5450" s="2" t="s">
        <v>0</v>
      </c>
      <c r="F5450" s="2" t="s">
        <v>0</v>
      </c>
      <c r="L5450" s="2" t="s">
        <v>0</v>
      </c>
    </row>
    <row r="5451" spans="1:12" x14ac:dyDescent="0.4">
      <c r="A5451" s="1"/>
      <c r="B5451" s="5"/>
      <c r="C5451" s="2" t="s">
        <v>0</v>
      </c>
      <c r="F5451" s="2" t="s">
        <v>0</v>
      </c>
      <c r="L5451" s="2" t="s">
        <v>0</v>
      </c>
    </row>
    <row r="5452" spans="1:12" x14ac:dyDescent="0.4">
      <c r="A5452" s="1"/>
      <c r="B5452" s="5"/>
      <c r="C5452" s="2" t="s">
        <v>0</v>
      </c>
      <c r="F5452" s="2" t="s">
        <v>0</v>
      </c>
      <c r="L5452" s="2" t="s">
        <v>0</v>
      </c>
    </row>
    <row r="5453" spans="1:12" x14ac:dyDescent="0.4">
      <c r="A5453" s="1"/>
      <c r="B5453" s="5"/>
      <c r="C5453" s="2" t="s">
        <v>0</v>
      </c>
      <c r="F5453" s="2" t="s">
        <v>0</v>
      </c>
      <c r="L5453" s="2" t="s">
        <v>0</v>
      </c>
    </row>
    <row r="5454" spans="1:12" x14ac:dyDescent="0.4">
      <c r="A5454" s="1"/>
      <c r="B5454" s="5"/>
      <c r="C5454" s="2" t="s">
        <v>0</v>
      </c>
      <c r="F5454" s="2" t="s">
        <v>0</v>
      </c>
      <c r="L5454" s="2" t="s">
        <v>0</v>
      </c>
    </row>
    <row r="5455" spans="1:12" x14ac:dyDescent="0.4">
      <c r="A5455" s="1"/>
      <c r="B5455" s="5"/>
      <c r="C5455" s="2" t="s">
        <v>0</v>
      </c>
      <c r="F5455" s="2" t="s">
        <v>0</v>
      </c>
      <c r="L5455" s="2" t="s">
        <v>0</v>
      </c>
    </row>
    <row r="5456" spans="1:12" x14ac:dyDescent="0.4">
      <c r="A5456" s="1"/>
      <c r="B5456" s="5"/>
      <c r="C5456" s="2" t="s">
        <v>0</v>
      </c>
      <c r="F5456" s="2" t="s">
        <v>0</v>
      </c>
      <c r="L5456" s="2" t="s">
        <v>0</v>
      </c>
    </row>
    <row r="5457" spans="1:12" x14ac:dyDescent="0.4">
      <c r="A5457" s="1"/>
      <c r="B5457" s="5"/>
      <c r="C5457" s="2" t="s">
        <v>0</v>
      </c>
      <c r="F5457" s="2" t="s">
        <v>0</v>
      </c>
      <c r="L5457" s="2" t="s">
        <v>0</v>
      </c>
    </row>
    <row r="5458" spans="1:12" x14ac:dyDescent="0.4">
      <c r="A5458" s="1"/>
      <c r="B5458" s="5"/>
      <c r="C5458" s="2" t="s">
        <v>0</v>
      </c>
      <c r="F5458" s="2" t="s">
        <v>0</v>
      </c>
      <c r="L5458" s="2" t="s">
        <v>0</v>
      </c>
    </row>
    <row r="5459" spans="1:12" x14ac:dyDescent="0.4">
      <c r="A5459" s="1"/>
      <c r="B5459" s="5"/>
      <c r="C5459" s="2" t="s">
        <v>0</v>
      </c>
      <c r="F5459" s="2" t="s">
        <v>0</v>
      </c>
      <c r="L5459" s="2" t="s">
        <v>0</v>
      </c>
    </row>
    <row r="5460" spans="1:12" x14ac:dyDescent="0.4">
      <c r="A5460" s="1"/>
      <c r="B5460" s="5"/>
      <c r="C5460" s="2" t="s">
        <v>0</v>
      </c>
      <c r="F5460" s="2" t="s">
        <v>0</v>
      </c>
      <c r="L5460" s="2" t="s">
        <v>0</v>
      </c>
    </row>
    <row r="5461" spans="1:12" x14ac:dyDescent="0.4">
      <c r="A5461" s="1"/>
      <c r="B5461" s="5"/>
      <c r="C5461" s="2" t="s">
        <v>0</v>
      </c>
      <c r="F5461" s="2" t="s">
        <v>0</v>
      </c>
      <c r="L5461" s="2" t="s">
        <v>0</v>
      </c>
    </row>
    <row r="5462" spans="1:12" x14ac:dyDescent="0.4">
      <c r="A5462" s="1"/>
      <c r="B5462" s="5"/>
      <c r="C5462" s="2" t="s">
        <v>0</v>
      </c>
      <c r="F5462" s="2" t="s">
        <v>0</v>
      </c>
      <c r="L5462" s="2" t="s">
        <v>0</v>
      </c>
    </row>
    <row r="5463" spans="1:12" x14ac:dyDescent="0.4">
      <c r="A5463" s="1"/>
      <c r="B5463" s="5"/>
      <c r="C5463" s="2" t="s">
        <v>0</v>
      </c>
      <c r="F5463" s="2" t="s">
        <v>0</v>
      </c>
      <c r="L5463" s="2" t="s">
        <v>0</v>
      </c>
    </row>
    <row r="5464" spans="1:12" x14ac:dyDescent="0.4">
      <c r="A5464" s="1"/>
      <c r="B5464" s="5"/>
      <c r="C5464" s="2" t="s">
        <v>0</v>
      </c>
      <c r="F5464" s="2" t="s">
        <v>0</v>
      </c>
      <c r="L5464" s="2" t="s">
        <v>0</v>
      </c>
    </row>
    <row r="5465" spans="1:12" x14ac:dyDescent="0.4">
      <c r="A5465" s="1"/>
      <c r="B5465" s="5"/>
      <c r="C5465" s="2" t="s">
        <v>0</v>
      </c>
      <c r="F5465" s="2" t="s">
        <v>0</v>
      </c>
      <c r="L5465" s="2" t="s">
        <v>0</v>
      </c>
    </row>
    <row r="5466" spans="1:12" x14ac:dyDescent="0.4">
      <c r="A5466" s="1"/>
      <c r="B5466" s="5"/>
      <c r="C5466" s="2" t="s">
        <v>0</v>
      </c>
      <c r="F5466" s="2" t="s">
        <v>0</v>
      </c>
      <c r="L5466" s="2" t="s">
        <v>0</v>
      </c>
    </row>
    <row r="5467" spans="1:12" x14ac:dyDescent="0.4">
      <c r="A5467" s="1"/>
      <c r="B5467" s="5"/>
      <c r="C5467" s="2" t="s">
        <v>0</v>
      </c>
      <c r="F5467" s="2" t="s">
        <v>0</v>
      </c>
      <c r="L5467" s="2" t="s">
        <v>0</v>
      </c>
    </row>
    <row r="5468" spans="1:12" x14ac:dyDescent="0.4">
      <c r="A5468" s="1"/>
      <c r="B5468" s="5"/>
      <c r="C5468" s="2" t="s">
        <v>0</v>
      </c>
      <c r="F5468" s="2" t="s">
        <v>0</v>
      </c>
      <c r="L5468" s="2" t="s">
        <v>0</v>
      </c>
    </row>
    <row r="5469" spans="1:12" x14ac:dyDescent="0.4">
      <c r="A5469" s="1"/>
      <c r="B5469" s="5"/>
      <c r="C5469" s="2" t="s">
        <v>0</v>
      </c>
      <c r="F5469" s="2" t="s">
        <v>0</v>
      </c>
      <c r="L5469" s="2" t="s">
        <v>0</v>
      </c>
    </row>
    <row r="5470" spans="1:12" x14ac:dyDescent="0.4">
      <c r="A5470" s="1"/>
      <c r="B5470" s="5"/>
      <c r="C5470" s="2" t="s">
        <v>0</v>
      </c>
      <c r="F5470" s="2" t="s">
        <v>0</v>
      </c>
      <c r="L5470" s="2" t="s">
        <v>0</v>
      </c>
    </row>
    <row r="5471" spans="1:12" x14ac:dyDescent="0.4">
      <c r="A5471" s="1"/>
      <c r="B5471" s="5"/>
      <c r="C5471" s="2" t="s">
        <v>0</v>
      </c>
      <c r="F5471" s="2" t="s">
        <v>0</v>
      </c>
      <c r="L5471" s="2" t="s">
        <v>0</v>
      </c>
    </row>
    <row r="5472" spans="1:12" x14ac:dyDescent="0.4">
      <c r="A5472" s="1"/>
      <c r="B5472" s="5"/>
      <c r="C5472" s="2" t="s">
        <v>0</v>
      </c>
      <c r="F5472" s="2" t="s">
        <v>0</v>
      </c>
      <c r="L5472" s="2" t="s">
        <v>0</v>
      </c>
    </row>
    <row r="5473" spans="1:12" x14ac:dyDescent="0.4">
      <c r="A5473" s="1"/>
      <c r="B5473" s="5"/>
      <c r="C5473" s="2" t="s">
        <v>0</v>
      </c>
      <c r="F5473" s="2" t="s">
        <v>0</v>
      </c>
      <c r="L5473" s="2" t="s">
        <v>0</v>
      </c>
    </row>
    <row r="5474" spans="1:12" x14ac:dyDescent="0.4">
      <c r="A5474" s="1"/>
      <c r="B5474" s="5"/>
      <c r="C5474" s="2" t="s">
        <v>0</v>
      </c>
      <c r="F5474" s="2" t="s">
        <v>0</v>
      </c>
      <c r="L5474" s="2" t="s">
        <v>0</v>
      </c>
    </row>
    <row r="5475" spans="1:12" x14ac:dyDescent="0.4">
      <c r="A5475" s="1"/>
      <c r="B5475" s="5"/>
      <c r="C5475" s="2" t="s">
        <v>0</v>
      </c>
      <c r="F5475" s="2" t="s">
        <v>0</v>
      </c>
      <c r="L5475" s="2" t="s">
        <v>0</v>
      </c>
    </row>
    <row r="5476" spans="1:12" x14ac:dyDescent="0.4">
      <c r="A5476" s="1"/>
      <c r="B5476" s="5"/>
      <c r="C5476" s="2" t="s">
        <v>0</v>
      </c>
      <c r="F5476" s="2" t="s">
        <v>0</v>
      </c>
      <c r="L5476" s="2" t="s">
        <v>0</v>
      </c>
    </row>
    <row r="5477" spans="1:12" x14ac:dyDescent="0.4">
      <c r="A5477" s="1"/>
      <c r="B5477" s="5"/>
      <c r="C5477" s="2" t="s">
        <v>0</v>
      </c>
      <c r="F5477" s="2" t="s">
        <v>0</v>
      </c>
      <c r="L5477" s="2" t="s">
        <v>0</v>
      </c>
    </row>
    <row r="5478" spans="1:12" x14ac:dyDescent="0.4">
      <c r="A5478" s="1"/>
      <c r="B5478" s="5"/>
      <c r="C5478" s="2" t="s">
        <v>0</v>
      </c>
      <c r="F5478" s="2" t="s">
        <v>0</v>
      </c>
      <c r="L5478" s="2" t="s">
        <v>0</v>
      </c>
    </row>
    <row r="5479" spans="1:12" x14ac:dyDescent="0.4">
      <c r="A5479" s="1"/>
      <c r="B5479" s="5"/>
      <c r="C5479" s="2" t="s">
        <v>0</v>
      </c>
      <c r="F5479" s="2" t="s">
        <v>0</v>
      </c>
      <c r="L5479" s="2" t="s">
        <v>0</v>
      </c>
    </row>
    <row r="5480" spans="1:12" x14ac:dyDescent="0.4">
      <c r="A5480" s="1"/>
      <c r="B5480" s="5"/>
      <c r="C5480" s="2" t="s">
        <v>0</v>
      </c>
      <c r="F5480" s="2" t="s">
        <v>0</v>
      </c>
      <c r="L5480" s="2" t="s">
        <v>0</v>
      </c>
    </row>
    <row r="5481" spans="1:12" x14ac:dyDescent="0.4">
      <c r="A5481" s="1"/>
      <c r="B5481" s="5"/>
      <c r="C5481" s="2" t="s">
        <v>0</v>
      </c>
      <c r="F5481" s="2" t="s">
        <v>0</v>
      </c>
      <c r="L5481" s="2" t="s">
        <v>0</v>
      </c>
    </row>
    <row r="5482" spans="1:12" x14ac:dyDescent="0.4">
      <c r="A5482" s="1"/>
      <c r="B5482" s="5"/>
      <c r="C5482" s="2" t="s">
        <v>0</v>
      </c>
      <c r="F5482" s="2" t="s">
        <v>0</v>
      </c>
      <c r="L5482" s="2" t="s">
        <v>0</v>
      </c>
    </row>
    <row r="5483" spans="1:12" x14ac:dyDescent="0.4">
      <c r="A5483" s="1"/>
      <c r="B5483" s="5"/>
      <c r="C5483" s="2" t="s">
        <v>0</v>
      </c>
      <c r="F5483" s="2" t="s">
        <v>0</v>
      </c>
      <c r="L5483" s="2" t="s">
        <v>0</v>
      </c>
    </row>
    <row r="5484" spans="1:12" x14ac:dyDescent="0.4">
      <c r="A5484" s="1"/>
      <c r="B5484" s="5"/>
      <c r="C5484" s="2" t="s">
        <v>0</v>
      </c>
      <c r="F5484" s="2" t="s">
        <v>0</v>
      </c>
      <c r="L5484" s="2" t="s">
        <v>0</v>
      </c>
    </row>
    <row r="5485" spans="1:12" x14ac:dyDescent="0.4">
      <c r="A5485" s="1"/>
      <c r="B5485" s="5"/>
      <c r="C5485" s="2" t="s">
        <v>0</v>
      </c>
      <c r="F5485" s="2" t="s">
        <v>0</v>
      </c>
      <c r="L5485" s="2" t="s">
        <v>0</v>
      </c>
    </row>
    <row r="5486" spans="1:12" x14ac:dyDescent="0.4">
      <c r="A5486" s="1"/>
      <c r="B5486" s="5"/>
      <c r="C5486" s="2" t="s">
        <v>0</v>
      </c>
      <c r="F5486" s="2" t="s">
        <v>0</v>
      </c>
      <c r="L5486" s="2" t="s">
        <v>0</v>
      </c>
    </row>
    <row r="5487" spans="1:12" x14ac:dyDescent="0.4">
      <c r="A5487" s="1"/>
      <c r="B5487" s="5"/>
      <c r="C5487" s="2" t="s">
        <v>0</v>
      </c>
      <c r="F5487" s="2" t="s">
        <v>0</v>
      </c>
      <c r="L5487" s="2" t="s">
        <v>0</v>
      </c>
    </row>
    <row r="5488" spans="1:12" x14ac:dyDescent="0.4">
      <c r="A5488" s="1"/>
      <c r="B5488" s="5"/>
      <c r="C5488" s="2" t="s">
        <v>0</v>
      </c>
      <c r="F5488" s="2" t="s">
        <v>0</v>
      </c>
      <c r="L5488" s="2" t="s">
        <v>0</v>
      </c>
    </row>
    <row r="5489" spans="1:12" x14ac:dyDescent="0.4">
      <c r="A5489" s="1"/>
      <c r="B5489" s="5"/>
      <c r="C5489" s="2" t="s">
        <v>0</v>
      </c>
      <c r="F5489" s="2" t="s">
        <v>0</v>
      </c>
      <c r="L5489" s="2" t="s">
        <v>0</v>
      </c>
    </row>
    <row r="5490" spans="1:12" x14ac:dyDescent="0.4">
      <c r="A5490" s="1"/>
      <c r="B5490" s="5"/>
      <c r="C5490" s="2" t="s">
        <v>0</v>
      </c>
      <c r="F5490" s="2" t="s">
        <v>0</v>
      </c>
      <c r="L5490" s="2" t="s">
        <v>0</v>
      </c>
    </row>
    <row r="5491" spans="1:12" x14ac:dyDescent="0.4">
      <c r="A5491" s="1"/>
      <c r="B5491" s="5"/>
      <c r="C5491" s="2" t="s">
        <v>0</v>
      </c>
      <c r="F5491" s="2" t="s">
        <v>0</v>
      </c>
      <c r="L5491" s="2" t="s">
        <v>0</v>
      </c>
    </row>
    <row r="5492" spans="1:12" x14ac:dyDescent="0.4">
      <c r="A5492" s="1"/>
      <c r="B5492" s="5"/>
      <c r="C5492" s="2" t="s">
        <v>0</v>
      </c>
      <c r="F5492" s="2" t="s">
        <v>0</v>
      </c>
      <c r="L5492" s="2" t="s">
        <v>0</v>
      </c>
    </row>
    <row r="5493" spans="1:12" x14ac:dyDescent="0.4">
      <c r="A5493" s="1"/>
      <c r="B5493" s="5"/>
      <c r="C5493" s="2" t="s">
        <v>0</v>
      </c>
      <c r="F5493" s="2" t="s">
        <v>0</v>
      </c>
      <c r="L5493" s="2" t="s">
        <v>0</v>
      </c>
    </row>
    <row r="5494" spans="1:12" x14ac:dyDescent="0.4">
      <c r="A5494" s="1"/>
      <c r="B5494" s="5"/>
      <c r="C5494" s="2" t="s">
        <v>0</v>
      </c>
      <c r="F5494" s="2" t="s">
        <v>0</v>
      </c>
      <c r="L5494" s="2" t="s">
        <v>0</v>
      </c>
    </row>
    <row r="5495" spans="1:12" x14ac:dyDescent="0.4">
      <c r="A5495" s="1"/>
      <c r="B5495" s="5"/>
      <c r="C5495" s="2" t="s">
        <v>0</v>
      </c>
      <c r="F5495" s="2" t="s">
        <v>0</v>
      </c>
      <c r="L5495" s="2" t="s">
        <v>0</v>
      </c>
    </row>
    <row r="5496" spans="1:12" x14ac:dyDescent="0.4">
      <c r="A5496" s="1"/>
      <c r="B5496" s="5"/>
      <c r="C5496" s="2" t="s">
        <v>0</v>
      </c>
      <c r="F5496" s="2" t="s">
        <v>0</v>
      </c>
      <c r="L5496" s="2" t="s">
        <v>0</v>
      </c>
    </row>
    <row r="5497" spans="1:12" x14ac:dyDescent="0.4">
      <c r="A5497" s="1"/>
      <c r="B5497" s="5"/>
      <c r="C5497" s="2" t="s">
        <v>0</v>
      </c>
      <c r="F5497" s="2" t="s">
        <v>0</v>
      </c>
      <c r="L5497" s="2" t="s">
        <v>0</v>
      </c>
    </row>
    <row r="5498" spans="1:12" x14ac:dyDescent="0.4">
      <c r="A5498" s="1"/>
      <c r="B5498" s="5"/>
      <c r="C5498" s="2" t="s">
        <v>0</v>
      </c>
      <c r="F5498" s="2" t="s">
        <v>0</v>
      </c>
      <c r="L5498" s="2" t="s">
        <v>0</v>
      </c>
    </row>
    <row r="5499" spans="1:12" x14ac:dyDescent="0.4">
      <c r="A5499" s="1"/>
      <c r="B5499" s="5"/>
      <c r="C5499" s="2" t="s">
        <v>0</v>
      </c>
      <c r="F5499" s="2" t="s">
        <v>0</v>
      </c>
      <c r="L5499" s="2" t="s">
        <v>0</v>
      </c>
    </row>
    <row r="5500" spans="1:12" x14ac:dyDescent="0.4">
      <c r="A5500" s="1"/>
      <c r="B5500" s="5"/>
      <c r="C5500" s="2" t="s">
        <v>0</v>
      </c>
      <c r="F5500" s="2" t="s">
        <v>0</v>
      </c>
      <c r="L5500" s="2" t="s">
        <v>0</v>
      </c>
    </row>
    <row r="5501" spans="1:12" x14ac:dyDescent="0.4">
      <c r="A5501" s="1"/>
      <c r="B5501" s="5"/>
      <c r="C5501" s="2" t="s">
        <v>0</v>
      </c>
      <c r="F5501" s="2" t="s">
        <v>0</v>
      </c>
      <c r="L5501" s="2" t="s">
        <v>0</v>
      </c>
    </row>
    <row r="5502" spans="1:12" x14ac:dyDescent="0.4">
      <c r="A5502" s="1"/>
      <c r="B5502" s="5"/>
      <c r="C5502" s="2" t="s">
        <v>0</v>
      </c>
      <c r="F5502" s="2" t="s">
        <v>0</v>
      </c>
      <c r="L5502" s="2" t="s">
        <v>0</v>
      </c>
    </row>
    <row r="5503" spans="1:12" x14ac:dyDescent="0.4">
      <c r="A5503" s="1"/>
      <c r="B5503" s="5"/>
      <c r="C5503" s="2" t="s">
        <v>0</v>
      </c>
      <c r="F5503" s="2" t="s">
        <v>0</v>
      </c>
      <c r="L5503" s="2" t="s">
        <v>0</v>
      </c>
    </row>
    <row r="5504" spans="1:12" x14ac:dyDescent="0.4">
      <c r="A5504" s="1"/>
      <c r="B5504" s="5"/>
      <c r="C5504" s="2" t="s">
        <v>0</v>
      </c>
      <c r="F5504" s="2" t="s">
        <v>0</v>
      </c>
      <c r="L5504" s="2" t="s">
        <v>0</v>
      </c>
    </row>
    <row r="5505" spans="1:12" x14ac:dyDescent="0.4">
      <c r="A5505" s="1"/>
      <c r="B5505" s="5"/>
      <c r="C5505" s="2" t="s">
        <v>0</v>
      </c>
      <c r="F5505" s="2" t="s">
        <v>0</v>
      </c>
      <c r="L5505" s="2" t="s">
        <v>0</v>
      </c>
    </row>
    <row r="5506" spans="1:12" x14ac:dyDescent="0.4">
      <c r="A5506" s="1"/>
      <c r="B5506" s="5"/>
      <c r="C5506" s="2" t="s">
        <v>0</v>
      </c>
      <c r="F5506" s="2" t="s">
        <v>0</v>
      </c>
      <c r="L5506" s="2" t="s">
        <v>0</v>
      </c>
    </row>
    <row r="5507" spans="1:12" x14ac:dyDescent="0.4">
      <c r="A5507" s="1"/>
      <c r="B5507" s="5"/>
      <c r="C5507" s="2" t="s">
        <v>0</v>
      </c>
      <c r="F5507" s="2" t="s">
        <v>0</v>
      </c>
      <c r="L5507" s="2" t="s">
        <v>0</v>
      </c>
    </row>
    <row r="5508" spans="1:12" x14ac:dyDescent="0.4">
      <c r="A5508" s="1"/>
      <c r="B5508" s="5"/>
      <c r="C5508" s="2" t="s">
        <v>0</v>
      </c>
      <c r="F5508" s="2" t="s">
        <v>0</v>
      </c>
      <c r="L5508" s="2" t="s">
        <v>0</v>
      </c>
    </row>
    <row r="5509" spans="1:12" x14ac:dyDescent="0.4">
      <c r="A5509" s="1"/>
      <c r="B5509" s="5"/>
      <c r="C5509" s="2" t="s">
        <v>0</v>
      </c>
      <c r="F5509" s="2" t="s">
        <v>0</v>
      </c>
      <c r="L5509" s="2" t="s">
        <v>0</v>
      </c>
    </row>
    <row r="5510" spans="1:12" x14ac:dyDescent="0.4">
      <c r="A5510" s="1"/>
      <c r="B5510" s="5"/>
      <c r="C5510" s="2" t="s">
        <v>0</v>
      </c>
      <c r="F5510" s="2" t="s">
        <v>0</v>
      </c>
      <c r="L5510" s="2" t="s">
        <v>0</v>
      </c>
    </row>
    <row r="5511" spans="1:12" x14ac:dyDescent="0.4">
      <c r="A5511" s="1"/>
      <c r="B5511" s="5"/>
      <c r="C5511" s="2" t="s">
        <v>0</v>
      </c>
      <c r="F5511" s="2" t="s">
        <v>0</v>
      </c>
      <c r="L5511" s="2" t="s">
        <v>0</v>
      </c>
    </row>
    <row r="5512" spans="1:12" x14ac:dyDescent="0.4">
      <c r="A5512" s="1"/>
      <c r="B5512" s="5"/>
      <c r="C5512" s="2" t="s">
        <v>0</v>
      </c>
      <c r="F5512" s="2" t="s">
        <v>0</v>
      </c>
      <c r="L5512" s="2" t="s">
        <v>0</v>
      </c>
    </row>
    <row r="5513" spans="1:12" x14ac:dyDescent="0.4">
      <c r="A5513" s="1"/>
      <c r="B5513" s="5"/>
      <c r="C5513" s="2" t="s">
        <v>0</v>
      </c>
      <c r="F5513" s="2" t="s">
        <v>0</v>
      </c>
      <c r="L5513" s="2" t="s">
        <v>0</v>
      </c>
    </row>
    <row r="5514" spans="1:12" x14ac:dyDescent="0.4">
      <c r="A5514" s="1"/>
      <c r="B5514" s="5"/>
      <c r="C5514" s="2" t="s">
        <v>0</v>
      </c>
      <c r="F5514" s="2" t="s">
        <v>0</v>
      </c>
      <c r="L5514" s="2" t="s">
        <v>0</v>
      </c>
    </row>
    <row r="5515" spans="1:12" x14ac:dyDescent="0.4">
      <c r="A5515" s="1"/>
      <c r="B5515" s="5"/>
      <c r="C5515" s="2" t="s">
        <v>0</v>
      </c>
      <c r="F5515" s="2" t="s">
        <v>0</v>
      </c>
      <c r="L5515" s="2" t="s">
        <v>0</v>
      </c>
    </row>
    <row r="5516" spans="1:12" x14ac:dyDescent="0.4">
      <c r="A5516" s="1"/>
      <c r="B5516" s="5"/>
      <c r="C5516" s="2" t="s">
        <v>0</v>
      </c>
      <c r="F5516" s="2" t="s">
        <v>0</v>
      </c>
      <c r="L5516" s="2" t="s">
        <v>0</v>
      </c>
    </row>
    <row r="5517" spans="1:12" x14ac:dyDescent="0.4">
      <c r="A5517" s="1"/>
      <c r="B5517" s="5"/>
      <c r="C5517" s="2" t="s">
        <v>0</v>
      </c>
      <c r="F5517" s="2" t="s">
        <v>0</v>
      </c>
      <c r="L5517" s="2" t="s">
        <v>0</v>
      </c>
    </row>
    <row r="5518" spans="1:12" x14ac:dyDescent="0.4">
      <c r="A5518" s="1"/>
      <c r="B5518" s="5"/>
      <c r="C5518" s="2" t="s">
        <v>0</v>
      </c>
      <c r="F5518" s="2" t="s">
        <v>0</v>
      </c>
      <c r="L5518" s="2" t="s">
        <v>0</v>
      </c>
    </row>
    <row r="5519" spans="1:12" x14ac:dyDescent="0.4">
      <c r="A5519" s="1"/>
      <c r="B5519" s="5"/>
      <c r="C5519" s="2" t="s">
        <v>0</v>
      </c>
      <c r="F5519" s="2" t="s">
        <v>0</v>
      </c>
      <c r="L5519" s="2" t="s">
        <v>0</v>
      </c>
    </row>
    <row r="5520" spans="1:12" x14ac:dyDescent="0.4">
      <c r="A5520" s="1"/>
      <c r="B5520" s="5"/>
      <c r="C5520" s="2" t="s">
        <v>0</v>
      </c>
      <c r="F5520" s="2" t="s">
        <v>0</v>
      </c>
      <c r="L5520" s="2" t="s">
        <v>0</v>
      </c>
    </row>
    <row r="5521" spans="1:12" x14ac:dyDescent="0.4">
      <c r="A5521" s="1"/>
      <c r="B5521" s="5"/>
      <c r="C5521" s="2" t="s">
        <v>0</v>
      </c>
      <c r="F5521" s="2" t="s">
        <v>0</v>
      </c>
      <c r="L5521" s="2" t="s">
        <v>0</v>
      </c>
    </row>
    <row r="5522" spans="1:12" x14ac:dyDescent="0.4">
      <c r="A5522" s="1"/>
      <c r="B5522" s="5"/>
      <c r="C5522" s="2" t="s">
        <v>0</v>
      </c>
      <c r="F5522" s="2" t="s">
        <v>0</v>
      </c>
      <c r="L5522" s="2" t="s">
        <v>0</v>
      </c>
    </row>
    <row r="5523" spans="1:12" x14ac:dyDescent="0.4">
      <c r="A5523" s="1"/>
      <c r="B5523" s="5"/>
      <c r="C5523" s="2" t="s">
        <v>0</v>
      </c>
      <c r="F5523" s="2" t="s">
        <v>0</v>
      </c>
      <c r="L5523" s="2" t="s">
        <v>0</v>
      </c>
    </row>
    <row r="5524" spans="1:12" x14ac:dyDescent="0.4">
      <c r="A5524" s="1"/>
      <c r="B5524" s="5"/>
      <c r="C5524" s="2" t="s">
        <v>0</v>
      </c>
      <c r="F5524" s="2" t="s">
        <v>0</v>
      </c>
      <c r="L5524" s="2" t="s">
        <v>0</v>
      </c>
    </row>
    <row r="5525" spans="1:12" x14ac:dyDescent="0.4">
      <c r="A5525" s="1"/>
      <c r="B5525" s="5"/>
      <c r="C5525" s="2" t="s">
        <v>0</v>
      </c>
      <c r="F5525" s="2" t="s">
        <v>0</v>
      </c>
      <c r="L5525" s="2" t="s">
        <v>0</v>
      </c>
    </row>
    <row r="5526" spans="1:12" x14ac:dyDescent="0.4">
      <c r="A5526" s="1"/>
      <c r="B5526" s="5"/>
      <c r="C5526" s="2" t="s">
        <v>0</v>
      </c>
      <c r="F5526" s="2" t="s">
        <v>0</v>
      </c>
      <c r="L5526" s="2" t="s">
        <v>0</v>
      </c>
    </row>
    <row r="5527" spans="1:12" x14ac:dyDescent="0.4">
      <c r="A5527" s="1"/>
      <c r="B5527" s="5"/>
      <c r="C5527" s="2" t="s">
        <v>0</v>
      </c>
      <c r="F5527" s="2" t="s">
        <v>0</v>
      </c>
      <c r="L5527" s="2" t="s">
        <v>0</v>
      </c>
    </row>
    <row r="5528" spans="1:12" x14ac:dyDescent="0.4">
      <c r="A5528" s="1"/>
      <c r="B5528" s="5"/>
      <c r="C5528" s="2" t="s">
        <v>0</v>
      </c>
      <c r="F5528" s="2" t="s">
        <v>0</v>
      </c>
      <c r="L5528" s="2" t="s">
        <v>0</v>
      </c>
    </row>
    <row r="5529" spans="1:12" x14ac:dyDescent="0.4">
      <c r="A5529" s="1"/>
      <c r="B5529" s="5"/>
      <c r="C5529" s="2" t="s">
        <v>0</v>
      </c>
      <c r="F5529" s="2" t="s">
        <v>0</v>
      </c>
      <c r="L5529" s="2" t="s">
        <v>0</v>
      </c>
    </row>
    <row r="5530" spans="1:12" x14ac:dyDescent="0.4">
      <c r="A5530" s="1"/>
      <c r="B5530" s="5"/>
      <c r="C5530" s="2" t="s">
        <v>0</v>
      </c>
      <c r="F5530" s="2" t="s">
        <v>0</v>
      </c>
      <c r="L5530" s="2" t="s">
        <v>0</v>
      </c>
    </row>
    <row r="5531" spans="1:12" x14ac:dyDescent="0.4">
      <c r="A5531" s="1"/>
      <c r="B5531" s="5"/>
      <c r="C5531" s="2" t="s">
        <v>0</v>
      </c>
      <c r="F5531" s="2" t="s">
        <v>0</v>
      </c>
      <c r="L5531" s="2" t="s">
        <v>0</v>
      </c>
    </row>
    <row r="5532" spans="1:12" x14ac:dyDescent="0.4">
      <c r="A5532" s="1"/>
      <c r="B5532" s="5"/>
      <c r="C5532" s="2" t="s">
        <v>0</v>
      </c>
      <c r="F5532" s="2" t="s">
        <v>0</v>
      </c>
      <c r="L5532" s="2" t="s">
        <v>0</v>
      </c>
    </row>
    <row r="5533" spans="1:12" x14ac:dyDescent="0.4">
      <c r="A5533" s="1"/>
      <c r="B5533" s="5"/>
      <c r="C5533" s="2" t="s">
        <v>0</v>
      </c>
      <c r="F5533" s="2" t="s">
        <v>0</v>
      </c>
      <c r="L5533" s="2" t="s">
        <v>0</v>
      </c>
    </row>
    <row r="5534" spans="1:12" x14ac:dyDescent="0.4">
      <c r="A5534" s="1"/>
      <c r="B5534" s="5"/>
      <c r="C5534" s="2" t="s">
        <v>0</v>
      </c>
      <c r="F5534" s="2" t="s">
        <v>0</v>
      </c>
      <c r="L5534" s="2" t="s">
        <v>0</v>
      </c>
    </row>
    <row r="5535" spans="1:12" x14ac:dyDescent="0.4">
      <c r="A5535" s="1"/>
      <c r="B5535" s="5"/>
      <c r="C5535" s="2" t="s">
        <v>0</v>
      </c>
      <c r="F5535" s="2" t="s">
        <v>0</v>
      </c>
      <c r="L5535" s="2" t="s">
        <v>0</v>
      </c>
    </row>
    <row r="5536" spans="1:12" x14ac:dyDescent="0.4">
      <c r="A5536" s="1"/>
      <c r="B5536" s="5"/>
      <c r="C5536" s="2" t="s">
        <v>0</v>
      </c>
      <c r="F5536" s="2" t="s">
        <v>0</v>
      </c>
      <c r="L5536" s="2" t="s">
        <v>0</v>
      </c>
    </row>
    <row r="5537" spans="1:12" x14ac:dyDescent="0.4">
      <c r="A5537" s="1"/>
      <c r="B5537" s="5"/>
      <c r="C5537" s="2" t="s">
        <v>0</v>
      </c>
      <c r="F5537" s="2" t="s">
        <v>0</v>
      </c>
      <c r="L5537" s="2" t="s">
        <v>0</v>
      </c>
    </row>
    <row r="5538" spans="1:12" x14ac:dyDescent="0.4">
      <c r="A5538" s="1"/>
      <c r="B5538" s="5"/>
      <c r="C5538" s="2" t="s">
        <v>0</v>
      </c>
      <c r="F5538" s="2" t="s">
        <v>0</v>
      </c>
      <c r="L5538" s="2" t="s">
        <v>0</v>
      </c>
    </row>
    <row r="5539" spans="1:12" x14ac:dyDescent="0.4">
      <c r="A5539" s="1"/>
      <c r="B5539" s="5"/>
      <c r="C5539" s="2" t="s">
        <v>0</v>
      </c>
      <c r="F5539" s="2" t="s">
        <v>0</v>
      </c>
      <c r="L5539" s="2" t="s">
        <v>0</v>
      </c>
    </row>
    <row r="5540" spans="1:12" x14ac:dyDescent="0.4">
      <c r="A5540" s="1"/>
      <c r="B5540" s="5"/>
      <c r="C5540" s="2" t="s">
        <v>0</v>
      </c>
      <c r="F5540" s="2" t="s">
        <v>0</v>
      </c>
      <c r="L5540" s="2" t="s">
        <v>0</v>
      </c>
    </row>
    <row r="5541" spans="1:12" x14ac:dyDescent="0.4">
      <c r="A5541" s="1"/>
      <c r="B5541" s="5"/>
      <c r="C5541" s="2" t="s">
        <v>0</v>
      </c>
      <c r="F5541" s="2" t="s">
        <v>0</v>
      </c>
      <c r="L5541" s="2" t="s">
        <v>0</v>
      </c>
    </row>
    <row r="5542" spans="1:12" x14ac:dyDescent="0.4">
      <c r="A5542" s="1"/>
      <c r="B5542" s="5"/>
      <c r="C5542" s="2" t="s">
        <v>0</v>
      </c>
      <c r="F5542" s="2" t="s">
        <v>0</v>
      </c>
      <c r="L5542" s="2" t="s">
        <v>0</v>
      </c>
    </row>
    <row r="5543" spans="1:12" x14ac:dyDescent="0.4">
      <c r="A5543" s="1"/>
      <c r="B5543" s="5"/>
      <c r="C5543" s="2" t="s">
        <v>0</v>
      </c>
      <c r="F5543" s="2" t="s">
        <v>0</v>
      </c>
      <c r="L5543" s="2" t="s">
        <v>0</v>
      </c>
    </row>
    <row r="5544" spans="1:12" x14ac:dyDescent="0.4">
      <c r="A5544" s="1"/>
      <c r="B5544" s="5"/>
      <c r="C5544" s="2" t="s">
        <v>0</v>
      </c>
      <c r="F5544" s="2" t="s">
        <v>0</v>
      </c>
      <c r="L5544" s="2" t="s">
        <v>0</v>
      </c>
    </row>
    <row r="5545" spans="1:12" x14ac:dyDescent="0.4">
      <c r="A5545" s="1"/>
      <c r="B5545" s="5"/>
      <c r="C5545" s="2" t="s">
        <v>0</v>
      </c>
      <c r="F5545" s="2" t="s">
        <v>0</v>
      </c>
      <c r="L5545" s="2" t="s">
        <v>0</v>
      </c>
    </row>
    <row r="5546" spans="1:12" x14ac:dyDescent="0.4">
      <c r="A5546" s="1"/>
      <c r="B5546" s="5"/>
      <c r="C5546" s="2" t="s">
        <v>0</v>
      </c>
      <c r="F5546" s="2" t="s">
        <v>0</v>
      </c>
      <c r="L5546" s="2" t="s">
        <v>0</v>
      </c>
    </row>
    <row r="5547" spans="1:12" x14ac:dyDescent="0.4">
      <c r="A5547" s="1"/>
      <c r="B5547" s="5"/>
      <c r="C5547" s="2" t="s">
        <v>0</v>
      </c>
      <c r="F5547" s="2" t="s">
        <v>0</v>
      </c>
      <c r="L5547" s="2" t="s">
        <v>0</v>
      </c>
    </row>
    <row r="5548" spans="1:12" x14ac:dyDescent="0.4">
      <c r="A5548" s="1"/>
      <c r="B5548" s="5"/>
      <c r="C5548" s="2" t="s">
        <v>0</v>
      </c>
      <c r="F5548" s="2" t="s">
        <v>0</v>
      </c>
      <c r="L5548" s="2" t="s">
        <v>0</v>
      </c>
    </row>
    <row r="5549" spans="1:12" x14ac:dyDescent="0.4">
      <c r="A5549" s="1"/>
      <c r="B5549" s="5"/>
      <c r="C5549" s="2" t="s">
        <v>0</v>
      </c>
      <c r="F5549" s="2" t="s">
        <v>0</v>
      </c>
      <c r="L5549" s="2" t="s">
        <v>0</v>
      </c>
    </row>
    <row r="5550" spans="1:12" x14ac:dyDescent="0.4">
      <c r="A5550" s="1"/>
      <c r="B5550" s="5"/>
      <c r="C5550" s="2" t="s">
        <v>0</v>
      </c>
      <c r="F5550" s="2" t="s">
        <v>0</v>
      </c>
      <c r="L5550" s="2" t="s">
        <v>0</v>
      </c>
    </row>
    <row r="5551" spans="1:12" x14ac:dyDescent="0.4">
      <c r="A5551" s="1"/>
      <c r="B5551" s="5"/>
      <c r="C5551" s="2" t="s">
        <v>0</v>
      </c>
      <c r="F5551" s="2" t="s">
        <v>0</v>
      </c>
      <c r="L5551" s="2" t="s">
        <v>0</v>
      </c>
    </row>
    <row r="5552" spans="1:12" x14ac:dyDescent="0.4">
      <c r="A5552" s="1"/>
      <c r="B5552" s="5"/>
      <c r="C5552" s="2" t="s">
        <v>0</v>
      </c>
      <c r="F5552" s="2" t="s">
        <v>0</v>
      </c>
      <c r="L5552" s="2" t="s">
        <v>0</v>
      </c>
    </row>
    <row r="5553" spans="1:12" x14ac:dyDescent="0.4">
      <c r="A5553" s="1"/>
      <c r="B5553" s="5"/>
      <c r="C5553" s="2" t="s">
        <v>0</v>
      </c>
      <c r="F5553" s="2" t="s">
        <v>0</v>
      </c>
      <c r="L5553" s="2" t="s">
        <v>0</v>
      </c>
    </row>
    <row r="5554" spans="1:12" x14ac:dyDescent="0.4">
      <c r="A5554" s="1"/>
      <c r="B5554" s="5"/>
      <c r="C5554" s="2" t="s">
        <v>0</v>
      </c>
      <c r="F5554" s="2" t="s">
        <v>0</v>
      </c>
      <c r="L5554" s="2" t="s">
        <v>0</v>
      </c>
    </row>
    <row r="5555" spans="1:12" x14ac:dyDescent="0.4">
      <c r="A5555" s="1"/>
      <c r="B5555" s="5"/>
      <c r="C5555" s="2" t="s">
        <v>0</v>
      </c>
      <c r="F5555" s="2" t="s">
        <v>0</v>
      </c>
      <c r="L5555" s="2" t="s">
        <v>0</v>
      </c>
    </row>
    <row r="5556" spans="1:12" x14ac:dyDescent="0.4">
      <c r="A5556" s="1"/>
      <c r="B5556" s="5"/>
      <c r="C5556" s="2" t="s">
        <v>0</v>
      </c>
      <c r="F5556" s="2" t="s">
        <v>0</v>
      </c>
      <c r="L5556" s="2" t="s">
        <v>0</v>
      </c>
    </row>
    <row r="5557" spans="1:12" x14ac:dyDescent="0.4">
      <c r="A5557" s="1"/>
      <c r="B5557" s="5"/>
      <c r="C5557" s="2" t="s">
        <v>0</v>
      </c>
      <c r="F5557" s="2" t="s">
        <v>0</v>
      </c>
      <c r="L5557" s="2" t="s">
        <v>0</v>
      </c>
    </row>
    <row r="5558" spans="1:12" x14ac:dyDescent="0.4">
      <c r="A5558" s="1"/>
      <c r="B5558" s="5"/>
      <c r="C5558" s="2" t="s">
        <v>0</v>
      </c>
      <c r="F5558" s="2" t="s">
        <v>0</v>
      </c>
      <c r="L5558" s="2" t="s">
        <v>0</v>
      </c>
    </row>
    <row r="5559" spans="1:12" x14ac:dyDescent="0.4">
      <c r="A5559" s="1"/>
      <c r="B5559" s="5"/>
      <c r="C5559" s="2" t="s">
        <v>0</v>
      </c>
      <c r="F5559" s="2" t="s">
        <v>0</v>
      </c>
      <c r="L5559" s="2" t="s">
        <v>0</v>
      </c>
    </row>
    <row r="5560" spans="1:12" x14ac:dyDescent="0.4">
      <c r="A5560" s="1"/>
      <c r="B5560" s="5"/>
      <c r="C5560" s="2" t="s">
        <v>0</v>
      </c>
      <c r="F5560" s="2" t="s">
        <v>0</v>
      </c>
      <c r="L5560" s="2" t="s">
        <v>0</v>
      </c>
    </row>
    <row r="5561" spans="1:12" x14ac:dyDescent="0.4">
      <c r="A5561" s="1"/>
      <c r="B5561" s="5"/>
      <c r="C5561" s="2" t="s">
        <v>0</v>
      </c>
      <c r="F5561" s="2" t="s">
        <v>0</v>
      </c>
      <c r="L5561" s="2" t="s">
        <v>0</v>
      </c>
    </row>
    <row r="5562" spans="1:12" x14ac:dyDescent="0.4">
      <c r="A5562" s="1"/>
      <c r="B5562" s="5"/>
      <c r="C5562" s="2" t="s">
        <v>0</v>
      </c>
      <c r="F5562" s="2" t="s">
        <v>0</v>
      </c>
      <c r="L5562" s="2" t="s">
        <v>0</v>
      </c>
    </row>
    <row r="5563" spans="1:12" x14ac:dyDescent="0.4">
      <c r="A5563" s="1"/>
      <c r="B5563" s="5"/>
      <c r="C5563" s="2" t="s">
        <v>0</v>
      </c>
      <c r="F5563" s="2" t="s">
        <v>0</v>
      </c>
      <c r="L5563" s="2" t="s">
        <v>0</v>
      </c>
    </row>
    <row r="5564" spans="1:12" x14ac:dyDescent="0.4">
      <c r="A5564" s="1"/>
      <c r="B5564" s="5"/>
      <c r="C5564" s="2" t="s">
        <v>0</v>
      </c>
      <c r="F5564" s="2" t="s">
        <v>0</v>
      </c>
      <c r="L5564" s="2" t="s">
        <v>0</v>
      </c>
    </row>
    <row r="5565" spans="1:12" x14ac:dyDescent="0.4">
      <c r="A5565" s="1"/>
      <c r="B5565" s="5"/>
      <c r="C5565" s="2" t="s">
        <v>0</v>
      </c>
      <c r="F5565" s="2" t="s">
        <v>0</v>
      </c>
      <c r="L5565" s="2" t="s">
        <v>0</v>
      </c>
    </row>
    <row r="5566" spans="1:12" x14ac:dyDescent="0.4">
      <c r="A5566" s="1"/>
      <c r="B5566" s="5"/>
      <c r="C5566" s="2" t="s">
        <v>0</v>
      </c>
      <c r="F5566" s="2" t="s">
        <v>0</v>
      </c>
      <c r="L5566" s="2" t="s">
        <v>0</v>
      </c>
    </row>
    <row r="5567" spans="1:12" x14ac:dyDescent="0.4">
      <c r="A5567" s="1"/>
      <c r="B5567" s="5"/>
      <c r="C5567" s="2" t="s">
        <v>0</v>
      </c>
      <c r="F5567" s="2" t="s">
        <v>0</v>
      </c>
      <c r="L5567" s="2" t="s">
        <v>0</v>
      </c>
    </row>
    <row r="5568" spans="1:12" x14ac:dyDescent="0.4">
      <c r="A5568" s="1"/>
      <c r="B5568" s="5"/>
      <c r="C5568" s="2" t="s">
        <v>0</v>
      </c>
      <c r="F5568" s="2" t="s">
        <v>0</v>
      </c>
      <c r="L5568" s="2" t="s">
        <v>0</v>
      </c>
    </row>
    <row r="5569" spans="1:12" x14ac:dyDescent="0.4">
      <c r="A5569" s="1"/>
      <c r="B5569" s="5"/>
      <c r="C5569" s="2" t="s">
        <v>0</v>
      </c>
      <c r="F5569" s="2" t="s">
        <v>0</v>
      </c>
      <c r="L5569" s="2" t="s">
        <v>0</v>
      </c>
    </row>
    <row r="5570" spans="1:12" x14ac:dyDescent="0.4">
      <c r="A5570" s="1"/>
      <c r="B5570" s="5"/>
      <c r="C5570" s="2" t="s">
        <v>0</v>
      </c>
      <c r="F5570" s="2" t="s">
        <v>0</v>
      </c>
      <c r="L5570" s="2" t="s">
        <v>0</v>
      </c>
    </row>
    <row r="5571" spans="1:12" x14ac:dyDescent="0.4">
      <c r="A5571" s="1"/>
      <c r="B5571" s="5"/>
      <c r="C5571" s="2" t="s">
        <v>0</v>
      </c>
      <c r="F5571" s="2" t="s">
        <v>0</v>
      </c>
      <c r="L5571" s="2" t="s">
        <v>0</v>
      </c>
    </row>
    <row r="5572" spans="1:12" x14ac:dyDescent="0.4">
      <c r="A5572" s="1"/>
      <c r="B5572" s="5"/>
      <c r="C5572" s="2" t="s">
        <v>0</v>
      </c>
      <c r="F5572" s="2" t="s">
        <v>0</v>
      </c>
      <c r="L5572" s="2" t="s">
        <v>0</v>
      </c>
    </row>
    <row r="5573" spans="1:12" x14ac:dyDescent="0.4">
      <c r="A5573" s="1"/>
      <c r="B5573" s="5"/>
      <c r="C5573" s="2" t="s">
        <v>0</v>
      </c>
      <c r="F5573" s="2" t="s">
        <v>0</v>
      </c>
      <c r="L5573" s="2" t="s">
        <v>0</v>
      </c>
    </row>
    <row r="5574" spans="1:12" x14ac:dyDescent="0.4">
      <c r="A5574" s="1"/>
      <c r="B5574" s="5"/>
      <c r="C5574" s="2" t="s">
        <v>0</v>
      </c>
      <c r="F5574" s="2" t="s">
        <v>0</v>
      </c>
      <c r="L5574" s="2" t="s">
        <v>0</v>
      </c>
    </row>
    <row r="5575" spans="1:12" x14ac:dyDescent="0.4">
      <c r="A5575" s="1"/>
      <c r="B5575" s="5"/>
      <c r="C5575" s="2" t="s">
        <v>0</v>
      </c>
      <c r="F5575" s="2" t="s">
        <v>0</v>
      </c>
      <c r="L5575" s="2" t="s">
        <v>0</v>
      </c>
    </row>
    <row r="5576" spans="1:12" x14ac:dyDescent="0.4">
      <c r="A5576" s="1"/>
      <c r="B5576" s="5"/>
      <c r="C5576" s="2" t="s">
        <v>0</v>
      </c>
      <c r="F5576" s="2" t="s">
        <v>0</v>
      </c>
      <c r="L5576" s="2" t="s">
        <v>0</v>
      </c>
    </row>
    <row r="5577" spans="1:12" x14ac:dyDescent="0.4">
      <c r="A5577" s="1"/>
      <c r="B5577" s="5"/>
      <c r="C5577" s="2" t="s">
        <v>0</v>
      </c>
      <c r="F5577" s="2" t="s">
        <v>0</v>
      </c>
      <c r="L5577" s="2" t="s">
        <v>0</v>
      </c>
    </row>
    <row r="5578" spans="1:12" x14ac:dyDescent="0.4">
      <c r="A5578" s="1"/>
      <c r="B5578" s="5"/>
      <c r="C5578" s="2" t="s">
        <v>0</v>
      </c>
      <c r="F5578" s="2" t="s">
        <v>0</v>
      </c>
      <c r="L5578" s="2" t="s">
        <v>0</v>
      </c>
    </row>
    <row r="5579" spans="1:12" x14ac:dyDescent="0.4">
      <c r="A5579" s="1"/>
      <c r="B5579" s="5"/>
      <c r="C5579" s="2" t="s">
        <v>0</v>
      </c>
      <c r="F5579" s="2" t="s">
        <v>0</v>
      </c>
      <c r="L5579" s="2" t="s">
        <v>0</v>
      </c>
    </row>
    <row r="5580" spans="1:12" x14ac:dyDescent="0.4">
      <c r="A5580" s="1"/>
      <c r="B5580" s="5"/>
      <c r="C5580" s="2" t="s">
        <v>0</v>
      </c>
      <c r="F5580" s="2" t="s">
        <v>0</v>
      </c>
      <c r="L5580" s="2" t="s">
        <v>0</v>
      </c>
    </row>
    <row r="5581" spans="1:12" x14ac:dyDescent="0.4">
      <c r="A5581" s="1"/>
      <c r="B5581" s="5"/>
      <c r="C5581" s="2" t="s">
        <v>0</v>
      </c>
      <c r="F5581" s="2" t="s">
        <v>0</v>
      </c>
      <c r="L5581" s="2" t="s">
        <v>0</v>
      </c>
    </row>
    <row r="5582" spans="1:12" x14ac:dyDescent="0.4">
      <c r="A5582" s="1"/>
      <c r="B5582" s="5"/>
      <c r="C5582" s="2" t="s">
        <v>0</v>
      </c>
      <c r="F5582" s="2" t="s">
        <v>0</v>
      </c>
      <c r="L5582" s="2" t="s">
        <v>0</v>
      </c>
    </row>
    <row r="5583" spans="1:12" x14ac:dyDescent="0.4">
      <c r="A5583" s="1"/>
      <c r="B5583" s="5"/>
      <c r="C5583" s="2" t="s">
        <v>0</v>
      </c>
      <c r="F5583" s="2" t="s">
        <v>0</v>
      </c>
      <c r="L5583" s="2" t="s">
        <v>0</v>
      </c>
    </row>
    <row r="5584" spans="1:12" x14ac:dyDescent="0.4">
      <c r="A5584" s="1"/>
      <c r="B5584" s="5"/>
      <c r="C5584" s="2" t="s">
        <v>0</v>
      </c>
      <c r="F5584" s="2" t="s">
        <v>0</v>
      </c>
      <c r="L5584" s="2" t="s">
        <v>0</v>
      </c>
    </row>
    <row r="5585" spans="1:12" x14ac:dyDescent="0.4">
      <c r="A5585" s="1"/>
      <c r="B5585" s="5"/>
      <c r="C5585" s="2" t="s">
        <v>0</v>
      </c>
      <c r="F5585" s="2" t="s">
        <v>0</v>
      </c>
      <c r="L5585" s="2" t="s">
        <v>0</v>
      </c>
    </row>
    <row r="5586" spans="1:12" x14ac:dyDescent="0.4">
      <c r="A5586" s="1"/>
      <c r="B5586" s="5"/>
      <c r="C5586" s="2" t="s">
        <v>0</v>
      </c>
      <c r="F5586" s="2" t="s">
        <v>0</v>
      </c>
      <c r="L5586" s="2" t="s">
        <v>0</v>
      </c>
    </row>
    <row r="5587" spans="1:12" x14ac:dyDescent="0.4">
      <c r="A5587" s="1"/>
      <c r="B5587" s="5"/>
      <c r="C5587" s="2" t="s">
        <v>0</v>
      </c>
      <c r="F5587" s="2" t="s">
        <v>0</v>
      </c>
      <c r="L5587" s="2" t="s">
        <v>0</v>
      </c>
    </row>
    <row r="5588" spans="1:12" x14ac:dyDescent="0.4">
      <c r="A5588" s="1"/>
      <c r="B5588" s="5"/>
      <c r="C5588" s="2" t="s">
        <v>0</v>
      </c>
      <c r="F5588" s="2" t="s">
        <v>0</v>
      </c>
      <c r="L5588" s="2" t="s">
        <v>0</v>
      </c>
    </row>
    <row r="5589" spans="1:12" x14ac:dyDescent="0.4">
      <c r="A5589" s="1"/>
      <c r="B5589" s="5"/>
      <c r="C5589" s="2" t="s">
        <v>0</v>
      </c>
      <c r="F5589" s="2" t="s">
        <v>0</v>
      </c>
      <c r="L5589" s="2" t="s">
        <v>0</v>
      </c>
    </row>
    <row r="5590" spans="1:12" x14ac:dyDescent="0.4">
      <c r="A5590" s="1"/>
      <c r="B5590" s="5"/>
      <c r="C5590" s="2" t="s">
        <v>0</v>
      </c>
      <c r="F5590" s="2" t="s">
        <v>0</v>
      </c>
      <c r="L5590" s="2" t="s">
        <v>0</v>
      </c>
    </row>
    <row r="5591" spans="1:12" x14ac:dyDescent="0.4">
      <c r="A5591" s="1"/>
      <c r="B5591" s="5"/>
      <c r="C5591" s="2" t="s">
        <v>0</v>
      </c>
      <c r="F5591" s="2" t="s">
        <v>0</v>
      </c>
      <c r="L5591" s="2" t="s">
        <v>0</v>
      </c>
    </row>
    <row r="5592" spans="1:12" x14ac:dyDescent="0.4">
      <c r="A5592" s="1"/>
      <c r="B5592" s="5"/>
      <c r="C5592" s="2" t="s">
        <v>0</v>
      </c>
      <c r="F5592" s="2" t="s">
        <v>0</v>
      </c>
      <c r="L5592" s="2" t="s">
        <v>0</v>
      </c>
    </row>
    <row r="5593" spans="1:12" x14ac:dyDescent="0.4">
      <c r="A5593" s="1"/>
      <c r="B5593" s="5"/>
      <c r="C5593" s="2" t="s">
        <v>0</v>
      </c>
      <c r="F5593" s="2" t="s">
        <v>0</v>
      </c>
      <c r="L5593" s="2" t="s">
        <v>0</v>
      </c>
    </row>
    <row r="5594" spans="1:12" x14ac:dyDescent="0.4">
      <c r="A5594" s="1"/>
      <c r="B5594" s="5"/>
      <c r="C5594" s="2" t="s">
        <v>0</v>
      </c>
      <c r="F5594" s="2" t="s">
        <v>0</v>
      </c>
      <c r="L5594" s="2" t="s">
        <v>0</v>
      </c>
    </row>
    <row r="5595" spans="1:12" x14ac:dyDescent="0.4">
      <c r="A5595" s="1"/>
      <c r="B5595" s="5"/>
      <c r="C5595" s="2" t="s">
        <v>0</v>
      </c>
      <c r="F5595" s="2" t="s">
        <v>0</v>
      </c>
      <c r="L5595" s="2" t="s">
        <v>0</v>
      </c>
    </row>
    <row r="5596" spans="1:12" x14ac:dyDescent="0.4">
      <c r="A5596" s="1"/>
      <c r="B5596" s="5"/>
      <c r="C5596" s="2" t="s">
        <v>0</v>
      </c>
      <c r="F5596" s="2" t="s">
        <v>0</v>
      </c>
      <c r="L5596" s="2" t="s">
        <v>0</v>
      </c>
    </row>
    <row r="5597" spans="1:12" x14ac:dyDescent="0.4">
      <c r="A5597" s="1"/>
      <c r="B5597" s="5"/>
      <c r="C5597" s="2" t="s">
        <v>0</v>
      </c>
      <c r="F5597" s="2" t="s">
        <v>0</v>
      </c>
      <c r="L5597" s="2" t="s">
        <v>0</v>
      </c>
    </row>
    <row r="5598" spans="1:12" x14ac:dyDescent="0.4">
      <c r="A5598" s="1"/>
      <c r="B5598" s="5"/>
      <c r="C5598" s="2" t="s">
        <v>0</v>
      </c>
      <c r="F5598" s="2" t="s">
        <v>0</v>
      </c>
      <c r="L5598" s="2" t="s">
        <v>0</v>
      </c>
    </row>
    <row r="5599" spans="1:12" x14ac:dyDescent="0.4">
      <c r="A5599" s="1"/>
      <c r="B5599" s="5"/>
      <c r="C5599" s="2" t="s">
        <v>0</v>
      </c>
      <c r="F5599" s="2" t="s">
        <v>0</v>
      </c>
      <c r="L5599" s="2" t="s">
        <v>0</v>
      </c>
    </row>
    <row r="5600" spans="1:12" x14ac:dyDescent="0.4">
      <c r="A5600" s="1"/>
      <c r="B5600" s="5"/>
      <c r="C5600" s="2" t="s">
        <v>0</v>
      </c>
      <c r="F5600" s="2" t="s">
        <v>0</v>
      </c>
      <c r="L5600" s="2" t="s">
        <v>0</v>
      </c>
    </row>
    <row r="5601" spans="1:12" x14ac:dyDescent="0.4">
      <c r="A5601" s="1"/>
      <c r="B5601" s="5"/>
      <c r="C5601" s="2" t="s">
        <v>0</v>
      </c>
      <c r="F5601" s="2" t="s">
        <v>0</v>
      </c>
      <c r="L5601" s="2" t="s">
        <v>0</v>
      </c>
    </row>
    <row r="5602" spans="1:12" x14ac:dyDescent="0.4">
      <c r="A5602" s="1"/>
      <c r="B5602" s="5"/>
      <c r="C5602" s="2" t="s">
        <v>0</v>
      </c>
      <c r="F5602" s="2" t="s">
        <v>0</v>
      </c>
      <c r="L5602" s="2" t="s">
        <v>0</v>
      </c>
    </row>
    <row r="5603" spans="1:12" x14ac:dyDescent="0.4">
      <c r="A5603" s="1"/>
      <c r="B5603" s="5"/>
      <c r="C5603" s="2" t="s">
        <v>0</v>
      </c>
      <c r="F5603" s="2" t="s">
        <v>0</v>
      </c>
      <c r="L5603" s="2" t="s">
        <v>0</v>
      </c>
    </row>
    <row r="5604" spans="1:12" x14ac:dyDescent="0.4">
      <c r="A5604" s="1"/>
      <c r="B5604" s="5"/>
      <c r="C5604" s="2" t="s">
        <v>0</v>
      </c>
      <c r="F5604" s="2" t="s">
        <v>0</v>
      </c>
      <c r="L5604" s="2" t="s">
        <v>0</v>
      </c>
    </row>
    <row r="5605" spans="1:12" x14ac:dyDescent="0.4">
      <c r="A5605" s="1"/>
      <c r="B5605" s="5"/>
      <c r="C5605" s="2" t="s">
        <v>0</v>
      </c>
      <c r="F5605" s="2" t="s">
        <v>0</v>
      </c>
      <c r="L5605" s="2" t="s">
        <v>0</v>
      </c>
    </row>
    <row r="5606" spans="1:12" x14ac:dyDescent="0.4">
      <c r="A5606" s="1"/>
      <c r="B5606" s="5"/>
      <c r="C5606" s="2" t="s">
        <v>0</v>
      </c>
      <c r="F5606" s="2" t="s">
        <v>0</v>
      </c>
      <c r="L5606" s="2" t="s">
        <v>0</v>
      </c>
    </row>
    <row r="5607" spans="1:12" x14ac:dyDescent="0.4">
      <c r="A5607" s="1"/>
      <c r="B5607" s="5"/>
      <c r="C5607" s="2" t="s">
        <v>0</v>
      </c>
      <c r="F5607" s="2" t="s">
        <v>0</v>
      </c>
      <c r="L5607" s="2" t="s">
        <v>0</v>
      </c>
    </row>
    <row r="5608" spans="1:12" x14ac:dyDescent="0.4">
      <c r="A5608" s="1"/>
      <c r="B5608" s="5"/>
      <c r="C5608" s="2" t="s">
        <v>0</v>
      </c>
      <c r="F5608" s="2" t="s">
        <v>0</v>
      </c>
      <c r="L5608" s="2" t="s">
        <v>0</v>
      </c>
    </row>
    <row r="5609" spans="1:12" x14ac:dyDescent="0.4">
      <c r="A5609" s="1"/>
      <c r="B5609" s="5"/>
      <c r="C5609" s="2" t="s">
        <v>0</v>
      </c>
      <c r="F5609" s="2" t="s">
        <v>0</v>
      </c>
      <c r="L5609" s="2" t="s">
        <v>0</v>
      </c>
    </row>
    <row r="5610" spans="1:12" x14ac:dyDescent="0.4">
      <c r="A5610" s="1"/>
      <c r="B5610" s="5"/>
      <c r="C5610" s="2" t="s">
        <v>0</v>
      </c>
      <c r="F5610" s="2" t="s">
        <v>0</v>
      </c>
      <c r="L5610" s="2" t="s">
        <v>0</v>
      </c>
    </row>
    <row r="5611" spans="1:12" x14ac:dyDescent="0.4">
      <c r="A5611" s="1"/>
      <c r="B5611" s="5"/>
      <c r="C5611" s="2" t="s">
        <v>0</v>
      </c>
      <c r="F5611" s="2" t="s">
        <v>0</v>
      </c>
      <c r="L5611" s="2" t="s">
        <v>0</v>
      </c>
    </row>
    <row r="5612" spans="1:12" x14ac:dyDescent="0.4">
      <c r="A5612" s="1"/>
      <c r="B5612" s="5"/>
      <c r="C5612" s="2" t="s">
        <v>0</v>
      </c>
      <c r="F5612" s="2" t="s">
        <v>0</v>
      </c>
      <c r="L5612" s="2" t="s">
        <v>0</v>
      </c>
    </row>
    <row r="5613" spans="1:12" x14ac:dyDescent="0.4">
      <c r="A5613" s="1"/>
      <c r="B5613" s="5"/>
      <c r="C5613" s="2" t="s">
        <v>0</v>
      </c>
      <c r="F5613" s="2" t="s">
        <v>0</v>
      </c>
      <c r="L5613" s="2" t="s">
        <v>0</v>
      </c>
    </row>
    <row r="5614" spans="1:12" x14ac:dyDescent="0.4">
      <c r="A5614" s="1"/>
      <c r="B5614" s="5"/>
      <c r="C5614" s="2" t="s">
        <v>0</v>
      </c>
      <c r="F5614" s="2" t="s">
        <v>0</v>
      </c>
      <c r="L5614" s="2" t="s">
        <v>0</v>
      </c>
    </row>
    <row r="5615" spans="1:12" x14ac:dyDescent="0.4">
      <c r="A5615" s="1"/>
      <c r="B5615" s="5"/>
      <c r="C5615" s="2" t="s">
        <v>0</v>
      </c>
      <c r="F5615" s="2" t="s">
        <v>0</v>
      </c>
      <c r="L5615" s="2" t="s">
        <v>0</v>
      </c>
    </row>
    <row r="5616" spans="1:12" x14ac:dyDescent="0.4">
      <c r="A5616" s="1"/>
      <c r="B5616" s="5"/>
      <c r="C5616" s="2" t="s">
        <v>0</v>
      </c>
      <c r="F5616" s="2" t="s">
        <v>0</v>
      </c>
      <c r="L5616" s="2" t="s">
        <v>0</v>
      </c>
    </row>
    <row r="5617" spans="1:12" x14ac:dyDescent="0.4">
      <c r="A5617" s="1"/>
      <c r="B5617" s="5"/>
      <c r="C5617" s="2" t="s">
        <v>0</v>
      </c>
      <c r="F5617" s="2" t="s">
        <v>0</v>
      </c>
      <c r="L5617" s="2" t="s">
        <v>0</v>
      </c>
    </row>
    <row r="5618" spans="1:12" x14ac:dyDescent="0.4">
      <c r="A5618" s="1"/>
      <c r="B5618" s="5"/>
      <c r="C5618" s="2" t="s">
        <v>0</v>
      </c>
      <c r="F5618" s="2" t="s">
        <v>0</v>
      </c>
      <c r="L5618" s="2" t="s">
        <v>0</v>
      </c>
    </row>
    <row r="5619" spans="1:12" x14ac:dyDescent="0.4">
      <c r="A5619" s="1"/>
      <c r="B5619" s="5"/>
      <c r="C5619" s="2" t="s">
        <v>0</v>
      </c>
      <c r="F5619" s="2" t="s">
        <v>0</v>
      </c>
      <c r="L5619" s="2" t="s">
        <v>0</v>
      </c>
    </row>
    <row r="5620" spans="1:12" x14ac:dyDescent="0.4">
      <c r="A5620" s="1"/>
      <c r="B5620" s="5"/>
      <c r="C5620" s="2" t="s">
        <v>0</v>
      </c>
      <c r="F5620" s="2" t="s">
        <v>0</v>
      </c>
      <c r="L5620" s="2" t="s">
        <v>0</v>
      </c>
    </row>
    <row r="5621" spans="1:12" x14ac:dyDescent="0.4">
      <c r="A5621" s="1"/>
      <c r="B5621" s="5"/>
      <c r="C5621" s="2" t="s">
        <v>0</v>
      </c>
      <c r="F5621" s="2" t="s">
        <v>0</v>
      </c>
      <c r="L5621" s="2" t="s">
        <v>0</v>
      </c>
    </row>
    <row r="5622" spans="1:12" x14ac:dyDescent="0.4">
      <c r="A5622" s="1"/>
      <c r="B5622" s="5"/>
      <c r="C5622" s="2" t="s">
        <v>0</v>
      </c>
      <c r="F5622" s="2" t="s">
        <v>0</v>
      </c>
      <c r="L5622" s="2" t="s">
        <v>0</v>
      </c>
    </row>
    <row r="5623" spans="1:12" x14ac:dyDescent="0.4">
      <c r="A5623" s="1"/>
      <c r="B5623" s="5"/>
      <c r="C5623" s="2" t="s">
        <v>0</v>
      </c>
      <c r="F5623" s="2" t="s">
        <v>0</v>
      </c>
      <c r="L5623" s="2" t="s">
        <v>0</v>
      </c>
    </row>
    <row r="5624" spans="1:12" x14ac:dyDescent="0.4">
      <c r="A5624" s="1"/>
      <c r="B5624" s="5"/>
      <c r="C5624" s="2" t="s">
        <v>0</v>
      </c>
      <c r="F5624" s="2" t="s">
        <v>0</v>
      </c>
      <c r="L5624" s="2" t="s">
        <v>0</v>
      </c>
    </row>
    <row r="5625" spans="1:12" x14ac:dyDescent="0.4">
      <c r="A5625" s="1"/>
      <c r="B5625" s="5"/>
      <c r="C5625" s="2" t="s">
        <v>0</v>
      </c>
      <c r="F5625" s="2" t="s">
        <v>0</v>
      </c>
      <c r="L5625" s="2" t="s">
        <v>0</v>
      </c>
    </row>
    <row r="5626" spans="1:12" x14ac:dyDescent="0.4">
      <c r="A5626" s="1"/>
      <c r="B5626" s="5"/>
      <c r="C5626" s="2" t="s">
        <v>0</v>
      </c>
      <c r="F5626" s="2" t="s">
        <v>0</v>
      </c>
      <c r="L5626" s="2" t="s">
        <v>0</v>
      </c>
    </row>
    <row r="5627" spans="1:12" x14ac:dyDescent="0.4">
      <c r="A5627" s="1"/>
      <c r="B5627" s="5"/>
      <c r="C5627" s="2" t="s">
        <v>0</v>
      </c>
      <c r="F5627" s="2" t="s">
        <v>0</v>
      </c>
      <c r="L5627" s="2" t="s">
        <v>0</v>
      </c>
    </row>
    <row r="5628" spans="1:12" x14ac:dyDescent="0.4">
      <c r="A5628" s="1"/>
      <c r="B5628" s="5"/>
      <c r="C5628" s="2" t="s">
        <v>0</v>
      </c>
      <c r="F5628" s="2" t="s">
        <v>0</v>
      </c>
      <c r="L5628" s="2" t="s">
        <v>0</v>
      </c>
    </row>
    <row r="5629" spans="1:12" x14ac:dyDescent="0.4">
      <c r="A5629" s="1"/>
      <c r="B5629" s="5"/>
      <c r="C5629" s="2" t="s">
        <v>0</v>
      </c>
      <c r="F5629" s="2" t="s">
        <v>0</v>
      </c>
      <c r="L5629" s="2" t="s">
        <v>0</v>
      </c>
    </row>
    <row r="5630" spans="1:12" x14ac:dyDescent="0.4">
      <c r="A5630" s="1"/>
      <c r="B5630" s="5"/>
      <c r="C5630" s="2" t="s">
        <v>0</v>
      </c>
      <c r="F5630" s="2" t="s">
        <v>0</v>
      </c>
      <c r="L5630" s="2" t="s">
        <v>0</v>
      </c>
    </row>
    <row r="5631" spans="1:12" x14ac:dyDescent="0.4">
      <c r="A5631" s="1"/>
      <c r="B5631" s="5"/>
      <c r="C5631" s="2" t="s">
        <v>0</v>
      </c>
      <c r="F5631" s="2" t="s">
        <v>0</v>
      </c>
      <c r="L5631" s="2" t="s">
        <v>0</v>
      </c>
    </row>
    <row r="5632" spans="1:12" x14ac:dyDescent="0.4">
      <c r="A5632" s="1"/>
      <c r="B5632" s="5"/>
      <c r="C5632" s="2" t="s">
        <v>0</v>
      </c>
      <c r="F5632" s="2" t="s">
        <v>0</v>
      </c>
      <c r="L5632" s="2" t="s">
        <v>0</v>
      </c>
    </row>
    <row r="5633" spans="1:12" x14ac:dyDescent="0.4">
      <c r="A5633" s="1"/>
      <c r="B5633" s="5"/>
      <c r="C5633" s="2" t="s">
        <v>0</v>
      </c>
      <c r="F5633" s="2" t="s">
        <v>0</v>
      </c>
      <c r="L5633" s="2" t="s">
        <v>0</v>
      </c>
    </row>
    <row r="5634" spans="1:12" x14ac:dyDescent="0.4">
      <c r="A5634" s="1"/>
      <c r="B5634" s="5"/>
      <c r="C5634" s="2" t="s">
        <v>0</v>
      </c>
      <c r="F5634" s="2" t="s">
        <v>0</v>
      </c>
      <c r="L5634" s="2" t="s">
        <v>0</v>
      </c>
    </row>
    <row r="5635" spans="1:12" x14ac:dyDescent="0.4">
      <c r="A5635" s="1"/>
      <c r="B5635" s="5"/>
      <c r="C5635" s="2" t="s">
        <v>0</v>
      </c>
      <c r="F5635" s="2" t="s">
        <v>0</v>
      </c>
      <c r="L5635" s="2" t="s">
        <v>0</v>
      </c>
    </row>
    <row r="5636" spans="1:12" x14ac:dyDescent="0.4">
      <c r="A5636" s="1"/>
      <c r="B5636" s="5"/>
      <c r="C5636" s="2" t="s">
        <v>0</v>
      </c>
      <c r="F5636" s="2" t="s">
        <v>0</v>
      </c>
      <c r="L5636" s="2" t="s">
        <v>0</v>
      </c>
    </row>
    <row r="5637" spans="1:12" x14ac:dyDescent="0.4">
      <c r="A5637" s="1"/>
      <c r="B5637" s="5"/>
      <c r="C5637" s="2" t="s">
        <v>0</v>
      </c>
      <c r="F5637" s="2" t="s">
        <v>0</v>
      </c>
      <c r="L5637" s="2" t="s">
        <v>0</v>
      </c>
    </row>
    <row r="5638" spans="1:12" x14ac:dyDescent="0.4">
      <c r="A5638" s="1"/>
      <c r="B5638" s="5"/>
      <c r="C5638" s="2" t="s">
        <v>0</v>
      </c>
      <c r="F5638" s="2" t="s">
        <v>0</v>
      </c>
      <c r="L5638" s="2" t="s">
        <v>0</v>
      </c>
    </row>
    <row r="5639" spans="1:12" x14ac:dyDescent="0.4">
      <c r="A5639" s="1"/>
      <c r="B5639" s="5"/>
      <c r="C5639" s="2" t="s">
        <v>0</v>
      </c>
      <c r="F5639" s="2" t="s">
        <v>0</v>
      </c>
      <c r="L5639" s="2" t="s">
        <v>0</v>
      </c>
    </row>
    <row r="5640" spans="1:12" x14ac:dyDescent="0.4">
      <c r="A5640" s="1"/>
      <c r="B5640" s="5"/>
      <c r="C5640" s="2" t="s">
        <v>0</v>
      </c>
      <c r="F5640" s="2" t="s">
        <v>0</v>
      </c>
      <c r="L5640" s="2" t="s">
        <v>0</v>
      </c>
    </row>
    <row r="5641" spans="1:12" x14ac:dyDescent="0.4">
      <c r="A5641" s="1"/>
      <c r="B5641" s="5"/>
      <c r="C5641" s="2" t="s">
        <v>0</v>
      </c>
      <c r="F5641" s="2" t="s">
        <v>0</v>
      </c>
      <c r="L5641" s="2" t="s">
        <v>0</v>
      </c>
    </row>
    <row r="5642" spans="1:12" x14ac:dyDescent="0.4">
      <c r="A5642" s="1"/>
      <c r="B5642" s="5"/>
      <c r="C5642" s="2" t="s">
        <v>0</v>
      </c>
      <c r="F5642" s="2" t="s">
        <v>0</v>
      </c>
      <c r="L5642" s="2" t="s">
        <v>0</v>
      </c>
    </row>
    <row r="5643" spans="1:12" x14ac:dyDescent="0.4">
      <c r="A5643" s="1"/>
      <c r="B5643" s="5"/>
      <c r="C5643" s="2" t="s">
        <v>0</v>
      </c>
      <c r="F5643" s="2" t="s">
        <v>0</v>
      </c>
      <c r="L5643" s="2" t="s">
        <v>0</v>
      </c>
    </row>
    <row r="5644" spans="1:12" x14ac:dyDescent="0.4">
      <c r="A5644" s="1"/>
      <c r="B5644" s="5"/>
      <c r="C5644" s="2" t="s">
        <v>0</v>
      </c>
      <c r="F5644" s="2" t="s">
        <v>0</v>
      </c>
      <c r="L5644" s="2" t="s">
        <v>0</v>
      </c>
    </row>
    <row r="5645" spans="1:12" x14ac:dyDescent="0.4">
      <c r="A5645" s="1"/>
      <c r="B5645" s="5"/>
      <c r="C5645" s="2" t="s">
        <v>0</v>
      </c>
      <c r="F5645" s="2" t="s">
        <v>0</v>
      </c>
      <c r="L5645" s="2" t="s">
        <v>0</v>
      </c>
    </row>
    <row r="5646" spans="1:12" x14ac:dyDescent="0.4">
      <c r="A5646" s="1"/>
      <c r="B5646" s="5"/>
      <c r="C5646" s="2" t="s">
        <v>0</v>
      </c>
      <c r="F5646" s="2" t="s">
        <v>0</v>
      </c>
      <c r="L5646" s="2" t="s">
        <v>0</v>
      </c>
    </row>
    <row r="5647" spans="1:12" x14ac:dyDescent="0.4">
      <c r="A5647" s="1"/>
      <c r="B5647" s="5"/>
      <c r="C5647" s="2" t="s">
        <v>0</v>
      </c>
      <c r="F5647" s="2" t="s">
        <v>0</v>
      </c>
      <c r="L5647" s="2" t="s">
        <v>0</v>
      </c>
    </row>
    <row r="5648" spans="1:12" x14ac:dyDescent="0.4">
      <c r="A5648" s="1"/>
      <c r="B5648" s="5"/>
      <c r="C5648" s="2" t="s">
        <v>0</v>
      </c>
      <c r="F5648" s="2" t="s">
        <v>0</v>
      </c>
      <c r="L5648" s="2" t="s">
        <v>0</v>
      </c>
    </row>
    <row r="5649" spans="1:12" x14ac:dyDescent="0.4">
      <c r="A5649" s="1"/>
      <c r="B5649" s="5"/>
      <c r="C5649" s="2" t="s">
        <v>0</v>
      </c>
      <c r="F5649" s="2" t="s">
        <v>0</v>
      </c>
      <c r="L5649" s="2" t="s">
        <v>0</v>
      </c>
    </row>
    <row r="5650" spans="1:12" x14ac:dyDescent="0.4">
      <c r="A5650" s="1"/>
      <c r="B5650" s="5"/>
      <c r="C5650" s="2" t="s">
        <v>0</v>
      </c>
      <c r="F5650" s="2" t="s">
        <v>0</v>
      </c>
      <c r="L5650" s="2" t="s">
        <v>0</v>
      </c>
    </row>
    <row r="5651" spans="1:12" x14ac:dyDescent="0.4">
      <c r="A5651" s="1"/>
      <c r="B5651" s="5"/>
      <c r="C5651" s="2" t="s">
        <v>0</v>
      </c>
      <c r="F5651" s="2" t="s">
        <v>0</v>
      </c>
      <c r="L5651" s="2" t="s">
        <v>0</v>
      </c>
    </row>
    <row r="5652" spans="1:12" x14ac:dyDescent="0.4">
      <c r="A5652" s="1"/>
      <c r="B5652" s="5"/>
      <c r="C5652" s="2" t="s">
        <v>0</v>
      </c>
      <c r="F5652" s="2" t="s">
        <v>0</v>
      </c>
      <c r="L5652" s="2" t="s">
        <v>0</v>
      </c>
    </row>
    <row r="5653" spans="1:12" x14ac:dyDescent="0.4">
      <c r="A5653" s="1"/>
      <c r="B5653" s="5"/>
      <c r="C5653" s="2" t="s">
        <v>0</v>
      </c>
      <c r="F5653" s="2" t="s">
        <v>0</v>
      </c>
      <c r="L5653" s="2" t="s">
        <v>0</v>
      </c>
    </row>
    <row r="5654" spans="1:12" x14ac:dyDescent="0.4">
      <c r="A5654" s="1"/>
      <c r="B5654" s="5"/>
      <c r="C5654" s="2" t="s">
        <v>0</v>
      </c>
      <c r="F5654" s="2" t="s">
        <v>0</v>
      </c>
      <c r="L5654" s="2" t="s">
        <v>0</v>
      </c>
    </row>
    <row r="5655" spans="1:12" x14ac:dyDescent="0.4">
      <c r="A5655" s="1"/>
      <c r="B5655" s="5"/>
      <c r="C5655" s="2" t="s">
        <v>0</v>
      </c>
      <c r="F5655" s="2" t="s">
        <v>0</v>
      </c>
      <c r="L5655" s="2" t="s">
        <v>0</v>
      </c>
    </row>
    <row r="5656" spans="1:12" x14ac:dyDescent="0.4">
      <c r="A5656" s="1"/>
      <c r="B5656" s="5"/>
      <c r="C5656" s="2" t="s">
        <v>0</v>
      </c>
      <c r="F5656" s="2" t="s">
        <v>0</v>
      </c>
      <c r="L5656" s="2" t="s">
        <v>0</v>
      </c>
    </row>
    <row r="5657" spans="1:12" x14ac:dyDescent="0.4">
      <c r="A5657" s="1"/>
      <c r="B5657" s="5"/>
      <c r="C5657" s="2" t="s">
        <v>0</v>
      </c>
      <c r="F5657" s="2" t="s">
        <v>0</v>
      </c>
      <c r="L5657" s="2" t="s">
        <v>0</v>
      </c>
    </row>
    <row r="5658" spans="1:12" x14ac:dyDescent="0.4">
      <c r="A5658" s="1"/>
      <c r="B5658" s="5"/>
      <c r="C5658" s="2" t="s">
        <v>0</v>
      </c>
      <c r="F5658" s="2" t="s">
        <v>0</v>
      </c>
      <c r="L5658" s="2" t="s">
        <v>0</v>
      </c>
    </row>
    <row r="5659" spans="1:12" x14ac:dyDescent="0.4">
      <c r="A5659" s="1"/>
      <c r="B5659" s="5"/>
      <c r="C5659" s="2" t="s">
        <v>0</v>
      </c>
      <c r="F5659" s="2" t="s">
        <v>0</v>
      </c>
      <c r="L5659" s="2" t="s">
        <v>0</v>
      </c>
    </row>
    <row r="5660" spans="1:12" x14ac:dyDescent="0.4">
      <c r="A5660" s="1"/>
      <c r="B5660" s="5"/>
      <c r="C5660" s="2" t="s">
        <v>0</v>
      </c>
      <c r="F5660" s="2" t="s">
        <v>0</v>
      </c>
      <c r="L5660" s="2" t="s">
        <v>0</v>
      </c>
    </row>
    <row r="5661" spans="1:12" x14ac:dyDescent="0.4">
      <c r="A5661" s="1"/>
      <c r="B5661" s="5"/>
      <c r="C5661" s="2" t="s">
        <v>0</v>
      </c>
      <c r="F5661" s="2" t="s">
        <v>0</v>
      </c>
      <c r="L5661" s="2" t="s">
        <v>0</v>
      </c>
    </row>
    <row r="5662" spans="1:12" x14ac:dyDescent="0.4">
      <c r="A5662" s="1"/>
      <c r="B5662" s="5"/>
      <c r="C5662" s="2" t="s">
        <v>0</v>
      </c>
      <c r="F5662" s="2" t="s">
        <v>0</v>
      </c>
      <c r="L5662" s="2" t="s">
        <v>0</v>
      </c>
    </row>
    <row r="5663" spans="1:12" x14ac:dyDescent="0.4">
      <c r="A5663" s="1"/>
      <c r="B5663" s="5"/>
      <c r="C5663" s="2" t="s">
        <v>0</v>
      </c>
      <c r="F5663" s="2" t="s">
        <v>0</v>
      </c>
      <c r="L5663" s="2" t="s">
        <v>0</v>
      </c>
    </row>
    <row r="5664" spans="1:12" x14ac:dyDescent="0.4">
      <c r="A5664" s="1"/>
      <c r="B5664" s="5"/>
      <c r="C5664" s="2" t="s">
        <v>0</v>
      </c>
      <c r="F5664" s="2" t="s">
        <v>0</v>
      </c>
      <c r="L5664" s="2" t="s">
        <v>0</v>
      </c>
    </row>
    <row r="5665" spans="1:12" x14ac:dyDescent="0.4">
      <c r="A5665" s="1"/>
      <c r="B5665" s="5"/>
      <c r="C5665" s="2" t="s">
        <v>0</v>
      </c>
      <c r="F5665" s="2" t="s">
        <v>0</v>
      </c>
      <c r="L5665" s="2" t="s">
        <v>0</v>
      </c>
    </row>
    <row r="5666" spans="1:12" x14ac:dyDescent="0.4">
      <c r="A5666" s="1"/>
      <c r="B5666" s="5"/>
      <c r="C5666" s="2" t="s">
        <v>0</v>
      </c>
      <c r="F5666" s="2" t="s">
        <v>0</v>
      </c>
      <c r="L5666" s="2" t="s">
        <v>0</v>
      </c>
    </row>
    <row r="5667" spans="1:12" x14ac:dyDescent="0.4">
      <c r="A5667" s="1"/>
      <c r="B5667" s="5"/>
      <c r="C5667" s="2" t="s">
        <v>0</v>
      </c>
      <c r="F5667" s="2" t="s">
        <v>0</v>
      </c>
      <c r="L5667" s="2" t="s">
        <v>0</v>
      </c>
    </row>
    <row r="5668" spans="1:12" x14ac:dyDescent="0.4">
      <c r="A5668" s="1"/>
      <c r="B5668" s="5"/>
      <c r="C5668" s="2" t="s">
        <v>0</v>
      </c>
      <c r="F5668" s="2" t="s">
        <v>0</v>
      </c>
      <c r="L5668" s="2" t="s">
        <v>0</v>
      </c>
    </row>
    <row r="5669" spans="1:12" x14ac:dyDescent="0.4">
      <c r="A5669" s="1"/>
      <c r="B5669" s="5"/>
      <c r="C5669" s="2" t="s">
        <v>0</v>
      </c>
      <c r="F5669" s="2" t="s">
        <v>0</v>
      </c>
      <c r="L5669" s="2" t="s">
        <v>0</v>
      </c>
    </row>
    <row r="5670" spans="1:12" x14ac:dyDescent="0.4">
      <c r="A5670" s="1"/>
      <c r="B5670" s="5"/>
      <c r="C5670" s="2" t="s">
        <v>0</v>
      </c>
      <c r="F5670" s="2" t="s">
        <v>0</v>
      </c>
      <c r="L5670" s="2" t="s">
        <v>0</v>
      </c>
    </row>
    <row r="5671" spans="1:12" x14ac:dyDescent="0.4">
      <c r="A5671" s="1"/>
      <c r="B5671" s="5"/>
      <c r="C5671" s="2" t="s">
        <v>0</v>
      </c>
      <c r="F5671" s="2" t="s">
        <v>0</v>
      </c>
      <c r="L5671" s="2" t="s">
        <v>0</v>
      </c>
    </row>
    <row r="5672" spans="1:12" x14ac:dyDescent="0.4">
      <c r="A5672" s="1"/>
      <c r="B5672" s="5"/>
      <c r="C5672" s="2" t="s">
        <v>0</v>
      </c>
      <c r="F5672" s="2" t="s">
        <v>0</v>
      </c>
      <c r="L5672" s="2" t="s">
        <v>0</v>
      </c>
    </row>
    <row r="5673" spans="1:12" x14ac:dyDescent="0.4">
      <c r="A5673" s="1"/>
      <c r="B5673" s="5"/>
      <c r="C5673" s="2" t="s">
        <v>0</v>
      </c>
      <c r="F5673" s="2" t="s">
        <v>0</v>
      </c>
      <c r="L5673" s="2" t="s">
        <v>0</v>
      </c>
    </row>
    <row r="5674" spans="1:12" x14ac:dyDescent="0.4">
      <c r="A5674" s="1"/>
      <c r="B5674" s="5"/>
      <c r="C5674" s="2" t="s">
        <v>0</v>
      </c>
      <c r="F5674" s="2" t="s">
        <v>0</v>
      </c>
      <c r="L5674" s="2" t="s">
        <v>0</v>
      </c>
    </row>
    <row r="5675" spans="1:12" x14ac:dyDescent="0.4">
      <c r="A5675" s="1"/>
      <c r="B5675" s="5"/>
      <c r="C5675" s="2" t="s">
        <v>0</v>
      </c>
      <c r="F5675" s="2" t="s">
        <v>0</v>
      </c>
      <c r="L5675" s="2" t="s">
        <v>0</v>
      </c>
    </row>
    <row r="5676" spans="1:12" x14ac:dyDescent="0.4">
      <c r="A5676" s="1"/>
      <c r="B5676" s="5"/>
      <c r="C5676" s="2" t="s">
        <v>0</v>
      </c>
      <c r="F5676" s="2" t="s">
        <v>0</v>
      </c>
      <c r="L5676" s="2" t="s">
        <v>0</v>
      </c>
    </row>
    <row r="5677" spans="1:12" x14ac:dyDescent="0.4">
      <c r="A5677" s="1"/>
      <c r="B5677" s="5"/>
      <c r="C5677" s="2" t="s">
        <v>0</v>
      </c>
      <c r="F5677" s="2" t="s">
        <v>0</v>
      </c>
      <c r="L5677" s="2" t="s">
        <v>0</v>
      </c>
    </row>
    <row r="5678" spans="1:12" x14ac:dyDescent="0.4">
      <c r="A5678" s="1"/>
      <c r="B5678" s="5"/>
      <c r="C5678" s="2" t="s">
        <v>0</v>
      </c>
      <c r="F5678" s="2" t="s">
        <v>0</v>
      </c>
      <c r="L5678" s="2" t="s">
        <v>0</v>
      </c>
    </row>
    <row r="5679" spans="1:12" x14ac:dyDescent="0.4">
      <c r="A5679" s="1"/>
      <c r="B5679" s="5"/>
      <c r="C5679" s="2" t="s">
        <v>0</v>
      </c>
      <c r="F5679" s="2" t="s">
        <v>0</v>
      </c>
      <c r="L5679" s="2" t="s">
        <v>0</v>
      </c>
    </row>
    <row r="5680" spans="1:12" x14ac:dyDescent="0.4">
      <c r="A5680" s="1"/>
      <c r="B5680" s="5"/>
      <c r="C5680" s="2" t="s">
        <v>0</v>
      </c>
      <c r="F5680" s="2" t="s">
        <v>0</v>
      </c>
      <c r="L5680" s="2" t="s">
        <v>0</v>
      </c>
    </row>
    <row r="5681" spans="1:12" x14ac:dyDescent="0.4">
      <c r="A5681" s="1"/>
      <c r="B5681" s="5"/>
      <c r="C5681" s="2" t="s">
        <v>0</v>
      </c>
      <c r="F5681" s="2" t="s">
        <v>0</v>
      </c>
      <c r="L5681" s="2" t="s">
        <v>0</v>
      </c>
    </row>
    <row r="5682" spans="1:12" x14ac:dyDescent="0.4">
      <c r="A5682" s="1"/>
      <c r="B5682" s="5"/>
      <c r="C5682" s="2" t="s">
        <v>0</v>
      </c>
      <c r="F5682" s="2" t="s">
        <v>0</v>
      </c>
      <c r="L5682" s="2" t="s">
        <v>0</v>
      </c>
    </row>
    <row r="5683" spans="1:12" x14ac:dyDescent="0.4">
      <c r="A5683" s="1"/>
      <c r="B5683" s="5"/>
      <c r="C5683" s="2" t="s">
        <v>0</v>
      </c>
      <c r="F5683" s="2" t="s">
        <v>0</v>
      </c>
      <c r="L5683" s="2" t="s">
        <v>0</v>
      </c>
    </row>
    <row r="5684" spans="1:12" x14ac:dyDescent="0.4">
      <c r="A5684" s="1"/>
      <c r="B5684" s="5"/>
      <c r="C5684" s="2" t="s">
        <v>0</v>
      </c>
      <c r="F5684" s="2" t="s">
        <v>0</v>
      </c>
      <c r="L5684" s="2" t="s">
        <v>0</v>
      </c>
    </row>
    <row r="5685" spans="1:12" x14ac:dyDescent="0.4">
      <c r="A5685" s="1"/>
      <c r="B5685" s="5"/>
      <c r="C5685" s="2" t="s">
        <v>0</v>
      </c>
      <c r="F5685" s="2" t="s">
        <v>0</v>
      </c>
      <c r="L5685" s="2" t="s">
        <v>0</v>
      </c>
    </row>
    <row r="5686" spans="1:12" x14ac:dyDescent="0.4">
      <c r="A5686" s="1"/>
      <c r="B5686" s="5"/>
      <c r="C5686" s="2" t="s">
        <v>0</v>
      </c>
      <c r="F5686" s="2" t="s">
        <v>0</v>
      </c>
      <c r="L5686" s="2" t="s">
        <v>0</v>
      </c>
    </row>
    <row r="5687" spans="1:12" x14ac:dyDescent="0.4">
      <c r="A5687" s="1"/>
      <c r="B5687" s="5"/>
      <c r="C5687" s="2" t="s">
        <v>0</v>
      </c>
      <c r="F5687" s="2" t="s">
        <v>0</v>
      </c>
      <c r="L5687" s="2" t="s">
        <v>0</v>
      </c>
    </row>
    <row r="5688" spans="1:12" x14ac:dyDescent="0.4">
      <c r="A5688" s="1"/>
      <c r="B5688" s="5"/>
      <c r="C5688" s="2" t="s">
        <v>0</v>
      </c>
      <c r="F5688" s="2" t="s">
        <v>0</v>
      </c>
      <c r="L5688" s="2" t="s">
        <v>0</v>
      </c>
    </row>
    <row r="5689" spans="1:12" x14ac:dyDescent="0.4">
      <c r="A5689" s="1"/>
      <c r="B5689" s="5"/>
      <c r="C5689" s="2" t="s">
        <v>0</v>
      </c>
      <c r="F5689" s="2" t="s">
        <v>0</v>
      </c>
      <c r="L5689" s="2" t="s">
        <v>0</v>
      </c>
    </row>
    <row r="5690" spans="1:12" x14ac:dyDescent="0.4">
      <c r="A5690" s="1"/>
      <c r="B5690" s="5"/>
      <c r="C5690" s="2" t="s">
        <v>0</v>
      </c>
      <c r="F5690" s="2" t="s">
        <v>0</v>
      </c>
      <c r="L5690" s="2" t="s">
        <v>0</v>
      </c>
    </row>
    <row r="5691" spans="1:12" x14ac:dyDescent="0.4">
      <c r="A5691" s="1"/>
      <c r="B5691" s="5"/>
      <c r="C5691" s="2" t="s">
        <v>0</v>
      </c>
      <c r="F5691" s="2" t="s">
        <v>0</v>
      </c>
      <c r="L5691" s="2" t="s">
        <v>0</v>
      </c>
    </row>
    <row r="5692" spans="1:12" x14ac:dyDescent="0.4">
      <c r="A5692" s="1"/>
      <c r="B5692" s="5"/>
      <c r="C5692" s="2" t="s">
        <v>0</v>
      </c>
      <c r="F5692" s="2" t="s">
        <v>0</v>
      </c>
      <c r="L5692" s="2" t="s">
        <v>0</v>
      </c>
    </row>
    <row r="5693" spans="1:12" x14ac:dyDescent="0.4">
      <c r="A5693" s="1"/>
      <c r="B5693" s="5"/>
      <c r="C5693" s="2" t="s">
        <v>0</v>
      </c>
      <c r="F5693" s="2" t="s">
        <v>0</v>
      </c>
      <c r="L5693" s="2" t="s">
        <v>0</v>
      </c>
    </row>
    <row r="5694" spans="1:12" x14ac:dyDescent="0.4">
      <c r="A5694" s="1"/>
      <c r="B5694" s="5"/>
      <c r="C5694" s="2" t="s">
        <v>0</v>
      </c>
      <c r="F5694" s="2" t="s">
        <v>0</v>
      </c>
      <c r="L5694" s="2" t="s">
        <v>0</v>
      </c>
    </row>
    <row r="5695" spans="1:12" x14ac:dyDescent="0.4">
      <c r="A5695" s="1"/>
      <c r="B5695" s="5"/>
      <c r="C5695" s="2" t="s">
        <v>0</v>
      </c>
      <c r="F5695" s="2" t="s">
        <v>0</v>
      </c>
      <c r="L5695" s="2" t="s">
        <v>0</v>
      </c>
    </row>
    <row r="5696" spans="1:12" x14ac:dyDescent="0.4">
      <c r="A5696" s="1"/>
      <c r="B5696" s="5"/>
      <c r="C5696" s="2" t="s">
        <v>0</v>
      </c>
      <c r="F5696" s="2" t="s">
        <v>0</v>
      </c>
      <c r="L5696" s="2" t="s">
        <v>0</v>
      </c>
    </row>
    <row r="5697" spans="1:12" x14ac:dyDescent="0.4">
      <c r="A5697" s="1"/>
      <c r="B5697" s="5"/>
      <c r="C5697" s="2" t="s">
        <v>0</v>
      </c>
      <c r="F5697" s="2" t="s">
        <v>0</v>
      </c>
      <c r="L5697" s="2" t="s">
        <v>0</v>
      </c>
    </row>
    <row r="5698" spans="1:12" x14ac:dyDescent="0.4">
      <c r="A5698" s="1"/>
      <c r="B5698" s="5"/>
      <c r="C5698" s="2" t="s">
        <v>0</v>
      </c>
      <c r="F5698" s="2" t="s">
        <v>0</v>
      </c>
      <c r="L5698" s="2" t="s">
        <v>0</v>
      </c>
    </row>
    <row r="5699" spans="1:12" x14ac:dyDescent="0.4">
      <c r="A5699" s="1"/>
      <c r="B5699" s="5"/>
      <c r="C5699" s="2" t="s">
        <v>0</v>
      </c>
      <c r="F5699" s="2" t="s">
        <v>0</v>
      </c>
      <c r="L5699" s="2" t="s">
        <v>0</v>
      </c>
    </row>
    <row r="5700" spans="1:12" x14ac:dyDescent="0.4">
      <c r="A5700" s="1"/>
      <c r="B5700" s="5"/>
      <c r="C5700" s="2" t="s">
        <v>0</v>
      </c>
      <c r="F5700" s="2" t="s">
        <v>0</v>
      </c>
      <c r="L5700" s="2" t="s">
        <v>0</v>
      </c>
    </row>
    <row r="5701" spans="1:12" x14ac:dyDescent="0.4">
      <c r="A5701" s="1"/>
      <c r="B5701" s="5"/>
      <c r="C5701" s="2" t="s">
        <v>0</v>
      </c>
      <c r="F5701" s="2" t="s">
        <v>0</v>
      </c>
      <c r="L5701" s="2" t="s">
        <v>0</v>
      </c>
    </row>
    <row r="5702" spans="1:12" x14ac:dyDescent="0.4">
      <c r="A5702" s="1"/>
      <c r="B5702" s="5"/>
      <c r="C5702" s="2" t="s">
        <v>0</v>
      </c>
      <c r="F5702" s="2" t="s">
        <v>0</v>
      </c>
      <c r="L5702" s="2" t="s">
        <v>0</v>
      </c>
    </row>
    <row r="5703" spans="1:12" x14ac:dyDescent="0.4">
      <c r="A5703" s="1"/>
      <c r="B5703" s="5"/>
      <c r="C5703" s="2" t="s">
        <v>0</v>
      </c>
      <c r="F5703" s="2" t="s">
        <v>0</v>
      </c>
      <c r="L5703" s="2" t="s">
        <v>0</v>
      </c>
    </row>
    <row r="5704" spans="1:12" x14ac:dyDescent="0.4">
      <c r="A5704" s="1"/>
      <c r="B5704" s="5"/>
      <c r="C5704" s="2" t="s">
        <v>0</v>
      </c>
      <c r="F5704" s="2" t="s">
        <v>0</v>
      </c>
      <c r="L5704" s="2" t="s">
        <v>0</v>
      </c>
    </row>
    <row r="5705" spans="1:12" x14ac:dyDescent="0.4">
      <c r="A5705" s="1"/>
      <c r="B5705" s="5"/>
      <c r="C5705" s="2" t="s">
        <v>0</v>
      </c>
      <c r="F5705" s="2" t="s">
        <v>0</v>
      </c>
      <c r="L5705" s="2" t="s">
        <v>0</v>
      </c>
    </row>
    <row r="5706" spans="1:12" x14ac:dyDescent="0.4">
      <c r="A5706" s="1"/>
      <c r="B5706" s="5"/>
      <c r="C5706" s="2" t="s">
        <v>0</v>
      </c>
      <c r="F5706" s="2" t="s">
        <v>0</v>
      </c>
      <c r="L5706" s="2" t="s">
        <v>0</v>
      </c>
    </row>
    <row r="5707" spans="1:12" x14ac:dyDescent="0.4">
      <c r="A5707" s="1"/>
      <c r="B5707" s="5"/>
      <c r="C5707" s="2" t="s">
        <v>0</v>
      </c>
      <c r="F5707" s="2" t="s">
        <v>0</v>
      </c>
      <c r="L5707" s="2" t="s">
        <v>0</v>
      </c>
    </row>
    <row r="5708" spans="1:12" x14ac:dyDescent="0.4">
      <c r="A5708" s="1"/>
      <c r="B5708" s="5"/>
      <c r="C5708" s="2" t="s">
        <v>0</v>
      </c>
      <c r="F5708" s="2" t="s">
        <v>0</v>
      </c>
      <c r="L5708" s="2" t="s">
        <v>0</v>
      </c>
    </row>
    <row r="5709" spans="1:12" x14ac:dyDescent="0.4">
      <c r="A5709" s="1"/>
      <c r="B5709" s="5"/>
      <c r="C5709" s="2" t="s">
        <v>0</v>
      </c>
      <c r="F5709" s="2" t="s">
        <v>0</v>
      </c>
      <c r="L5709" s="2" t="s">
        <v>0</v>
      </c>
    </row>
    <row r="5710" spans="1:12" x14ac:dyDescent="0.4">
      <c r="A5710" s="1"/>
      <c r="B5710" s="5"/>
      <c r="C5710" s="2" t="s">
        <v>0</v>
      </c>
      <c r="F5710" s="2" t="s">
        <v>0</v>
      </c>
      <c r="L5710" s="2" t="s">
        <v>0</v>
      </c>
    </row>
    <row r="5711" spans="1:12" x14ac:dyDescent="0.4">
      <c r="A5711" s="1"/>
      <c r="B5711" s="5"/>
      <c r="C5711" s="2" t="s">
        <v>0</v>
      </c>
      <c r="F5711" s="2" t="s">
        <v>0</v>
      </c>
      <c r="L5711" s="2" t="s">
        <v>0</v>
      </c>
    </row>
    <row r="5712" spans="1:12" x14ac:dyDescent="0.4">
      <c r="A5712" s="1"/>
      <c r="B5712" s="5"/>
      <c r="C5712" s="2" t="s">
        <v>0</v>
      </c>
      <c r="F5712" s="2" t="s">
        <v>0</v>
      </c>
      <c r="L5712" s="2" t="s">
        <v>0</v>
      </c>
    </row>
    <row r="5713" spans="1:12" x14ac:dyDescent="0.4">
      <c r="A5713" s="1"/>
      <c r="B5713" s="5"/>
      <c r="C5713" s="2" t="s">
        <v>0</v>
      </c>
      <c r="F5713" s="2" t="s">
        <v>0</v>
      </c>
      <c r="L5713" s="2" t="s">
        <v>0</v>
      </c>
    </row>
    <row r="5714" spans="1:12" x14ac:dyDescent="0.4">
      <c r="A5714" s="1"/>
      <c r="B5714" s="5"/>
      <c r="C5714" s="2" t="s">
        <v>0</v>
      </c>
      <c r="F5714" s="2" t="s">
        <v>0</v>
      </c>
      <c r="L5714" s="2" t="s">
        <v>0</v>
      </c>
    </row>
    <row r="5715" spans="1:12" x14ac:dyDescent="0.4">
      <c r="A5715" s="1"/>
      <c r="B5715" s="5"/>
      <c r="C5715" s="2" t="s">
        <v>0</v>
      </c>
      <c r="F5715" s="2" t="s">
        <v>0</v>
      </c>
      <c r="L5715" s="2" t="s">
        <v>0</v>
      </c>
    </row>
    <row r="5716" spans="1:12" x14ac:dyDescent="0.4">
      <c r="A5716" s="1"/>
      <c r="B5716" s="5"/>
      <c r="C5716" s="2" t="s">
        <v>0</v>
      </c>
      <c r="F5716" s="2" t="s">
        <v>0</v>
      </c>
      <c r="L5716" s="2" t="s">
        <v>0</v>
      </c>
    </row>
    <row r="5717" spans="1:12" x14ac:dyDescent="0.4">
      <c r="A5717" s="1"/>
      <c r="B5717" s="5"/>
      <c r="C5717" s="2" t="s">
        <v>0</v>
      </c>
      <c r="F5717" s="2" t="s">
        <v>0</v>
      </c>
      <c r="L5717" s="2" t="s">
        <v>0</v>
      </c>
    </row>
    <row r="5718" spans="1:12" x14ac:dyDescent="0.4">
      <c r="A5718" s="1"/>
      <c r="B5718" s="5"/>
      <c r="C5718" s="2" t="s">
        <v>0</v>
      </c>
      <c r="F5718" s="2" t="s">
        <v>0</v>
      </c>
      <c r="L5718" s="2" t="s">
        <v>0</v>
      </c>
    </row>
    <row r="5719" spans="1:12" x14ac:dyDescent="0.4">
      <c r="A5719" s="1"/>
      <c r="B5719" s="5"/>
      <c r="C5719" s="2" t="s">
        <v>0</v>
      </c>
      <c r="F5719" s="2" t="s">
        <v>0</v>
      </c>
      <c r="L5719" s="2" t="s">
        <v>0</v>
      </c>
    </row>
    <row r="5720" spans="1:12" x14ac:dyDescent="0.4">
      <c r="A5720" s="1"/>
      <c r="B5720" s="5"/>
      <c r="C5720" s="2" t="s">
        <v>0</v>
      </c>
      <c r="F5720" s="2" t="s">
        <v>0</v>
      </c>
      <c r="L5720" s="2" t="s">
        <v>0</v>
      </c>
    </row>
    <row r="5721" spans="1:12" x14ac:dyDescent="0.4">
      <c r="A5721" s="1"/>
      <c r="B5721" s="5"/>
      <c r="C5721" s="2" t="s">
        <v>0</v>
      </c>
      <c r="F5721" s="2" t="s">
        <v>0</v>
      </c>
      <c r="L5721" s="2" t="s">
        <v>0</v>
      </c>
    </row>
    <row r="5722" spans="1:12" x14ac:dyDescent="0.4">
      <c r="A5722" s="1"/>
      <c r="B5722" s="5"/>
      <c r="C5722" s="2" t="s">
        <v>0</v>
      </c>
      <c r="F5722" s="2" t="s">
        <v>0</v>
      </c>
      <c r="L5722" s="2" t="s">
        <v>0</v>
      </c>
    </row>
    <row r="5723" spans="1:12" x14ac:dyDescent="0.4">
      <c r="A5723" s="1"/>
      <c r="B5723" s="5"/>
      <c r="C5723" s="2" t="s">
        <v>0</v>
      </c>
      <c r="F5723" s="2" t="s">
        <v>0</v>
      </c>
      <c r="L5723" s="2" t="s">
        <v>0</v>
      </c>
    </row>
    <row r="5724" spans="1:12" x14ac:dyDescent="0.4">
      <c r="A5724" s="1"/>
      <c r="B5724" s="5"/>
      <c r="C5724" s="2" t="s">
        <v>0</v>
      </c>
      <c r="F5724" s="2" t="s">
        <v>0</v>
      </c>
      <c r="L5724" s="2" t="s">
        <v>0</v>
      </c>
    </row>
    <row r="5725" spans="1:12" x14ac:dyDescent="0.4">
      <c r="A5725" s="1"/>
      <c r="B5725" s="5"/>
      <c r="C5725" s="2" t="s">
        <v>0</v>
      </c>
      <c r="F5725" s="2" t="s">
        <v>0</v>
      </c>
      <c r="L5725" s="2" t="s">
        <v>0</v>
      </c>
    </row>
    <row r="5726" spans="1:12" x14ac:dyDescent="0.4">
      <c r="A5726" s="1"/>
      <c r="B5726" s="5"/>
      <c r="C5726" s="2" t="s">
        <v>0</v>
      </c>
      <c r="F5726" s="2" t="s">
        <v>0</v>
      </c>
      <c r="L5726" s="2" t="s">
        <v>0</v>
      </c>
    </row>
    <row r="5727" spans="1:12" x14ac:dyDescent="0.4">
      <c r="A5727" s="1"/>
      <c r="B5727" s="5"/>
      <c r="C5727" s="2" t="s">
        <v>0</v>
      </c>
      <c r="F5727" s="2" t="s">
        <v>0</v>
      </c>
      <c r="L5727" s="2" t="s">
        <v>0</v>
      </c>
    </row>
    <row r="5728" spans="1:12" x14ac:dyDescent="0.4">
      <c r="A5728" s="1"/>
      <c r="B5728" s="5"/>
      <c r="C5728" s="2" t="s">
        <v>0</v>
      </c>
      <c r="F5728" s="2" t="s">
        <v>0</v>
      </c>
      <c r="L5728" s="2" t="s">
        <v>0</v>
      </c>
    </row>
    <row r="5729" spans="1:12" x14ac:dyDescent="0.4">
      <c r="A5729" s="1"/>
      <c r="B5729" s="5"/>
      <c r="C5729" s="2" t="s">
        <v>0</v>
      </c>
      <c r="F5729" s="2" t="s">
        <v>0</v>
      </c>
      <c r="L5729" s="2" t="s">
        <v>0</v>
      </c>
    </row>
    <row r="5730" spans="1:12" x14ac:dyDescent="0.4">
      <c r="A5730" s="1"/>
      <c r="B5730" s="5"/>
      <c r="C5730" s="2" t="s">
        <v>0</v>
      </c>
      <c r="F5730" s="2" t="s">
        <v>0</v>
      </c>
      <c r="L5730" s="2" t="s">
        <v>0</v>
      </c>
    </row>
    <row r="5731" spans="1:12" x14ac:dyDescent="0.4">
      <c r="A5731" s="1"/>
      <c r="B5731" s="5"/>
      <c r="C5731" s="2" t="s">
        <v>0</v>
      </c>
      <c r="F5731" s="2" t="s">
        <v>0</v>
      </c>
      <c r="L5731" s="2" t="s">
        <v>0</v>
      </c>
    </row>
    <row r="5732" spans="1:12" x14ac:dyDescent="0.4">
      <c r="A5732" s="1"/>
      <c r="B5732" s="5"/>
      <c r="C5732" s="2" t="s">
        <v>0</v>
      </c>
      <c r="F5732" s="2" t="s">
        <v>0</v>
      </c>
      <c r="L5732" s="2" t="s">
        <v>0</v>
      </c>
    </row>
    <row r="5733" spans="1:12" x14ac:dyDescent="0.4">
      <c r="A5733" s="1"/>
      <c r="B5733" s="5"/>
      <c r="C5733" s="2" t="s">
        <v>0</v>
      </c>
      <c r="F5733" s="2" t="s">
        <v>0</v>
      </c>
      <c r="L5733" s="2" t="s">
        <v>0</v>
      </c>
    </row>
    <row r="5734" spans="1:12" x14ac:dyDescent="0.4">
      <c r="A5734" s="1"/>
      <c r="B5734" s="5"/>
      <c r="C5734" s="2" t="s">
        <v>0</v>
      </c>
      <c r="F5734" s="2" t="s">
        <v>0</v>
      </c>
      <c r="L5734" s="2" t="s">
        <v>0</v>
      </c>
    </row>
    <row r="5735" spans="1:12" x14ac:dyDescent="0.4">
      <c r="A5735" s="1"/>
      <c r="B5735" s="5"/>
      <c r="C5735" s="2" t="s">
        <v>0</v>
      </c>
      <c r="F5735" s="2" t="s">
        <v>0</v>
      </c>
      <c r="L5735" s="2" t="s">
        <v>0</v>
      </c>
    </row>
    <row r="5736" spans="1:12" x14ac:dyDescent="0.4">
      <c r="A5736" s="1"/>
      <c r="B5736" s="5"/>
      <c r="C5736" s="2" t="s">
        <v>0</v>
      </c>
      <c r="F5736" s="2" t="s">
        <v>0</v>
      </c>
      <c r="L5736" s="2" t="s">
        <v>0</v>
      </c>
    </row>
    <row r="5737" spans="1:12" x14ac:dyDescent="0.4">
      <c r="A5737" s="1"/>
      <c r="B5737" s="5"/>
      <c r="C5737" s="2" t="s">
        <v>0</v>
      </c>
      <c r="F5737" s="2" t="s">
        <v>0</v>
      </c>
      <c r="L5737" s="2" t="s">
        <v>0</v>
      </c>
    </row>
    <row r="5738" spans="1:12" x14ac:dyDescent="0.4">
      <c r="A5738" s="1"/>
      <c r="B5738" s="5"/>
      <c r="C5738" s="2" t="s">
        <v>0</v>
      </c>
      <c r="F5738" s="2" t="s">
        <v>0</v>
      </c>
      <c r="L5738" s="2" t="s">
        <v>0</v>
      </c>
    </row>
    <row r="5739" spans="1:12" x14ac:dyDescent="0.4">
      <c r="A5739" s="1"/>
      <c r="B5739" s="5"/>
      <c r="C5739" s="2" t="s">
        <v>0</v>
      </c>
      <c r="F5739" s="2" t="s">
        <v>0</v>
      </c>
      <c r="L5739" s="2" t="s">
        <v>0</v>
      </c>
    </row>
    <row r="5740" spans="1:12" x14ac:dyDescent="0.4">
      <c r="A5740" s="1"/>
      <c r="B5740" s="5"/>
      <c r="C5740" s="2" t="s">
        <v>0</v>
      </c>
      <c r="F5740" s="2" t="s">
        <v>0</v>
      </c>
      <c r="L5740" s="2" t="s">
        <v>0</v>
      </c>
    </row>
    <row r="5741" spans="1:12" x14ac:dyDescent="0.4">
      <c r="A5741" s="1"/>
      <c r="B5741" s="5"/>
      <c r="C5741" s="2" t="s">
        <v>0</v>
      </c>
      <c r="F5741" s="2" t="s">
        <v>0</v>
      </c>
      <c r="L5741" s="2" t="s">
        <v>0</v>
      </c>
    </row>
    <row r="5742" spans="1:12" x14ac:dyDescent="0.4">
      <c r="A5742" s="1"/>
      <c r="B5742" s="5"/>
      <c r="C5742" s="2" t="s">
        <v>0</v>
      </c>
      <c r="F5742" s="2" t="s">
        <v>0</v>
      </c>
      <c r="L5742" s="2" t="s">
        <v>0</v>
      </c>
    </row>
    <row r="5743" spans="1:12" x14ac:dyDescent="0.4">
      <c r="A5743" s="1"/>
      <c r="B5743" s="5"/>
      <c r="C5743" s="2" t="s">
        <v>0</v>
      </c>
      <c r="F5743" s="2" t="s">
        <v>0</v>
      </c>
      <c r="L5743" s="2" t="s">
        <v>0</v>
      </c>
    </row>
    <row r="5744" spans="1:12" x14ac:dyDescent="0.4">
      <c r="A5744" s="1"/>
      <c r="B5744" s="5"/>
      <c r="C5744" s="2" t="s">
        <v>0</v>
      </c>
      <c r="F5744" s="2" t="s">
        <v>0</v>
      </c>
      <c r="L5744" s="2" t="s">
        <v>0</v>
      </c>
    </row>
    <row r="5745" spans="1:12" x14ac:dyDescent="0.4">
      <c r="A5745" s="1"/>
      <c r="B5745" s="5"/>
      <c r="C5745" s="2" t="s">
        <v>0</v>
      </c>
      <c r="F5745" s="2" t="s">
        <v>0</v>
      </c>
      <c r="L5745" s="2" t="s">
        <v>0</v>
      </c>
    </row>
    <row r="5746" spans="1:12" x14ac:dyDescent="0.4">
      <c r="A5746" s="1"/>
      <c r="B5746" s="5"/>
      <c r="C5746" s="2" t="s">
        <v>0</v>
      </c>
      <c r="F5746" s="2" t="s">
        <v>0</v>
      </c>
      <c r="L5746" s="2" t="s">
        <v>0</v>
      </c>
    </row>
    <row r="5747" spans="1:12" x14ac:dyDescent="0.4">
      <c r="A5747" s="1"/>
      <c r="B5747" s="5"/>
      <c r="C5747" s="2" t="s">
        <v>0</v>
      </c>
      <c r="F5747" s="2" t="s">
        <v>0</v>
      </c>
      <c r="L5747" s="2" t="s">
        <v>0</v>
      </c>
    </row>
    <row r="5748" spans="1:12" x14ac:dyDescent="0.4">
      <c r="A5748" s="1"/>
      <c r="B5748" s="5"/>
      <c r="C5748" s="2" t="s">
        <v>0</v>
      </c>
      <c r="F5748" s="2" t="s">
        <v>0</v>
      </c>
      <c r="L5748" s="2" t="s">
        <v>0</v>
      </c>
    </row>
    <row r="5749" spans="1:12" x14ac:dyDescent="0.4">
      <c r="A5749" s="1"/>
      <c r="B5749" s="5"/>
      <c r="C5749" s="2" t="s">
        <v>0</v>
      </c>
      <c r="F5749" s="2" t="s">
        <v>0</v>
      </c>
      <c r="L5749" s="2" t="s">
        <v>0</v>
      </c>
    </row>
    <row r="5750" spans="1:12" x14ac:dyDescent="0.4">
      <c r="A5750" s="1"/>
      <c r="B5750" s="5"/>
      <c r="C5750" s="2" t="s">
        <v>0</v>
      </c>
      <c r="F5750" s="2" t="s">
        <v>0</v>
      </c>
      <c r="L5750" s="2" t="s">
        <v>0</v>
      </c>
    </row>
    <row r="5751" spans="1:12" x14ac:dyDescent="0.4">
      <c r="A5751" s="1"/>
      <c r="B5751" s="5"/>
      <c r="C5751" s="2" t="s">
        <v>0</v>
      </c>
      <c r="F5751" s="2" t="s">
        <v>0</v>
      </c>
      <c r="L5751" s="2" t="s">
        <v>0</v>
      </c>
    </row>
    <row r="5752" spans="1:12" x14ac:dyDescent="0.4">
      <c r="A5752" s="1"/>
      <c r="B5752" s="5"/>
      <c r="C5752" s="2" t="s">
        <v>0</v>
      </c>
      <c r="F5752" s="2" t="s">
        <v>0</v>
      </c>
      <c r="L5752" s="2" t="s">
        <v>0</v>
      </c>
    </row>
    <row r="5753" spans="1:12" x14ac:dyDescent="0.4">
      <c r="A5753" s="1"/>
      <c r="B5753" s="5"/>
      <c r="C5753" s="2" t="s">
        <v>0</v>
      </c>
      <c r="F5753" s="2" t="s">
        <v>0</v>
      </c>
      <c r="L5753" s="2" t="s">
        <v>0</v>
      </c>
    </row>
    <row r="5754" spans="1:12" x14ac:dyDescent="0.4">
      <c r="A5754" s="1"/>
      <c r="B5754" s="5"/>
      <c r="C5754" s="2" t="s">
        <v>0</v>
      </c>
      <c r="F5754" s="2" t="s">
        <v>0</v>
      </c>
      <c r="L5754" s="2" t="s">
        <v>0</v>
      </c>
    </row>
    <row r="5755" spans="1:12" x14ac:dyDescent="0.4">
      <c r="A5755" s="1"/>
      <c r="B5755" s="5"/>
      <c r="C5755" s="2" t="s">
        <v>0</v>
      </c>
      <c r="F5755" s="2" t="s">
        <v>0</v>
      </c>
      <c r="L5755" s="2" t="s">
        <v>0</v>
      </c>
    </row>
    <row r="5756" spans="1:12" x14ac:dyDescent="0.4">
      <c r="A5756" s="1"/>
      <c r="B5756" s="5"/>
      <c r="C5756" s="2" t="s">
        <v>0</v>
      </c>
      <c r="F5756" s="2" t="s">
        <v>0</v>
      </c>
      <c r="L5756" s="2" t="s">
        <v>0</v>
      </c>
    </row>
    <row r="5757" spans="1:12" x14ac:dyDescent="0.4">
      <c r="A5757" s="1"/>
      <c r="B5757" s="5"/>
      <c r="C5757" s="2" t="s">
        <v>0</v>
      </c>
      <c r="F5757" s="2" t="s">
        <v>0</v>
      </c>
      <c r="L5757" s="2" t="s">
        <v>0</v>
      </c>
    </row>
    <row r="5758" spans="1:12" x14ac:dyDescent="0.4">
      <c r="A5758" s="1"/>
      <c r="B5758" s="5"/>
      <c r="C5758" s="2" t="s">
        <v>0</v>
      </c>
      <c r="F5758" s="2" t="s">
        <v>0</v>
      </c>
      <c r="L5758" s="2" t="s">
        <v>0</v>
      </c>
    </row>
    <row r="5759" spans="1:12" x14ac:dyDescent="0.4">
      <c r="A5759" s="1"/>
      <c r="B5759" s="5"/>
      <c r="C5759" s="2" t="s">
        <v>0</v>
      </c>
      <c r="F5759" s="2" t="s">
        <v>0</v>
      </c>
      <c r="L5759" s="2" t="s">
        <v>0</v>
      </c>
    </row>
    <row r="5760" spans="1:12" x14ac:dyDescent="0.4">
      <c r="A5760" s="1"/>
      <c r="B5760" s="5"/>
      <c r="C5760" s="2" t="s">
        <v>0</v>
      </c>
      <c r="F5760" s="2" t="s">
        <v>0</v>
      </c>
      <c r="L5760" s="2" t="s">
        <v>0</v>
      </c>
    </row>
    <row r="5761" spans="1:12" x14ac:dyDescent="0.4">
      <c r="A5761" s="1"/>
      <c r="B5761" s="5"/>
      <c r="C5761" s="2" t="s">
        <v>0</v>
      </c>
      <c r="F5761" s="2" t="s">
        <v>0</v>
      </c>
      <c r="L5761" s="2" t="s">
        <v>0</v>
      </c>
    </row>
    <row r="5762" spans="1:12" x14ac:dyDescent="0.4">
      <c r="A5762" s="1"/>
      <c r="B5762" s="5"/>
      <c r="C5762" s="2" t="s">
        <v>0</v>
      </c>
      <c r="F5762" s="2" t="s">
        <v>0</v>
      </c>
      <c r="L5762" s="2" t="s">
        <v>0</v>
      </c>
    </row>
    <row r="5763" spans="1:12" x14ac:dyDescent="0.4">
      <c r="A5763" s="1"/>
      <c r="B5763" s="5"/>
      <c r="C5763" s="2" t="s">
        <v>0</v>
      </c>
      <c r="F5763" s="2" t="s">
        <v>0</v>
      </c>
      <c r="L5763" s="2" t="s">
        <v>0</v>
      </c>
    </row>
    <row r="5764" spans="1:12" x14ac:dyDescent="0.4">
      <c r="A5764" s="1"/>
      <c r="B5764" s="5"/>
      <c r="C5764" s="2" t="s">
        <v>0</v>
      </c>
      <c r="F5764" s="2" t="s">
        <v>0</v>
      </c>
      <c r="L5764" s="2" t="s">
        <v>0</v>
      </c>
    </row>
    <row r="5765" spans="1:12" x14ac:dyDescent="0.4">
      <c r="A5765" s="1"/>
      <c r="B5765" s="5"/>
      <c r="C5765" s="2" t="s">
        <v>0</v>
      </c>
      <c r="F5765" s="2" t="s">
        <v>0</v>
      </c>
      <c r="L5765" s="2" t="s">
        <v>0</v>
      </c>
    </row>
    <row r="5766" spans="1:12" x14ac:dyDescent="0.4">
      <c r="A5766" s="1"/>
      <c r="B5766" s="5"/>
      <c r="C5766" s="2" t="s">
        <v>0</v>
      </c>
      <c r="F5766" s="2" t="s">
        <v>0</v>
      </c>
      <c r="L5766" s="2" t="s">
        <v>0</v>
      </c>
    </row>
    <row r="5767" spans="1:12" x14ac:dyDescent="0.4">
      <c r="A5767" s="1"/>
      <c r="B5767" s="5"/>
      <c r="C5767" s="2" t="s">
        <v>0</v>
      </c>
      <c r="F5767" s="2" t="s">
        <v>0</v>
      </c>
      <c r="L5767" s="2" t="s">
        <v>0</v>
      </c>
    </row>
    <row r="5768" spans="1:12" x14ac:dyDescent="0.4">
      <c r="A5768" s="1"/>
      <c r="B5768" s="5"/>
      <c r="C5768" s="2" t="s">
        <v>0</v>
      </c>
      <c r="F5768" s="2" t="s">
        <v>0</v>
      </c>
      <c r="L5768" s="2" t="s">
        <v>0</v>
      </c>
    </row>
    <row r="5769" spans="1:12" x14ac:dyDescent="0.4">
      <c r="A5769" s="1"/>
      <c r="B5769" s="5"/>
      <c r="C5769" s="2" t="s">
        <v>0</v>
      </c>
      <c r="F5769" s="2" t="s">
        <v>0</v>
      </c>
      <c r="L5769" s="2" t="s">
        <v>0</v>
      </c>
    </row>
    <row r="5770" spans="1:12" x14ac:dyDescent="0.4">
      <c r="A5770" s="1"/>
      <c r="B5770" s="5"/>
      <c r="C5770" s="2" t="s">
        <v>0</v>
      </c>
      <c r="F5770" s="2" t="s">
        <v>0</v>
      </c>
      <c r="L5770" s="2" t="s">
        <v>0</v>
      </c>
    </row>
    <row r="5771" spans="1:12" x14ac:dyDescent="0.4">
      <c r="A5771" s="1"/>
      <c r="B5771" s="5"/>
      <c r="C5771" s="2" t="s">
        <v>0</v>
      </c>
      <c r="F5771" s="2" t="s">
        <v>0</v>
      </c>
      <c r="L5771" s="2" t="s">
        <v>0</v>
      </c>
    </row>
    <row r="5772" spans="1:12" x14ac:dyDescent="0.4">
      <c r="A5772" s="1"/>
      <c r="B5772" s="5"/>
      <c r="C5772" s="2" t="s">
        <v>0</v>
      </c>
      <c r="F5772" s="2" t="s">
        <v>0</v>
      </c>
      <c r="L5772" s="2" t="s">
        <v>0</v>
      </c>
    </row>
    <row r="5773" spans="1:12" x14ac:dyDescent="0.4">
      <c r="A5773" s="1"/>
      <c r="B5773" s="5"/>
      <c r="C5773" s="2" t="s">
        <v>0</v>
      </c>
      <c r="F5773" s="2" t="s">
        <v>0</v>
      </c>
      <c r="L5773" s="2" t="s">
        <v>0</v>
      </c>
    </row>
    <row r="5774" spans="1:12" x14ac:dyDescent="0.4">
      <c r="A5774" s="1"/>
      <c r="B5774" s="5"/>
      <c r="C5774" s="2" t="s">
        <v>0</v>
      </c>
      <c r="F5774" s="2" t="s">
        <v>0</v>
      </c>
      <c r="L5774" s="2" t="s">
        <v>0</v>
      </c>
    </row>
    <row r="5775" spans="1:12" x14ac:dyDescent="0.4">
      <c r="A5775" s="1"/>
      <c r="B5775" s="5"/>
      <c r="C5775" s="2" t="s">
        <v>0</v>
      </c>
      <c r="F5775" s="2" t="s">
        <v>0</v>
      </c>
      <c r="L5775" s="2" t="s">
        <v>0</v>
      </c>
    </row>
    <row r="5776" spans="1:12" x14ac:dyDescent="0.4">
      <c r="A5776" s="1"/>
      <c r="B5776" s="5"/>
      <c r="C5776" s="2" t="s">
        <v>0</v>
      </c>
      <c r="F5776" s="2" t="s">
        <v>0</v>
      </c>
      <c r="L5776" s="2" t="s">
        <v>0</v>
      </c>
    </row>
    <row r="5777" spans="1:12" x14ac:dyDescent="0.4">
      <c r="A5777" s="1"/>
      <c r="B5777" s="5"/>
      <c r="C5777" s="2" t="s">
        <v>0</v>
      </c>
      <c r="F5777" s="2" t="s">
        <v>0</v>
      </c>
      <c r="L5777" s="2" t="s">
        <v>0</v>
      </c>
    </row>
    <row r="5778" spans="1:12" x14ac:dyDescent="0.4">
      <c r="A5778" s="1"/>
      <c r="B5778" s="5"/>
      <c r="C5778" s="2" t="s">
        <v>0</v>
      </c>
      <c r="F5778" s="2" t="s">
        <v>0</v>
      </c>
      <c r="L5778" s="2" t="s">
        <v>0</v>
      </c>
    </row>
    <row r="5779" spans="1:12" x14ac:dyDescent="0.4">
      <c r="A5779" s="1"/>
      <c r="B5779" s="5"/>
      <c r="C5779" s="2" t="s">
        <v>0</v>
      </c>
      <c r="F5779" s="2" t="s">
        <v>0</v>
      </c>
      <c r="L5779" s="2" t="s">
        <v>0</v>
      </c>
    </row>
    <row r="5780" spans="1:12" x14ac:dyDescent="0.4">
      <c r="A5780" s="1"/>
      <c r="B5780" s="5"/>
      <c r="C5780" s="2" t="s">
        <v>0</v>
      </c>
      <c r="F5780" s="2" t="s">
        <v>0</v>
      </c>
      <c r="L5780" s="2" t="s">
        <v>0</v>
      </c>
    </row>
    <row r="5781" spans="1:12" x14ac:dyDescent="0.4">
      <c r="A5781" s="1"/>
      <c r="B5781" s="5"/>
      <c r="C5781" s="2" t="s">
        <v>0</v>
      </c>
      <c r="F5781" s="2" t="s">
        <v>0</v>
      </c>
      <c r="L5781" s="2" t="s">
        <v>0</v>
      </c>
    </row>
    <row r="5782" spans="1:12" x14ac:dyDescent="0.4">
      <c r="A5782" s="1"/>
      <c r="B5782" s="5"/>
      <c r="C5782" s="2" t="s">
        <v>0</v>
      </c>
      <c r="F5782" s="2" t="s">
        <v>0</v>
      </c>
      <c r="L5782" s="2" t="s">
        <v>0</v>
      </c>
    </row>
    <row r="5783" spans="1:12" x14ac:dyDescent="0.4">
      <c r="A5783" s="1"/>
      <c r="B5783" s="5"/>
      <c r="C5783" s="2" t="s">
        <v>0</v>
      </c>
      <c r="F5783" s="2" t="s">
        <v>0</v>
      </c>
      <c r="L5783" s="2" t="s">
        <v>0</v>
      </c>
    </row>
    <row r="5784" spans="1:12" x14ac:dyDescent="0.4">
      <c r="A5784" s="1"/>
      <c r="B5784" s="5"/>
      <c r="C5784" s="2" t="s">
        <v>0</v>
      </c>
      <c r="F5784" s="2" t="s">
        <v>0</v>
      </c>
      <c r="L5784" s="2" t="s">
        <v>0</v>
      </c>
    </row>
    <row r="5785" spans="1:12" x14ac:dyDescent="0.4">
      <c r="A5785" s="1"/>
      <c r="B5785" s="5"/>
      <c r="C5785" s="2" t="s">
        <v>0</v>
      </c>
      <c r="F5785" s="2" t="s">
        <v>0</v>
      </c>
      <c r="L5785" s="2" t="s">
        <v>0</v>
      </c>
    </row>
    <row r="5786" spans="1:12" x14ac:dyDescent="0.4">
      <c r="A5786" s="1"/>
      <c r="B5786" s="5"/>
      <c r="C5786" s="2" t="s">
        <v>0</v>
      </c>
      <c r="F5786" s="2" t="s">
        <v>0</v>
      </c>
      <c r="L5786" s="2" t="s">
        <v>0</v>
      </c>
    </row>
    <row r="5787" spans="1:12" x14ac:dyDescent="0.4">
      <c r="A5787" s="1"/>
      <c r="B5787" s="5"/>
      <c r="C5787" s="2" t="s">
        <v>0</v>
      </c>
      <c r="F5787" s="2" t="s">
        <v>0</v>
      </c>
      <c r="L5787" s="2" t="s">
        <v>0</v>
      </c>
    </row>
    <row r="5788" spans="1:12" x14ac:dyDescent="0.4">
      <c r="A5788" s="1"/>
      <c r="B5788" s="5"/>
      <c r="C5788" s="2" t="s">
        <v>0</v>
      </c>
      <c r="F5788" s="2" t="s">
        <v>0</v>
      </c>
      <c r="L5788" s="2" t="s">
        <v>0</v>
      </c>
    </row>
    <row r="5789" spans="1:12" x14ac:dyDescent="0.4">
      <c r="A5789" s="1"/>
      <c r="B5789" s="5"/>
      <c r="C5789" s="2" t="s">
        <v>0</v>
      </c>
      <c r="F5789" s="2" t="s">
        <v>0</v>
      </c>
      <c r="L5789" s="2" t="s">
        <v>0</v>
      </c>
    </row>
    <row r="5790" spans="1:12" x14ac:dyDescent="0.4">
      <c r="A5790" s="1"/>
      <c r="B5790" s="5"/>
      <c r="C5790" s="2" t="s">
        <v>0</v>
      </c>
      <c r="F5790" s="2" t="s">
        <v>0</v>
      </c>
      <c r="L5790" s="2" t="s">
        <v>0</v>
      </c>
    </row>
    <row r="5791" spans="1:12" x14ac:dyDescent="0.4">
      <c r="A5791" s="1"/>
      <c r="B5791" s="5"/>
      <c r="C5791" s="2" t="s">
        <v>0</v>
      </c>
      <c r="F5791" s="2" t="s">
        <v>0</v>
      </c>
      <c r="L5791" s="2" t="s">
        <v>0</v>
      </c>
    </row>
    <row r="5792" spans="1:12" x14ac:dyDescent="0.4">
      <c r="A5792" s="1"/>
      <c r="B5792" s="5"/>
      <c r="C5792" s="2" t="s">
        <v>0</v>
      </c>
      <c r="F5792" s="2" t="s">
        <v>0</v>
      </c>
      <c r="L5792" s="2" t="s">
        <v>0</v>
      </c>
    </row>
    <row r="5793" spans="1:12" x14ac:dyDescent="0.4">
      <c r="A5793" s="1"/>
      <c r="B5793" s="5"/>
      <c r="C5793" s="2" t="s">
        <v>0</v>
      </c>
      <c r="F5793" s="2" t="s">
        <v>0</v>
      </c>
      <c r="L5793" s="2" t="s">
        <v>0</v>
      </c>
    </row>
    <row r="5794" spans="1:12" x14ac:dyDescent="0.4">
      <c r="A5794" s="1"/>
      <c r="B5794" s="5"/>
      <c r="C5794" s="2" t="s">
        <v>0</v>
      </c>
      <c r="F5794" s="2" t="s">
        <v>0</v>
      </c>
      <c r="L5794" s="2" t="s">
        <v>0</v>
      </c>
    </row>
    <row r="5795" spans="1:12" x14ac:dyDescent="0.4">
      <c r="A5795" s="1"/>
      <c r="B5795" s="5"/>
      <c r="C5795" s="2" t="s">
        <v>0</v>
      </c>
      <c r="F5795" s="2" t="s">
        <v>0</v>
      </c>
      <c r="L5795" s="2" t="s">
        <v>0</v>
      </c>
    </row>
    <row r="5796" spans="1:12" x14ac:dyDescent="0.4">
      <c r="A5796" s="1"/>
      <c r="B5796" s="5"/>
      <c r="C5796" s="2" t="s">
        <v>0</v>
      </c>
      <c r="F5796" s="2" t="s">
        <v>0</v>
      </c>
      <c r="L5796" s="2" t="s">
        <v>0</v>
      </c>
    </row>
    <row r="5797" spans="1:12" x14ac:dyDescent="0.4">
      <c r="A5797" s="1"/>
      <c r="B5797" s="5"/>
      <c r="C5797" s="2" t="s">
        <v>0</v>
      </c>
      <c r="F5797" s="2" t="s">
        <v>0</v>
      </c>
      <c r="L5797" s="2" t="s">
        <v>0</v>
      </c>
    </row>
    <row r="5798" spans="1:12" x14ac:dyDescent="0.4">
      <c r="A5798" s="1"/>
      <c r="B5798" s="5"/>
      <c r="C5798" s="2" t="s">
        <v>0</v>
      </c>
      <c r="F5798" s="2" t="s">
        <v>0</v>
      </c>
      <c r="L5798" s="2" t="s">
        <v>0</v>
      </c>
    </row>
    <row r="5799" spans="1:12" x14ac:dyDescent="0.4">
      <c r="A5799" s="1"/>
      <c r="B5799" s="5"/>
      <c r="C5799" s="2" t="s">
        <v>0</v>
      </c>
      <c r="F5799" s="2" t="s">
        <v>0</v>
      </c>
      <c r="L5799" s="2" t="s">
        <v>0</v>
      </c>
    </row>
    <row r="5800" spans="1:12" x14ac:dyDescent="0.4">
      <c r="A5800" s="1"/>
      <c r="B5800" s="5"/>
      <c r="C5800" s="2" t="s">
        <v>0</v>
      </c>
      <c r="F5800" s="2" t="s">
        <v>0</v>
      </c>
      <c r="L5800" s="2" t="s">
        <v>0</v>
      </c>
    </row>
    <row r="5801" spans="1:12" x14ac:dyDescent="0.4">
      <c r="A5801" s="1"/>
      <c r="B5801" s="5"/>
      <c r="C5801" s="2" t="s">
        <v>0</v>
      </c>
      <c r="F5801" s="2" t="s">
        <v>0</v>
      </c>
      <c r="L5801" s="2" t="s">
        <v>0</v>
      </c>
    </row>
    <row r="5802" spans="1:12" x14ac:dyDescent="0.4">
      <c r="A5802" s="1"/>
      <c r="B5802" s="5"/>
      <c r="C5802" s="2" t="s">
        <v>0</v>
      </c>
      <c r="F5802" s="2" t="s">
        <v>0</v>
      </c>
      <c r="L5802" s="2" t="s">
        <v>0</v>
      </c>
    </row>
    <row r="5803" spans="1:12" x14ac:dyDescent="0.4">
      <c r="A5803" s="1"/>
      <c r="B5803" s="5"/>
      <c r="C5803" s="2" t="s">
        <v>0</v>
      </c>
      <c r="F5803" s="2" t="s">
        <v>0</v>
      </c>
      <c r="L5803" s="2" t="s">
        <v>0</v>
      </c>
    </row>
    <row r="5804" spans="1:12" x14ac:dyDescent="0.4">
      <c r="A5804" s="1"/>
      <c r="B5804" s="5"/>
      <c r="C5804" s="2" t="s">
        <v>0</v>
      </c>
      <c r="F5804" s="2" t="s">
        <v>0</v>
      </c>
      <c r="L5804" s="2" t="s">
        <v>0</v>
      </c>
    </row>
    <row r="5805" spans="1:12" x14ac:dyDescent="0.4">
      <c r="A5805" s="1"/>
      <c r="B5805" s="5"/>
      <c r="C5805" s="2" t="s">
        <v>0</v>
      </c>
      <c r="F5805" s="2" t="s">
        <v>0</v>
      </c>
      <c r="L5805" s="2" t="s">
        <v>0</v>
      </c>
    </row>
    <row r="5806" spans="1:12" x14ac:dyDescent="0.4">
      <c r="A5806" s="1"/>
      <c r="B5806" s="5"/>
      <c r="C5806" s="2" t="s">
        <v>0</v>
      </c>
      <c r="F5806" s="2" t="s">
        <v>0</v>
      </c>
      <c r="L5806" s="2" t="s">
        <v>0</v>
      </c>
    </row>
    <row r="5807" spans="1:12" x14ac:dyDescent="0.4">
      <c r="A5807" s="1"/>
      <c r="B5807" s="5"/>
      <c r="C5807" s="2" t="s">
        <v>0</v>
      </c>
      <c r="F5807" s="2" t="s">
        <v>0</v>
      </c>
      <c r="L5807" s="2" t="s">
        <v>0</v>
      </c>
    </row>
    <row r="5808" spans="1:12" x14ac:dyDescent="0.4">
      <c r="A5808" s="1"/>
      <c r="B5808" s="5"/>
      <c r="C5808" s="2" t="s">
        <v>0</v>
      </c>
      <c r="F5808" s="2" t="s">
        <v>0</v>
      </c>
      <c r="L5808" s="2" t="s">
        <v>0</v>
      </c>
    </row>
    <row r="5809" spans="1:12" x14ac:dyDescent="0.4">
      <c r="A5809" s="1"/>
      <c r="B5809" s="5"/>
      <c r="C5809" s="2" t="s">
        <v>0</v>
      </c>
      <c r="F5809" s="2" t="s">
        <v>0</v>
      </c>
      <c r="L5809" s="2" t="s">
        <v>0</v>
      </c>
    </row>
    <row r="5810" spans="1:12" x14ac:dyDescent="0.4">
      <c r="A5810" s="1"/>
      <c r="B5810" s="5"/>
      <c r="C5810" s="2" t="s">
        <v>0</v>
      </c>
      <c r="F5810" s="2" t="s">
        <v>0</v>
      </c>
      <c r="L5810" s="2" t="s">
        <v>0</v>
      </c>
    </row>
    <row r="5811" spans="1:12" x14ac:dyDescent="0.4">
      <c r="A5811" s="1"/>
      <c r="B5811" s="5"/>
      <c r="C5811" s="2" t="s">
        <v>0</v>
      </c>
      <c r="F5811" s="2" t="s">
        <v>0</v>
      </c>
      <c r="L5811" s="2" t="s">
        <v>0</v>
      </c>
    </row>
    <row r="5812" spans="1:12" x14ac:dyDescent="0.4">
      <c r="A5812" s="1"/>
      <c r="B5812" s="5"/>
      <c r="C5812" s="2" t="s">
        <v>0</v>
      </c>
      <c r="F5812" s="2" t="s">
        <v>0</v>
      </c>
      <c r="L5812" s="2" t="s">
        <v>0</v>
      </c>
    </row>
    <row r="5813" spans="1:12" x14ac:dyDescent="0.4">
      <c r="A5813" s="1"/>
      <c r="B5813" s="5"/>
      <c r="C5813" s="2" t="s">
        <v>0</v>
      </c>
      <c r="F5813" s="2" t="s">
        <v>0</v>
      </c>
      <c r="L5813" s="2" t="s">
        <v>0</v>
      </c>
    </row>
    <row r="5814" spans="1:12" x14ac:dyDescent="0.4">
      <c r="A5814" s="1"/>
      <c r="B5814" s="5"/>
      <c r="C5814" s="2" t="s">
        <v>0</v>
      </c>
      <c r="F5814" s="2" t="s">
        <v>0</v>
      </c>
      <c r="L5814" s="2" t="s">
        <v>0</v>
      </c>
    </row>
    <row r="5815" spans="1:12" x14ac:dyDescent="0.4">
      <c r="A5815" s="1"/>
      <c r="B5815" s="5"/>
      <c r="C5815" s="2" t="s">
        <v>0</v>
      </c>
      <c r="F5815" s="2" t="s">
        <v>0</v>
      </c>
      <c r="L5815" s="2" t="s">
        <v>0</v>
      </c>
    </row>
    <row r="5816" spans="1:12" x14ac:dyDescent="0.4">
      <c r="A5816" s="1"/>
      <c r="B5816" s="5"/>
      <c r="C5816" s="2" t="s">
        <v>0</v>
      </c>
      <c r="F5816" s="2" t="s">
        <v>0</v>
      </c>
      <c r="L5816" s="2" t="s">
        <v>0</v>
      </c>
    </row>
    <row r="5817" spans="1:12" x14ac:dyDescent="0.4">
      <c r="A5817" s="1"/>
      <c r="B5817" s="5"/>
      <c r="C5817" s="2" t="s">
        <v>0</v>
      </c>
      <c r="F5817" s="2" t="s">
        <v>0</v>
      </c>
      <c r="L5817" s="2" t="s">
        <v>0</v>
      </c>
    </row>
    <row r="5818" spans="1:12" x14ac:dyDescent="0.4">
      <c r="A5818" s="1"/>
      <c r="B5818" s="5"/>
      <c r="C5818" s="2" t="s">
        <v>0</v>
      </c>
      <c r="F5818" s="2" t="s">
        <v>0</v>
      </c>
      <c r="L5818" s="2" t="s">
        <v>0</v>
      </c>
    </row>
    <row r="5819" spans="1:12" x14ac:dyDescent="0.4">
      <c r="A5819" s="1"/>
      <c r="B5819" s="5"/>
      <c r="C5819" s="2" t="s">
        <v>0</v>
      </c>
      <c r="F5819" s="2" t="s">
        <v>0</v>
      </c>
      <c r="L5819" s="2" t="s">
        <v>0</v>
      </c>
    </row>
    <row r="5820" spans="1:12" x14ac:dyDescent="0.4">
      <c r="A5820" s="1"/>
      <c r="B5820" s="5"/>
      <c r="C5820" s="2" t="s">
        <v>0</v>
      </c>
      <c r="F5820" s="2" t="s">
        <v>0</v>
      </c>
      <c r="L5820" s="2" t="s">
        <v>0</v>
      </c>
    </row>
    <row r="5821" spans="1:12" x14ac:dyDescent="0.4">
      <c r="A5821" s="1"/>
      <c r="B5821" s="5"/>
      <c r="C5821" s="2" t="s">
        <v>0</v>
      </c>
      <c r="F5821" s="2" t="s">
        <v>0</v>
      </c>
      <c r="L5821" s="2" t="s">
        <v>0</v>
      </c>
    </row>
    <row r="5822" spans="1:12" x14ac:dyDescent="0.4">
      <c r="A5822" s="1"/>
      <c r="B5822" s="5"/>
      <c r="C5822" s="2" t="s">
        <v>0</v>
      </c>
      <c r="F5822" s="2" t="s">
        <v>0</v>
      </c>
      <c r="L5822" s="2" t="s">
        <v>0</v>
      </c>
    </row>
    <row r="5823" spans="1:12" x14ac:dyDescent="0.4">
      <c r="A5823" s="1"/>
      <c r="B5823" s="5"/>
      <c r="C5823" s="2" t="s">
        <v>0</v>
      </c>
      <c r="F5823" s="2" t="s">
        <v>0</v>
      </c>
      <c r="L5823" s="2" t="s">
        <v>0</v>
      </c>
    </row>
    <row r="5824" spans="1:12" x14ac:dyDescent="0.4">
      <c r="A5824" s="1"/>
      <c r="B5824" s="5"/>
      <c r="C5824" s="2" t="s">
        <v>0</v>
      </c>
      <c r="F5824" s="2" t="s">
        <v>0</v>
      </c>
      <c r="L5824" s="2" t="s">
        <v>0</v>
      </c>
    </row>
    <row r="5825" spans="1:12" x14ac:dyDescent="0.4">
      <c r="A5825" s="1"/>
      <c r="B5825" s="5"/>
      <c r="C5825" s="2" t="s">
        <v>0</v>
      </c>
      <c r="F5825" s="2" t="s">
        <v>0</v>
      </c>
      <c r="L5825" s="2" t="s">
        <v>0</v>
      </c>
    </row>
    <row r="5826" spans="1:12" x14ac:dyDescent="0.4">
      <c r="A5826" s="1"/>
      <c r="B5826" s="5"/>
      <c r="C5826" s="2" t="s">
        <v>0</v>
      </c>
      <c r="F5826" s="2" t="s">
        <v>0</v>
      </c>
      <c r="L5826" s="2" t="s">
        <v>0</v>
      </c>
    </row>
    <row r="5827" spans="1:12" x14ac:dyDescent="0.4">
      <c r="A5827" s="1"/>
      <c r="B5827" s="5"/>
      <c r="C5827" s="2" t="s">
        <v>0</v>
      </c>
      <c r="F5827" s="2" t="s">
        <v>0</v>
      </c>
      <c r="L5827" s="2" t="s">
        <v>0</v>
      </c>
    </row>
    <row r="5828" spans="1:12" x14ac:dyDescent="0.4">
      <c r="A5828" s="1"/>
      <c r="B5828" s="5"/>
      <c r="C5828" s="2" t="s">
        <v>0</v>
      </c>
      <c r="F5828" s="2" t="s">
        <v>0</v>
      </c>
      <c r="L5828" s="2" t="s">
        <v>0</v>
      </c>
    </row>
    <row r="5829" spans="1:12" x14ac:dyDescent="0.4">
      <c r="A5829" s="1"/>
      <c r="B5829" s="5"/>
      <c r="C5829" s="2" t="s">
        <v>0</v>
      </c>
      <c r="F5829" s="2" t="s">
        <v>0</v>
      </c>
      <c r="L5829" s="2" t="s">
        <v>0</v>
      </c>
    </row>
    <row r="5830" spans="1:12" x14ac:dyDescent="0.4">
      <c r="A5830" s="1"/>
      <c r="B5830" s="5"/>
      <c r="C5830" s="2" t="s">
        <v>0</v>
      </c>
      <c r="F5830" s="2" t="s">
        <v>0</v>
      </c>
      <c r="L5830" s="2" t="s">
        <v>0</v>
      </c>
    </row>
    <row r="5831" spans="1:12" x14ac:dyDescent="0.4">
      <c r="A5831" s="1"/>
      <c r="B5831" s="5"/>
      <c r="C5831" s="2" t="s">
        <v>0</v>
      </c>
      <c r="F5831" s="2" t="s">
        <v>0</v>
      </c>
      <c r="L5831" s="2" t="s">
        <v>0</v>
      </c>
    </row>
    <row r="5832" spans="1:12" x14ac:dyDescent="0.4">
      <c r="A5832" s="1"/>
      <c r="B5832" s="5"/>
      <c r="C5832" s="2" t="s">
        <v>0</v>
      </c>
      <c r="F5832" s="2" t="s">
        <v>0</v>
      </c>
      <c r="L5832" s="2" t="s">
        <v>0</v>
      </c>
    </row>
    <row r="5833" spans="1:12" x14ac:dyDescent="0.4">
      <c r="A5833" s="1"/>
      <c r="B5833" s="5"/>
      <c r="C5833" s="2" t="s">
        <v>0</v>
      </c>
      <c r="F5833" s="2" t="s">
        <v>0</v>
      </c>
      <c r="L5833" s="2" t="s">
        <v>0</v>
      </c>
    </row>
    <row r="5834" spans="1:12" x14ac:dyDescent="0.4">
      <c r="A5834" s="1"/>
      <c r="B5834" s="5"/>
      <c r="C5834" s="2" t="s">
        <v>0</v>
      </c>
      <c r="F5834" s="2" t="s">
        <v>0</v>
      </c>
      <c r="L5834" s="2" t="s">
        <v>0</v>
      </c>
    </row>
    <row r="5835" spans="1:12" x14ac:dyDescent="0.4">
      <c r="A5835" s="1"/>
      <c r="B5835" s="5"/>
      <c r="C5835" s="2" t="s">
        <v>0</v>
      </c>
      <c r="F5835" s="2" t="s">
        <v>0</v>
      </c>
      <c r="L5835" s="2" t="s">
        <v>0</v>
      </c>
    </row>
    <row r="5836" spans="1:12" x14ac:dyDescent="0.4">
      <c r="A5836" s="1"/>
      <c r="B5836" s="5"/>
      <c r="C5836" s="2" t="s">
        <v>0</v>
      </c>
      <c r="F5836" s="2" t="s">
        <v>0</v>
      </c>
      <c r="L5836" s="2" t="s">
        <v>0</v>
      </c>
    </row>
    <row r="5837" spans="1:12" x14ac:dyDescent="0.4">
      <c r="A5837" s="1"/>
      <c r="B5837" s="5"/>
      <c r="C5837" s="2" t="s">
        <v>0</v>
      </c>
      <c r="F5837" s="2" t="s">
        <v>0</v>
      </c>
      <c r="L5837" s="2" t="s">
        <v>0</v>
      </c>
    </row>
    <row r="5838" spans="1:12" x14ac:dyDescent="0.4">
      <c r="A5838" s="1"/>
      <c r="B5838" s="5"/>
      <c r="C5838" s="2" t="s">
        <v>0</v>
      </c>
      <c r="F5838" s="2" t="s">
        <v>0</v>
      </c>
      <c r="L5838" s="2" t="s">
        <v>0</v>
      </c>
    </row>
    <row r="5839" spans="1:12" x14ac:dyDescent="0.4">
      <c r="A5839" s="1"/>
      <c r="B5839" s="5"/>
      <c r="C5839" s="2" t="s">
        <v>0</v>
      </c>
      <c r="F5839" s="2" t="s">
        <v>0</v>
      </c>
      <c r="L5839" s="2" t="s">
        <v>0</v>
      </c>
    </row>
    <row r="5840" spans="1:12" x14ac:dyDescent="0.4">
      <c r="A5840" s="1"/>
      <c r="B5840" s="5"/>
      <c r="C5840" s="2" t="s">
        <v>0</v>
      </c>
      <c r="F5840" s="2" t="s">
        <v>0</v>
      </c>
      <c r="L5840" s="2" t="s">
        <v>0</v>
      </c>
    </row>
    <row r="5841" spans="1:12" x14ac:dyDescent="0.4">
      <c r="A5841" s="1"/>
      <c r="B5841" s="5"/>
      <c r="C5841" s="2" t="s">
        <v>0</v>
      </c>
      <c r="F5841" s="2" t="s">
        <v>0</v>
      </c>
      <c r="L5841" s="2" t="s">
        <v>0</v>
      </c>
    </row>
    <row r="5842" spans="1:12" x14ac:dyDescent="0.4">
      <c r="A5842" s="1"/>
      <c r="B5842" s="5"/>
      <c r="C5842" s="2" t="s">
        <v>0</v>
      </c>
      <c r="F5842" s="2" t="s">
        <v>0</v>
      </c>
      <c r="L5842" s="2" t="s">
        <v>0</v>
      </c>
    </row>
    <row r="5843" spans="1:12" x14ac:dyDescent="0.4">
      <c r="A5843" s="1"/>
      <c r="B5843" s="5"/>
      <c r="C5843" s="2" t="s">
        <v>0</v>
      </c>
      <c r="F5843" s="2" t="s">
        <v>0</v>
      </c>
      <c r="L5843" s="2" t="s">
        <v>0</v>
      </c>
    </row>
    <row r="5844" spans="1:12" x14ac:dyDescent="0.4">
      <c r="A5844" s="1"/>
      <c r="B5844" s="5"/>
      <c r="C5844" s="2" t="s">
        <v>0</v>
      </c>
      <c r="F5844" s="2" t="s">
        <v>0</v>
      </c>
      <c r="L5844" s="2" t="s">
        <v>0</v>
      </c>
    </row>
    <row r="5845" spans="1:12" x14ac:dyDescent="0.4">
      <c r="A5845" s="1"/>
      <c r="B5845" s="5"/>
      <c r="C5845" s="2" t="s">
        <v>0</v>
      </c>
      <c r="F5845" s="2" t="s">
        <v>0</v>
      </c>
      <c r="L5845" s="2" t="s">
        <v>0</v>
      </c>
    </row>
    <row r="5846" spans="1:12" x14ac:dyDescent="0.4">
      <c r="A5846" s="1"/>
      <c r="B5846" s="5"/>
      <c r="C5846" s="2" t="s">
        <v>0</v>
      </c>
      <c r="F5846" s="2" t="s">
        <v>0</v>
      </c>
      <c r="L5846" s="2" t="s">
        <v>0</v>
      </c>
    </row>
    <row r="5847" spans="1:12" x14ac:dyDescent="0.4">
      <c r="A5847" s="1"/>
      <c r="B5847" s="5"/>
      <c r="C5847" s="2" t="s">
        <v>0</v>
      </c>
      <c r="F5847" s="2" t="s">
        <v>0</v>
      </c>
      <c r="L5847" s="2" t="s">
        <v>0</v>
      </c>
    </row>
    <row r="5848" spans="1:12" x14ac:dyDescent="0.4">
      <c r="A5848" s="1"/>
      <c r="B5848" s="5"/>
      <c r="C5848" s="2" t="s">
        <v>0</v>
      </c>
      <c r="F5848" s="2" t="s">
        <v>0</v>
      </c>
      <c r="L5848" s="2" t="s">
        <v>0</v>
      </c>
    </row>
    <row r="5849" spans="1:12" x14ac:dyDescent="0.4">
      <c r="A5849" s="1"/>
      <c r="B5849" s="5"/>
      <c r="C5849" s="2" t="s">
        <v>0</v>
      </c>
      <c r="F5849" s="2" t="s">
        <v>0</v>
      </c>
      <c r="L5849" s="2" t="s">
        <v>0</v>
      </c>
    </row>
    <row r="5850" spans="1:12" x14ac:dyDescent="0.4">
      <c r="A5850" s="1"/>
      <c r="B5850" s="5"/>
      <c r="C5850" s="2" t="s">
        <v>0</v>
      </c>
      <c r="F5850" s="2" t="s">
        <v>0</v>
      </c>
      <c r="L5850" s="2" t="s">
        <v>0</v>
      </c>
    </row>
    <row r="5851" spans="1:12" x14ac:dyDescent="0.4">
      <c r="A5851" s="1"/>
      <c r="B5851" s="5"/>
      <c r="C5851" s="2" t="s">
        <v>0</v>
      </c>
      <c r="F5851" s="2" t="s">
        <v>0</v>
      </c>
      <c r="L5851" s="2" t="s">
        <v>0</v>
      </c>
    </row>
    <row r="5852" spans="1:12" x14ac:dyDescent="0.4">
      <c r="A5852" s="1"/>
      <c r="B5852" s="5"/>
      <c r="C5852" s="2" t="s">
        <v>0</v>
      </c>
      <c r="F5852" s="2" t="s">
        <v>0</v>
      </c>
      <c r="L5852" s="2" t="s">
        <v>0</v>
      </c>
    </row>
    <row r="5853" spans="1:12" x14ac:dyDescent="0.4">
      <c r="A5853" s="1"/>
      <c r="B5853" s="5"/>
      <c r="C5853" s="2" t="s">
        <v>0</v>
      </c>
      <c r="F5853" s="2" t="s">
        <v>0</v>
      </c>
      <c r="L5853" s="2" t="s">
        <v>0</v>
      </c>
    </row>
    <row r="5854" spans="1:12" x14ac:dyDescent="0.4">
      <c r="A5854" s="1"/>
      <c r="B5854" s="5"/>
      <c r="C5854" s="2" t="s">
        <v>0</v>
      </c>
      <c r="F5854" s="2" t="s">
        <v>0</v>
      </c>
      <c r="L5854" s="2" t="s">
        <v>0</v>
      </c>
    </row>
    <row r="5855" spans="1:12" x14ac:dyDescent="0.4">
      <c r="A5855" s="1"/>
      <c r="B5855" s="5"/>
      <c r="C5855" s="2" t="s">
        <v>0</v>
      </c>
      <c r="F5855" s="2" t="s">
        <v>0</v>
      </c>
      <c r="L5855" s="2" t="s">
        <v>0</v>
      </c>
    </row>
    <row r="5856" spans="1:12" x14ac:dyDescent="0.4">
      <c r="A5856" s="1"/>
      <c r="B5856" s="5"/>
      <c r="C5856" s="2" t="s">
        <v>0</v>
      </c>
      <c r="F5856" s="2" t="s">
        <v>0</v>
      </c>
      <c r="L5856" s="2" t="s">
        <v>0</v>
      </c>
    </row>
    <row r="5857" spans="1:12" x14ac:dyDescent="0.4">
      <c r="A5857" s="1"/>
      <c r="B5857" s="5"/>
      <c r="C5857" s="2" t="s">
        <v>0</v>
      </c>
      <c r="F5857" s="2" t="s">
        <v>0</v>
      </c>
      <c r="L5857" s="2" t="s">
        <v>0</v>
      </c>
    </row>
    <row r="5858" spans="1:12" x14ac:dyDescent="0.4">
      <c r="A5858" s="1"/>
      <c r="B5858" s="5"/>
      <c r="C5858" s="2" t="s">
        <v>0</v>
      </c>
      <c r="F5858" s="2" t="s">
        <v>0</v>
      </c>
      <c r="L5858" s="2" t="s">
        <v>0</v>
      </c>
    </row>
    <row r="5859" spans="1:12" x14ac:dyDescent="0.4">
      <c r="A5859" s="1"/>
      <c r="B5859" s="5"/>
      <c r="C5859" s="2" t="s">
        <v>0</v>
      </c>
      <c r="F5859" s="2" t="s">
        <v>0</v>
      </c>
      <c r="L5859" s="2" t="s">
        <v>0</v>
      </c>
    </row>
    <row r="5860" spans="1:12" x14ac:dyDescent="0.4">
      <c r="A5860" s="1"/>
      <c r="B5860" s="5"/>
      <c r="C5860" s="2" t="s">
        <v>0</v>
      </c>
      <c r="F5860" s="2" t="s">
        <v>0</v>
      </c>
      <c r="L5860" s="2" t="s">
        <v>0</v>
      </c>
    </row>
    <row r="5861" spans="1:12" x14ac:dyDescent="0.4">
      <c r="A5861" s="1"/>
      <c r="B5861" s="5"/>
      <c r="C5861" s="2" t="s">
        <v>0</v>
      </c>
      <c r="F5861" s="2" t="s">
        <v>0</v>
      </c>
      <c r="L5861" s="2" t="s">
        <v>0</v>
      </c>
    </row>
    <row r="5862" spans="1:12" x14ac:dyDescent="0.4">
      <c r="A5862" s="1"/>
      <c r="B5862" s="5"/>
      <c r="C5862" s="2" t="s">
        <v>0</v>
      </c>
      <c r="F5862" s="2" t="s">
        <v>0</v>
      </c>
      <c r="L5862" s="2" t="s">
        <v>0</v>
      </c>
    </row>
    <row r="5863" spans="1:12" x14ac:dyDescent="0.4">
      <c r="A5863" s="1"/>
      <c r="B5863" s="5"/>
      <c r="C5863" s="2" t="s">
        <v>0</v>
      </c>
      <c r="F5863" s="2" t="s">
        <v>0</v>
      </c>
      <c r="L5863" s="2" t="s">
        <v>0</v>
      </c>
    </row>
    <row r="5864" spans="1:12" x14ac:dyDescent="0.4">
      <c r="A5864" s="1"/>
      <c r="B5864" s="5"/>
      <c r="C5864" s="2" t="s">
        <v>0</v>
      </c>
      <c r="F5864" s="2" t="s">
        <v>0</v>
      </c>
      <c r="L5864" s="2" t="s">
        <v>0</v>
      </c>
    </row>
    <row r="5865" spans="1:12" x14ac:dyDescent="0.4">
      <c r="A5865" s="1"/>
      <c r="B5865" s="5"/>
      <c r="C5865" s="2" t="s">
        <v>0</v>
      </c>
      <c r="F5865" s="2" t="s">
        <v>0</v>
      </c>
      <c r="L5865" s="2" t="s">
        <v>0</v>
      </c>
    </row>
    <row r="5866" spans="1:12" x14ac:dyDescent="0.4">
      <c r="A5866" s="1"/>
      <c r="B5866" s="5"/>
      <c r="C5866" s="2" t="s">
        <v>0</v>
      </c>
      <c r="F5866" s="2" t="s">
        <v>0</v>
      </c>
      <c r="L5866" s="2" t="s">
        <v>0</v>
      </c>
    </row>
    <row r="5867" spans="1:12" x14ac:dyDescent="0.4">
      <c r="A5867" s="1"/>
      <c r="B5867" s="5"/>
      <c r="C5867" s="2" t="s">
        <v>0</v>
      </c>
      <c r="F5867" s="2" t="s">
        <v>0</v>
      </c>
      <c r="L5867" s="2" t="s">
        <v>0</v>
      </c>
    </row>
    <row r="5868" spans="1:12" x14ac:dyDescent="0.4">
      <c r="A5868" s="1"/>
      <c r="B5868" s="5"/>
      <c r="C5868" s="2" t="s">
        <v>0</v>
      </c>
      <c r="F5868" s="2" t="s">
        <v>0</v>
      </c>
      <c r="L5868" s="2" t="s">
        <v>0</v>
      </c>
    </row>
    <row r="5869" spans="1:12" x14ac:dyDescent="0.4">
      <c r="A5869" s="1"/>
      <c r="B5869" s="5"/>
      <c r="C5869" s="2" t="s">
        <v>0</v>
      </c>
      <c r="F5869" s="2" t="s">
        <v>0</v>
      </c>
      <c r="L5869" s="2" t="s">
        <v>0</v>
      </c>
    </row>
    <row r="5870" spans="1:12" x14ac:dyDescent="0.4">
      <c r="A5870" s="1"/>
      <c r="B5870" s="5"/>
      <c r="C5870" s="2" t="s">
        <v>0</v>
      </c>
      <c r="F5870" s="2" t="s">
        <v>0</v>
      </c>
      <c r="L5870" s="2" t="s">
        <v>0</v>
      </c>
    </row>
    <row r="5871" spans="1:12" x14ac:dyDescent="0.4">
      <c r="A5871" s="1"/>
      <c r="B5871" s="5"/>
      <c r="C5871" s="2" t="s">
        <v>0</v>
      </c>
      <c r="F5871" s="2" t="s">
        <v>0</v>
      </c>
      <c r="L5871" s="2" t="s">
        <v>0</v>
      </c>
    </row>
    <row r="5872" spans="1:12" x14ac:dyDescent="0.4">
      <c r="A5872" s="1"/>
      <c r="B5872" s="5"/>
      <c r="C5872" s="2" t="s">
        <v>0</v>
      </c>
      <c r="F5872" s="2" t="s">
        <v>0</v>
      </c>
      <c r="L5872" s="2" t="s">
        <v>0</v>
      </c>
    </row>
    <row r="5873" spans="1:12" x14ac:dyDescent="0.4">
      <c r="A5873" s="1"/>
      <c r="B5873" s="5"/>
      <c r="C5873" s="2" t="s">
        <v>0</v>
      </c>
      <c r="F5873" s="2" t="s">
        <v>0</v>
      </c>
      <c r="L5873" s="2" t="s">
        <v>0</v>
      </c>
    </row>
    <row r="5874" spans="1:12" x14ac:dyDescent="0.4">
      <c r="A5874" s="1"/>
      <c r="B5874" s="5"/>
      <c r="C5874" s="2" t="s">
        <v>0</v>
      </c>
      <c r="F5874" s="2" t="s">
        <v>0</v>
      </c>
      <c r="L5874" s="2" t="s">
        <v>0</v>
      </c>
    </row>
    <row r="5875" spans="1:12" x14ac:dyDescent="0.4">
      <c r="A5875" s="1"/>
      <c r="B5875" s="5"/>
      <c r="C5875" s="2" t="s">
        <v>0</v>
      </c>
      <c r="F5875" s="2" t="s">
        <v>0</v>
      </c>
      <c r="L5875" s="2" t="s">
        <v>0</v>
      </c>
    </row>
    <row r="5876" spans="1:12" x14ac:dyDescent="0.4">
      <c r="A5876" s="1"/>
      <c r="B5876" s="5"/>
      <c r="C5876" s="2" t="s">
        <v>0</v>
      </c>
      <c r="F5876" s="2" t="s">
        <v>0</v>
      </c>
      <c r="L5876" s="2" t="s">
        <v>0</v>
      </c>
    </row>
    <row r="5877" spans="1:12" x14ac:dyDescent="0.4">
      <c r="A5877" s="1"/>
      <c r="B5877" s="5"/>
      <c r="C5877" s="2" t="s">
        <v>0</v>
      </c>
      <c r="F5877" s="2" t="s">
        <v>0</v>
      </c>
      <c r="L5877" s="2" t="s">
        <v>0</v>
      </c>
    </row>
    <row r="5878" spans="1:12" x14ac:dyDescent="0.4">
      <c r="A5878" s="1"/>
      <c r="B5878" s="5"/>
      <c r="C5878" s="2" t="s">
        <v>0</v>
      </c>
      <c r="F5878" s="2" t="s">
        <v>0</v>
      </c>
      <c r="L5878" s="2" t="s">
        <v>0</v>
      </c>
    </row>
    <row r="5879" spans="1:12" x14ac:dyDescent="0.4">
      <c r="A5879" s="1"/>
      <c r="B5879" s="5"/>
      <c r="C5879" s="2" t="s">
        <v>0</v>
      </c>
      <c r="F5879" s="2" t="s">
        <v>0</v>
      </c>
      <c r="L5879" s="2" t="s">
        <v>0</v>
      </c>
    </row>
    <row r="5880" spans="1:12" x14ac:dyDescent="0.4">
      <c r="A5880" s="1"/>
      <c r="B5880" s="5"/>
      <c r="C5880" s="2" t="s">
        <v>0</v>
      </c>
      <c r="F5880" s="2" t="s">
        <v>0</v>
      </c>
      <c r="L5880" s="2" t="s">
        <v>0</v>
      </c>
    </row>
    <row r="5881" spans="1:12" x14ac:dyDescent="0.4">
      <c r="A5881" s="1"/>
      <c r="B5881" s="5"/>
      <c r="C5881" s="2" t="s">
        <v>0</v>
      </c>
      <c r="F5881" s="2" t="s">
        <v>0</v>
      </c>
      <c r="L5881" s="2" t="s">
        <v>0</v>
      </c>
    </row>
    <row r="5882" spans="1:12" x14ac:dyDescent="0.4">
      <c r="A5882" s="1"/>
      <c r="B5882" s="5"/>
      <c r="C5882" s="2" t="s">
        <v>0</v>
      </c>
      <c r="F5882" s="2" t="s">
        <v>0</v>
      </c>
      <c r="L5882" s="2" t="s">
        <v>0</v>
      </c>
    </row>
    <row r="5883" spans="1:12" x14ac:dyDescent="0.4">
      <c r="A5883" s="1"/>
      <c r="B5883" s="5"/>
      <c r="C5883" s="2" t="s">
        <v>0</v>
      </c>
      <c r="F5883" s="2" t="s">
        <v>0</v>
      </c>
      <c r="L5883" s="2" t="s">
        <v>0</v>
      </c>
    </row>
    <row r="5884" spans="1:12" x14ac:dyDescent="0.4">
      <c r="A5884" s="1"/>
      <c r="B5884" s="5"/>
      <c r="C5884" s="2" t="s">
        <v>0</v>
      </c>
      <c r="F5884" s="2" t="s">
        <v>0</v>
      </c>
      <c r="L5884" s="2" t="s">
        <v>0</v>
      </c>
    </row>
    <row r="5885" spans="1:12" x14ac:dyDescent="0.4">
      <c r="A5885" s="1"/>
      <c r="B5885" s="5"/>
      <c r="C5885" s="2" t="s">
        <v>0</v>
      </c>
      <c r="F5885" s="2" t="s">
        <v>0</v>
      </c>
      <c r="L5885" s="2" t="s">
        <v>0</v>
      </c>
    </row>
    <row r="5886" spans="1:12" x14ac:dyDescent="0.4">
      <c r="A5886" s="1"/>
      <c r="B5886" s="5"/>
      <c r="C5886" s="2" t="s">
        <v>0</v>
      </c>
      <c r="F5886" s="2" t="s">
        <v>0</v>
      </c>
      <c r="L5886" s="2" t="s">
        <v>0</v>
      </c>
    </row>
    <row r="5887" spans="1:12" x14ac:dyDescent="0.4">
      <c r="A5887" s="1"/>
      <c r="B5887" s="5"/>
      <c r="C5887" s="2" t="s">
        <v>0</v>
      </c>
      <c r="F5887" s="2" t="s">
        <v>0</v>
      </c>
      <c r="L5887" s="2" t="s">
        <v>0</v>
      </c>
    </row>
    <row r="5888" spans="1:12" x14ac:dyDescent="0.4">
      <c r="A5888" s="1"/>
      <c r="B5888" s="5"/>
      <c r="C5888" s="2" t="s">
        <v>0</v>
      </c>
      <c r="F5888" s="2" t="s">
        <v>0</v>
      </c>
      <c r="L5888" s="2" t="s">
        <v>0</v>
      </c>
    </row>
    <row r="5889" spans="1:12" x14ac:dyDescent="0.4">
      <c r="A5889" s="1"/>
      <c r="B5889" s="5"/>
      <c r="C5889" s="2" t="s">
        <v>0</v>
      </c>
      <c r="F5889" s="2" t="s">
        <v>0</v>
      </c>
      <c r="L5889" s="2" t="s">
        <v>0</v>
      </c>
    </row>
    <row r="5890" spans="1:12" x14ac:dyDescent="0.4">
      <c r="A5890" s="1"/>
      <c r="B5890" s="5"/>
      <c r="C5890" s="2" t="s">
        <v>0</v>
      </c>
      <c r="F5890" s="2" t="s">
        <v>0</v>
      </c>
      <c r="L5890" s="2" t="s">
        <v>0</v>
      </c>
    </row>
    <row r="5891" spans="1:12" x14ac:dyDescent="0.4">
      <c r="A5891" s="1"/>
      <c r="B5891" s="5"/>
      <c r="C5891" s="2" t="s">
        <v>0</v>
      </c>
      <c r="F5891" s="2" t="s">
        <v>0</v>
      </c>
      <c r="L5891" s="2" t="s">
        <v>0</v>
      </c>
    </row>
    <row r="5892" spans="1:12" x14ac:dyDescent="0.4">
      <c r="A5892" s="1"/>
      <c r="B5892" s="5"/>
      <c r="C5892" s="2" t="s">
        <v>0</v>
      </c>
      <c r="F5892" s="2" t="s">
        <v>0</v>
      </c>
      <c r="L5892" s="2" t="s">
        <v>0</v>
      </c>
    </row>
    <row r="5893" spans="1:12" x14ac:dyDescent="0.4">
      <c r="A5893" s="1"/>
      <c r="B5893" s="5"/>
      <c r="C5893" s="2" t="s">
        <v>0</v>
      </c>
      <c r="F5893" s="2" t="s">
        <v>0</v>
      </c>
      <c r="L5893" s="2" t="s">
        <v>0</v>
      </c>
    </row>
    <row r="5894" spans="1:12" x14ac:dyDescent="0.4">
      <c r="A5894" s="1"/>
      <c r="B5894" s="5"/>
      <c r="C5894" s="2" t="s">
        <v>0</v>
      </c>
      <c r="F5894" s="2" t="s">
        <v>0</v>
      </c>
      <c r="L5894" s="2" t="s">
        <v>0</v>
      </c>
    </row>
    <row r="5895" spans="1:12" x14ac:dyDescent="0.4">
      <c r="A5895" s="1"/>
      <c r="B5895" s="5"/>
      <c r="C5895" s="2" t="s">
        <v>0</v>
      </c>
      <c r="F5895" s="2" t="s">
        <v>0</v>
      </c>
      <c r="L5895" s="2" t="s">
        <v>0</v>
      </c>
    </row>
    <row r="5896" spans="1:12" x14ac:dyDescent="0.4">
      <c r="A5896" s="1"/>
      <c r="B5896" s="5"/>
      <c r="C5896" s="2" t="s">
        <v>0</v>
      </c>
      <c r="F5896" s="2" t="s">
        <v>0</v>
      </c>
      <c r="L5896" s="2" t="s">
        <v>0</v>
      </c>
    </row>
    <row r="5897" spans="1:12" x14ac:dyDescent="0.4">
      <c r="A5897" s="1"/>
      <c r="B5897" s="5"/>
      <c r="C5897" s="2" t="s">
        <v>0</v>
      </c>
      <c r="F5897" s="2" t="s">
        <v>0</v>
      </c>
      <c r="L5897" s="2" t="s">
        <v>0</v>
      </c>
    </row>
    <row r="5898" spans="1:12" x14ac:dyDescent="0.4">
      <c r="A5898" s="1"/>
      <c r="B5898" s="5"/>
      <c r="C5898" s="2" t="s">
        <v>0</v>
      </c>
      <c r="F5898" s="2" t="s">
        <v>0</v>
      </c>
      <c r="L5898" s="2" t="s">
        <v>0</v>
      </c>
    </row>
    <row r="5899" spans="1:12" x14ac:dyDescent="0.4">
      <c r="A5899" s="1"/>
      <c r="B5899" s="5"/>
      <c r="C5899" s="2" t="s">
        <v>0</v>
      </c>
      <c r="F5899" s="2" t="s">
        <v>0</v>
      </c>
      <c r="L5899" s="2" t="s">
        <v>0</v>
      </c>
    </row>
    <row r="5900" spans="1:12" x14ac:dyDescent="0.4">
      <c r="A5900" s="1"/>
      <c r="B5900" s="5"/>
      <c r="C5900" s="2" t="s">
        <v>0</v>
      </c>
      <c r="F5900" s="2" t="s">
        <v>0</v>
      </c>
      <c r="L5900" s="2" t="s">
        <v>0</v>
      </c>
    </row>
    <row r="5901" spans="1:12" x14ac:dyDescent="0.4">
      <c r="A5901" s="1"/>
      <c r="B5901" s="5"/>
      <c r="C5901" s="2" t="s">
        <v>0</v>
      </c>
      <c r="F5901" s="2" t="s">
        <v>0</v>
      </c>
      <c r="L5901" s="2" t="s">
        <v>0</v>
      </c>
    </row>
    <row r="5902" spans="1:12" x14ac:dyDescent="0.4">
      <c r="A5902" s="1"/>
      <c r="B5902" s="5"/>
      <c r="C5902" s="2" t="s">
        <v>0</v>
      </c>
      <c r="F5902" s="2" t="s">
        <v>0</v>
      </c>
      <c r="L5902" s="2" t="s">
        <v>0</v>
      </c>
    </row>
    <row r="5903" spans="1:12" x14ac:dyDescent="0.4">
      <c r="A5903" s="1"/>
      <c r="B5903" s="5"/>
      <c r="C5903" s="2" t="s">
        <v>0</v>
      </c>
      <c r="F5903" s="2" t="s">
        <v>0</v>
      </c>
      <c r="L5903" s="2" t="s">
        <v>0</v>
      </c>
    </row>
    <row r="5904" spans="1:12" x14ac:dyDescent="0.4">
      <c r="A5904" s="1"/>
      <c r="B5904" s="5"/>
      <c r="C5904" s="2" t="s">
        <v>0</v>
      </c>
      <c r="F5904" s="2" t="s">
        <v>0</v>
      </c>
      <c r="L5904" s="2" t="s">
        <v>0</v>
      </c>
    </row>
    <row r="5905" spans="1:12" x14ac:dyDescent="0.4">
      <c r="A5905" s="1"/>
      <c r="B5905" s="5"/>
      <c r="C5905" s="2" t="s">
        <v>0</v>
      </c>
      <c r="F5905" s="2" t="s">
        <v>0</v>
      </c>
      <c r="L5905" s="2" t="s">
        <v>0</v>
      </c>
    </row>
    <row r="5906" spans="1:12" x14ac:dyDescent="0.4">
      <c r="A5906" s="1"/>
      <c r="B5906" s="5"/>
      <c r="C5906" s="2" t="s">
        <v>0</v>
      </c>
      <c r="F5906" s="2" t="s">
        <v>0</v>
      </c>
      <c r="L5906" s="2" t="s">
        <v>0</v>
      </c>
    </row>
    <row r="5907" spans="1:12" x14ac:dyDescent="0.4">
      <c r="A5907" s="1"/>
      <c r="B5907" s="5"/>
      <c r="C5907" s="2" t="s">
        <v>0</v>
      </c>
      <c r="F5907" s="2" t="s">
        <v>0</v>
      </c>
      <c r="L5907" s="2" t="s">
        <v>0</v>
      </c>
    </row>
    <row r="5908" spans="1:12" x14ac:dyDescent="0.4">
      <c r="A5908" s="1"/>
      <c r="B5908" s="5"/>
      <c r="C5908" s="2" t="s">
        <v>0</v>
      </c>
      <c r="F5908" s="2" t="s">
        <v>0</v>
      </c>
      <c r="L5908" s="2" t="s">
        <v>0</v>
      </c>
    </row>
    <row r="5909" spans="1:12" x14ac:dyDescent="0.4">
      <c r="A5909" s="1"/>
      <c r="B5909" s="5"/>
      <c r="C5909" s="2" t="s">
        <v>0</v>
      </c>
      <c r="F5909" s="2" t="s">
        <v>0</v>
      </c>
      <c r="L5909" s="2" t="s">
        <v>0</v>
      </c>
    </row>
    <row r="5910" spans="1:12" x14ac:dyDescent="0.4">
      <c r="A5910" s="1"/>
      <c r="B5910" s="5"/>
      <c r="C5910" s="2" t="s">
        <v>0</v>
      </c>
      <c r="F5910" s="2" t="s">
        <v>0</v>
      </c>
      <c r="L5910" s="2" t="s">
        <v>0</v>
      </c>
    </row>
    <row r="5911" spans="1:12" x14ac:dyDescent="0.4">
      <c r="A5911" s="1"/>
      <c r="B5911" s="5"/>
      <c r="C5911" s="2" t="s">
        <v>0</v>
      </c>
      <c r="F5911" s="2" t="s">
        <v>0</v>
      </c>
      <c r="L5911" s="2" t="s">
        <v>0</v>
      </c>
    </row>
    <row r="5912" spans="1:12" x14ac:dyDescent="0.4">
      <c r="A5912" s="1"/>
      <c r="B5912" s="5"/>
      <c r="C5912" s="2" t="s">
        <v>0</v>
      </c>
      <c r="F5912" s="2" t="s">
        <v>0</v>
      </c>
      <c r="L5912" s="2" t="s">
        <v>0</v>
      </c>
    </row>
    <row r="5913" spans="1:12" x14ac:dyDescent="0.4">
      <c r="A5913" s="1"/>
      <c r="B5913" s="5"/>
      <c r="C5913" s="2" t="s">
        <v>0</v>
      </c>
      <c r="F5913" s="2" t="s">
        <v>0</v>
      </c>
      <c r="L5913" s="2" t="s">
        <v>0</v>
      </c>
    </row>
    <row r="5914" spans="1:12" x14ac:dyDescent="0.4">
      <c r="A5914" s="1"/>
      <c r="B5914" s="5"/>
      <c r="C5914" s="2" t="s">
        <v>0</v>
      </c>
      <c r="F5914" s="2" t="s">
        <v>0</v>
      </c>
      <c r="L5914" s="2" t="s">
        <v>0</v>
      </c>
    </row>
    <row r="5915" spans="1:12" x14ac:dyDescent="0.4">
      <c r="A5915" s="1"/>
      <c r="B5915" s="5"/>
      <c r="C5915" s="2" t="s">
        <v>0</v>
      </c>
      <c r="F5915" s="2" t="s">
        <v>0</v>
      </c>
      <c r="L5915" s="2" t="s">
        <v>0</v>
      </c>
    </row>
    <row r="5916" spans="1:12" x14ac:dyDescent="0.4">
      <c r="A5916" s="1"/>
      <c r="B5916" s="5"/>
      <c r="C5916" s="2" t="s">
        <v>0</v>
      </c>
      <c r="F5916" s="2" t="s">
        <v>0</v>
      </c>
      <c r="L5916" s="2" t="s">
        <v>0</v>
      </c>
    </row>
    <row r="5917" spans="1:12" x14ac:dyDescent="0.4">
      <c r="A5917" s="1"/>
      <c r="B5917" s="5"/>
      <c r="C5917" s="2" t="s">
        <v>0</v>
      </c>
      <c r="F5917" s="2" t="s">
        <v>0</v>
      </c>
      <c r="L5917" s="2" t="s">
        <v>0</v>
      </c>
    </row>
    <row r="5918" spans="1:12" x14ac:dyDescent="0.4">
      <c r="A5918" s="1"/>
      <c r="B5918" s="5"/>
      <c r="C5918" s="2" t="s">
        <v>0</v>
      </c>
      <c r="F5918" s="2" t="s">
        <v>0</v>
      </c>
      <c r="L5918" s="2" t="s">
        <v>0</v>
      </c>
    </row>
    <row r="5919" spans="1:12" x14ac:dyDescent="0.4">
      <c r="A5919" s="1"/>
      <c r="B5919" s="5"/>
      <c r="C5919" s="2" t="s">
        <v>0</v>
      </c>
      <c r="F5919" s="2" t="s">
        <v>0</v>
      </c>
      <c r="L5919" s="2" t="s">
        <v>0</v>
      </c>
    </row>
    <row r="5920" spans="1:12" x14ac:dyDescent="0.4">
      <c r="A5920" s="1"/>
      <c r="B5920" s="5"/>
      <c r="C5920" s="2" t="s">
        <v>0</v>
      </c>
      <c r="F5920" s="2" t="s">
        <v>0</v>
      </c>
      <c r="L5920" s="2" t="s">
        <v>0</v>
      </c>
    </row>
    <row r="5921" spans="1:12" x14ac:dyDescent="0.4">
      <c r="A5921" s="1"/>
      <c r="B5921" s="5"/>
      <c r="C5921" s="2" t="s">
        <v>0</v>
      </c>
      <c r="F5921" s="2" t="s">
        <v>0</v>
      </c>
      <c r="L5921" s="2" t="s">
        <v>0</v>
      </c>
    </row>
    <row r="5922" spans="1:12" x14ac:dyDescent="0.4">
      <c r="A5922" s="1"/>
      <c r="B5922" s="5"/>
      <c r="C5922" s="2" t="s">
        <v>0</v>
      </c>
      <c r="F5922" s="2" t="s">
        <v>0</v>
      </c>
      <c r="L5922" s="2" t="s">
        <v>0</v>
      </c>
    </row>
    <row r="5923" spans="1:12" x14ac:dyDescent="0.4">
      <c r="A5923" s="1"/>
      <c r="B5923" s="5"/>
      <c r="C5923" s="2" t="s">
        <v>0</v>
      </c>
      <c r="F5923" s="2" t="s">
        <v>0</v>
      </c>
      <c r="L5923" s="2" t="s">
        <v>0</v>
      </c>
    </row>
    <row r="5924" spans="1:12" x14ac:dyDescent="0.4">
      <c r="A5924" s="1"/>
      <c r="B5924" s="5"/>
      <c r="C5924" s="2" t="s">
        <v>0</v>
      </c>
      <c r="F5924" s="2" t="s">
        <v>0</v>
      </c>
      <c r="L5924" s="2" t="s">
        <v>0</v>
      </c>
    </row>
    <row r="5925" spans="1:12" x14ac:dyDescent="0.4">
      <c r="A5925" s="1"/>
      <c r="B5925" s="5"/>
      <c r="C5925" s="2" t="s">
        <v>0</v>
      </c>
      <c r="F5925" s="2" t="s">
        <v>0</v>
      </c>
      <c r="L5925" s="2" t="s">
        <v>0</v>
      </c>
    </row>
    <row r="5926" spans="1:12" x14ac:dyDescent="0.4">
      <c r="A5926" s="1"/>
      <c r="B5926" s="5"/>
      <c r="C5926" s="2" t="s">
        <v>0</v>
      </c>
      <c r="F5926" s="2" t="s">
        <v>0</v>
      </c>
      <c r="L5926" s="2" t="s">
        <v>0</v>
      </c>
    </row>
    <row r="5927" spans="1:12" x14ac:dyDescent="0.4">
      <c r="A5927" s="1"/>
      <c r="B5927" s="5"/>
      <c r="C5927" s="2" t="s">
        <v>0</v>
      </c>
      <c r="F5927" s="2" t="s">
        <v>0</v>
      </c>
      <c r="L5927" s="2" t="s">
        <v>0</v>
      </c>
    </row>
    <row r="5928" spans="1:12" x14ac:dyDescent="0.4">
      <c r="A5928" s="1"/>
      <c r="B5928" s="5"/>
      <c r="C5928" s="2" t="s">
        <v>0</v>
      </c>
      <c r="F5928" s="2" t="s">
        <v>0</v>
      </c>
      <c r="L5928" s="2" t="s">
        <v>0</v>
      </c>
    </row>
    <row r="5929" spans="1:12" x14ac:dyDescent="0.4">
      <c r="A5929" s="1"/>
      <c r="B5929" s="5"/>
      <c r="C5929" s="2" t="s">
        <v>0</v>
      </c>
      <c r="F5929" s="2" t="s">
        <v>0</v>
      </c>
      <c r="L5929" s="2" t="s">
        <v>0</v>
      </c>
    </row>
    <row r="5930" spans="1:12" x14ac:dyDescent="0.4">
      <c r="A5930" s="1"/>
      <c r="B5930" s="5"/>
      <c r="C5930" s="2" t="s">
        <v>0</v>
      </c>
      <c r="F5930" s="2" t="s">
        <v>0</v>
      </c>
      <c r="L5930" s="2" t="s">
        <v>0</v>
      </c>
    </row>
    <row r="5931" spans="1:12" x14ac:dyDescent="0.4">
      <c r="A5931" s="1"/>
      <c r="B5931" s="5"/>
      <c r="C5931" s="2" t="s">
        <v>0</v>
      </c>
      <c r="F5931" s="2" t="s">
        <v>0</v>
      </c>
      <c r="L5931" s="2" t="s">
        <v>0</v>
      </c>
    </row>
    <row r="5932" spans="1:12" x14ac:dyDescent="0.4">
      <c r="A5932" s="1"/>
      <c r="B5932" s="5"/>
      <c r="C5932" s="2" t="s">
        <v>0</v>
      </c>
      <c r="F5932" s="2" t="s">
        <v>0</v>
      </c>
      <c r="L5932" s="2" t="s">
        <v>0</v>
      </c>
    </row>
    <row r="5933" spans="1:12" x14ac:dyDescent="0.4">
      <c r="A5933" s="1"/>
      <c r="B5933" s="5"/>
      <c r="C5933" s="2" t="s">
        <v>0</v>
      </c>
      <c r="F5933" s="2" t="s">
        <v>0</v>
      </c>
      <c r="L5933" s="2" t="s">
        <v>0</v>
      </c>
    </row>
    <row r="5934" spans="1:12" x14ac:dyDescent="0.4">
      <c r="A5934" s="1"/>
      <c r="B5934" s="5"/>
      <c r="C5934" s="2" t="s">
        <v>0</v>
      </c>
      <c r="F5934" s="2" t="s">
        <v>0</v>
      </c>
      <c r="L5934" s="2" t="s">
        <v>0</v>
      </c>
    </row>
    <row r="5935" spans="1:12" x14ac:dyDescent="0.4">
      <c r="A5935" s="1"/>
      <c r="B5935" s="5"/>
      <c r="C5935" s="2" t="s">
        <v>0</v>
      </c>
      <c r="F5935" s="2" t="s">
        <v>0</v>
      </c>
      <c r="L5935" s="2" t="s">
        <v>0</v>
      </c>
    </row>
    <row r="5936" spans="1:12" x14ac:dyDescent="0.4">
      <c r="A5936" s="1"/>
      <c r="B5936" s="5"/>
      <c r="C5936" s="2" t="s">
        <v>0</v>
      </c>
      <c r="F5936" s="2" t="s">
        <v>0</v>
      </c>
      <c r="L5936" s="2" t="s">
        <v>0</v>
      </c>
    </row>
    <row r="5937" spans="1:12" x14ac:dyDescent="0.4">
      <c r="A5937" s="1"/>
      <c r="B5937" s="5"/>
      <c r="C5937" s="2" t="s">
        <v>0</v>
      </c>
      <c r="F5937" s="2" t="s">
        <v>0</v>
      </c>
      <c r="L5937" s="2" t="s">
        <v>0</v>
      </c>
    </row>
    <row r="5938" spans="1:12" x14ac:dyDescent="0.4">
      <c r="A5938" s="1"/>
      <c r="B5938" s="5"/>
      <c r="C5938" s="2" t="s">
        <v>0</v>
      </c>
      <c r="F5938" s="2" t="s">
        <v>0</v>
      </c>
      <c r="L5938" s="2" t="s">
        <v>0</v>
      </c>
    </row>
    <row r="5939" spans="1:12" x14ac:dyDescent="0.4">
      <c r="A5939" s="1"/>
      <c r="B5939" s="5"/>
      <c r="C5939" s="2" t="s">
        <v>0</v>
      </c>
      <c r="F5939" s="2" t="s">
        <v>0</v>
      </c>
      <c r="L5939" s="2" t="s">
        <v>0</v>
      </c>
    </row>
    <row r="5940" spans="1:12" x14ac:dyDescent="0.4">
      <c r="A5940" s="1"/>
      <c r="B5940" s="5"/>
      <c r="C5940" s="2" t="s">
        <v>0</v>
      </c>
      <c r="F5940" s="2" t="s">
        <v>0</v>
      </c>
      <c r="L5940" s="2" t="s">
        <v>0</v>
      </c>
    </row>
    <row r="5941" spans="1:12" x14ac:dyDescent="0.4">
      <c r="A5941" s="1"/>
      <c r="B5941" s="5"/>
      <c r="C5941" s="2" t="s">
        <v>0</v>
      </c>
      <c r="F5941" s="2" t="s">
        <v>0</v>
      </c>
      <c r="L5941" s="2" t="s">
        <v>0</v>
      </c>
    </row>
    <row r="5942" spans="1:12" x14ac:dyDescent="0.4">
      <c r="A5942" s="1"/>
      <c r="B5942" s="5"/>
      <c r="C5942" s="2" t="s">
        <v>0</v>
      </c>
      <c r="F5942" s="2" t="s">
        <v>0</v>
      </c>
      <c r="L5942" s="2" t="s">
        <v>0</v>
      </c>
    </row>
    <row r="5943" spans="1:12" x14ac:dyDescent="0.4">
      <c r="A5943" s="1"/>
      <c r="B5943" s="5"/>
      <c r="C5943" s="2" t="s">
        <v>0</v>
      </c>
      <c r="F5943" s="2" t="s">
        <v>0</v>
      </c>
      <c r="L5943" s="2" t="s">
        <v>0</v>
      </c>
    </row>
    <row r="5944" spans="1:12" x14ac:dyDescent="0.4">
      <c r="A5944" s="1"/>
      <c r="B5944" s="5"/>
      <c r="C5944" s="2" t="s">
        <v>0</v>
      </c>
      <c r="F5944" s="2" t="s">
        <v>0</v>
      </c>
      <c r="L5944" s="2" t="s">
        <v>0</v>
      </c>
    </row>
    <row r="5945" spans="1:12" x14ac:dyDescent="0.4">
      <c r="A5945" s="1"/>
      <c r="B5945" s="5"/>
      <c r="C5945" s="2" t="s">
        <v>0</v>
      </c>
      <c r="F5945" s="2" t="s">
        <v>0</v>
      </c>
      <c r="L5945" s="2" t="s">
        <v>0</v>
      </c>
    </row>
    <row r="5946" spans="1:12" x14ac:dyDescent="0.4">
      <c r="A5946" s="1"/>
      <c r="B5946" s="5"/>
      <c r="C5946" s="2" t="s">
        <v>0</v>
      </c>
      <c r="F5946" s="2" t="s">
        <v>0</v>
      </c>
      <c r="L5946" s="2" t="s">
        <v>0</v>
      </c>
    </row>
    <row r="5947" spans="1:12" x14ac:dyDescent="0.4">
      <c r="A5947" s="1"/>
      <c r="B5947" s="5"/>
      <c r="C5947" s="2" t="s">
        <v>0</v>
      </c>
      <c r="F5947" s="2" t="s">
        <v>0</v>
      </c>
      <c r="L5947" s="2" t="s">
        <v>0</v>
      </c>
    </row>
    <row r="5948" spans="1:12" x14ac:dyDescent="0.4">
      <c r="A5948" s="1"/>
      <c r="B5948" s="5"/>
      <c r="C5948" s="2" t="s">
        <v>0</v>
      </c>
      <c r="F5948" s="2" t="s">
        <v>0</v>
      </c>
      <c r="L5948" s="2" t="s">
        <v>0</v>
      </c>
    </row>
    <row r="5949" spans="1:12" x14ac:dyDescent="0.4">
      <c r="A5949" s="1"/>
      <c r="B5949" s="5"/>
      <c r="C5949" s="2" t="s">
        <v>0</v>
      </c>
      <c r="F5949" s="2" t="s">
        <v>0</v>
      </c>
      <c r="L5949" s="2" t="s">
        <v>0</v>
      </c>
    </row>
    <row r="5950" spans="1:12" x14ac:dyDescent="0.4">
      <c r="A5950" s="1"/>
      <c r="B5950" s="5"/>
      <c r="C5950" s="2" t="s">
        <v>0</v>
      </c>
      <c r="F5950" s="2" t="s">
        <v>0</v>
      </c>
      <c r="L5950" s="2" t="s">
        <v>0</v>
      </c>
    </row>
    <row r="5951" spans="1:12" x14ac:dyDescent="0.4">
      <c r="A5951" s="1"/>
      <c r="B5951" s="5"/>
      <c r="C5951" s="2" t="s">
        <v>0</v>
      </c>
      <c r="F5951" s="2" t="s">
        <v>0</v>
      </c>
      <c r="L5951" s="2" t="s">
        <v>0</v>
      </c>
    </row>
    <row r="5952" spans="1:12" x14ac:dyDescent="0.4">
      <c r="A5952" s="1"/>
      <c r="B5952" s="5"/>
      <c r="C5952" s="2" t="s">
        <v>0</v>
      </c>
      <c r="F5952" s="2" t="s">
        <v>0</v>
      </c>
      <c r="L5952" s="2" t="s">
        <v>0</v>
      </c>
    </row>
    <row r="5953" spans="1:12" x14ac:dyDescent="0.4">
      <c r="A5953" s="1"/>
      <c r="B5953" s="5"/>
      <c r="C5953" s="2" t="s">
        <v>0</v>
      </c>
      <c r="F5953" s="2" t="s">
        <v>0</v>
      </c>
      <c r="L5953" s="2" t="s">
        <v>0</v>
      </c>
    </row>
    <row r="5954" spans="1:12" x14ac:dyDescent="0.4">
      <c r="A5954" s="1"/>
      <c r="B5954" s="5"/>
      <c r="C5954" s="2" t="s">
        <v>0</v>
      </c>
      <c r="F5954" s="2" t="s">
        <v>0</v>
      </c>
      <c r="L5954" s="2" t="s">
        <v>0</v>
      </c>
    </row>
    <row r="5955" spans="1:12" x14ac:dyDescent="0.4">
      <c r="A5955" s="1"/>
      <c r="B5955" s="5"/>
      <c r="C5955" s="2" t="s">
        <v>0</v>
      </c>
      <c r="F5955" s="2" t="s">
        <v>0</v>
      </c>
      <c r="L5955" s="2" t="s">
        <v>0</v>
      </c>
    </row>
    <row r="5956" spans="1:12" x14ac:dyDescent="0.4">
      <c r="A5956" s="1"/>
      <c r="B5956" s="5"/>
      <c r="C5956" s="2" t="s">
        <v>0</v>
      </c>
      <c r="F5956" s="2" t="s">
        <v>0</v>
      </c>
      <c r="L5956" s="2" t="s">
        <v>0</v>
      </c>
    </row>
    <row r="5957" spans="1:12" x14ac:dyDescent="0.4">
      <c r="A5957" s="1"/>
      <c r="B5957" s="5"/>
      <c r="C5957" s="2" t="s">
        <v>0</v>
      </c>
      <c r="F5957" s="2" t="s">
        <v>0</v>
      </c>
      <c r="L5957" s="2" t="s">
        <v>0</v>
      </c>
    </row>
    <row r="5958" spans="1:12" x14ac:dyDescent="0.4">
      <c r="A5958" s="1"/>
      <c r="B5958" s="5"/>
      <c r="C5958" s="2" t="s">
        <v>0</v>
      </c>
      <c r="F5958" s="2" t="s">
        <v>0</v>
      </c>
      <c r="L5958" s="2" t="s">
        <v>0</v>
      </c>
    </row>
    <row r="5959" spans="1:12" x14ac:dyDescent="0.4">
      <c r="A5959" s="1"/>
      <c r="B5959" s="5"/>
      <c r="C5959" s="2" t="s">
        <v>0</v>
      </c>
      <c r="F5959" s="2" t="s">
        <v>0</v>
      </c>
      <c r="L5959" s="2" t="s">
        <v>0</v>
      </c>
    </row>
    <row r="5960" spans="1:12" x14ac:dyDescent="0.4">
      <c r="A5960" s="1"/>
      <c r="B5960" s="5"/>
      <c r="C5960" s="2" t="s">
        <v>0</v>
      </c>
      <c r="F5960" s="2" t="s">
        <v>0</v>
      </c>
      <c r="L5960" s="2" t="s">
        <v>0</v>
      </c>
    </row>
    <row r="5961" spans="1:12" x14ac:dyDescent="0.4">
      <c r="A5961" s="1"/>
      <c r="B5961" s="5"/>
      <c r="C5961" s="2" t="s">
        <v>0</v>
      </c>
      <c r="F5961" s="2" t="s">
        <v>0</v>
      </c>
      <c r="L5961" s="2" t="s">
        <v>0</v>
      </c>
    </row>
    <row r="5962" spans="1:12" x14ac:dyDescent="0.4">
      <c r="A5962" s="1"/>
      <c r="B5962" s="5"/>
      <c r="C5962" s="2" t="s">
        <v>0</v>
      </c>
      <c r="F5962" s="2" t="s">
        <v>0</v>
      </c>
      <c r="L5962" s="2" t="s">
        <v>0</v>
      </c>
    </row>
    <row r="5963" spans="1:12" x14ac:dyDescent="0.4">
      <c r="A5963" s="1"/>
      <c r="B5963" s="5"/>
      <c r="C5963" s="2" t="s">
        <v>0</v>
      </c>
      <c r="F5963" s="2" t="s">
        <v>0</v>
      </c>
      <c r="L5963" s="2" t="s">
        <v>0</v>
      </c>
    </row>
    <row r="5964" spans="1:12" x14ac:dyDescent="0.4">
      <c r="A5964" s="1"/>
      <c r="B5964" s="5"/>
      <c r="C5964" s="2" t="s">
        <v>0</v>
      </c>
      <c r="F5964" s="2" t="s">
        <v>0</v>
      </c>
      <c r="L5964" s="2" t="s">
        <v>0</v>
      </c>
    </row>
    <row r="5965" spans="1:12" x14ac:dyDescent="0.4">
      <c r="A5965" s="1"/>
      <c r="B5965" s="5"/>
      <c r="C5965" s="2" t="s">
        <v>0</v>
      </c>
      <c r="F5965" s="2" t="s">
        <v>0</v>
      </c>
      <c r="L5965" s="2" t="s">
        <v>0</v>
      </c>
    </row>
    <row r="5966" spans="1:12" x14ac:dyDescent="0.4">
      <c r="A5966" s="1"/>
      <c r="B5966" s="5"/>
      <c r="C5966" s="2" t="s">
        <v>0</v>
      </c>
      <c r="F5966" s="2" t="s">
        <v>0</v>
      </c>
      <c r="L5966" s="2" t="s">
        <v>0</v>
      </c>
    </row>
    <row r="5967" spans="1:12" x14ac:dyDescent="0.4">
      <c r="A5967" s="1"/>
      <c r="B5967" s="5"/>
      <c r="C5967" s="2" t="s">
        <v>0</v>
      </c>
      <c r="F5967" s="2" t="s">
        <v>0</v>
      </c>
      <c r="L5967" s="2" t="s">
        <v>0</v>
      </c>
    </row>
    <row r="5968" spans="1:12" x14ac:dyDescent="0.4">
      <c r="A5968" s="1"/>
      <c r="B5968" s="5"/>
      <c r="C5968" s="2" t="s">
        <v>0</v>
      </c>
      <c r="F5968" s="2" t="s">
        <v>0</v>
      </c>
      <c r="L5968" s="2" t="s">
        <v>0</v>
      </c>
    </row>
    <row r="5969" spans="1:12" x14ac:dyDescent="0.4">
      <c r="A5969" s="1"/>
      <c r="B5969" s="5"/>
      <c r="C5969" s="2" t="s">
        <v>0</v>
      </c>
      <c r="F5969" s="2" t="s">
        <v>0</v>
      </c>
      <c r="L5969" s="2" t="s">
        <v>0</v>
      </c>
    </row>
    <row r="5970" spans="1:12" x14ac:dyDescent="0.4">
      <c r="A5970" s="1"/>
      <c r="B5970" s="5"/>
      <c r="C5970" s="2" t="s">
        <v>0</v>
      </c>
      <c r="F5970" s="2" t="s">
        <v>0</v>
      </c>
      <c r="L5970" s="2" t="s">
        <v>0</v>
      </c>
    </row>
    <row r="5971" spans="1:12" x14ac:dyDescent="0.4">
      <c r="A5971" s="1"/>
      <c r="B5971" s="5"/>
      <c r="C5971" s="2" t="s">
        <v>0</v>
      </c>
      <c r="F5971" s="2" t="s">
        <v>0</v>
      </c>
      <c r="L5971" s="2" t="s">
        <v>0</v>
      </c>
    </row>
    <row r="5972" spans="1:12" x14ac:dyDescent="0.4">
      <c r="A5972" s="1"/>
      <c r="B5972" s="5"/>
      <c r="C5972" s="2" t="s">
        <v>0</v>
      </c>
      <c r="F5972" s="2" t="s">
        <v>0</v>
      </c>
      <c r="L5972" s="2" t="s">
        <v>0</v>
      </c>
    </row>
    <row r="5973" spans="1:12" x14ac:dyDescent="0.4">
      <c r="A5973" s="1"/>
      <c r="B5973" s="5"/>
      <c r="C5973" s="2" t="s">
        <v>0</v>
      </c>
      <c r="F5973" s="2" t="s">
        <v>0</v>
      </c>
      <c r="L5973" s="2" t="s">
        <v>0</v>
      </c>
    </row>
    <row r="5974" spans="1:12" x14ac:dyDescent="0.4">
      <c r="A5974" s="1"/>
      <c r="B5974" s="5"/>
      <c r="C5974" s="2" t="s">
        <v>0</v>
      </c>
      <c r="F5974" s="2" t="s">
        <v>0</v>
      </c>
      <c r="L5974" s="2" t="s">
        <v>0</v>
      </c>
    </row>
    <row r="5975" spans="1:12" x14ac:dyDescent="0.4">
      <c r="A5975" s="1"/>
      <c r="B5975" s="5"/>
      <c r="C5975" s="2" t="s">
        <v>0</v>
      </c>
      <c r="F5975" s="2" t="s">
        <v>0</v>
      </c>
      <c r="L5975" s="2" t="s">
        <v>0</v>
      </c>
    </row>
    <row r="5976" spans="1:12" x14ac:dyDescent="0.4">
      <c r="A5976" s="1"/>
      <c r="B5976" s="5"/>
      <c r="C5976" s="2" t="s">
        <v>0</v>
      </c>
      <c r="F5976" s="2" t="s">
        <v>0</v>
      </c>
      <c r="L5976" s="2" t="s">
        <v>0</v>
      </c>
    </row>
    <row r="5977" spans="1:12" x14ac:dyDescent="0.4">
      <c r="A5977" s="1"/>
      <c r="B5977" s="5"/>
      <c r="C5977" s="2" t="s">
        <v>0</v>
      </c>
      <c r="F5977" s="2" t="s">
        <v>0</v>
      </c>
      <c r="L5977" s="2" t="s">
        <v>0</v>
      </c>
    </row>
    <row r="5978" spans="1:12" x14ac:dyDescent="0.4">
      <c r="A5978" s="1"/>
      <c r="B5978" s="5"/>
      <c r="C5978" s="2" t="s">
        <v>0</v>
      </c>
      <c r="F5978" s="2" t="s">
        <v>0</v>
      </c>
      <c r="L5978" s="2" t="s">
        <v>0</v>
      </c>
    </row>
    <row r="5979" spans="1:12" x14ac:dyDescent="0.4">
      <c r="A5979" s="1"/>
      <c r="B5979" s="5"/>
      <c r="C5979" s="2" t="s">
        <v>0</v>
      </c>
      <c r="F5979" s="2" t="s">
        <v>0</v>
      </c>
      <c r="L5979" s="2" t="s">
        <v>0</v>
      </c>
    </row>
    <row r="5980" spans="1:12" x14ac:dyDescent="0.4">
      <c r="A5980" s="1"/>
      <c r="B5980" s="5"/>
      <c r="C5980" s="2" t="s">
        <v>0</v>
      </c>
      <c r="F5980" s="2" t="s">
        <v>0</v>
      </c>
      <c r="L5980" s="2" t="s">
        <v>0</v>
      </c>
    </row>
    <row r="5981" spans="1:12" x14ac:dyDescent="0.4">
      <c r="A5981" s="1"/>
      <c r="B5981" s="5"/>
      <c r="C5981" s="2" t="s">
        <v>0</v>
      </c>
      <c r="F5981" s="2" t="s">
        <v>0</v>
      </c>
      <c r="L5981" s="2" t="s">
        <v>0</v>
      </c>
    </row>
    <row r="5982" spans="1:12" x14ac:dyDescent="0.4">
      <c r="A5982" s="1"/>
      <c r="B5982" s="5"/>
      <c r="C5982" s="2" t="s">
        <v>0</v>
      </c>
      <c r="F5982" s="2" t="s">
        <v>0</v>
      </c>
      <c r="L5982" s="2" t="s">
        <v>0</v>
      </c>
    </row>
    <row r="5983" spans="1:12" x14ac:dyDescent="0.4">
      <c r="A5983" s="1"/>
      <c r="B5983" s="5"/>
      <c r="C5983" s="2" t="s">
        <v>0</v>
      </c>
      <c r="F5983" s="2" t="s">
        <v>0</v>
      </c>
      <c r="L5983" s="2" t="s">
        <v>0</v>
      </c>
    </row>
    <row r="5984" spans="1:12" x14ac:dyDescent="0.4">
      <c r="A5984" s="1"/>
      <c r="B5984" s="5"/>
      <c r="C5984" s="2" t="s">
        <v>0</v>
      </c>
      <c r="F5984" s="2" t="s">
        <v>0</v>
      </c>
      <c r="L5984" s="2" t="s">
        <v>0</v>
      </c>
    </row>
    <row r="5985" spans="1:12" x14ac:dyDescent="0.4">
      <c r="A5985" s="1"/>
      <c r="B5985" s="5"/>
      <c r="C5985" s="2" t="s">
        <v>0</v>
      </c>
      <c r="F5985" s="2" t="s">
        <v>0</v>
      </c>
      <c r="L5985" s="2" t="s">
        <v>0</v>
      </c>
    </row>
    <row r="5986" spans="1:12" x14ac:dyDescent="0.4">
      <c r="A5986" s="1"/>
      <c r="B5986" s="5"/>
      <c r="C5986" s="2" t="s">
        <v>0</v>
      </c>
      <c r="F5986" s="2" t="s">
        <v>0</v>
      </c>
      <c r="L5986" s="2" t="s">
        <v>0</v>
      </c>
    </row>
    <row r="5987" spans="1:12" x14ac:dyDescent="0.4">
      <c r="A5987" s="1"/>
      <c r="B5987" s="5"/>
      <c r="C5987" s="2" t="s">
        <v>0</v>
      </c>
      <c r="F5987" s="2" t="s">
        <v>0</v>
      </c>
      <c r="L5987" s="2" t="s">
        <v>0</v>
      </c>
    </row>
    <row r="5988" spans="1:12" x14ac:dyDescent="0.4">
      <c r="A5988" s="1"/>
      <c r="B5988" s="5"/>
      <c r="C5988" s="2" t="s">
        <v>0</v>
      </c>
      <c r="F5988" s="2" t="s">
        <v>0</v>
      </c>
      <c r="L5988" s="2" t="s">
        <v>0</v>
      </c>
    </row>
    <row r="5989" spans="1:12" x14ac:dyDescent="0.4">
      <c r="A5989" s="1"/>
      <c r="B5989" s="5"/>
      <c r="C5989" s="2" t="s">
        <v>0</v>
      </c>
      <c r="F5989" s="2" t="s">
        <v>0</v>
      </c>
      <c r="L5989" s="2" t="s">
        <v>0</v>
      </c>
    </row>
    <row r="5990" spans="1:12" x14ac:dyDescent="0.4">
      <c r="A5990" s="1"/>
      <c r="B5990" s="5"/>
      <c r="C5990" s="2" t="s">
        <v>0</v>
      </c>
      <c r="F5990" s="2" t="s">
        <v>0</v>
      </c>
      <c r="L5990" s="2" t="s">
        <v>0</v>
      </c>
    </row>
    <row r="5991" spans="1:12" x14ac:dyDescent="0.4">
      <c r="A5991" s="1"/>
      <c r="B5991" s="5"/>
      <c r="C5991" s="2" t="s">
        <v>0</v>
      </c>
      <c r="F5991" s="2" t="s">
        <v>0</v>
      </c>
      <c r="L5991" s="2" t="s">
        <v>0</v>
      </c>
    </row>
    <row r="5992" spans="1:12" x14ac:dyDescent="0.4">
      <c r="A5992" s="1"/>
      <c r="B5992" s="5"/>
      <c r="C5992" s="2" t="s">
        <v>0</v>
      </c>
      <c r="F5992" s="2" t="s">
        <v>0</v>
      </c>
      <c r="L5992" s="2" t="s">
        <v>0</v>
      </c>
    </row>
    <row r="5993" spans="1:12" x14ac:dyDescent="0.4">
      <c r="A5993" s="1"/>
      <c r="B5993" s="5"/>
      <c r="C5993" s="2" t="s">
        <v>0</v>
      </c>
      <c r="F5993" s="2" t="s">
        <v>0</v>
      </c>
      <c r="L5993" s="2" t="s">
        <v>0</v>
      </c>
    </row>
    <row r="5994" spans="1:12" x14ac:dyDescent="0.4">
      <c r="A5994" s="1"/>
      <c r="B5994" s="5"/>
      <c r="C5994" s="2" t="s">
        <v>0</v>
      </c>
      <c r="F5994" s="2" t="s">
        <v>0</v>
      </c>
      <c r="L5994" s="2" t="s">
        <v>0</v>
      </c>
    </row>
    <row r="5995" spans="1:12" x14ac:dyDescent="0.4">
      <c r="A5995" s="1"/>
      <c r="B5995" s="5"/>
      <c r="C5995" s="2" t="s">
        <v>0</v>
      </c>
      <c r="F5995" s="2" t="s">
        <v>0</v>
      </c>
      <c r="L5995" s="2" t="s">
        <v>0</v>
      </c>
    </row>
    <row r="5996" spans="1:12" x14ac:dyDescent="0.4">
      <c r="A5996" s="1"/>
      <c r="B5996" s="5"/>
      <c r="C5996" s="2" t="s">
        <v>0</v>
      </c>
      <c r="F5996" s="2" t="s">
        <v>0</v>
      </c>
      <c r="L5996" s="2" t="s">
        <v>0</v>
      </c>
    </row>
    <row r="5997" spans="1:12" x14ac:dyDescent="0.4">
      <c r="A5997" s="1"/>
      <c r="B5997" s="5"/>
      <c r="C5997" s="2" t="s">
        <v>0</v>
      </c>
      <c r="F5997" s="2" t="s">
        <v>0</v>
      </c>
      <c r="L5997" s="2" t="s">
        <v>0</v>
      </c>
    </row>
    <row r="5998" spans="1:12" x14ac:dyDescent="0.4">
      <c r="A5998" s="1"/>
      <c r="B5998" s="5"/>
      <c r="C5998" s="2" t="s">
        <v>0</v>
      </c>
      <c r="F5998" s="2" t="s">
        <v>0</v>
      </c>
      <c r="L5998" s="2" t="s">
        <v>0</v>
      </c>
    </row>
    <row r="5999" spans="1:12" x14ac:dyDescent="0.4">
      <c r="A5999" s="1"/>
      <c r="B5999" s="5"/>
      <c r="C5999" s="2" t="s">
        <v>0</v>
      </c>
      <c r="F5999" s="2" t="s">
        <v>0</v>
      </c>
      <c r="L5999" s="2" t="s">
        <v>0</v>
      </c>
    </row>
    <row r="6000" spans="1:12" x14ac:dyDescent="0.4">
      <c r="A6000" s="1"/>
      <c r="B6000" s="5"/>
      <c r="C6000" s="2" t="s">
        <v>0</v>
      </c>
      <c r="F6000" s="2" t="s">
        <v>0</v>
      </c>
      <c r="L6000" s="2" t="s">
        <v>0</v>
      </c>
    </row>
    <row r="6001" spans="1:12" x14ac:dyDescent="0.4">
      <c r="A6001" s="1"/>
      <c r="B6001" s="5"/>
      <c r="C6001" s="2" t="s">
        <v>0</v>
      </c>
      <c r="F6001" s="2" t="s">
        <v>0</v>
      </c>
      <c r="L6001" s="2" t="s">
        <v>0</v>
      </c>
    </row>
    <row r="6002" spans="1:12" x14ac:dyDescent="0.4">
      <c r="A6002" s="1"/>
      <c r="B6002" s="5"/>
      <c r="C6002" s="2" t="s">
        <v>0</v>
      </c>
      <c r="F6002" s="2" t="s">
        <v>0</v>
      </c>
      <c r="L6002" s="2" t="s">
        <v>0</v>
      </c>
    </row>
    <row r="6003" spans="1:12" x14ac:dyDescent="0.4">
      <c r="A6003" s="1"/>
      <c r="B6003" s="5"/>
      <c r="C6003" s="2" t="s">
        <v>0</v>
      </c>
      <c r="F6003" s="2" t="s">
        <v>0</v>
      </c>
      <c r="L6003" s="2" t="s">
        <v>0</v>
      </c>
    </row>
    <row r="6004" spans="1:12" x14ac:dyDescent="0.4">
      <c r="A6004" s="1"/>
      <c r="B6004" s="5"/>
      <c r="C6004" s="2" t="s">
        <v>0</v>
      </c>
      <c r="F6004" s="2" t="s">
        <v>0</v>
      </c>
      <c r="L6004" s="2" t="s">
        <v>0</v>
      </c>
    </row>
    <row r="6005" spans="1:12" x14ac:dyDescent="0.4">
      <c r="A6005" s="1"/>
      <c r="B6005" s="5"/>
      <c r="C6005" s="2" t="s">
        <v>0</v>
      </c>
      <c r="F6005" s="2" t="s">
        <v>0</v>
      </c>
      <c r="L6005" s="2" t="s">
        <v>0</v>
      </c>
    </row>
    <row r="6006" spans="1:12" x14ac:dyDescent="0.4">
      <c r="A6006" s="1"/>
      <c r="B6006" s="5"/>
      <c r="C6006" s="2" t="s">
        <v>0</v>
      </c>
      <c r="F6006" s="2" t="s">
        <v>0</v>
      </c>
      <c r="L6006" s="2" t="s">
        <v>0</v>
      </c>
    </row>
    <row r="6007" spans="1:12" x14ac:dyDescent="0.4">
      <c r="A6007" s="1"/>
      <c r="B6007" s="5"/>
      <c r="C6007" s="2" t="s">
        <v>0</v>
      </c>
      <c r="F6007" s="2" t="s">
        <v>0</v>
      </c>
      <c r="L6007" s="2" t="s">
        <v>0</v>
      </c>
    </row>
    <row r="6008" spans="1:12" x14ac:dyDescent="0.4">
      <c r="A6008" s="1"/>
      <c r="B6008" s="5"/>
      <c r="C6008" s="2" t="s">
        <v>0</v>
      </c>
      <c r="F6008" s="2" t="s">
        <v>0</v>
      </c>
      <c r="L6008" s="2" t="s">
        <v>0</v>
      </c>
    </row>
    <row r="6009" spans="1:12" x14ac:dyDescent="0.4">
      <c r="A6009" s="1"/>
      <c r="B6009" s="5"/>
      <c r="C6009" s="2" t="s">
        <v>0</v>
      </c>
      <c r="F6009" s="2" t="s">
        <v>0</v>
      </c>
      <c r="L6009" s="2" t="s">
        <v>0</v>
      </c>
    </row>
    <row r="6010" spans="1:12" x14ac:dyDescent="0.4">
      <c r="A6010" s="1"/>
      <c r="B6010" s="5"/>
      <c r="C6010" s="2" t="s">
        <v>0</v>
      </c>
      <c r="F6010" s="2" t="s">
        <v>0</v>
      </c>
      <c r="L6010" s="2" t="s">
        <v>0</v>
      </c>
    </row>
    <row r="6011" spans="1:12" x14ac:dyDescent="0.4">
      <c r="A6011" s="1"/>
      <c r="B6011" s="5"/>
      <c r="C6011" s="2" t="s">
        <v>0</v>
      </c>
      <c r="F6011" s="2" t="s">
        <v>0</v>
      </c>
      <c r="L6011" s="2" t="s">
        <v>0</v>
      </c>
    </row>
    <row r="6012" spans="1:12" x14ac:dyDescent="0.4">
      <c r="A6012" s="1"/>
      <c r="B6012" s="5"/>
      <c r="C6012" s="2" t="s">
        <v>0</v>
      </c>
      <c r="F6012" s="2" t="s">
        <v>0</v>
      </c>
      <c r="L6012" s="2" t="s">
        <v>0</v>
      </c>
    </row>
    <row r="6013" spans="1:12" x14ac:dyDescent="0.4">
      <c r="A6013" s="1"/>
      <c r="B6013" s="5"/>
      <c r="C6013" s="2" t="s">
        <v>0</v>
      </c>
      <c r="F6013" s="2" t="s">
        <v>0</v>
      </c>
      <c r="L6013" s="2" t="s">
        <v>0</v>
      </c>
    </row>
    <row r="6014" spans="1:12" x14ac:dyDescent="0.4">
      <c r="A6014" s="1"/>
      <c r="B6014" s="5"/>
      <c r="C6014" s="2" t="s">
        <v>0</v>
      </c>
      <c r="F6014" s="2" t="s">
        <v>0</v>
      </c>
      <c r="L6014" s="2" t="s">
        <v>0</v>
      </c>
    </row>
    <row r="6015" spans="1:12" x14ac:dyDescent="0.4">
      <c r="A6015" s="1"/>
      <c r="B6015" s="5"/>
      <c r="C6015" s="2" t="s">
        <v>0</v>
      </c>
      <c r="F6015" s="2" t="s">
        <v>0</v>
      </c>
      <c r="L6015" s="2" t="s">
        <v>0</v>
      </c>
    </row>
    <row r="6016" spans="1:12" x14ac:dyDescent="0.4">
      <c r="A6016" s="1"/>
      <c r="B6016" s="5"/>
      <c r="C6016" s="2" t="s">
        <v>0</v>
      </c>
      <c r="F6016" s="2" t="s">
        <v>0</v>
      </c>
      <c r="L6016" s="2" t="s">
        <v>0</v>
      </c>
    </row>
    <row r="6017" spans="1:12" x14ac:dyDescent="0.4">
      <c r="A6017" s="1"/>
      <c r="B6017" s="5"/>
      <c r="C6017" s="2" t="s">
        <v>0</v>
      </c>
      <c r="F6017" s="2" t="s">
        <v>0</v>
      </c>
      <c r="L6017" s="2" t="s">
        <v>0</v>
      </c>
    </row>
    <row r="6018" spans="1:12" x14ac:dyDescent="0.4">
      <c r="A6018" s="1"/>
      <c r="B6018" s="5"/>
      <c r="C6018" s="2" t="s">
        <v>0</v>
      </c>
      <c r="F6018" s="2" t="s">
        <v>0</v>
      </c>
      <c r="L6018" s="2" t="s">
        <v>0</v>
      </c>
    </row>
    <row r="6019" spans="1:12" x14ac:dyDescent="0.4">
      <c r="A6019" s="1"/>
      <c r="B6019" s="5"/>
      <c r="C6019" s="2" t="s">
        <v>0</v>
      </c>
      <c r="F6019" s="2" t="s">
        <v>0</v>
      </c>
      <c r="L6019" s="2" t="s">
        <v>0</v>
      </c>
    </row>
    <row r="6020" spans="1:12" x14ac:dyDescent="0.4">
      <c r="A6020" s="1"/>
      <c r="B6020" s="5"/>
      <c r="C6020" s="2" t="s">
        <v>0</v>
      </c>
      <c r="F6020" s="2" t="s">
        <v>0</v>
      </c>
      <c r="L6020" s="2" t="s">
        <v>0</v>
      </c>
    </row>
    <row r="6021" spans="1:12" x14ac:dyDescent="0.4">
      <c r="A6021" s="1"/>
      <c r="B6021" s="5"/>
      <c r="C6021" s="2" t="s">
        <v>0</v>
      </c>
      <c r="F6021" s="2" t="s">
        <v>0</v>
      </c>
      <c r="L6021" s="2" t="s">
        <v>0</v>
      </c>
    </row>
    <row r="6022" spans="1:12" x14ac:dyDescent="0.4">
      <c r="A6022" s="1"/>
      <c r="B6022" s="5"/>
      <c r="C6022" s="2" t="s">
        <v>0</v>
      </c>
      <c r="F6022" s="2" t="s">
        <v>0</v>
      </c>
      <c r="L6022" s="2" t="s">
        <v>0</v>
      </c>
    </row>
    <row r="6023" spans="1:12" x14ac:dyDescent="0.4">
      <c r="A6023" s="1"/>
      <c r="B6023" s="5"/>
      <c r="C6023" s="2" t="s">
        <v>0</v>
      </c>
      <c r="F6023" s="2" t="s">
        <v>0</v>
      </c>
      <c r="L6023" s="2" t="s">
        <v>0</v>
      </c>
    </row>
    <row r="6024" spans="1:12" x14ac:dyDescent="0.4">
      <c r="A6024" s="1"/>
      <c r="B6024" s="5"/>
      <c r="C6024" s="2" t="s">
        <v>0</v>
      </c>
      <c r="F6024" s="2" t="s">
        <v>0</v>
      </c>
      <c r="L6024" s="2" t="s">
        <v>0</v>
      </c>
    </row>
    <row r="6025" spans="1:12" x14ac:dyDescent="0.4">
      <c r="A6025" s="1"/>
      <c r="B6025" s="5"/>
      <c r="C6025" s="2" t="s">
        <v>0</v>
      </c>
      <c r="F6025" s="2" t="s">
        <v>0</v>
      </c>
      <c r="L6025" s="2" t="s">
        <v>0</v>
      </c>
    </row>
    <row r="6026" spans="1:12" x14ac:dyDescent="0.4">
      <c r="A6026" s="1"/>
      <c r="B6026" s="5"/>
      <c r="C6026" s="2" t="s">
        <v>0</v>
      </c>
      <c r="F6026" s="2" t="s">
        <v>0</v>
      </c>
      <c r="L6026" s="2" t="s">
        <v>0</v>
      </c>
    </row>
    <row r="6027" spans="1:12" x14ac:dyDescent="0.4">
      <c r="A6027" s="1"/>
      <c r="B6027" s="5"/>
      <c r="C6027" s="2" t="s">
        <v>0</v>
      </c>
      <c r="F6027" s="2" t="s">
        <v>0</v>
      </c>
      <c r="L6027" s="2" t="s">
        <v>0</v>
      </c>
    </row>
    <row r="6028" spans="1:12" x14ac:dyDescent="0.4">
      <c r="A6028" s="1"/>
      <c r="B6028" s="5"/>
      <c r="C6028" s="2" t="s">
        <v>0</v>
      </c>
      <c r="F6028" s="2" t="s">
        <v>0</v>
      </c>
      <c r="L6028" s="2" t="s">
        <v>0</v>
      </c>
    </row>
    <row r="6029" spans="1:12" x14ac:dyDescent="0.4">
      <c r="A6029" s="1"/>
      <c r="B6029" s="5"/>
      <c r="C6029" s="2" t="s">
        <v>0</v>
      </c>
      <c r="F6029" s="2" t="s">
        <v>0</v>
      </c>
      <c r="L6029" s="2" t="s">
        <v>0</v>
      </c>
    </row>
    <row r="6030" spans="1:12" x14ac:dyDescent="0.4">
      <c r="A6030" s="1"/>
      <c r="B6030" s="5"/>
      <c r="C6030" s="2" t="s">
        <v>0</v>
      </c>
      <c r="F6030" s="2" t="s">
        <v>0</v>
      </c>
      <c r="L6030" s="2" t="s">
        <v>0</v>
      </c>
    </row>
    <row r="6031" spans="1:12" x14ac:dyDescent="0.4">
      <c r="A6031" s="1"/>
      <c r="B6031" s="5"/>
      <c r="C6031" s="2" t="s">
        <v>0</v>
      </c>
      <c r="F6031" s="2" t="s">
        <v>0</v>
      </c>
      <c r="L6031" s="2" t="s">
        <v>0</v>
      </c>
    </row>
    <row r="6032" spans="1:12" x14ac:dyDescent="0.4">
      <c r="A6032" s="1"/>
      <c r="B6032" s="5"/>
      <c r="C6032" s="2" t="s">
        <v>0</v>
      </c>
      <c r="F6032" s="2" t="s">
        <v>0</v>
      </c>
      <c r="L6032" s="2" t="s">
        <v>0</v>
      </c>
    </row>
    <row r="6033" spans="1:12" x14ac:dyDescent="0.4">
      <c r="A6033" s="1"/>
      <c r="B6033" s="5"/>
      <c r="C6033" s="2" t="s">
        <v>0</v>
      </c>
      <c r="F6033" s="2" t="s">
        <v>0</v>
      </c>
      <c r="L6033" s="2" t="s">
        <v>0</v>
      </c>
    </row>
    <row r="6034" spans="1:12" x14ac:dyDescent="0.4">
      <c r="A6034" s="1"/>
      <c r="B6034" s="5"/>
      <c r="C6034" s="2" t="s">
        <v>0</v>
      </c>
      <c r="F6034" s="2" t="s">
        <v>0</v>
      </c>
      <c r="L6034" s="2" t="s">
        <v>0</v>
      </c>
    </row>
    <row r="6035" spans="1:12" x14ac:dyDescent="0.4">
      <c r="A6035" s="1"/>
      <c r="B6035" s="5"/>
      <c r="C6035" s="2" t="s">
        <v>0</v>
      </c>
      <c r="F6035" s="2" t="s">
        <v>0</v>
      </c>
      <c r="L6035" s="2" t="s">
        <v>0</v>
      </c>
    </row>
    <row r="6036" spans="1:12" x14ac:dyDescent="0.4">
      <c r="A6036" s="1"/>
      <c r="B6036" s="5"/>
      <c r="C6036" s="2" t="s">
        <v>0</v>
      </c>
      <c r="F6036" s="2" t="s">
        <v>0</v>
      </c>
      <c r="L6036" s="2" t="s">
        <v>0</v>
      </c>
    </row>
    <row r="6037" spans="1:12" x14ac:dyDescent="0.4">
      <c r="A6037" s="1"/>
      <c r="B6037" s="5"/>
      <c r="C6037" s="2" t="s">
        <v>0</v>
      </c>
      <c r="F6037" s="2" t="s">
        <v>0</v>
      </c>
      <c r="L6037" s="2" t="s">
        <v>0</v>
      </c>
    </row>
    <row r="6038" spans="1:12" x14ac:dyDescent="0.4">
      <c r="A6038" s="1"/>
      <c r="B6038" s="5"/>
      <c r="C6038" s="2" t="s">
        <v>0</v>
      </c>
      <c r="F6038" s="2" t="s">
        <v>0</v>
      </c>
      <c r="L6038" s="2" t="s">
        <v>0</v>
      </c>
    </row>
    <row r="6039" spans="1:12" x14ac:dyDescent="0.4">
      <c r="A6039" s="1"/>
      <c r="B6039" s="5"/>
      <c r="C6039" s="2" t="s">
        <v>0</v>
      </c>
      <c r="F6039" s="2" t="s">
        <v>0</v>
      </c>
      <c r="L6039" s="2" t="s">
        <v>0</v>
      </c>
    </row>
    <row r="6040" spans="1:12" x14ac:dyDescent="0.4">
      <c r="A6040" s="1"/>
      <c r="B6040" s="5"/>
      <c r="C6040" s="2" t="s">
        <v>0</v>
      </c>
      <c r="F6040" s="2" t="s">
        <v>0</v>
      </c>
      <c r="L6040" s="2" t="s">
        <v>0</v>
      </c>
    </row>
    <row r="6041" spans="1:12" x14ac:dyDescent="0.4">
      <c r="A6041" s="1"/>
      <c r="B6041" s="5"/>
      <c r="C6041" s="2" t="s">
        <v>0</v>
      </c>
      <c r="F6041" s="2" t="s">
        <v>0</v>
      </c>
      <c r="L6041" s="2" t="s">
        <v>0</v>
      </c>
    </row>
    <row r="6042" spans="1:12" x14ac:dyDescent="0.4">
      <c r="A6042" s="1"/>
      <c r="B6042" s="5"/>
      <c r="C6042" s="2" t="s">
        <v>0</v>
      </c>
      <c r="F6042" s="2" t="s">
        <v>0</v>
      </c>
      <c r="L6042" s="2" t="s">
        <v>0</v>
      </c>
    </row>
    <row r="6043" spans="1:12" x14ac:dyDescent="0.4">
      <c r="A6043" s="1"/>
      <c r="B6043" s="5"/>
      <c r="C6043" s="2" t="s">
        <v>0</v>
      </c>
      <c r="F6043" s="2" t="s">
        <v>0</v>
      </c>
      <c r="L6043" s="2" t="s">
        <v>0</v>
      </c>
    </row>
    <row r="6044" spans="1:12" x14ac:dyDescent="0.4">
      <c r="A6044" s="1"/>
      <c r="B6044" s="5"/>
      <c r="C6044" s="2" t="s">
        <v>0</v>
      </c>
      <c r="F6044" s="2" t="s">
        <v>0</v>
      </c>
      <c r="L6044" s="2" t="s">
        <v>0</v>
      </c>
    </row>
    <row r="6045" spans="1:12" x14ac:dyDescent="0.4">
      <c r="A6045" s="1"/>
      <c r="B6045" s="5"/>
      <c r="C6045" s="2" t="s">
        <v>0</v>
      </c>
      <c r="F6045" s="2" t="s">
        <v>0</v>
      </c>
      <c r="L6045" s="2" t="s">
        <v>0</v>
      </c>
    </row>
    <row r="6046" spans="1:12" x14ac:dyDescent="0.4">
      <c r="A6046" s="1"/>
      <c r="B6046" s="5"/>
      <c r="C6046" s="2" t="s">
        <v>0</v>
      </c>
      <c r="F6046" s="2" t="s">
        <v>0</v>
      </c>
      <c r="L6046" s="2" t="s">
        <v>0</v>
      </c>
    </row>
    <row r="6047" spans="1:12" x14ac:dyDescent="0.4">
      <c r="A6047" s="1"/>
      <c r="B6047" s="5"/>
      <c r="C6047" s="2" t="s">
        <v>0</v>
      </c>
      <c r="F6047" s="2" t="s">
        <v>0</v>
      </c>
      <c r="L6047" s="2" t="s">
        <v>0</v>
      </c>
    </row>
    <row r="6048" spans="1:12" x14ac:dyDescent="0.4">
      <c r="A6048" s="1"/>
      <c r="B6048" s="5"/>
      <c r="C6048" s="2" t="s">
        <v>0</v>
      </c>
      <c r="F6048" s="2" t="s">
        <v>0</v>
      </c>
      <c r="L6048" s="2" t="s">
        <v>0</v>
      </c>
    </row>
    <row r="6049" spans="1:12" x14ac:dyDescent="0.4">
      <c r="A6049" s="1"/>
      <c r="B6049" s="5"/>
      <c r="C6049" s="2" t="s">
        <v>0</v>
      </c>
      <c r="F6049" s="2" t="s">
        <v>0</v>
      </c>
      <c r="L6049" s="2" t="s">
        <v>0</v>
      </c>
    </row>
    <row r="6050" spans="1:12" x14ac:dyDescent="0.4">
      <c r="A6050" s="1"/>
      <c r="B6050" s="5"/>
      <c r="C6050" s="2" t="s">
        <v>0</v>
      </c>
      <c r="F6050" s="2" t="s">
        <v>0</v>
      </c>
      <c r="L6050" s="2" t="s">
        <v>0</v>
      </c>
    </row>
    <row r="6051" spans="1:12" x14ac:dyDescent="0.4">
      <c r="A6051" s="1"/>
      <c r="B6051" s="5"/>
      <c r="C6051" s="2" t="s">
        <v>0</v>
      </c>
      <c r="F6051" s="2" t="s">
        <v>0</v>
      </c>
      <c r="L6051" s="2" t="s">
        <v>0</v>
      </c>
    </row>
    <row r="6052" spans="1:12" x14ac:dyDescent="0.4">
      <c r="A6052" s="1"/>
      <c r="B6052" s="5"/>
      <c r="C6052" s="2" t="s">
        <v>0</v>
      </c>
      <c r="F6052" s="2" t="s">
        <v>0</v>
      </c>
      <c r="L6052" s="2" t="s">
        <v>0</v>
      </c>
    </row>
    <row r="6053" spans="1:12" x14ac:dyDescent="0.4">
      <c r="A6053" s="1"/>
      <c r="B6053" s="5"/>
      <c r="C6053" s="2" t="s">
        <v>0</v>
      </c>
      <c r="F6053" s="2" t="s">
        <v>0</v>
      </c>
      <c r="L6053" s="2" t="s">
        <v>0</v>
      </c>
    </row>
    <row r="6054" spans="1:12" x14ac:dyDescent="0.4">
      <c r="A6054" s="1"/>
      <c r="B6054" s="5"/>
      <c r="C6054" s="2" t="s">
        <v>0</v>
      </c>
      <c r="F6054" s="2" t="s">
        <v>0</v>
      </c>
      <c r="L6054" s="2" t="s">
        <v>0</v>
      </c>
    </row>
    <row r="6055" spans="1:12" x14ac:dyDescent="0.4">
      <c r="A6055" s="1"/>
      <c r="B6055" s="5"/>
      <c r="C6055" s="2" t="s">
        <v>0</v>
      </c>
      <c r="F6055" s="2" t="s">
        <v>0</v>
      </c>
      <c r="L6055" s="2" t="s">
        <v>0</v>
      </c>
    </row>
    <row r="6056" spans="1:12" x14ac:dyDescent="0.4">
      <c r="A6056" s="1"/>
      <c r="B6056" s="5"/>
      <c r="C6056" s="2" t="s">
        <v>0</v>
      </c>
      <c r="F6056" s="2" t="s">
        <v>0</v>
      </c>
      <c r="L6056" s="2" t="s">
        <v>0</v>
      </c>
    </row>
    <row r="6057" spans="1:12" x14ac:dyDescent="0.4">
      <c r="A6057" s="1"/>
      <c r="B6057" s="5"/>
      <c r="C6057" s="2" t="s">
        <v>0</v>
      </c>
      <c r="F6057" s="2" t="s">
        <v>0</v>
      </c>
      <c r="L6057" s="2" t="s">
        <v>0</v>
      </c>
    </row>
    <row r="6058" spans="1:12" x14ac:dyDescent="0.4">
      <c r="A6058" s="1"/>
      <c r="B6058" s="5"/>
      <c r="C6058" s="2" t="s">
        <v>0</v>
      </c>
      <c r="F6058" s="2" t="s">
        <v>0</v>
      </c>
      <c r="L6058" s="2" t="s">
        <v>0</v>
      </c>
    </row>
    <row r="6059" spans="1:12" x14ac:dyDescent="0.4">
      <c r="A6059" s="1"/>
      <c r="B6059" s="5"/>
      <c r="C6059" s="2" t="s">
        <v>0</v>
      </c>
      <c r="F6059" s="2" t="s">
        <v>0</v>
      </c>
      <c r="L6059" s="2" t="s">
        <v>0</v>
      </c>
    </row>
    <row r="6060" spans="1:12" x14ac:dyDescent="0.4">
      <c r="A6060" s="1"/>
      <c r="B6060" s="5"/>
      <c r="C6060" s="2" t="s">
        <v>0</v>
      </c>
      <c r="F6060" s="2" t="s">
        <v>0</v>
      </c>
      <c r="L6060" s="2" t="s">
        <v>0</v>
      </c>
    </row>
    <row r="6061" spans="1:12" x14ac:dyDescent="0.4">
      <c r="A6061" s="1"/>
      <c r="B6061" s="5"/>
      <c r="C6061" s="2" t="s">
        <v>0</v>
      </c>
      <c r="F6061" s="2" t="s">
        <v>0</v>
      </c>
      <c r="L6061" s="2" t="s">
        <v>0</v>
      </c>
    </row>
    <row r="6062" spans="1:12" x14ac:dyDescent="0.4">
      <c r="A6062" s="1"/>
      <c r="B6062" s="5"/>
      <c r="C6062" s="2" t="s">
        <v>0</v>
      </c>
      <c r="F6062" s="2" t="s">
        <v>0</v>
      </c>
      <c r="L6062" s="2" t="s">
        <v>0</v>
      </c>
    </row>
    <row r="6063" spans="1:12" x14ac:dyDescent="0.4">
      <c r="A6063" s="1"/>
      <c r="B6063" s="5"/>
      <c r="C6063" s="2" t="s">
        <v>0</v>
      </c>
      <c r="F6063" s="2" t="s">
        <v>0</v>
      </c>
      <c r="L6063" s="2" t="s">
        <v>0</v>
      </c>
    </row>
    <row r="6064" spans="1:12" x14ac:dyDescent="0.4">
      <c r="A6064" s="1"/>
      <c r="B6064" s="5"/>
      <c r="C6064" s="2" t="s">
        <v>0</v>
      </c>
      <c r="F6064" s="2" t="s">
        <v>0</v>
      </c>
      <c r="L6064" s="2" t="s">
        <v>0</v>
      </c>
    </row>
    <row r="6065" spans="1:12" x14ac:dyDescent="0.4">
      <c r="A6065" s="1"/>
      <c r="B6065" s="5"/>
      <c r="C6065" s="2" t="s">
        <v>0</v>
      </c>
      <c r="F6065" s="2" t="s">
        <v>0</v>
      </c>
      <c r="L6065" s="2" t="s">
        <v>0</v>
      </c>
    </row>
    <row r="6066" spans="1:12" x14ac:dyDescent="0.4">
      <c r="A6066" s="1"/>
      <c r="B6066" s="5"/>
      <c r="C6066" s="2" t="s">
        <v>0</v>
      </c>
      <c r="F6066" s="2" t="s">
        <v>0</v>
      </c>
      <c r="L6066" s="2" t="s">
        <v>0</v>
      </c>
    </row>
    <row r="6067" spans="1:12" x14ac:dyDescent="0.4">
      <c r="A6067" s="1"/>
      <c r="B6067" s="5"/>
      <c r="C6067" s="2" t="s">
        <v>0</v>
      </c>
      <c r="F6067" s="2" t="s">
        <v>0</v>
      </c>
      <c r="L6067" s="2" t="s">
        <v>0</v>
      </c>
    </row>
    <row r="6068" spans="1:12" x14ac:dyDescent="0.4">
      <c r="A6068" s="1"/>
      <c r="B6068" s="5"/>
      <c r="C6068" s="2" t="s">
        <v>0</v>
      </c>
      <c r="F6068" s="2" t="s">
        <v>0</v>
      </c>
      <c r="L6068" s="2" t="s">
        <v>0</v>
      </c>
    </row>
    <row r="6069" spans="1:12" x14ac:dyDescent="0.4">
      <c r="A6069" s="1"/>
      <c r="B6069" s="5"/>
      <c r="C6069" s="2" t="s">
        <v>0</v>
      </c>
      <c r="F6069" s="2" t="s">
        <v>0</v>
      </c>
      <c r="L6069" s="2" t="s">
        <v>0</v>
      </c>
    </row>
    <row r="6070" spans="1:12" x14ac:dyDescent="0.4">
      <c r="A6070" s="1"/>
      <c r="B6070" s="5"/>
      <c r="C6070" s="2" t="s">
        <v>0</v>
      </c>
      <c r="F6070" s="2" t="s">
        <v>0</v>
      </c>
      <c r="L6070" s="2" t="s">
        <v>0</v>
      </c>
    </row>
    <row r="6071" spans="1:12" x14ac:dyDescent="0.4">
      <c r="A6071" s="1"/>
      <c r="B6071" s="5"/>
      <c r="C6071" s="2" t="s">
        <v>0</v>
      </c>
      <c r="F6071" s="2" t="s">
        <v>0</v>
      </c>
      <c r="L6071" s="2" t="s">
        <v>0</v>
      </c>
    </row>
    <row r="6072" spans="1:12" x14ac:dyDescent="0.4">
      <c r="A6072" s="1"/>
      <c r="B6072" s="5"/>
      <c r="C6072" s="2" t="s">
        <v>0</v>
      </c>
      <c r="F6072" s="2" t="s">
        <v>0</v>
      </c>
      <c r="L6072" s="2" t="s">
        <v>0</v>
      </c>
    </row>
    <row r="6073" spans="1:12" x14ac:dyDescent="0.4">
      <c r="A6073" s="1"/>
      <c r="B6073" s="5"/>
      <c r="C6073" s="2" t="s">
        <v>0</v>
      </c>
      <c r="F6073" s="2" t="s">
        <v>0</v>
      </c>
      <c r="L6073" s="2" t="s">
        <v>0</v>
      </c>
    </row>
    <row r="6074" spans="1:12" x14ac:dyDescent="0.4">
      <c r="A6074" s="1"/>
      <c r="B6074" s="5"/>
      <c r="C6074" s="2" t="s">
        <v>0</v>
      </c>
      <c r="F6074" s="2" t="s">
        <v>0</v>
      </c>
      <c r="L6074" s="2" t="s">
        <v>0</v>
      </c>
    </row>
    <row r="6075" spans="1:12" x14ac:dyDescent="0.4">
      <c r="A6075" s="1"/>
      <c r="B6075" s="5"/>
      <c r="C6075" s="2" t="s">
        <v>0</v>
      </c>
      <c r="F6075" s="2" t="s">
        <v>0</v>
      </c>
      <c r="L6075" s="2" t="s">
        <v>0</v>
      </c>
    </row>
    <row r="6076" spans="1:12" x14ac:dyDescent="0.4">
      <c r="A6076" s="1"/>
      <c r="B6076" s="5"/>
      <c r="C6076" s="2" t="s">
        <v>0</v>
      </c>
      <c r="F6076" s="2" t="s">
        <v>0</v>
      </c>
      <c r="L6076" s="2" t="s">
        <v>0</v>
      </c>
    </row>
    <row r="6077" spans="1:12" x14ac:dyDescent="0.4">
      <c r="A6077" s="1"/>
      <c r="B6077" s="5"/>
      <c r="C6077" s="2" t="s">
        <v>0</v>
      </c>
      <c r="F6077" s="2" t="s">
        <v>0</v>
      </c>
      <c r="L6077" s="2" t="s">
        <v>0</v>
      </c>
    </row>
    <row r="6078" spans="1:12" x14ac:dyDescent="0.4">
      <c r="A6078" s="1"/>
      <c r="B6078" s="5"/>
      <c r="C6078" s="2" t="s">
        <v>0</v>
      </c>
      <c r="F6078" s="2" t="s">
        <v>0</v>
      </c>
      <c r="L6078" s="2" t="s">
        <v>0</v>
      </c>
    </row>
    <row r="6079" spans="1:12" x14ac:dyDescent="0.4">
      <c r="A6079" s="1"/>
      <c r="B6079" s="5"/>
      <c r="C6079" s="2" t="s">
        <v>0</v>
      </c>
      <c r="F6079" s="2" t="s">
        <v>0</v>
      </c>
      <c r="L6079" s="2" t="s">
        <v>0</v>
      </c>
    </row>
    <row r="6080" spans="1:12" x14ac:dyDescent="0.4">
      <c r="A6080" s="1"/>
      <c r="B6080" s="5"/>
      <c r="C6080" s="2" t="s">
        <v>0</v>
      </c>
      <c r="F6080" s="2" t="s">
        <v>0</v>
      </c>
      <c r="L6080" s="2" t="s">
        <v>0</v>
      </c>
    </row>
    <row r="6081" spans="1:12" x14ac:dyDescent="0.4">
      <c r="A6081" s="1"/>
      <c r="B6081" s="5"/>
      <c r="C6081" s="2" t="s">
        <v>0</v>
      </c>
      <c r="F6081" s="2" t="s">
        <v>0</v>
      </c>
      <c r="L6081" s="2" t="s">
        <v>0</v>
      </c>
    </row>
    <row r="6082" spans="1:12" x14ac:dyDescent="0.4">
      <c r="A6082" s="1"/>
      <c r="B6082" s="5"/>
      <c r="C6082" s="2" t="s">
        <v>0</v>
      </c>
      <c r="F6082" s="2" t="s">
        <v>0</v>
      </c>
      <c r="L6082" s="2" t="s">
        <v>0</v>
      </c>
    </row>
    <row r="6083" spans="1:12" x14ac:dyDescent="0.4">
      <c r="A6083" s="1"/>
      <c r="B6083" s="5"/>
      <c r="C6083" s="2" t="s">
        <v>0</v>
      </c>
      <c r="F6083" s="2" t="s">
        <v>0</v>
      </c>
      <c r="L6083" s="2" t="s">
        <v>0</v>
      </c>
    </row>
    <row r="6084" spans="1:12" x14ac:dyDescent="0.4">
      <c r="A6084" s="1"/>
      <c r="B6084" s="5"/>
      <c r="C6084" s="2" t="s">
        <v>0</v>
      </c>
      <c r="F6084" s="2" t="s">
        <v>0</v>
      </c>
      <c r="L6084" s="2" t="s">
        <v>0</v>
      </c>
    </row>
    <row r="6085" spans="1:12" x14ac:dyDescent="0.4">
      <c r="A6085" s="1"/>
      <c r="B6085" s="5"/>
      <c r="C6085" s="2" t="s">
        <v>0</v>
      </c>
      <c r="F6085" s="2" t="s">
        <v>0</v>
      </c>
      <c r="L6085" s="2" t="s">
        <v>0</v>
      </c>
    </row>
    <row r="6086" spans="1:12" x14ac:dyDescent="0.4">
      <c r="A6086" s="1"/>
      <c r="B6086" s="5"/>
      <c r="C6086" s="2" t="s">
        <v>0</v>
      </c>
      <c r="F6086" s="2" t="s">
        <v>0</v>
      </c>
      <c r="L6086" s="2" t="s">
        <v>0</v>
      </c>
    </row>
    <row r="6087" spans="1:12" x14ac:dyDescent="0.4">
      <c r="A6087" s="1"/>
      <c r="B6087" s="5"/>
      <c r="C6087" s="2" t="s">
        <v>0</v>
      </c>
      <c r="F6087" s="2" t="s">
        <v>0</v>
      </c>
      <c r="L6087" s="2" t="s">
        <v>0</v>
      </c>
    </row>
    <row r="6088" spans="1:12" x14ac:dyDescent="0.4">
      <c r="A6088" s="1"/>
      <c r="B6088" s="5"/>
      <c r="C6088" s="2" t="s">
        <v>0</v>
      </c>
      <c r="F6088" s="2" t="s">
        <v>0</v>
      </c>
      <c r="L6088" s="2" t="s">
        <v>0</v>
      </c>
    </row>
    <row r="6089" spans="1:12" x14ac:dyDescent="0.4">
      <c r="A6089" s="1"/>
      <c r="B6089" s="5"/>
      <c r="C6089" s="2" t="s">
        <v>0</v>
      </c>
      <c r="F6089" s="2" t="s">
        <v>0</v>
      </c>
      <c r="L6089" s="2" t="s">
        <v>0</v>
      </c>
    </row>
    <row r="6090" spans="1:12" x14ac:dyDescent="0.4">
      <c r="A6090" s="1"/>
      <c r="B6090" s="5"/>
      <c r="C6090" s="2" t="s">
        <v>0</v>
      </c>
      <c r="F6090" s="2" t="s">
        <v>0</v>
      </c>
      <c r="L6090" s="2" t="s">
        <v>0</v>
      </c>
    </row>
    <row r="6091" spans="1:12" x14ac:dyDescent="0.4">
      <c r="A6091" s="1"/>
      <c r="B6091" s="5"/>
      <c r="C6091" s="2" t="s">
        <v>0</v>
      </c>
      <c r="F6091" s="2" t="s">
        <v>0</v>
      </c>
      <c r="L6091" s="2" t="s">
        <v>0</v>
      </c>
    </row>
    <row r="6092" spans="1:12" x14ac:dyDescent="0.4">
      <c r="A6092" s="1"/>
      <c r="B6092" s="5"/>
      <c r="C6092" s="2" t="s">
        <v>0</v>
      </c>
      <c r="F6092" s="2" t="s">
        <v>0</v>
      </c>
      <c r="L6092" s="2" t="s">
        <v>0</v>
      </c>
    </row>
    <row r="6093" spans="1:12" x14ac:dyDescent="0.4">
      <c r="A6093" s="1"/>
      <c r="B6093" s="5"/>
      <c r="C6093" s="2" t="s">
        <v>0</v>
      </c>
      <c r="F6093" s="2" t="s">
        <v>0</v>
      </c>
      <c r="L6093" s="2" t="s">
        <v>0</v>
      </c>
    </row>
    <row r="6094" spans="1:12" x14ac:dyDescent="0.4">
      <c r="A6094" s="1"/>
      <c r="B6094" s="5"/>
      <c r="C6094" s="2" t="s">
        <v>0</v>
      </c>
      <c r="F6094" s="2" t="s">
        <v>0</v>
      </c>
      <c r="L6094" s="2" t="s">
        <v>0</v>
      </c>
    </row>
    <row r="6095" spans="1:12" x14ac:dyDescent="0.4">
      <c r="A6095" s="1"/>
      <c r="B6095" s="5"/>
      <c r="C6095" s="2" t="s">
        <v>0</v>
      </c>
      <c r="F6095" s="2" t="s">
        <v>0</v>
      </c>
      <c r="L6095" s="2" t="s">
        <v>0</v>
      </c>
    </row>
    <row r="6096" spans="1:12" x14ac:dyDescent="0.4">
      <c r="A6096" s="1"/>
      <c r="B6096" s="5"/>
      <c r="C6096" s="2" t="s">
        <v>0</v>
      </c>
      <c r="F6096" s="2" t="s">
        <v>0</v>
      </c>
      <c r="L6096" s="2" t="s">
        <v>0</v>
      </c>
    </row>
    <row r="6097" spans="1:12" x14ac:dyDescent="0.4">
      <c r="A6097" s="1"/>
      <c r="B6097" s="5"/>
      <c r="C6097" s="2" t="s">
        <v>0</v>
      </c>
      <c r="F6097" s="2" t="s">
        <v>0</v>
      </c>
      <c r="L6097" s="2" t="s">
        <v>0</v>
      </c>
    </row>
    <row r="6098" spans="1:12" x14ac:dyDescent="0.4">
      <c r="A6098" s="1"/>
      <c r="B6098" s="5"/>
      <c r="C6098" s="2" t="s">
        <v>0</v>
      </c>
      <c r="F6098" s="2" t="s">
        <v>0</v>
      </c>
      <c r="L6098" s="2" t="s">
        <v>0</v>
      </c>
    </row>
    <row r="6099" spans="1:12" x14ac:dyDescent="0.4">
      <c r="A6099" s="1"/>
      <c r="B6099" s="5"/>
      <c r="C6099" s="2" t="s">
        <v>0</v>
      </c>
      <c r="F6099" s="2" t="s">
        <v>0</v>
      </c>
      <c r="L6099" s="2" t="s">
        <v>0</v>
      </c>
    </row>
    <row r="6100" spans="1:12" x14ac:dyDescent="0.4">
      <c r="A6100" s="1"/>
      <c r="B6100" s="5"/>
      <c r="C6100" s="2" t="s">
        <v>0</v>
      </c>
      <c r="F6100" s="2" t="s">
        <v>0</v>
      </c>
      <c r="L6100" s="2" t="s">
        <v>0</v>
      </c>
    </row>
    <row r="6101" spans="1:12" x14ac:dyDescent="0.4">
      <c r="A6101" s="1"/>
      <c r="B6101" s="5"/>
      <c r="C6101" s="2" t="s">
        <v>0</v>
      </c>
      <c r="F6101" s="2" t="s">
        <v>0</v>
      </c>
      <c r="L6101" s="2" t="s">
        <v>0</v>
      </c>
    </row>
    <row r="6102" spans="1:12" x14ac:dyDescent="0.4">
      <c r="A6102" s="1"/>
      <c r="B6102" s="5"/>
      <c r="C6102" s="2" t="s">
        <v>0</v>
      </c>
      <c r="F6102" s="2" t="s">
        <v>0</v>
      </c>
      <c r="L6102" s="2" t="s">
        <v>0</v>
      </c>
    </row>
    <row r="6103" spans="1:12" x14ac:dyDescent="0.4">
      <c r="A6103" s="1"/>
      <c r="B6103" s="5"/>
      <c r="C6103" s="2" t="s">
        <v>0</v>
      </c>
      <c r="F6103" s="2" t="s">
        <v>0</v>
      </c>
      <c r="L6103" s="2" t="s">
        <v>0</v>
      </c>
    </row>
    <row r="6104" spans="1:12" x14ac:dyDescent="0.4">
      <c r="A6104" s="1"/>
      <c r="B6104" s="5"/>
      <c r="C6104" s="2" t="s">
        <v>0</v>
      </c>
      <c r="F6104" s="2" t="s">
        <v>0</v>
      </c>
      <c r="L6104" s="2" t="s">
        <v>0</v>
      </c>
    </row>
    <row r="6105" spans="1:12" x14ac:dyDescent="0.4">
      <c r="A6105" s="1"/>
      <c r="B6105" s="5"/>
      <c r="C6105" s="2" t="s">
        <v>0</v>
      </c>
      <c r="F6105" s="2" t="s">
        <v>0</v>
      </c>
      <c r="L6105" s="2" t="s">
        <v>0</v>
      </c>
    </row>
    <row r="6106" spans="1:12" x14ac:dyDescent="0.4">
      <c r="A6106" s="1"/>
      <c r="B6106" s="5"/>
      <c r="C6106" s="2" t="s">
        <v>0</v>
      </c>
      <c r="F6106" s="2" t="s">
        <v>0</v>
      </c>
      <c r="L6106" s="2" t="s">
        <v>0</v>
      </c>
    </row>
    <row r="6107" spans="1:12" x14ac:dyDescent="0.4">
      <c r="A6107" s="1"/>
      <c r="B6107" s="5"/>
      <c r="C6107" s="2" t="s">
        <v>0</v>
      </c>
      <c r="F6107" s="2" t="s">
        <v>0</v>
      </c>
      <c r="L6107" s="2" t="s">
        <v>0</v>
      </c>
    </row>
    <row r="6108" spans="1:12" x14ac:dyDescent="0.4">
      <c r="A6108" s="1"/>
      <c r="B6108" s="5"/>
      <c r="C6108" s="2" t="s">
        <v>0</v>
      </c>
      <c r="F6108" s="2" t="s">
        <v>0</v>
      </c>
      <c r="L6108" s="2" t="s">
        <v>0</v>
      </c>
    </row>
    <row r="6109" spans="1:12" x14ac:dyDescent="0.4">
      <c r="A6109" s="1"/>
      <c r="B6109" s="5"/>
      <c r="C6109" s="2" t="s">
        <v>0</v>
      </c>
      <c r="F6109" s="2" t="s">
        <v>0</v>
      </c>
      <c r="L6109" s="2" t="s">
        <v>0</v>
      </c>
    </row>
    <row r="6110" spans="1:12" x14ac:dyDescent="0.4">
      <c r="A6110" s="1"/>
      <c r="B6110" s="5"/>
      <c r="C6110" s="2" t="s">
        <v>0</v>
      </c>
      <c r="F6110" s="2" t="s">
        <v>0</v>
      </c>
      <c r="L6110" s="2" t="s">
        <v>0</v>
      </c>
    </row>
    <row r="6111" spans="1:12" x14ac:dyDescent="0.4">
      <c r="A6111" s="1"/>
      <c r="B6111" s="5"/>
      <c r="C6111" s="2" t="s">
        <v>0</v>
      </c>
      <c r="F6111" s="2" t="s">
        <v>0</v>
      </c>
      <c r="L6111" s="2" t="s">
        <v>0</v>
      </c>
    </row>
    <row r="6112" spans="1:12" x14ac:dyDescent="0.4">
      <c r="A6112" s="1"/>
      <c r="B6112" s="5"/>
      <c r="C6112" s="2" t="s">
        <v>0</v>
      </c>
      <c r="F6112" s="2" t="s">
        <v>0</v>
      </c>
      <c r="L6112" s="2" t="s">
        <v>0</v>
      </c>
    </row>
    <row r="6113" spans="1:12" x14ac:dyDescent="0.4">
      <c r="A6113" s="1"/>
      <c r="B6113" s="5"/>
      <c r="C6113" s="2" t="s">
        <v>0</v>
      </c>
      <c r="F6113" s="2" t="s">
        <v>0</v>
      </c>
      <c r="L6113" s="2" t="s">
        <v>0</v>
      </c>
    </row>
    <row r="6114" spans="1:12" x14ac:dyDescent="0.4">
      <c r="A6114" s="1"/>
      <c r="B6114" s="5"/>
      <c r="C6114" s="2" t="s">
        <v>0</v>
      </c>
      <c r="F6114" s="2" t="s">
        <v>0</v>
      </c>
      <c r="L6114" s="2" t="s">
        <v>0</v>
      </c>
    </row>
    <row r="6115" spans="1:12" x14ac:dyDescent="0.4">
      <c r="A6115" s="1"/>
      <c r="B6115" s="5"/>
      <c r="C6115" s="2" t="s">
        <v>0</v>
      </c>
      <c r="F6115" s="2" t="s">
        <v>0</v>
      </c>
      <c r="L6115" s="2" t="s">
        <v>0</v>
      </c>
    </row>
    <row r="6116" spans="1:12" x14ac:dyDescent="0.4">
      <c r="A6116" s="1"/>
      <c r="B6116" s="5"/>
      <c r="C6116" s="2" t="s">
        <v>0</v>
      </c>
      <c r="F6116" s="2" t="s">
        <v>0</v>
      </c>
      <c r="L6116" s="2" t="s">
        <v>0</v>
      </c>
    </row>
    <row r="6117" spans="1:12" x14ac:dyDescent="0.4">
      <c r="A6117" s="1"/>
      <c r="B6117" s="5"/>
      <c r="C6117" s="2" t="s">
        <v>0</v>
      </c>
      <c r="F6117" s="2" t="s">
        <v>0</v>
      </c>
      <c r="L6117" s="2" t="s">
        <v>0</v>
      </c>
    </row>
    <row r="6118" spans="1:12" x14ac:dyDescent="0.4">
      <c r="A6118" s="1"/>
      <c r="B6118" s="5"/>
      <c r="C6118" s="2" t="s">
        <v>0</v>
      </c>
      <c r="F6118" s="2" t="s">
        <v>0</v>
      </c>
      <c r="L6118" s="2" t="s">
        <v>0</v>
      </c>
    </row>
    <row r="6119" spans="1:12" x14ac:dyDescent="0.4">
      <c r="A6119" s="1"/>
      <c r="B6119" s="5"/>
      <c r="C6119" s="2" t="s">
        <v>0</v>
      </c>
      <c r="F6119" s="2" t="s">
        <v>0</v>
      </c>
      <c r="L6119" s="2" t="s">
        <v>0</v>
      </c>
    </row>
    <row r="6120" spans="1:12" x14ac:dyDescent="0.4">
      <c r="A6120" s="1"/>
      <c r="B6120" s="5"/>
      <c r="C6120" s="2" t="s">
        <v>0</v>
      </c>
      <c r="F6120" s="2" t="s">
        <v>0</v>
      </c>
      <c r="L6120" s="2" t="s">
        <v>0</v>
      </c>
    </row>
    <row r="6121" spans="1:12" x14ac:dyDescent="0.4">
      <c r="A6121" s="1"/>
      <c r="B6121" s="5"/>
      <c r="C6121" s="2" t="s">
        <v>0</v>
      </c>
      <c r="F6121" s="2" t="s">
        <v>0</v>
      </c>
      <c r="L6121" s="2" t="s">
        <v>0</v>
      </c>
    </row>
    <row r="6122" spans="1:12" x14ac:dyDescent="0.4">
      <c r="A6122" s="1"/>
      <c r="B6122" s="5"/>
      <c r="C6122" s="2" t="s">
        <v>0</v>
      </c>
      <c r="F6122" s="2" t="s">
        <v>0</v>
      </c>
      <c r="L6122" s="2" t="s">
        <v>0</v>
      </c>
    </row>
    <row r="6123" spans="1:12" x14ac:dyDescent="0.4">
      <c r="A6123" s="1"/>
      <c r="B6123" s="5"/>
      <c r="C6123" s="2" t="s">
        <v>0</v>
      </c>
      <c r="F6123" s="2" t="s">
        <v>0</v>
      </c>
      <c r="L6123" s="2" t="s">
        <v>0</v>
      </c>
    </row>
    <row r="6124" spans="1:12" x14ac:dyDescent="0.4">
      <c r="A6124" s="1"/>
      <c r="B6124" s="5"/>
      <c r="C6124" s="2" t="s">
        <v>0</v>
      </c>
      <c r="F6124" s="2" t="s">
        <v>0</v>
      </c>
      <c r="L6124" s="2" t="s">
        <v>0</v>
      </c>
    </row>
    <row r="6125" spans="1:12" x14ac:dyDescent="0.4">
      <c r="A6125" s="1"/>
      <c r="B6125" s="5"/>
      <c r="C6125" s="2" t="s">
        <v>0</v>
      </c>
      <c r="F6125" s="2" t="s">
        <v>0</v>
      </c>
      <c r="L6125" s="2" t="s">
        <v>0</v>
      </c>
    </row>
    <row r="6126" spans="1:12" x14ac:dyDescent="0.4">
      <c r="A6126" s="1"/>
      <c r="B6126" s="5"/>
      <c r="C6126" s="2" t="s">
        <v>0</v>
      </c>
      <c r="F6126" s="2" t="s">
        <v>0</v>
      </c>
      <c r="L6126" s="2" t="s">
        <v>0</v>
      </c>
    </row>
    <row r="6127" spans="1:12" x14ac:dyDescent="0.4">
      <c r="A6127" s="1"/>
      <c r="B6127" s="5"/>
      <c r="C6127" s="2" t="s">
        <v>0</v>
      </c>
      <c r="F6127" s="2" t="s">
        <v>0</v>
      </c>
      <c r="L6127" s="2" t="s">
        <v>0</v>
      </c>
    </row>
    <row r="6128" spans="1:12" x14ac:dyDescent="0.4">
      <c r="A6128" s="1"/>
      <c r="B6128" s="5"/>
      <c r="C6128" s="2" t="s">
        <v>0</v>
      </c>
      <c r="F6128" s="2" t="s">
        <v>0</v>
      </c>
      <c r="L6128" s="2" t="s">
        <v>0</v>
      </c>
    </row>
    <row r="6129" spans="1:12" x14ac:dyDescent="0.4">
      <c r="A6129" s="1"/>
      <c r="B6129" s="5"/>
      <c r="C6129" s="2" t="s">
        <v>0</v>
      </c>
      <c r="F6129" s="2" t="s">
        <v>0</v>
      </c>
      <c r="L6129" s="2" t="s">
        <v>0</v>
      </c>
    </row>
    <row r="6130" spans="1:12" x14ac:dyDescent="0.4">
      <c r="A6130" s="1"/>
      <c r="B6130" s="5"/>
      <c r="C6130" s="2" t="s">
        <v>0</v>
      </c>
      <c r="F6130" s="2" t="s">
        <v>0</v>
      </c>
      <c r="L6130" s="2" t="s">
        <v>0</v>
      </c>
    </row>
    <row r="6131" spans="1:12" x14ac:dyDescent="0.4">
      <c r="A6131" s="1"/>
      <c r="B6131" s="5"/>
      <c r="C6131" s="2" t="s">
        <v>0</v>
      </c>
      <c r="F6131" s="2" t="s">
        <v>0</v>
      </c>
      <c r="L6131" s="2" t="s">
        <v>0</v>
      </c>
    </row>
    <row r="6132" spans="1:12" x14ac:dyDescent="0.4">
      <c r="A6132" s="1"/>
      <c r="B6132" s="5"/>
      <c r="C6132" s="2" t="s">
        <v>0</v>
      </c>
      <c r="F6132" s="2" t="s">
        <v>0</v>
      </c>
      <c r="L6132" s="2" t="s">
        <v>0</v>
      </c>
    </row>
    <row r="6133" spans="1:12" x14ac:dyDescent="0.4">
      <c r="A6133" s="1"/>
      <c r="B6133" s="5"/>
      <c r="C6133" s="2" t="s">
        <v>0</v>
      </c>
      <c r="F6133" s="2" t="s">
        <v>0</v>
      </c>
      <c r="L6133" s="2" t="s">
        <v>0</v>
      </c>
    </row>
    <row r="6134" spans="1:12" x14ac:dyDescent="0.4">
      <c r="A6134" s="1"/>
      <c r="B6134" s="5"/>
      <c r="C6134" s="2" t="s">
        <v>0</v>
      </c>
      <c r="F6134" s="2" t="s">
        <v>0</v>
      </c>
      <c r="L6134" s="2" t="s">
        <v>0</v>
      </c>
    </row>
    <row r="6135" spans="1:12" x14ac:dyDescent="0.4">
      <c r="A6135" s="1"/>
      <c r="B6135" s="5"/>
      <c r="C6135" s="2" t="s">
        <v>0</v>
      </c>
      <c r="F6135" s="2" t="s">
        <v>0</v>
      </c>
      <c r="L6135" s="2" t="s">
        <v>0</v>
      </c>
    </row>
    <row r="6136" spans="1:12" x14ac:dyDescent="0.4">
      <c r="A6136" s="1"/>
      <c r="B6136" s="5"/>
      <c r="C6136" s="2" t="s">
        <v>0</v>
      </c>
      <c r="F6136" s="2" t="s">
        <v>0</v>
      </c>
      <c r="L6136" s="2" t="s">
        <v>0</v>
      </c>
    </row>
    <row r="6137" spans="1:12" x14ac:dyDescent="0.4">
      <c r="A6137" s="1"/>
      <c r="B6137" s="5"/>
      <c r="C6137" s="2" t="s">
        <v>0</v>
      </c>
      <c r="F6137" s="2" t="s">
        <v>0</v>
      </c>
      <c r="L6137" s="2" t="s">
        <v>0</v>
      </c>
    </row>
    <row r="6138" spans="1:12" x14ac:dyDescent="0.4">
      <c r="A6138" s="1"/>
      <c r="B6138" s="5"/>
      <c r="C6138" s="2" t="s">
        <v>0</v>
      </c>
      <c r="F6138" s="2" t="s">
        <v>0</v>
      </c>
      <c r="L6138" s="2" t="s">
        <v>0</v>
      </c>
    </row>
    <row r="6139" spans="1:12" x14ac:dyDescent="0.4">
      <c r="A6139" s="1"/>
      <c r="B6139" s="5"/>
      <c r="C6139" s="2" t="s">
        <v>0</v>
      </c>
      <c r="F6139" s="2" t="s">
        <v>0</v>
      </c>
      <c r="L6139" s="2" t="s">
        <v>0</v>
      </c>
    </row>
    <row r="6140" spans="1:12" x14ac:dyDescent="0.4">
      <c r="A6140" s="1"/>
      <c r="B6140" s="5"/>
      <c r="C6140" s="2" t="s">
        <v>0</v>
      </c>
      <c r="F6140" s="2" t="s">
        <v>0</v>
      </c>
      <c r="L6140" s="2" t="s">
        <v>0</v>
      </c>
    </row>
    <row r="6141" spans="1:12" x14ac:dyDescent="0.4">
      <c r="A6141" s="1"/>
      <c r="B6141" s="5"/>
      <c r="C6141" s="2" t="s">
        <v>0</v>
      </c>
      <c r="F6141" s="2" t="s">
        <v>0</v>
      </c>
      <c r="L6141" s="2" t="s">
        <v>0</v>
      </c>
    </row>
    <row r="6142" spans="1:12" x14ac:dyDescent="0.4">
      <c r="A6142" s="1"/>
      <c r="B6142" s="5"/>
      <c r="C6142" s="2" t="s">
        <v>0</v>
      </c>
      <c r="F6142" s="2" t="s">
        <v>0</v>
      </c>
      <c r="L6142" s="2" t="s">
        <v>0</v>
      </c>
    </row>
    <row r="6143" spans="1:12" x14ac:dyDescent="0.4">
      <c r="A6143" s="1"/>
      <c r="B6143" s="5"/>
      <c r="C6143" s="2" t="s">
        <v>0</v>
      </c>
      <c r="F6143" s="2" t="s">
        <v>0</v>
      </c>
      <c r="L6143" s="2" t="s">
        <v>0</v>
      </c>
    </row>
    <row r="6144" spans="1:12" x14ac:dyDescent="0.4">
      <c r="A6144" s="1"/>
      <c r="B6144" s="5"/>
      <c r="C6144" s="2" t="s">
        <v>0</v>
      </c>
      <c r="F6144" s="2" t="s">
        <v>0</v>
      </c>
      <c r="L6144" s="2" t="s">
        <v>0</v>
      </c>
    </row>
    <row r="6145" spans="1:12" x14ac:dyDescent="0.4">
      <c r="A6145" s="1"/>
      <c r="B6145" s="5"/>
      <c r="C6145" s="2" t="s">
        <v>0</v>
      </c>
      <c r="F6145" s="2" t="s">
        <v>0</v>
      </c>
      <c r="L6145" s="2" t="s">
        <v>0</v>
      </c>
    </row>
    <row r="6146" spans="1:12" x14ac:dyDescent="0.4">
      <c r="A6146" s="1"/>
      <c r="B6146" s="5"/>
      <c r="C6146" s="2" t="s">
        <v>0</v>
      </c>
      <c r="F6146" s="2" t="s">
        <v>0</v>
      </c>
      <c r="L6146" s="2" t="s">
        <v>0</v>
      </c>
    </row>
    <row r="6147" spans="1:12" x14ac:dyDescent="0.4">
      <c r="A6147" s="1"/>
      <c r="B6147" s="5"/>
      <c r="C6147" s="2" t="s">
        <v>0</v>
      </c>
      <c r="F6147" s="2" t="s">
        <v>0</v>
      </c>
      <c r="L6147" s="2" t="s">
        <v>0</v>
      </c>
    </row>
    <row r="6148" spans="1:12" x14ac:dyDescent="0.4">
      <c r="A6148" s="1"/>
      <c r="B6148" s="5"/>
      <c r="C6148" s="2" t="s">
        <v>0</v>
      </c>
      <c r="F6148" s="2" t="s">
        <v>0</v>
      </c>
      <c r="L6148" s="2" t="s">
        <v>0</v>
      </c>
    </row>
    <row r="6149" spans="1:12" x14ac:dyDescent="0.4">
      <c r="A6149" s="1"/>
      <c r="B6149" s="5"/>
      <c r="C6149" s="2" t="s">
        <v>0</v>
      </c>
      <c r="F6149" s="2" t="s">
        <v>0</v>
      </c>
      <c r="L6149" s="2" t="s">
        <v>0</v>
      </c>
    </row>
    <row r="6150" spans="1:12" x14ac:dyDescent="0.4">
      <c r="A6150" s="1"/>
      <c r="B6150" s="5"/>
      <c r="C6150" s="2" t="s">
        <v>0</v>
      </c>
      <c r="F6150" s="2" t="s">
        <v>0</v>
      </c>
      <c r="L6150" s="2" t="s">
        <v>0</v>
      </c>
    </row>
    <row r="6151" spans="1:12" x14ac:dyDescent="0.4">
      <c r="A6151" s="1"/>
      <c r="B6151" s="5"/>
      <c r="C6151" s="2" t="s">
        <v>0</v>
      </c>
      <c r="F6151" s="2" t="s">
        <v>0</v>
      </c>
      <c r="L6151" s="2" t="s">
        <v>0</v>
      </c>
    </row>
    <row r="6152" spans="1:12" x14ac:dyDescent="0.4">
      <c r="A6152" s="1"/>
      <c r="B6152" s="5"/>
      <c r="C6152" s="2" t="s">
        <v>0</v>
      </c>
      <c r="F6152" s="2" t="s">
        <v>0</v>
      </c>
      <c r="L6152" s="2" t="s">
        <v>0</v>
      </c>
    </row>
    <row r="6153" spans="1:12" x14ac:dyDescent="0.4">
      <c r="A6153" s="1"/>
      <c r="B6153" s="5"/>
      <c r="C6153" s="2" t="s">
        <v>0</v>
      </c>
      <c r="F6153" s="2" t="s">
        <v>0</v>
      </c>
      <c r="L6153" s="2" t="s">
        <v>0</v>
      </c>
    </row>
    <row r="6154" spans="1:12" x14ac:dyDescent="0.4">
      <c r="A6154" s="1"/>
      <c r="B6154" s="5"/>
      <c r="C6154" s="2" t="s">
        <v>0</v>
      </c>
      <c r="F6154" s="2" t="s">
        <v>0</v>
      </c>
      <c r="L6154" s="2" t="s">
        <v>0</v>
      </c>
    </row>
    <row r="6155" spans="1:12" x14ac:dyDescent="0.4">
      <c r="A6155" s="1"/>
      <c r="B6155" s="5"/>
      <c r="C6155" s="2" t="s">
        <v>0</v>
      </c>
      <c r="F6155" s="2" t="s">
        <v>0</v>
      </c>
      <c r="L6155" s="2" t="s">
        <v>0</v>
      </c>
    </row>
    <row r="6156" spans="1:12" x14ac:dyDescent="0.4">
      <c r="A6156" s="1"/>
      <c r="B6156" s="5"/>
      <c r="C6156" s="2" t="s">
        <v>0</v>
      </c>
      <c r="F6156" s="2" t="s">
        <v>0</v>
      </c>
      <c r="L6156" s="2" t="s">
        <v>0</v>
      </c>
    </row>
    <row r="6157" spans="1:12" x14ac:dyDescent="0.4">
      <c r="A6157" s="1"/>
      <c r="B6157" s="5"/>
      <c r="C6157" s="2" t="s">
        <v>0</v>
      </c>
      <c r="F6157" s="2" t="s">
        <v>0</v>
      </c>
      <c r="L6157" s="2" t="s">
        <v>0</v>
      </c>
    </row>
    <row r="6158" spans="1:12" x14ac:dyDescent="0.4">
      <c r="A6158" s="1"/>
      <c r="B6158" s="5"/>
      <c r="C6158" s="2" t="s">
        <v>0</v>
      </c>
      <c r="F6158" s="2" t="s">
        <v>0</v>
      </c>
      <c r="L6158" s="2" t="s">
        <v>0</v>
      </c>
    </row>
    <row r="6159" spans="1:12" x14ac:dyDescent="0.4">
      <c r="A6159" s="1"/>
      <c r="B6159" s="5"/>
      <c r="C6159" s="2" t="s">
        <v>0</v>
      </c>
      <c r="F6159" s="2" t="s">
        <v>0</v>
      </c>
      <c r="L6159" s="2" t="s">
        <v>0</v>
      </c>
    </row>
    <row r="6160" spans="1:12" x14ac:dyDescent="0.4">
      <c r="A6160" s="1"/>
      <c r="B6160" s="5"/>
      <c r="C6160" s="2" t="s">
        <v>0</v>
      </c>
      <c r="F6160" s="2" t="s">
        <v>0</v>
      </c>
      <c r="L6160" s="2" t="s">
        <v>0</v>
      </c>
    </row>
    <row r="6161" spans="1:12" x14ac:dyDescent="0.4">
      <c r="A6161" s="1"/>
      <c r="B6161" s="5"/>
      <c r="C6161" s="2" t="s">
        <v>0</v>
      </c>
      <c r="F6161" s="2" t="s">
        <v>0</v>
      </c>
      <c r="L6161" s="2" t="s">
        <v>0</v>
      </c>
    </row>
    <row r="6162" spans="1:12" x14ac:dyDescent="0.4">
      <c r="A6162" s="1"/>
      <c r="B6162" s="5"/>
      <c r="C6162" s="2" t="s">
        <v>0</v>
      </c>
      <c r="F6162" s="2" t="s">
        <v>0</v>
      </c>
      <c r="L6162" s="2" t="s">
        <v>0</v>
      </c>
    </row>
    <row r="6163" spans="1:12" x14ac:dyDescent="0.4">
      <c r="A6163" s="1"/>
      <c r="B6163" s="5"/>
      <c r="C6163" s="2" t="s">
        <v>0</v>
      </c>
      <c r="F6163" s="2" t="s">
        <v>0</v>
      </c>
      <c r="L6163" s="2" t="s">
        <v>0</v>
      </c>
    </row>
    <row r="6164" spans="1:12" x14ac:dyDescent="0.4">
      <c r="A6164" s="1"/>
      <c r="B6164" s="5"/>
      <c r="C6164" s="2" t="s">
        <v>0</v>
      </c>
      <c r="F6164" s="2" t="s">
        <v>0</v>
      </c>
      <c r="L6164" s="2" t="s">
        <v>0</v>
      </c>
    </row>
    <row r="6165" spans="1:12" x14ac:dyDescent="0.4">
      <c r="A6165" s="1"/>
      <c r="B6165" s="5"/>
      <c r="C6165" s="2" t="s">
        <v>0</v>
      </c>
      <c r="F6165" s="2" t="s">
        <v>0</v>
      </c>
      <c r="L6165" s="2" t="s">
        <v>0</v>
      </c>
    </row>
    <row r="6166" spans="1:12" x14ac:dyDescent="0.4">
      <c r="A6166" s="1"/>
      <c r="B6166" s="5"/>
      <c r="C6166" s="2" t="s">
        <v>0</v>
      </c>
      <c r="F6166" s="2" t="s">
        <v>0</v>
      </c>
      <c r="L6166" s="2" t="s">
        <v>0</v>
      </c>
    </row>
    <row r="6167" spans="1:12" x14ac:dyDescent="0.4">
      <c r="A6167" s="1"/>
      <c r="B6167" s="5"/>
      <c r="C6167" s="2" t="s">
        <v>0</v>
      </c>
      <c r="F6167" s="2" t="s">
        <v>0</v>
      </c>
      <c r="L6167" s="2" t="s">
        <v>0</v>
      </c>
    </row>
    <row r="6168" spans="1:12" x14ac:dyDescent="0.4">
      <c r="A6168" s="1"/>
      <c r="B6168" s="5"/>
      <c r="C6168" s="2" t="s">
        <v>0</v>
      </c>
      <c r="F6168" s="2" t="s">
        <v>0</v>
      </c>
      <c r="L6168" s="2" t="s">
        <v>0</v>
      </c>
    </row>
    <row r="6169" spans="1:12" x14ac:dyDescent="0.4">
      <c r="A6169" s="1"/>
      <c r="B6169" s="5"/>
      <c r="C6169" s="2" t="s">
        <v>0</v>
      </c>
      <c r="F6169" s="2" t="s">
        <v>0</v>
      </c>
      <c r="L6169" s="2" t="s">
        <v>0</v>
      </c>
    </row>
    <row r="6170" spans="1:12" x14ac:dyDescent="0.4">
      <c r="A6170" s="1"/>
      <c r="B6170" s="5"/>
      <c r="C6170" s="2" t="s">
        <v>0</v>
      </c>
      <c r="F6170" s="2" t="s">
        <v>0</v>
      </c>
      <c r="L6170" s="2" t="s">
        <v>0</v>
      </c>
    </row>
    <row r="6171" spans="1:12" x14ac:dyDescent="0.4">
      <c r="A6171" s="1"/>
      <c r="B6171" s="5"/>
      <c r="C6171" s="2" t="s">
        <v>0</v>
      </c>
      <c r="F6171" s="2" t="s">
        <v>0</v>
      </c>
      <c r="L6171" s="2" t="s">
        <v>0</v>
      </c>
    </row>
    <row r="6172" spans="1:12" x14ac:dyDescent="0.4">
      <c r="A6172" s="1"/>
      <c r="B6172" s="5"/>
      <c r="C6172" s="2" t="s">
        <v>0</v>
      </c>
      <c r="F6172" s="2" t="s">
        <v>0</v>
      </c>
      <c r="L6172" s="2" t="s">
        <v>0</v>
      </c>
    </row>
    <row r="6173" spans="1:12" x14ac:dyDescent="0.4">
      <c r="A6173" s="1"/>
      <c r="B6173" s="5"/>
      <c r="C6173" s="2" t="s">
        <v>0</v>
      </c>
      <c r="F6173" s="2" t="s">
        <v>0</v>
      </c>
      <c r="L6173" s="2" t="s">
        <v>0</v>
      </c>
    </row>
    <row r="6174" spans="1:12" x14ac:dyDescent="0.4">
      <c r="A6174" s="1"/>
      <c r="B6174" s="5"/>
      <c r="C6174" s="2" t="s">
        <v>0</v>
      </c>
      <c r="F6174" s="2" t="s">
        <v>0</v>
      </c>
      <c r="L6174" s="2" t="s">
        <v>0</v>
      </c>
    </row>
    <row r="6175" spans="1:12" x14ac:dyDescent="0.4">
      <c r="A6175" s="1"/>
      <c r="B6175" s="5"/>
      <c r="C6175" s="2" t="s">
        <v>0</v>
      </c>
      <c r="F6175" s="2" t="s">
        <v>0</v>
      </c>
      <c r="L6175" s="2" t="s">
        <v>0</v>
      </c>
    </row>
    <row r="6176" spans="1:12" x14ac:dyDescent="0.4">
      <c r="A6176" s="1"/>
      <c r="B6176" s="5"/>
      <c r="C6176" s="2" t="s">
        <v>0</v>
      </c>
      <c r="F6176" s="2" t="s">
        <v>0</v>
      </c>
      <c r="L6176" s="2" t="s">
        <v>0</v>
      </c>
    </row>
    <row r="6177" spans="1:12" x14ac:dyDescent="0.4">
      <c r="A6177" s="1"/>
      <c r="B6177" s="5"/>
      <c r="C6177" s="2" t="s">
        <v>0</v>
      </c>
      <c r="F6177" s="2" t="s">
        <v>0</v>
      </c>
      <c r="L6177" s="2" t="s">
        <v>0</v>
      </c>
    </row>
    <row r="6178" spans="1:12" x14ac:dyDescent="0.4">
      <c r="A6178" s="1"/>
      <c r="B6178" s="5"/>
      <c r="C6178" s="2" t="s">
        <v>0</v>
      </c>
      <c r="F6178" s="2" t="s">
        <v>0</v>
      </c>
      <c r="L6178" s="2" t="s">
        <v>0</v>
      </c>
    </row>
    <row r="6179" spans="1:12" x14ac:dyDescent="0.4">
      <c r="A6179" s="1"/>
      <c r="B6179" s="5"/>
      <c r="C6179" s="2" t="s">
        <v>0</v>
      </c>
      <c r="F6179" s="2" t="s">
        <v>0</v>
      </c>
      <c r="L6179" s="2" t="s">
        <v>0</v>
      </c>
    </row>
    <row r="6180" spans="1:12" x14ac:dyDescent="0.4">
      <c r="A6180" s="1"/>
      <c r="B6180" s="5"/>
      <c r="C6180" s="2" t="s">
        <v>0</v>
      </c>
      <c r="F6180" s="2" t="s">
        <v>0</v>
      </c>
      <c r="L6180" s="2" t="s">
        <v>0</v>
      </c>
    </row>
    <row r="6181" spans="1:12" x14ac:dyDescent="0.4">
      <c r="A6181" s="1"/>
      <c r="B6181" s="5"/>
      <c r="C6181" s="2" t="s">
        <v>0</v>
      </c>
      <c r="F6181" s="2" t="s">
        <v>0</v>
      </c>
      <c r="L6181" s="2" t="s">
        <v>0</v>
      </c>
    </row>
    <row r="6182" spans="1:12" x14ac:dyDescent="0.4">
      <c r="A6182" s="1"/>
      <c r="B6182" s="5"/>
      <c r="C6182" s="2" t="s">
        <v>0</v>
      </c>
      <c r="F6182" s="2" t="s">
        <v>0</v>
      </c>
      <c r="L6182" s="2" t="s">
        <v>0</v>
      </c>
    </row>
    <row r="6183" spans="1:12" x14ac:dyDescent="0.4">
      <c r="A6183" s="1"/>
      <c r="B6183" s="5"/>
      <c r="C6183" s="2" t="s">
        <v>0</v>
      </c>
      <c r="F6183" s="2" t="s">
        <v>0</v>
      </c>
      <c r="L6183" s="2" t="s">
        <v>0</v>
      </c>
    </row>
    <row r="6184" spans="1:12" x14ac:dyDescent="0.4">
      <c r="A6184" s="1"/>
      <c r="B6184" s="5"/>
      <c r="C6184" s="2" t="s">
        <v>0</v>
      </c>
      <c r="F6184" s="2" t="s">
        <v>0</v>
      </c>
      <c r="L6184" s="2" t="s">
        <v>0</v>
      </c>
    </row>
    <row r="6185" spans="1:12" x14ac:dyDescent="0.4">
      <c r="A6185" s="1"/>
      <c r="B6185" s="5"/>
      <c r="C6185" s="2" t="s">
        <v>0</v>
      </c>
      <c r="F6185" s="2" t="s">
        <v>0</v>
      </c>
      <c r="L6185" s="2" t="s">
        <v>0</v>
      </c>
    </row>
    <row r="6186" spans="1:12" x14ac:dyDescent="0.4">
      <c r="A6186" s="1"/>
      <c r="B6186" s="5"/>
      <c r="C6186" s="2" t="s">
        <v>0</v>
      </c>
      <c r="F6186" s="2" t="s">
        <v>0</v>
      </c>
      <c r="L6186" s="2" t="s">
        <v>0</v>
      </c>
    </row>
    <row r="6187" spans="1:12" x14ac:dyDescent="0.4">
      <c r="A6187" s="1"/>
      <c r="B6187" s="5"/>
      <c r="C6187" s="2" t="s">
        <v>0</v>
      </c>
      <c r="F6187" s="2" t="s">
        <v>0</v>
      </c>
      <c r="L6187" s="2" t="s">
        <v>0</v>
      </c>
    </row>
    <row r="6188" spans="1:12" x14ac:dyDescent="0.4">
      <c r="A6188" s="1"/>
      <c r="B6188" s="5"/>
      <c r="C6188" s="2" t="s">
        <v>0</v>
      </c>
      <c r="F6188" s="2" t="s">
        <v>0</v>
      </c>
      <c r="L6188" s="2" t="s">
        <v>0</v>
      </c>
    </row>
    <row r="6189" spans="1:12" x14ac:dyDescent="0.4">
      <c r="A6189" s="1"/>
      <c r="B6189" s="5"/>
      <c r="C6189" s="2" t="s">
        <v>0</v>
      </c>
      <c r="F6189" s="2" t="s">
        <v>0</v>
      </c>
      <c r="L6189" s="2" t="s">
        <v>0</v>
      </c>
    </row>
    <row r="6190" spans="1:12" x14ac:dyDescent="0.4">
      <c r="A6190" s="1"/>
      <c r="B6190" s="5"/>
      <c r="C6190" s="2" t="s">
        <v>0</v>
      </c>
      <c r="F6190" s="2" t="s">
        <v>0</v>
      </c>
      <c r="L6190" s="2" t="s">
        <v>0</v>
      </c>
    </row>
    <row r="6191" spans="1:12" x14ac:dyDescent="0.4">
      <c r="A6191" s="1"/>
      <c r="B6191" s="5"/>
      <c r="C6191" s="2" t="s">
        <v>0</v>
      </c>
      <c r="F6191" s="2" t="s">
        <v>0</v>
      </c>
      <c r="L6191" s="2" t="s">
        <v>0</v>
      </c>
    </row>
    <row r="6192" spans="1:12" x14ac:dyDescent="0.4">
      <c r="A6192" s="1"/>
      <c r="B6192" s="5"/>
      <c r="C6192" s="2" t="s">
        <v>0</v>
      </c>
      <c r="F6192" s="2" t="s">
        <v>0</v>
      </c>
      <c r="L6192" s="2" t="s">
        <v>0</v>
      </c>
    </row>
    <row r="6193" spans="1:12" x14ac:dyDescent="0.4">
      <c r="A6193" s="1"/>
      <c r="B6193" s="5"/>
      <c r="C6193" s="2" t="s">
        <v>0</v>
      </c>
      <c r="F6193" s="2" t="s">
        <v>0</v>
      </c>
      <c r="L6193" s="2" t="s">
        <v>0</v>
      </c>
    </row>
    <row r="6194" spans="1:12" x14ac:dyDescent="0.4">
      <c r="A6194" s="1"/>
      <c r="B6194" s="5"/>
      <c r="C6194" s="2" t="s">
        <v>0</v>
      </c>
      <c r="F6194" s="2" t="s">
        <v>0</v>
      </c>
      <c r="L6194" s="2" t="s">
        <v>0</v>
      </c>
    </row>
    <row r="6195" spans="1:12" x14ac:dyDescent="0.4">
      <c r="A6195" s="1"/>
      <c r="B6195" s="5"/>
      <c r="C6195" s="2" t="s">
        <v>0</v>
      </c>
      <c r="F6195" s="2" t="s">
        <v>0</v>
      </c>
      <c r="L6195" s="2" t="s">
        <v>0</v>
      </c>
    </row>
    <row r="6196" spans="1:12" x14ac:dyDescent="0.4">
      <c r="A6196" s="1"/>
      <c r="B6196" s="5"/>
      <c r="C6196" s="2" t="s">
        <v>0</v>
      </c>
      <c r="F6196" s="2" t="s">
        <v>0</v>
      </c>
      <c r="L6196" s="2" t="s">
        <v>0</v>
      </c>
    </row>
    <row r="6197" spans="1:12" x14ac:dyDescent="0.4">
      <c r="A6197" s="1"/>
      <c r="B6197" s="5"/>
      <c r="C6197" s="2" t="s">
        <v>0</v>
      </c>
      <c r="F6197" s="2" t="s">
        <v>0</v>
      </c>
      <c r="L6197" s="2" t="s">
        <v>0</v>
      </c>
    </row>
    <row r="6198" spans="1:12" x14ac:dyDescent="0.4">
      <c r="A6198" s="1"/>
      <c r="B6198" s="5"/>
      <c r="C6198" s="2" t="s">
        <v>0</v>
      </c>
      <c r="F6198" s="2" t="s">
        <v>0</v>
      </c>
      <c r="L6198" s="2" t="s">
        <v>0</v>
      </c>
    </row>
    <row r="6199" spans="1:12" x14ac:dyDescent="0.4">
      <c r="A6199" s="1"/>
      <c r="B6199" s="5"/>
      <c r="C6199" s="2" t="s">
        <v>0</v>
      </c>
      <c r="F6199" s="2" t="s">
        <v>0</v>
      </c>
      <c r="L6199" s="2" t="s">
        <v>0</v>
      </c>
    </row>
    <row r="6200" spans="1:12" x14ac:dyDescent="0.4">
      <c r="A6200" s="1"/>
      <c r="B6200" s="5"/>
      <c r="C6200" s="2" t="s">
        <v>0</v>
      </c>
      <c r="F6200" s="2" t="s">
        <v>0</v>
      </c>
      <c r="L6200" s="2" t="s">
        <v>0</v>
      </c>
    </row>
    <row r="6201" spans="1:12" x14ac:dyDescent="0.4">
      <c r="A6201" s="1"/>
      <c r="B6201" s="5"/>
      <c r="C6201" s="2" t="s">
        <v>0</v>
      </c>
      <c r="F6201" s="2" t="s">
        <v>0</v>
      </c>
      <c r="L6201" s="2" t="s">
        <v>0</v>
      </c>
    </row>
    <row r="6202" spans="1:12" x14ac:dyDescent="0.4">
      <c r="A6202" s="1"/>
      <c r="B6202" s="5"/>
      <c r="C6202" s="2" t="s">
        <v>0</v>
      </c>
      <c r="F6202" s="2" t="s">
        <v>0</v>
      </c>
      <c r="L6202" s="2" t="s">
        <v>0</v>
      </c>
    </row>
    <row r="6203" spans="1:12" x14ac:dyDescent="0.4">
      <c r="A6203" s="1"/>
      <c r="B6203" s="5"/>
      <c r="C6203" s="2" t="s">
        <v>0</v>
      </c>
      <c r="F6203" s="2" t="s">
        <v>0</v>
      </c>
      <c r="L6203" s="2" t="s">
        <v>0</v>
      </c>
    </row>
    <row r="6204" spans="1:12" x14ac:dyDescent="0.4">
      <c r="A6204" s="1"/>
      <c r="B6204" s="5"/>
      <c r="C6204" s="2" t="s">
        <v>0</v>
      </c>
      <c r="F6204" s="2" t="s">
        <v>0</v>
      </c>
      <c r="L6204" s="2" t="s">
        <v>0</v>
      </c>
    </row>
    <row r="6205" spans="1:12" x14ac:dyDescent="0.4">
      <c r="A6205" s="1"/>
      <c r="B6205" s="5"/>
      <c r="C6205" s="2" t="s">
        <v>0</v>
      </c>
      <c r="F6205" s="2" t="s">
        <v>0</v>
      </c>
      <c r="L6205" s="2" t="s">
        <v>0</v>
      </c>
    </row>
    <row r="6206" spans="1:12" x14ac:dyDescent="0.4">
      <c r="A6206" s="1"/>
      <c r="B6206" s="5"/>
      <c r="C6206" s="2" t="s">
        <v>0</v>
      </c>
      <c r="F6206" s="2" t="s">
        <v>0</v>
      </c>
      <c r="L6206" s="2" t="s">
        <v>0</v>
      </c>
    </row>
    <row r="6207" spans="1:12" x14ac:dyDescent="0.4">
      <c r="A6207" s="1"/>
      <c r="B6207" s="5"/>
      <c r="C6207" s="2" t="s">
        <v>0</v>
      </c>
      <c r="F6207" s="2" t="s">
        <v>0</v>
      </c>
      <c r="L6207" s="2" t="s">
        <v>0</v>
      </c>
    </row>
    <row r="6208" spans="1:12" x14ac:dyDescent="0.4">
      <c r="A6208" s="1"/>
      <c r="B6208" s="5"/>
      <c r="C6208" s="2" t="s">
        <v>0</v>
      </c>
      <c r="F6208" s="2" t="s">
        <v>0</v>
      </c>
      <c r="L6208" s="2" t="s">
        <v>0</v>
      </c>
    </row>
    <row r="6209" spans="1:12" x14ac:dyDescent="0.4">
      <c r="A6209" s="1"/>
      <c r="B6209" s="5"/>
      <c r="C6209" s="2" t="s">
        <v>0</v>
      </c>
      <c r="F6209" s="2" t="s">
        <v>0</v>
      </c>
      <c r="L6209" s="2" t="s">
        <v>0</v>
      </c>
    </row>
    <row r="6210" spans="1:12" x14ac:dyDescent="0.4">
      <c r="A6210" s="1"/>
      <c r="B6210" s="5"/>
      <c r="C6210" s="2" t="s">
        <v>0</v>
      </c>
      <c r="F6210" s="2" t="s">
        <v>0</v>
      </c>
      <c r="L6210" s="2" t="s">
        <v>0</v>
      </c>
    </row>
    <row r="6211" spans="1:12" x14ac:dyDescent="0.4">
      <c r="A6211" s="1"/>
      <c r="B6211" s="5"/>
      <c r="C6211" s="2" t="s">
        <v>0</v>
      </c>
      <c r="F6211" s="2" t="s">
        <v>0</v>
      </c>
      <c r="L6211" s="2" t="s">
        <v>0</v>
      </c>
    </row>
    <row r="6212" spans="1:12" x14ac:dyDescent="0.4">
      <c r="A6212" s="1"/>
      <c r="B6212" s="5"/>
      <c r="C6212" s="2" t="s">
        <v>0</v>
      </c>
      <c r="F6212" s="2" t="s">
        <v>0</v>
      </c>
      <c r="L6212" s="2" t="s">
        <v>0</v>
      </c>
    </row>
    <row r="6213" spans="1:12" x14ac:dyDescent="0.4">
      <c r="A6213" s="1"/>
      <c r="B6213" s="5"/>
      <c r="C6213" s="2" t="s">
        <v>0</v>
      </c>
      <c r="F6213" s="2" t="s">
        <v>0</v>
      </c>
      <c r="L6213" s="2" t="s">
        <v>0</v>
      </c>
    </row>
    <row r="6214" spans="1:12" x14ac:dyDescent="0.4">
      <c r="A6214" s="1"/>
      <c r="B6214" s="5"/>
      <c r="C6214" s="2" t="s">
        <v>0</v>
      </c>
      <c r="F6214" s="2" t="s">
        <v>0</v>
      </c>
      <c r="L6214" s="2" t="s">
        <v>0</v>
      </c>
    </row>
    <row r="6215" spans="1:12" x14ac:dyDescent="0.4">
      <c r="A6215" s="1"/>
      <c r="B6215" s="5"/>
      <c r="C6215" s="2" t="s">
        <v>0</v>
      </c>
      <c r="F6215" s="2" t="s">
        <v>0</v>
      </c>
      <c r="L6215" s="2" t="s">
        <v>0</v>
      </c>
    </row>
    <row r="6216" spans="1:12" x14ac:dyDescent="0.4">
      <c r="A6216" s="1"/>
      <c r="B6216" s="5"/>
      <c r="C6216" s="2" t="s">
        <v>0</v>
      </c>
      <c r="F6216" s="2" t="s">
        <v>0</v>
      </c>
      <c r="L6216" s="2" t="s">
        <v>0</v>
      </c>
    </row>
    <row r="6217" spans="1:12" x14ac:dyDescent="0.4">
      <c r="A6217" s="1"/>
      <c r="B6217" s="5"/>
      <c r="C6217" s="2" t="s">
        <v>0</v>
      </c>
      <c r="F6217" s="2" t="s">
        <v>0</v>
      </c>
      <c r="L6217" s="2" t="s">
        <v>0</v>
      </c>
    </row>
    <row r="6218" spans="1:12" x14ac:dyDescent="0.4">
      <c r="A6218" s="1"/>
      <c r="B6218" s="5"/>
      <c r="C6218" s="2" t="s">
        <v>0</v>
      </c>
      <c r="F6218" s="2" t="s">
        <v>0</v>
      </c>
      <c r="L6218" s="2" t="s">
        <v>0</v>
      </c>
    </row>
    <row r="6219" spans="1:12" x14ac:dyDescent="0.4">
      <c r="A6219" s="1"/>
      <c r="B6219" s="5"/>
      <c r="C6219" s="2" t="s">
        <v>0</v>
      </c>
      <c r="F6219" s="2" t="s">
        <v>0</v>
      </c>
      <c r="L6219" s="2" t="s">
        <v>0</v>
      </c>
    </row>
    <row r="6220" spans="1:12" x14ac:dyDescent="0.4">
      <c r="A6220" s="1"/>
      <c r="B6220" s="5"/>
      <c r="C6220" s="2" t="s">
        <v>0</v>
      </c>
      <c r="F6220" s="2" t="s">
        <v>0</v>
      </c>
      <c r="L6220" s="2" t="s">
        <v>0</v>
      </c>
    </row>
    <row r="6221" spans="1:12" x14ac:dyDescent="0.4">
      <c r="A6221" s="1"/>
      <c r="B6221" s="5"/>
      <c r="C6221" s="2" t="s">
        <v>0</v>
      </c>
      <c r="F6221" s="2" t="s">
        <v>0</v>
      </c>
      <c r="L6221" s="2" t="s">
        <v>0</v>
      </c>
    </row>
    <row r="6222" spans="1:12" x14ac:dyDescent="0.4">
      <c r="A6222" s="1"/>
      <c r="B6222" s="5"/>
      <c r="C6222" s="2" t="s">
        <v>0</v>
      </c>
      <c r="F6222" s="2" t="s">
        <v>0</v>
      </c>
      <c r="L6222" s="2" t="s">
        <v>0</v>
      </c>
    </row>
    <row r="6223" spans="1:12" x14ac:dyDescent="0.4">
      <c r="A6223" s="1"/>
      <c r="B6223" s="5"/>
      <c r="C6223" s="2" t="s">
        <v>0</v>
      </c>
      <c r="F6223" s="2" t="s">
        <v>0</v>
      </c>
      <c r="L6223" s="2" t="s">
        <v>0</v>
      </c>
    </row>
    <row r="6224" spans="1:12" x14ac:dyDescent="0.4">
      <c r="A6224" s="1"/>
      <c r="B6224" s="5"/>
      <c r="C6224" s="2" t="s">
        <v>0</v>
      </c>
      <c r="F6224" s="2" t="s">
        <v>0</v>
      </c>
      <c r="L6224" s="2" t="s">
        <v>0</v>
      </c>
    </row>
    <row r="6225" spans="1:12" x14ac:dyDescent="0.4">
      <c r="A6225" s="1"/>
      <c r="B6225" s="5"/>
      <c r="C6225" s="2" t="s">
        <v>0</v>
      </c>
      <c r="F6225" s="2" t="s">
        <v>0</v>
      </c>
      <c r="L6225" s="2" t="s">
        <v>0</v>
      </c>
    </row>
    <row r="6226" spans="1:12" x14ac:dyDescent="0.4">
      <c r="A6226" s="1"/>
      <c r="B6226" s="5"/>
      <c r="C6226" s="2" t="s">
        <v>0</v>
      </c>
      <c r="F6226" s="2" t="s">
        <v>0</v>
      </c>
      <c r="L6226" s="2" t="s">
        <v>0</v>
      </c>
    </row>
    <row r="6227" spans="1:12" x14ac:dyDescent="0.4">
      <c r="A6227" s="1"/>
      <c r="B6227" s="5"/>
      <c r="C6227" s="2" t="s">
        <v>0</v>
      </c>
      <c r="F6227" s="2" t="s">
        <v>0</v>
      </c>
      <c r="L6227" s="2" t="s">
        <v>0</v>
      </c>
    </row>
    <row r="6228" spans="1:12" x14ac:dyDescent="0.4">
      <c r="A6228" s="1"/>
      <c r="B6228" s="5"/>
      <c r="C6228" s="2" t="s">
        <v>0</v>
      </c>
      <c r="F6228" s="2" t="s">
        <v>0</v>
      </c>
      <c r="L6228" s="2" t="s">
        <v>0</v>
      </c>
    </row>
    <row r="6229" spans="1:12" x14ac:dyDescent="0.4">
      <c r="A6229" s="1"/>
      <c r="B6229" s="5"/>
      <c r="C6229" s="2" t="s">
        <v>0</v>
      </c>
      <c r="F6229" s="2" t="s">
        <v>0</v>
      </c>
      <c r="L6229" s="2" t="s">
        <v>0</v>
      </c>
    </row>
    <row r="6230" spans="1:12" x14ac:dyDescent="0.4">
      <c r="A6230" s="1"/>
      <c r="B6230" s="5"/>
      <c r="C6230" s="2" t="s">
        <v>0</v>
      </c>
      <c r="F6230" s="2" t="s">
        <v>0</v>
      </c>
      <c r="L6230" s="2" t="s">
        <v>0</v>
      </c>
    </row>
    <row r="6231" spans="1:12" x14ac:dyDescent="0.4">
      <c r="A6231" s="1"/>
      <c r="B6231" s="5"/>
      <c r="C6231" s="2" t="s">
        <v>0</v>
      </c>
      <c r="F6231" s="2" t="s">
        <v>0</v>
      </c>
      <c r="L6231" s="2" t="s">
        <v>0</v>
      </c>
    </row>
    <row r="6232" spans="1:12" x14ac:dyDescent="0.4">
      <c r="A6232" s="1"/>
      <c r="B6232" s="5"/>
      <c r="C6232" s="2" t="s">
        <v>0</v>
      </c>
      <c r="F6232" s="2" t="s">
        <v>0</v>
      </c>
      <c r="L6232" s="2" t="s">
        <v>0</v>
      </c>
    </row>
    <row r="6233" spans="1:12" x14ac:dyDescent="0.4">
      <c r="A6233" s="1"/>
      <c r="B6233" s="5"/>
      <c r="C6233" s="2" t="s">
        <v>0</v>
      </c>
      <c r="F6233" s="2" t="s">
        <v>0</v>
      </c>
      <c r="L6233" s="2" t="s">
        <v>0</v>
      </c>
    </row>
    <row r="6234" spans="1:12" x14ac:dyDescent="0.4">
      <c r="A6234" s="1"/>
      <c r="B6234" s="5"/>
      <c r="C6234" s="2" t="s">
        <v>0</v>
      </c>
      <c r="F6234" s="2" t="s">
        <v>0</v>
      </c>
      <c r="L6234" s="2" t="s">
        <v>0</v>
      </c>
    </row>
    <row r="6235" spans="1:12" x14ac:dyDescent="0.4">
      <c r="A6235" s="1"/>
      <c r="B6235" s="5"/>
      <c r="C6235" s="2" t="s">
        <v>0</v>
      </c>
      <c r="F6235" s="2" t="s">
        <v>0</v>
      </c>
      <c r="L6235" s="2" t="s">
        <v>0</v>
      </c>
    </row>
    <row r="6236" spans="1:12" x14ac:dyDescent="0.4">
      <c r="A6236" s="1"/>
      <c r="B6236" s="5"/>
      <c r="C6236" s="2" t="s">
        <v>0</v>
      </c>
      <c r="F6236" s="2" t="s">
        <v>0</v>
      </c>
      <c r="L6236" s="2" t="s">
        <v>0</v>
      </c>
    </row>
    <row r="6237" spans="1:12" x14ac:dyDescent="0.4">
      <c r="A6237" s="1"/>
      <c r="B6237" s="5"/>
      <c r="C6237" s="2" t="s">
        <v>0</v>
      </c>
      <c r="F6237" s="2" t="s">
        <v>0</v>
      </c>
      <c r="L6237" s="2" t="s">
        <v>0</v>
      </c>
    </row>
    <row r="6238" spans="1:12" x14ac:dyDescent="0.4">
      <c r="A6238" s="1"/>
      <c r="B6238" s="5"/>
      <c r="C6238" s="2" t="s">
        <v>0</v>
      </c>
      <c r="F6238" s="2" t="s">
        <v>0</v>
      </c>
      <c r="L6238" s="2" t="s">
        <v>0</v>
      </c>
    </row>
    <row r="6239" spans="1:12" x14ac:dyDescent="0.4">
      <c r="A6239" s="1"/>
      <c r="B6239" s="5"/>
      <c r="C6239" s="2" t="s">
        <v>0</v>
      </c>
      <c r="F6239" s="2" t="s">
        <v>0</v>
      </c>
      <c r="L6239" s="2" t="s">
        <v>0</v>
      </c>
    </row>
    <row r="6240" spans="1:12" x14ac:dyDescent="0.4">
      <c r="A6240" s="1"/>
      <c r="B6240" s="5"/>
      <c r="C6240" s="2" t="s">
        <v>0</v>
      </c>
      <c r="F6240" s="2" t="s">
        <v>0</v>
      </c>
      <c r="L6240" s="2" t="s">
        <v>0</v>
      </c>
    </row>
    <row r="6241" spans="1:12" x14ac:dyDescent="0.4">
      <c r="A6241" s="1"/>
      <c r="B6241" s="5"/>
      <c r="C6241" s="2" t="s">
        <v>0</v>
      </c>
      <c r="F6241" s="2" t="s">
        <v>0</v>
      </c>
      <c r="L6241" s="2" t="s">
        <v>0</v>
      </c>
    </row>
    <row r="6242" spans="1:12" x14ac:dyDescent="0.4">
      <c r="A6242" s="1"/>
      <c r="B6242" s="5"/>
      <c r="C6242" s="2" t="s">
        <v>0</v>
      </c>
      <c r="F6242" s="2" t="s">
        <v>0</v>
      </c>
      <c r="L6242" s="2" t="s">
        <v>0</v>
      </c>
    </row>
    <row r="6243" spans="1:12" x14ac:dyDescent="0.4">
      <c r="A6243" s="1"/>
      <c r="B6243" s="5"/>
      <c r="C6243" s="2" t="s">
        <v>0</v>
      </c>
      <c r="F6243" s="2" t="s">
        <v>0</v>
      </c>
      <c r="L6243" s="2" t="s">
        <v>0</v>
      </c>
    </row>
    <row r="6244" spans="1:12" x14ac:dyDescent="0.4">
      <c r="A6244" s="1"/>
      <c r="B6244" s="5"/>
      <c r="C6244" s="2" t="s">
        <v>0</v>
      </c>
      <c r="F6244" s="2" t="s">
        <v>0</v>
      </c>
      <c r="L6244" s="2" t="s">
        <v>0</v>
      </c>
    </row>
    <row r="6245" spans="1:12" x14ac:dyDescent="0.4">
      <c r="A6245" s="1"/>
      <c r="B6245" s="5"/>
      <c r="C6245" s="2" t="s">
        <v>0</v>
      </c>
      <c r="F6245" s="2" t="s">
        <v>0</v>
      </c>
      <c r="L6245" s="2" t="s">
        <v>0</v>
      </c>
    </row>
    <row r="6246" spans="1:12" x14ac:dyDescent="0.4">
      <c r="A6246" s="1"/>
      <c r="B6246" s="5"/>
      <c r="C6246" s="2" t="s">
        <v>0</v>
      </c>
      <c r="F6246" s="2" t="s">
        <v>0</v>
      </c>
      <c r="L6246" s="2" t="s">
        <v>0</v>
      </c>
    </row>
    <row r="6247" spans="1:12" x14ac:dyDescent="0.4">
      <c r="A6247" s="1"/>
      <c r="B6247" s="5"/>
      <c r="C6247" s="2" t="s">
        <v>0</v>
      </c>
      <c r="F6247" s="2" t="s">
        <v>0</v>
      </c>
      <c r="L6247" s="2" t="s">
        <v>0</v>
      </c>
    </row>
    <row r="6248" spans="1:12" x14ac:dyDescent="0.4">
      <c r="A6248" s="1"/>
      <c r="B6248" s="5"/>
      <c r="C6248" s="2" t="s">
        <v>0</v>
      </c>
      <c r="F6248" s="2" t="s">
        <v>0</v>
      </c>
      <c r="L6248" s="2" t="s">
        <v>0</v>
      </c>
    </row>
    <row r="6249" spans="1:12" x14ac:dyDescent="0.4">
      <c r="A6249" s="1"/>
      <c r="B6249" s="5"/>
      <c r="C6249" s="2" t="s">
        <v>0</v>
      </c>
      <c r="F6249" s="2" t="s">
        <v>0</v>
      </c>
      <c r="L6249" s="2" t="s">
        <v>0</v>
      </c>
    </row>
    <row r="6250" spans="1:12" x14ac:dyDescent="0.4">
      <c r="A6250" s="1"/>
      <c r="B6250" s="5"/>
      <c r="C6250" s="2" t="s">
        <v>0</v>
      </c>
      <c r="F6250" s="2" t="s">
        <v>0</v>
      </c>
      <c r="L6250" s="2" t="s">
        <v>0</v>
      </c>
    </row>
    <row r="6251" spans="1:12" x14ac:dyDescent="0.4">
      <c r="A6251" s="1"/>
      <c r="B6251" s="5"/>
      <c r="C6251" s="2" t="s">
        <v>0</v>
      </c>
      <c r="F6251" s="2" t="s">
        <v>0</v>
      </c>
      <c r="L6251" s="2" t="s">
        <v>0</v>
      </c>
    </row>
    <row r="6252" spans="1:12" x14ac:dyDescent="0.4">
      <c r="A6252" s="1"/>
      <c r="B6252" s="5"/>
      <c r="C6252" s="2" t="s">
        <v>0</v>
      </c>
      <c r="F6252" s="2" t="s">
        <v>0</v>
      </c>
      <c r="L6252" s="2" t="s">
        <v>0</v>
      </c>
    </row>
    <row r="6253" spans="1:12" x14ac:dyDescent="0.4">
      <c r="A6253" s="1"/>
      <c r="B6253" s="5"/>
      <c r="C6253" s="2" t="s">
        <v>0</v>
      </c>
      <c r="F6253" s="2" t="s">
        <v>0</v>
      </c>
      <c r="L6253" s="2" t="s">
        <v>0</v>
      </c>
    </row>
    <row r="6254" spans="1:12" x14ac:dyDescent="0.4">
      <c r="A6254" s="1"/>
      <c r="B6254" s="5"/>
      <c r="C6254" s="2" t="s">
        <v>0</v>
      </c>
      <c r="F6254" s="2" t="s">
        <v>0</v>
      </c>
      <c r="L6254" s="2" t="s">
        <v>0</v>
      </c>
    </row>
    <row r="6255" spans="1:12" x14ac:dyDescent="0.4">
      <c r="A6255" s="1"/>
      <c r="B6255" s="5"/>
      <c r="C6255" s="2" t="s">
        <v>0</v>
      </c>
      <c r="F6255" s="2" t="s">
        <v>0</v>
      </c>
      <c r="L6255" s="2" t="s">
        <v>0</v>
      </c>
    </row>
    <row r="6256" spans="1:12" x14ac:dyDescent="0.4">
      <c r="A6256" s="1"/>
      <c r="B6256" s="5"/>
      <c r="C6256" s="2" t="s">
        <v>0</v>
      </c>
      <c r="F6256" s="2" t="s">
        <v>0</v>
      </c>
      <c r="L6256" s="2" t="s">
        <v>0</v>
      </c>
    </row>
    <row r="6257" spans="1:12" x14ac:dyDescent="0.4">
      <c r="A6257" s="1"/>
      <c r="B6257" s="5"/>
      <c r="C6257" s="2" t="s">
        <v>0</v>
      </c>
      <c r="F6257" s="2" t="s">
        <v>0</v>
      </c>
      <c r="L6257" s="2" t="s">
        <v>0</v>
      </c>
    </row>
    <row r="6258" spans="1:12" x14ac:dyDescent="0.4">
      <c r="A6258" s="1"/>
      <c r="B6258" s="5"/>
      <c r="C6258" s="2" t="s">
        <v>0</v>
      </c>
      <c r="F6258" s="2" t="s">
        <v>0</v>
      </c>
      <c r="L6258" s="2" t="s">
        <v>0</v>
      </c>
    </row>
    <row r="6259" spans="1:12" x14ac:dyDescent="0.4">
      <c r="A6259" s="1"/>
      <c r="B6259" s="5"/>
      <c r="C6259" s="2" t="s">
        <v>0</v>
      </c>
      <c r="F6259" s="2" t="s">
        <v>0</v>
      </c>
      <c r="L6259" s="2" t="s">
        <v>0</v>
      </c>
    </row>
    <row r="6260" spans="1:12" x14ac:dyDescent="0.4">
      <c r="A6260" s="1"/>
      <c r="B6260" s="5"/>
      <c r="C6260" s="2" t="s">
        <v>0</v>
      </c>
      <c r="F6260" s="2" t="s">
        <v>0</v>
      </c>
      <c r="L6260" s="2" t="s">
        <v>0</v>
      </c>
    </row>
    <row r="6261" spans="1:12" x14ac:dyDescent="0.4">
      <c r="A6261" s="1"/>
      <c r="B6261" s="5"/>
      <c r="C6261" s="2" t="s">
        <v>0</v>
      </c>
      <c r="F6261" s="2" t="s">
        <v>0</v>
      </c>
      <c r="L6261" s="2" t="s">
        <v>0</v>
      </c>
    </row>
    <row r="6262" spans="1:12" x14ac:dyDescent="0.4">
      <c r="A6262" s="1"/>
      <c r="B6262" s="5"/>
      <c r="C6262" s="2" t="s">
        <v>0</v>
      </c>
      <c r="F6262" s="2" t="s">
        <v>0</v>
      </c>
      <c r="L6262" s="2" t="s">
        <v>0</v>
      </c>
    </row>
    <row r="6263" spans="1:12" x14ac:dyDescent="0.4">
      <c r="A6263" s="1"/>
      <c r="B6263" s="5"/>
      <c r="C6263" s="2" t="s">
        <v>0</v>
      </c>
      <c r="F6263" s="2" t="s">
        <v>0</v>
      </c>
      <c r="L6263" s="2" t="s">
        <v>0</v>
      </c>
    </row>
    <row r="6264" spans="1:12" x14ac:dyDescent="0.4">
      <c r="A6264" s="1"/>
      <c r="B6264" s="5"/>
      <c r="C6264" s="2" t="s">
        <v>0</v>
      </c>
      <c r="F6264" s="2" t="s">
        <v>0</v>
      </c>
      <c r="L6264" s="2" t="s">
        <v>0</v>
      </c>
    </row>
    <row r="6265" spans="1:12" x14ac:dyDescent="0.4">
      <c r="A6265" s="1"/>
      <c r="B6265" s="5"/>
      <c r="C6265" s="2" t="s">
        <v>0</v>
      </c>
      <c r="F6265" s="2" t="s">
        <v>0</v>
      </c>
      <c r="L6265" s="2" t="s">
        <v>0</v>
      </c>
    </row>
    <row r="6266" spans="1:12" x14ac:dyDescent="0.4">
      <c r="A6266" s="1"/>
      <c r="B6266" s="5"/>
      <c r="C6266" s="2" t="s">
        <v>0</v>
      </c>
      <c r="F6266" s="2" t="s">
        <v>0</v>
      </c>
      <c r="L6266" s="2" t="s">
        <v>0</v>
      </c>
    </row>
    <row r="6267" spans="1:12" x14ac:dyDescent="0.4">
      <c r="A6267" s="1"/>
      <c r="B6267" s="5"/>
      <c r="C6267" s="2" t="s">
        <v>0</v>
      </c>
      <c r="F6267" s="2" t="s">
        <v>0</v>
      </c>
      <c r="L6267" s="2" t="s">
        <v>0</v>
      </c>
    </row>
    <row r="6268" spans="1:12" x14ac:dyDescent="0.4">
      <c r="A6268" s="1"/>
      <c r="B6268" s="5"/>
      <c r="C6268" s="2" t="s">
        <v>0</v>
      </c>
      <c r="F6268" s="2" t="s">
        <v>0</v>
      </c>
      <c r="L6268" s="2" t="s">
        <v>0</v>
      </c>
    </row>
    <row r="6269" spans="1:12" x14ac:dyDescent="0.4">
      <c r="A6269" s="1"/>
      <c r="B6269" s="5"/>
      <c r="C6269" s="2" t="s">
        <v>0</v>
      </c>
      <c r="F6269" s="2" t="s">
        <v>0</v>
      </c>
      <c r="L6269" s="2" t="s">
        <v>0</v>
      </c>
    </row>
    <row r="6270" spans="1:12" x14ac:dyDescent="0.4">
      <c r="A6270" s="1"/>
      <c r="B6270" s="5"/>
      <c r="C6270" s="2" t="s">
        <v>0</v>
      </c>
      <c r="F6270" s="2" t="s">
        <v>0</v>
      </c>
      <c r="L6270" s="2" t="s">
        <v>0</v>
      </c>
    </row>
    <row r="6271" spans="1:12" x14ac:dyDescent="0.4">
      <c r="A6271" s="1"/>
      <c r="B6271" s="5"/>
      <c r="C6271" s="2" t="s">
        <v>0</v>
      </c>
      <c r="F6271" s="2" t="s">
        <v>0</v>
      </c>
      <c r="L6271" s="2" t="s">
        <v>0</v>
      </c>
    </row>
    <row r="6272" spans="1:12" x14ac:dyDescent="0.4">
      <c r="A6272" s="1"/>
      <c r="B6272" s="5"/>
      <c r="C6272" s="2" t="s">
        <v>0</v>
      </c>
      <c r="F6272" s="2" t="s">
        <v>0</v>
      </c>
      <c r="L6272" s="2" t="s">
        <v>0</v>
      </c>
    </row>
    <row r="6273" spans="1:12" x14ac:dyDescent="0.4">
      <c r="A6273" s="1"/>
      <c r="B6273" s="5"/>
      <c r="C6273" s="2" t="s">
        <v>0</v>
      </c>
      <c r="F6273" s="2" t="s">
        <v>0</v>
      </c>
      <c r="L6273" s="2" t="s">
        <v>0</v>
      </c>
    </row>
    <row r="6274" spans="1:12" x14ac:dyDescent="0.4">
      <c r="A6274" s="1"/>
      <c r="B6274" s="5"/>
      <c r="C6274" s="2" t="s">
        <v>0</v>
      </c>
      <c r="F6274" s="2" t="s">
        <v>0</v>
      </c>
      <c r="L6274" s="2" t="s">
        <v>0</v>
      </c>
    </row>
    <row r="6275" spans="1:12" x14ac:dyDescent="0.4">
      <c r="A6275" s="1"/>
      <c r="B6275" s="5"/>
      <c r="C6275" s="2" t="s">
        <v>0</v>
      </c>
      <c r="F6275" s="2" t="s">
        <v>0</v>
      </c>
      <c r="L6275" s="2" t="s">
        <v>0</v>
      </c>
    </row>
    <row r="6276" spans="1:12" x14ac:dyDescent="0.4">
      <c r="A6276" s="1"/>
      <c r="B6276" s="5"/>
      <c r="C6276" s="2" t="s">
        <v>0</v>
      </c>
      <c r="F6276" s="2" t="s">
        <v>0</v>
      </c>
      <c r="L6276" s="2" t="s">
        <v>0</v>
      </c>
    </row>
    <row r="6277" spans="1:12" x14ac:dyDescent="0.4">
      <c r="A6277" s="1"/>
      <c r="B6277" s="5"/>
      <c r="C6277" s="2" t="s">
        <v>0</v>
      </c>
      <c r="F6277" s="2" t="s">
        <v>0</v>
      </c>
      <c r="L6277" s="2" t="s">
        <v>0</v>
      </c>
    </row>
    <row r="6278" spans="1:12" x14ac:dyDescent="0.4">
      <c r="A6278" s="1"/>
      <c r="B6278" s="5"/>
      <c r="C6278" s="2" t="s">
        <v>0</v>
      </c>
      <c r="F6278" s="2" t="s">
        <v>0</v>
      </c>
      <c r="L6278" s="2" t="s">
        <v>0</v>
      </c>
    </row>
    <row r="6279" spans="1:12" x14ac:dyDescent="0.4">
      <c r="A6279" s="1"/>
      <c r="B6279" s="5"/>
      <c r="C6279" s="2" t="s">
        <v>0</v>
      </c>
      <c r="F6279" s="2" t="s">
        <v>0</v>
      </c>
      <c r="L6279" s="2" t="s">
        <v>0</v>
      </c>
    </row>
    <row r="6280" spans="1:12" x14ac:dyDescent="0.4">
      <c r="A6280" s="1"/>
      <c r="B6280" s="5"/>
      <c r="C6280" s="2" t="s">
        <v>0</v>
      </c>
      <c r="F6280" s="2" t="s">
        <v>0</v>
      </c>
      <c r="L6280" s="2" t="s">
        <v>0</v>
      </c>
    </row>
    <row r="6281" spans="1:12" x14ac:dyDescent="0.4">
      <c r="A6281" s="1"/>
      <c r="B6281" s="5"/>
      <c r="C6281" s="2" t="s">
        <v>0</v>
      </c>
      <c r="F6281" s="2" t="s">
        <v>0</v>
      </c>
      <c r="L6281" s="2" t="s">
        <v>0</v>
      </c>
    </row>
    <row r="6282" spans="1:12" x14ac:dyDescent="0.4">
      <c r="A6282" s="1"/>
      <c r="B6282" s="5"/>
      <c r="C6282" s="2" t="s">
        <v>0</v>
      </c>
      <c r="F6282" s="2" t="s">
        <v>0</v>
      </c>
      <c r="L6282" s="2" t="s">
        <v>0</v>
      </c>
    </row>
    <row r="6283" spans="1:12" x14ac:dyDescent="0.4">
      <c r="A6283" s="1"/>
      <c r="B6283" s="5"/>
      <c r="C6283" s="2" t="s">
        <v>0</v>
      </c>
      <c r="F6283" s="2" t="s">
        <v>0</v>
      </c>
      <c r="L6283" s="2" t="s">
        <v>0</v>
      </c>
    </row>
    <row r="6284" spans="1:12" x14ac:dyDescent="0.4">
      <c r="A6284" s="1"/>
      <c r="B6284" s="5"/>
      <c r="C6284" s="2" t="s">
        <v>0</v>
      </c>
      <c r="F6284" s="2" t="s">
        <v>0</v>
      </c>
      <c r="L6284" s="2" t="s">
        <v>0</v>
      </c>
    </row>
    <row r="6285" spans="1:12" x14ac:dyDescent="0.4">
      <c r="A6285" s="1"/>
      <c r="B6285" s="5"/>
      <c r="C6285" s="2" t="s">
        <v>0</v>
      </c>
      <c r="F6285" s="2" t="s">
        <v>0</v>
      </c>
      <c r="L6285" s="2" t="s">
        <v>0</v>
      </c>
    </row>
    <row r="6286" spans="1:12" x14ac:dyDescent="0.4">
      <c r="A6286" s="1"/>
      <c r="B6286" s="5"/>
      <c r="C6286" s="2" t="s">
        <v>0</v>
      </c>
      <c r="F6286" s="2" t="s">
        <v>0</v>
      </c>
      <c r="L6286" s="2" t="s">
        <v>0</v>
      </c>
    </row>
    <row r="6287" spans="1:12" x14ac:dyDescent="0.4">
      <c r="A6287" s="1"/>
      <c r="B6287" s="5"/>
      <c r="C6287" s="2" t="s">
        <v>0</v>
      </c>
      <c r="F6287" s="2" t="s">
        <v>0</v>
      </c>
      <c r="L6287" s="2" t="s">
        <v>0</v>
      </c>
    </row>
    <row r="6288" spans="1:12" x14ac:dyDescent="0.4">
      <c r="A6288" s="1"/>
      <c r="B6288" s="5"/>
      <c r="C6288" s="2" t="s">
        <v>0</v>
      </c>
      <c r="F6288" s="2" t="s">
        <v>0</v>
      </c>
      <c r="L6288" s="2" t="s">
        <v>0</v>
      </c>
    </row>
    <row r="6289" spans="1:12" x14ac:dyDescent="0.4">
      <c r="A6289" s="1"/>
      <c r="B6289" s="5"/>
      <c r="C6289" s="2" t="s">
        <v>0</v>
      </c>
      <c r="F6289" s="2" t="s">
        <v>0</v>
      </c>
      <c r="L6289" s="2" t="s">
        <v>0</v>
      </c>
    </row>
    <row r="6290" spans="1:12" x14ac:dyDescent="0.4">
      <c r="A6290" s="1"/>
      <c r="B6290" s="5"/>
      <c r="C6290" s="2" t="s">
        <v>0</v>
      </c>
      <c r="F6290" s="2" t="s">
        <v>0</v>
      </c>
      <c r="L6290" s="2" t="s">
        <v>0</v>
      </c>
    </row>
    <row r="6291" spans="1:12" x14ac:dyDescent="0.4">
      <c r="A6291" s="1"/>
      <c r="B6291" s="5"/>
      <c r="C6291" s="2" t="s">
        <v>0</v>
      </c>
      <c r="F6291" s="2" t="s">
        <v>0</v>
      </c>
      <c r="L6291" s="2" t="s">
        <v>0</v>
      </c>
    </row>
    <row r="6292" spans="1:12" x14ac:dyDescent="0.4">
      <c r="A6292" s="1"/>
      <c r="B6292" s="5"/>
      <c r="C6292" s="2" t="s">
        <v>0</v>
      </c>
      <c r="F6292" s="2" t="s">
        <v>0</v>
      </c>
      <c r="L6292" s="2" t="s">
        <v>0</v>
      </c>
    </row>
    <row r="6293" spans="1:12" x14ac:dyDescent="0.4">
      <c r="A6293" s="1"/>
      <c r="B6293" s="5"/>
      <c r="C6293" s="2" t="s">
        <v>0</v>
      </c>
      <c r="F6293" s="2" t="s">
        <v>0</v>
      </c>
      <c r="L6293" s="2" t="s">
        <v>0</v>
      </c>
    </row>
    <row r="6294" spans="1:12" x14ac:dyDescent="0.4">
      <c r="A6294" s="1"/>
      <c r="B6294" s="5"/>
      <c r="C6294" s="2" t="s">
        <v>0</v>
      </c>
      <c r="F6294" s="2" t="s">
        <v>0</v>
      </c>
      <c r="L6294" s="2" t="s">
        <v>0</v>
      </c>
    </row>
    <row r="6295" spans="1:12" x14ac:dyDescent="0.4">
      <c r="A6295" s="1"/>
      <c r="B6295" s="5"/>
      <c r="C6295" s="2" t="s">
        <v>0</v>
      </c>
      <c r="F6295" s="2" t="s">
        <v>0</v>
      </c>
      <c r="L6295" s="2" t="s">
        <v>0</v>
      </c>
    </row>
    <row r="6296" spans="1:12" x14ac:dyDescent="0.4">
      <c r="A6296" s="1"/>
      <c r="B6296" s="5"/>
      <c r="C6296" s="2" t="s">
        <v>0</v>
      </c>
      <c r="F6296" s="2" t="s">
        <v>0</v>
      </c>
      <c r="L6296" s="2" t="s">
        <v>0</v>
      </c>
    </row>
    <row r="6297" spans="1:12" x14ac:dyDescent="0.4">
      <c r="A6297" s="1"/>
      <c r="B6297" s="5"/>
      <c r="C6297" s="2" t="s">
        <v>0</v>
      </c>
      <c r="F6297" s="2" t="s">
        <v>0</v>
      </c>
      <c r="L6297" s="2" t="s">
        <v>0</v>
      </c>
    </row>
    <row r="6298" spans="1:12" x14ac:dyDescent="0.4">
      <c r="A6298" s="1"/>
      <c r="B6298" s="5"/>
      <c r="C6298" s="2" t="s">
        <v>0</v>
      </c>
      <c r="F6298" s="2" t="s">
        <v>0</v>
      </c>
      <c r="L6298" s="2" t="s">
        <v>0</v>
      </c>
    </row>
    <row r="6299" spans="1:12" x14ac:dyDescent="0.4">
      <c r="A6299" s="1"/>
      <c r="B6299" s="5"/>
      <c r="C6299" s="2" t="s">
        <v>0</v>
      </c>
      <c r="F6299" s="2" t="s">
        <v>0</v>
      </c>
      <c r="L6299" s="2" t="s">
        <v>0</v>
      </c>
    </row>
    <row r="6300" spans="1:12" x14ac:dyDescent="0.4">
      <c r="A6300" s="1"/>
      <c r="B6300" s="5"/>
      <c r="C6300" s="2" t="s">
        <v>0</v>
      </c>
      <c r="F6300" s="2" t="s">
        <v>0</v>
      </c>
      <c r="L6300" s="2" t="s">
        <v>0</v>
      </c>
    </row>
    <row r="6301" spans="1:12" x14ac:dyDescent="0.4">
      <c r="A6301" s="1"/>
      <c r="B6301" s="5"/>
      <c r="C6301" s="2" t="s">
        <v>0</v>
      </c>
      <c r="F6301" s="2" t="s">
        <v>0</v>
      </c>
      <c r="L6301" s="2" t="s">
        <v>0</v>
      </c>
    </row>
    <row r="6302" spans="1:12" x14ac:dyDescent="0.4">
      <c r="A6302" s="1"/>
      <c r="B6302" s="5"/>
      <c r="C6302" s="2" t="s">
        <v>0</v>
      </c>
      <c r="F6302" s="2" t="s">
        <v>0</v>
      </c>
      <c r="L6302" s="2" t="s">
        <v>0</v>
      </c>
    </row>
    <row r="6303" spans="1:12" x14ac:dyDescent="0.4">
      <c r="A6303" s="1"/>
      <c r="B6303" s="5"/>
      <c r="C6303" s="2" t="s">
        <v>0</v>
      </c>
      <c r="F6303" s="2" t="s">
        <v>0</v>
      </c>
      <c r="L6303" s="2" t="s">
        <v>0</v>
      </c>
    </row>
    <row r="6304" spans="1:12" x14ac:dyDescent="0.4">
      <c r="A6304" s="1"/>
      <c r="B6304" s="5"/>
      <c r="C6304" s="2" t="s">
        <v>0</v>
      </c>
      <c r="F6304" s="2" t="s">
        <v>0</v>
      </c>
      <c r="L6304" s="2" t="s">
        <v>0</v>
      </c>
    </row>
    <row r="6305" spans="1:12" x14ac:dyDescent="0.4">
      <c r="A6305" s="1"/>
      <c r="B6305" s="5"/>
      <c r="C6305" s="2" t="s">
        <v>0</v>
      </c>
      <c r="F6305" s="2" t="s">
        <v>0</v>
      </c>
      <c r="L6305" s="2" t="s">
        <v>0</v>
      </c>
    </row>
    <row r="6306" spans="1:12" x14ac:dyDescent="0.4">
      <c r="A6306" s="1"/>
      <c r="B6306" s="5"/>
      <c r="C6306" s="2" t="s">
        <v>0</v>
      </c>
      <c r="F6306" s="2" t="s">
        <v>0</v>
      </c>
      <c r="L6306" s="2" t="s">
        <v>0</v>
      </c>
    </row>
    <row r="6307" spans="1:12" x14ac:dyDescent="0.4">
      <c r="A6307" s="1"/>
      <c r="B6307" s="5"/>
      <c r="C6307" s="2" t="s">
        <v>0</v>
      </c>
      <c r="F6307" s="2" t="s">
        <v>0</v>
      </c>
      <c r="L6307" s="2" t="s">
        <v>0</v>
      </c>
    </row>
    <row r="6308" spans="1:12" x14ac:dyDescent="0.4">
      <c r="A6308" s="1"/>
      <c r="B6308" s="5"/>
      <c r="C6308" s="2" t="s">
        <v>0</v>
      </c>
      <c r="F6308" s="2" t="s">
        <v>0</v>
      </c>
      <c r="L6308" s="2" t="s">
        <v>0</v>
      </c>
    </row>
    <row r="6309" spans="1:12" x14ac:dyDescent="0.4">
      <c r="A6309" s="1"/>
      <c r="B6309" s="5"/>
      <c r="C6309" s="2" t="s">
        <v>0</v>
      </c>
      <c r="F6309" s="2" t="s">
        <v>0</v>
      </c>
      <c r="L6309" s="2" t="s">
        <v>0</v>
      </c>
    </row>
    <row r="6310" spans="1:12" x14ac:dyDescent="0.4">
      <c r="A6310" s="1"/>
      <c r="B6310" s="5"/>
      <c r="C6310" s="2" t="s">
        <v>0</v>
      </c>
      <c r="F6310" s="2" t="s">
        <v>0</v>
      </c>
      <c r="L6310" s="2" t="s">
        <v>0</v>
      </c>
    </row>
    <row r="6311" spans="1:12" x14ac:dyDescent="0.4">
      <c r="A6311" s="1"/>
      <c r="B6311" s="5"/>
      <c r="C6311" s="2" t="s">
        <v>0</v>
      </c>
      <c r="F6311" s="2" t="s">
        <v>0</v>
      </c>
      <c r="L6311" s="2" t="s">
        <v>0</v>
      </c>
    </row>
    <row r="6312" spans="1:12" x14ac:dyDescent="0.4">
      <c r="A6312" s="1"/>
      <c r="B6312" s="5"/>
      <c r="C6312" s="2" t="s">
        <v>0</v>
      </c>
      <c r="F6312" s="2" t="s">
        <v>0</v>
      </c>
      <c r="L6312" s="2" t="s">
        <v>0</v>
      </c>
    </row>
    <row r="6313" spans="1:12" x14ac:dyDescent="0.4">
      <c r="A6313" s="1"/>
      <c r="B6313" s="5"/>
      <c r="C6313" s="2" t="s">
        <v>0</v>
      </c>
      <c r="F6313" s="2" t="s">
        <v>0</v>
      </c>
      <c r="L6313" s="2" t="s">
        <v>0</v>
      </c>
    </row>
    <row r="6314" spans="1:12" x14ac:dyDescent="0.4">
      <c r="A6314" s="1"/>
      <c r="B6314" s="5"/>
      <c r="C6314" s="2" t="s">
        <v>0</v>
      </c>
      <c r="F6314" s="2" t="s">
        <v>0</v>
      </c>
      <c r="L6314" s="2" t="s">
        <v>0</v>
      </c>
    </row>
    <row r="6315" spans="1:12" x14ac:dyDescent="0.4">
      <c r="A6315" s="1"/>
      <c r="B6315" s="5"/>
      <c r="C6315" s="2" t="s">
        <v>0</v>
      </c>
      <c r="F6315" s="2" t="s">
        <v>0</v>
      </c>
      <c r="L6315" s="2" t="s">
        <v>0</v>
      </c>
    </row>
    <row r="6316" spans="1:12" x14ac:dyDescent="0.4">
      <c r="A6316" s="1"/>
      <c r="B6316" s="5"/>
      <c r="C6316" s="2" t="s">
        <v>0</v>
      </c>
      <c r="F6316" s="2" t="s">
        <v>0</v>
      </c>
      <c r="L6316" s="2" t="s">
        <v>0</v>
      </c>
    </row>
    <row r="6317" spans="1:12" x14ac:dyDescent="0.4">
      <c r="A6317" s="1"/>
      <c r="B6317" s="5"/>
      <c r="C6317" s="2" t="s">
        <v>0</v>
      </c>
      <c r="F6317" s="2" t="s">
        <v>0</v>
      </c>
      <c r="L6317" s="2" t="s">
        <v>0</v>
      </c>
    </row>
    <row r="6318" spans="1:12" x14ac:dyDescent="0.4">
      <c r="A6318" s="1"/>
      <c r="B6318" s="5"/>
      <c r="C6318" s="2" t="s">
        <v>0</v>
      </c>
      <c r="F6318" s="2" t="s">
        <v>0</v>
      </c>
      <c r="L6318" s="2" t="s">
        <v>0</v>
      </c>
    </row>
    <row r="6319" spans="1:12" x14ac:dyDescent="0.4">
      <c r="A6319" s="1"/>
      <c r="B6319" s="5"/>
      <c r="C6319" s="2" t="s">
        <v>0</v>
      </c>
      <c r="F6319" s="2" t="s">
        <v>0</v>
      </c>
      <c r="L6319" s="2" t="s">
        <v>0</v>
      </c>
    </row>
    <row r="6320" spans="1:12" x14ac:dyDescent="0.4">
      <c r="A6320" s="1"/>
      <c r="B6320" s="5"/>
      <c r="C6320" s="2" t="s">
        <v>0</v>
      </c>
      <c r="F6320" s="2" t="s">
        <v>0</v>
      </c>
      <c r="L6320" s="2" t="s">
        <v>0</v>
      </c>
    </row>
    <row r="6321" spans="1:12" x14ac:dyDescent="0.4">
      <c r="A6321" s="1"/>
      <c r="B6321" s="5"/>
      <c r="C6321" s="2" t="s">
        <v>0</v>
      </c>
      <c r="F6321" s="2" t="s">
        <v>0</v>
      </c>
      <c r="L6321" s="2" t="s">
        <v>0</v>
      </c>
    </row>
    <row r="6322" spans="1:12" x14ac:dyDescent="0.4">
      <c r="A6322" s="1"/>
      <c r="B6322" s="5"/>
      <c r="C6322" s="2" t="s">
        <v>0</v>
      </c>
      <c r="F6322" s="2" t="s">
        <v>0</v>
      </c>
      <c r="L6322" s="2" t="s">
        <v>0</v>
      </c>
    </row>
    <row r="6323" spans="1:12" x14ac:dyDescent="0.4">
      <c r="A6323" s="1"/>
      <c r="B6323" s="5"/>
      <c r="C6323" s="2" t="s">
        <v>0</v>
      </c>
      <c r="F6323" s="2" t="s">
        <v>0</v>
      </c>
      <c r="L6323" s="2" t="s">
        <v>0</v>
      </c>
    </row>
    <row r="6324" spans="1:12" x14ac:dyDescent="0.4">
      <c r="A6324" s="1"/>
      <c r="B6324" s="5"/>
      <c r="C6324" s="2" t="s">
        <v>0</v>
      </c>
      <c r="F6324" s="2" t="s">
        <v>0</v>
      </c>
      <c r="L6324" s="2" t="s">
        <v>0</v>
      </c>
    </row>
    <row r="6325" spans="1:12" x14ac:dyDescent="0.4">
      <c r="A6325" s="1"/>
      <c r="B6325" s="5"/>
      <c r="C6325" s="2" t="s">
        <v>0</v>
      </c>
      <c r="F6325" s="2" t="s">
        <v>0</v>
      </c>
      <c r="L6325" s="2" t="s">
        <v>0</v>
      </c>
    </row>
    <row r="6326" spans="1:12" x14ac:dyDescent="0.4">
      <c r="A6326" s="1"/>
      <c r="B6326" s="5"/>
      <c r="C6326" s="2" t="s">
        <v>0</v>
      </c>
      <c r="F6326" s="2" t="s">
        <v>0</v>
      </c>
      <c r="L6326" s="2" t="s">
        <v>0</v>
      </c>
    </row>
    <row r="6327" spans="1:12" x14ac:dyDescent="0.4">
      <c r="A6327" s="1"/>
      <c r="B6327" s="5"/>
      <c r="C6327" s="2" t="s">
        <v>0</v>
      </c>
      <c r="F6327" s="2" t="s">
        <v>0</v>
      </c>
      <c r="L6327" s="2" t="s">
        <v>0</v>
      </c>
    </row>
    <row r="6328" spans="1:12" x14ac:dyDescent="0.4">
      <c r="A6328" s="1"/>
      <c r="B6328" s="5"/>
      <c r="C6328" s="2" t="s">
        <v>0</v>
      </c>
      <c r="F6328" s="2" t="s">
        <v>0</v>
      </c>
      <c r="L6328" s="2" t="s">
        <v>0</v>
      </c>
    </row>
    <row r="6329" spans="1:12" x14ac:dyDescent="0.4">
      <c r="A6329" s="1"/>
      <c r="B6329" s="5"/>
      <c r="C6329" s="2" t="s">
        <v>0</v>
      </c>
      <c r="F6329" s="2" t="s">
        <v>0</v>
      </c>
      <c r="L6329" s="2" t="s">
        <v>0</v>
      </c>
    </row>
    <row r="6330" spans="1:12" x14ac:dyDescent="0.4">
      <c r="A6330" s="1"/>
      <c r="B6330" s="5"/>
      <c r="C6330" s="2" t="s">
        <v>0</v>
      </c>
      <c r="F6330" s="2" t="s">
        <v>0</v>
      </c>
      <c r="L6330" s="2" t="s">
        <v>0</v>
      </c>
    </row>
    <row r="6331" spans="1:12" x14ac:dyDescent="0.4">
      <c r="A6331" s="1"/>
      <c r="B6331" s="5"/>
      <c r="C6331" s="2" t="s">
        <v>0</v>
      </c>
      <c r="F6331" s="2" t="s">
        <v>0</v>
      </c>
      <c r="L6331" s="2" t="s">
        <v>0</v>
      </c>
    </row>
    <row r="6332" spans="1:12" x14ac:dyDescent="0.4">
      <c r="A6332" s="1"/>
      <c r="B6332" s="5"/>
      <c r="C6332" s="2" t="s">
        <v>0</v>
      </c>
      <c r="F6332" s="2" t="s">
        <v>0</v>
      </c>
      <c r="L6332" s="2" t="s">
        <v>0</v>
      </c>
    </row>
    <row r="6333" spans="1:12" x14ac:dyDescent="0.4">
      <c r="A6333" s="1"/>
      <c r="B6333" s="5"/>
      <c r="C6333" s="2" t="s">
        <v>0</v>
      </c>
      <c r="F6333" s="2" t="s">
        <v>0</v>
      </c>
      <c r="L6333" s="2" t="s">
        <v>0</v>
      </c>
    </row>
    <row r="6334" spans="1:12" x14ac:dyDescent="0.4">
      <c r="A6334" s="1"/>
      <c r="B6334" s="5"/>
      <c r="C6334" s="2" t="s">
        <v>0</v>
      </c>
      <c r="F6334" s="2" t="s">
        <v>0</v>
      </c>
      <c r="L6334" s="2" t="s">
        <v>0</v>
      </c>
    </row>
    <row r="6335" spans="1:12" x14ac:dyDescent="0.4">
      <c r="A6335" s="1"/>
      <c r="B6335" s="5"/>
      <c r="C6335" s="2" t="s">
        <v>0</v>
      </c>
      <c r="F6335" s="2" t="s">
        <v>0</v>
      </c>
      <c r="L6335" s="2" t="s">
        <v>0</v>
      </c>
    </row>
    <row r="6336" spans="1:12" x14ac:dyDescent="0.4">
      <c r="A6336" s="1"/>
      <c r="B6336" s="5"/>
      <c r="C6336" s="2" t="s">
        <v>0</v>
      </c>
      <c r="F6336" s="2" t="s">
        <v>0</v>
      </c>
      <c r="L6336" s="2" t="s">
        <v>0</v>
      </c>
    </row>
    <row r="6337" spans="1:12" x14ac:dyDescent="0.4">
      <c r="A6337" s="1"/>
      <c r="B6337" s="5"/>
      <c r="C6337" s="2" t="s">
        <v>0</v>
      </c>
      <c r="F6337" s="2" t="s">
        <v>0</v>
      </c>
      <c r="L6337" s="2" t="s">
        <v>0</v>
      </c>
    </row>
    <row r="6338" spans="1:12" x14ac:dyDescent="0.4">
      <c r="A6338" s="1"/>
      <c r="B6338" s="5"/>
      <c r="C6338" s="2" t="s">
        <v>0</v>
      </c>
      <c r="F6338" s="2" t="s">
        <v>0</v>
      </c>
      <c r="L6338" s="2" t="s">
        <v>0</v>
      </c>
    </row>
    <row r="6339" spans="1:12" x14ac:dyDescent="0.4">
      <c r="A6339" s="1"/>
      <c r="B6339" s="5"/>
      <c r="C6339" s="2" t="s">
        <v>0</v>
      </c>
      <c r="F6339" s="2" t="s">
        <v>0</v>
      </c>
      <c r="L6339" s="2" t="s">
        <v>0</v>
      </c>
    </row>
    <row r="6340" spans="1:12" x14ac:dyDescent="0.4">
      <c r="A6340" s="1"/>
      <c r="B6340" s="5"/>
      <c r="C6340" s="2" t="s">
        <v>0</v>
      </c>
      <c r="F6340" s="2" t="s">
        <v>0</v>
      </c>
      <c r="L6340" s="2" t="s">
        <v>0</v>
      </c>
    </row>
    <row r="6341" spans="1:12" x14ac:dyDescent="0.4">
      <c r="A6341" s="1"/>
      <c r="B6341" s="5"/>
      <c r="C6341" s="2" t="s">
        <v>0</v>
      </c>
      <c r="F6341" s="2" t="s">
        <v>0</v>
      </c>
      <c r="L6341" s="2" t="s">
        <v>0</v>
      </c>
    </row>
    <row r="6342" spans="1:12" x14ac:dyDescent="0.4">
      <c r="A6342" s="1"/>
      <c r="B6342" s="5"/>
      <c r="C6342" s="2" t="s">
        <v>0</v>
      </c>
      <c r="F6342" s="2" t="s">
        <v>0</v>
      </c>
      <c r="L6342" s="2" t="s">
        <v>0</v>
      </c>
    </row>
    <row r="6343" spans="1:12" x14ac:dyDescent="0.4">
      <c r="A6343" s="1"/>
      <c r="B6343" s="5"/>
      <c r="C6343" s="2" t="s">
        <v>0</v>
      </c>
      <c r="F6343" s="2" t="s">
        <v>0</v>
      </c>
      <c r="L6343" s="2" t="s">
        <v>0</v>
      </c>
    </row>
    <row r="6344" spans="1:12" x14ac:dyDescent="0.4">
      <c r="A6344" s="1"/>
      <c r="B6344" s="5"/>
      <c r="C6344" s="2" t="s">
        <v>0</v>
      </c>
      <c r="F6344" s="2" t="s">
        <v>0</v>
      </c>
      <c r="L6344" s="2" t="s">
        <v>0</v>
      </c>
    </row>
    <row r="6345" spans="1:12" x14ac:dyDescent="0.4">
      <c r="A6345" s="1"/>
      <c r="B6345" s="5"/>
      <c r="C6345" s="2" t="s">
        <v>0</v>
      </c>
      <c r="F6345" s="2" t="s">
        <v>0</v>
      </c>
      <c r="L6345" s="2" t="s">
        <v>0</v>
      </c>
    </row>
    <row r="6346" spans="1:12" x14ac:dyDescent="0.4">
      <c r="A6346" s="1"/>
      <c r="B6346" s="5"/>
      <c r="C6346" s="2" t="s">
        <v>0</v>
      </c>
      <c r="F6346" s="2" t="s">
        <v>0</v>
      </c>
      <c r="L6346" s="2" t="s">
        <v>0</v>
      </c>
    </row>
    <row r="6347" spans="1:12" x14ac:dyDescent="0.4">
      <c r="A6347" s="1"/>
      <c r="B6347" s="5"/>
      <c r="C6347" s="2" t="s">
        <v>0</v>
      </c>
      <c r="F6347" s="2" t="s">
        <v>0</v>
      </c>
      <c r="L6347" s="2" t="s">
        <v>0</v>
      </c>
    </row>
    <row r="6348" spans="1:12" x14ac:dyDescent="0.4">
      <c r="A6348" s="1"/>
      <c r="B6348" s="5"/>
      <c r="C6348" s="2" t="s">
        <v>0</v>
      </c>
      <c r="F6348" s="2" t="s">
        <v>0</v>
      </c>
      <c r="L6348" s="2" t="s">
        <v>0</v>
      </c>
    </row>
    <row r="6349" spans="1:12" x14ac:dyDescent="0.4">
      <c r="A6349" s="1"/>
      <c r="B6349" s="5"/>
      <c r="C6349" s="2" t="s">
        <v>0</v>
      </c>
      <c r="F6349" s="2" t="s">
        <v>0</v>
      </c>
      <c r="L6349" s="2" t="s">
        <v>0</v>
      </c>
    </row>
    <row r="6350" spans="1:12" x14ac:dyDescent="0.4">
      <c r="A6350" s="1"/>
      <c r="B6350" s="5"/>
      <c r="C6350" s="2" t="s">
        <v>0</v>
      </c>
      <c r="F6350" s="2" t="s">
        <v>0</v>
      </c>
      <c r="L6350" s="2" t="s">
        <v>0</v>
      </c>
    </row>
    <row r="6351" spans="1:12" x14ac:dyDescent="0.4">
      <c r="A6351" s="1"/>
      <c r="B6351" s="5"/>
      <c r="C6351" s="2" t="s">
        <v>0</v>
      </c>
      <c r="F6351" s="2" t="s">
        <v>0</v>
      </c>
      <c r="L6351" s="2" t="s">
        <v>0</v>
      </c>
    </row>
    <row r="6352" spans="1:12" x14ac:dyDescent="0.4">
      <c r="A6352" s="1"/>
      <c r="B6352" s="5"/>
      <c r="C6352" s="2" t="s">
        <v>0</v>
      </c>
      <c r="F6352" s="2" t="s">
        <v>0</v>
      </c>
      <c r="L6352" s="2" t="s">
        <v>0</v>
      </c>
    </row>
    <row r="6353" spans="1:12" x14ac:dyDescent="0.4">
      <c r="A6353" s="1"/>
      <c r="B6353" s="5"/>
      <c r="C6353" s="2" t="s">
        <v>0</v>
      </c>
      <c r="F6353" s="2" t="s">
        <v>0</v>
      </c>
      <c r="L6353" s="2" t="s">
        <v>0</v>
      </c>
    </row>
    <row r="6354" spans="1:12" x14ac:dyDescent="0.4">
      <c r="A6354" s="1"/>
      <c r="B6354" s="5"/>
      <c r="C6354" s="2" t="s">
        <v>0</v>
      </c>
      <c r="F6354" s="2" t="s">
        <v>0</v>
      </c>
      <c r="L6354" s="2" t="s">
        <v>0</v>
      </c>
    </row>
    <row r="6355" spans="1:12" x14ac:dyDescent="0.4">
      <c r="A6355" s="1"/>
      <c r="B6355" s="5"/>
      <c r="C6355" s="2" t="s">
        <v>0</v>
      </c>
      <c r="F6355" s="2" t="s">
        <v>0</v>
      </c>
      <c r="L6355" s="2" t="s">
        <v>0</v>
      </c>
    </row>
    <row r="6356" spans="1:12" x14ac:dyDescent="0.4">
      <c r="A6356" s="1"/>
      <c r="B6356" s="5"/>
      <c r="C6356" s="2" t="s">
        <v>0</v>
      </c>
      <c r="F6356" s="2" t="s">
        <v>0</v>
      </c>
      <c r="L6356" s="2" t="s">
        <v>0</v>
      </c>
    </row>
    <row r="6357" spans="1:12" x14ac:dyDescent="0.4">
      <c r="A6357" s="1"/>
      <c r="B6357" s="5"/>
      <c r="C6357" s="2" t="s">
        <v>0</v>
      </c>
      <c r="F6357" s="2" t="s">
        <v>0</v>
      </c>
      <c r="L6357" s="2" t="s">
        <v>0</v>
      </c>
    </row>
    <row r="6358" spans="1:12" x14ac:dyDescent="0.4">
      <c r="A6358" s="1"/>
      <c r="B6358" s="5"/>
      <c r="C6358" s="2" t="s">
        <v>0</v>
      </c>
      <c r="F6358" s="2" t="s">
        <v>0</v>
      </c>
      <c r="L6358" s="2" t="s">
        <v>0</v>
      </c>
    </row>
    <row r="6359" spans="1:12" x14ac:dyDescent="0.4">
      <c r="A6359" s="1"/>
      <c r="B6359" s="5"/>
      <c r="C6359" s="2" t="s">
        <v>0</v>
      </c>
      <c r="F6359" s="2" t="s">
        <v>0</v>
      </c>
      <c r="L6359" s="2" t="s">
        <v>0</v>
      </c>
    </row>
    <row r="6360" spans="1:12" x14ac:dyDescent="0.4">
      <c r="A6360" s="1"/>
      <c r="B6360" s="5"/>
      <c r="C6360" s="2" t="s">
        <v>0</v>
      </c>
      <c r="F6360" s="2" t="s">
        <v>0</v>
      </c>
      <c r="L6360" s="2" t="s">
        <v>0</v>
      </c>
    </row>
    <row r="6361" spans="1:12" x14ac:dyDescent="0.4">
      <c r="A6361" s="1"/>
      <c r="B6361" s="5"/>
      <c r="C6361" s="2" t="s">
        <v>0</v>
      </c>
      <c r="F6361" s="2" t="s">
        <v>0</v>
      </c>
      <c r="L6361" s="2" t="s">
        <v>0</v>
      </c>
    </row>
    <row r="6362" spans="1:12" x14ac:dyDescent="0.4">
      <c r="A6362" s="1"/>
      <c r="B6362" s="5"/>
      <c r="C6362" s="2" t="s">
        <v>0</v>
      </c>
      <c r="F6362" s="2" t="s">
        <v>0</v>
      </c>
      <c r="L6362" s="2" t="s">
        <v>0</v>
      </c>
    </row>
    <row r="6363" spans="1:12" x14ac:dyDescent="0.4">
      <c r="A6363" s="1"/>
      <c r="B6363" s="5"/>
      <c r="C6363" s="2" t="s">
        <v>0</v>
      </c>
      <c r="F6363" s="2" t="s">
        <v>0</v>
      </c>
      <c r="L6363" s="2" t="s">
        <v>0</v>
      </c>
    </row>
    <row r="6364" spans="1:12" x14ac:dyDescent="0.4">
      <c r="A6364" s="1"/>
      <c r="B6364" s="5"/>
      <c r="C6364" s="2" t="s">
        <v>0</v>
      </c>
      <c r="F6364" s="2" t="s">
        <v>0</v>
      </c>
      <c r="L6364" s="2" t="s">
        <v>0</v>
      </c>
    </row>
    <row r="6365" spans="1:12" x14ac:dyDescent="0.4">
      <c r="A6365" s="1"/>
      <c r="B6365" s="5"/>
      <c r="C6365" s="2" t="s">
        <v>0</v>
      </c>
      <c r="F6365" s="2" t="s">
        <v>0</v>
      </c>
      <c r="L6365" s="2" t="s">
        <v>0</v>
      </c>
    </row>
    <row r="6366" spans="1:12" x14ac:dyDescent="0.4">
      <c r="A6366" s="1"/>
      <c r="B6366" s="5"/>
      <c r="C6366" s="2" t="s">
        <v>0</v>
      </c>
      <c r="F6366" s="2" t="s">
        <v>0</v>
      </c>
      <c r="L6366" s="2" t="s">
        <v>0</v>
      </c>
    </row>
    <row r="6367" spans="1:12" x14ac:dyDescent="0.4">
      <c r="A6367" s="1"/>
      <c r="B6367" s="5"/>
      <c r="C6367" s="2" t="s">
        <v>0</v>
      </c>
      <c r="F6367" s="2" t="s">
        <v>0</v>
      </c>
      <c r="L6367" s="2" t="s">
        <v>0</v>
      </c>
    </row>
    <row r="6368" spans="1:12" x14ac:dyDescent="0.4">
      <c r="A6368" s="1"/>
      <c r="B6368" s="5"/>
      <c r="C6368" s="2" t="s">
        <v>0</v>
      </c>
      <c r="F6368" s="2" t="s">
        <v>0</v>
      </c>
      <c r="L6368" s="2" t="s">
        <v>0</v>
      </c>
    </row>
    <row r="6369" spans="1:12" x14ac:dyDescent="0.4">
      <c r="A6369" s="1"/>
      <c r="B6369" s="5"/>
      <c r="C6369" s="2" t="s">
        <v>0</v>
      </c>
      <c r="F6369" s="2" t="s">
        <v>0</v>
      </c>
      <c r="L6369" s="2" t="s">
        <v>0</v>
      </c>
    </row>
    <row r="6370" spans="1:12" x14ac:dyDescent="0.4">
      <c r="A6370" s="1"/>
      <c r="B6370" s="5"/>
      <c r="C6370" s="2" t="s">
        <v>0</v>
      </c>
      <c r="F6370" s="2" t="s">
        <v>0</v>
      </c>
      <c r="L6370" s="2" t="s">
        <v>0</v>
      </c>
    </row>
    <row r="6371" spans="1:12" x14ac:dyDescent="0.4">
      <c r="A6371" s="1"/>
      <c r="B6371" s="5"/>
      <c r="C6371" s="2" t="s">
        <v>0</v>
      </c>
      <c r="F6371" s="2" t="s">
        <v>0</v>
      </c>
      <c r="L6371" s="2" t="s">
        <v>0</v>
      </c>
    </row>
    <row r="6372" spans="1:12" x14ac:dyDescent="0.4">
      <c r="A6372" s="1"/>
      <c r="B6372" s="5"/>
      <c r="C6372" s="2" t="s">
        <v>0</v>
      </c>
      <c r="F6372" s="2" t="s">
        <v>0</v>
      </c>
      <c r="L6372" s="2" t="s">
        <v>0</v>
      </c>
    </row>
    <row r="6373" spans="1:12" x14ac:dyDescent="0.4">
      <c r="A6373" s="1"/>
      <c r="B6373" s="5"/>
      <c r="C6373" s="2" t="s">
        <v>0</v>
      </c>
      <c r="F6373" s="2" t="s">
        <v>0</v>
      </c>
      <c r="L6373" s="2" t="s">
        <v>0</v>
      </c>
    </row>
    <row r="6374" spans="1:12" x14ac:dyDescent="0.4">
      <c r="A6374" s="1"/>
      <c r="B6374" s="5"/>
      <c r="C6374" s="2" t="s">
        <v>0</v>
      </c>
      <c r="F6374" s="2" t="s">
        <v>0</v>
      </c>
      <c r="L6374" s="2" t="s">
        <v>0</v>
      </c>
    </row>
    <row r="6375" spans="1:12" x14ac:dyDescent="0.4">
      <c r="A6375" s="1"/>
      <c r="B6375" s="5"/>
      <c r="C6375" s="2" t="s">
        <v>0</v>
      </c>
      <c r="F6375" s="2" t="s">
        <v>0</v>
      </c>
      <c r="L6375" s="2" t="s">
        <v>0</v>
      </c>
    </row>
    <row r="6376" spans="1:12" x14ac:dyDescent="0.4">
      <c r="A6376" s="1"/>
      <c r="B6376" s="5"/>
      <c r="C6376" s="2" t="s">
        <v>0</v>
      </c>
      <c r="F6376" s="2" t="s">
        <v>0</v>
      </c>
      <c r="L6376" s="2" t="s">
        <v>0</v>
      </c>
    </row>
    <row r="6377" spans="1:12" x14ac:dyDescent="0.4">
      <c r="A6377" s="1"/>
      <c r="B6377" s="5"/>
      <c r="C6377" s="2" t="s">
        <v>0</v>
      </c>
      <c r="F6377" s="2" t="s">
        <v>0</v>
      </c>
      <c r="L6377" s="2" t="s">
        <v>0</v>
      </c>
    </row>
    <row r="6378" spans="1:12" x14ac:dyDescent="0.4">
      <c r="A6378" s="1"/>
      <c r="B6378" s="5"/>
      <c r="C6378" s="2" t="s">
        <v>0</v>
      </c>
      <c r="F6378" s="2" t="s">
        <v>0</v>
      </c>
      <c r="L6378" s="2" t="s">
        <v>0</v>
      </c>
    </row>
    <row r="6379" spans="1:12" x14ac:dyDescent="0.4">
      <c r="A6379" s="1"/>
      <c r="B6379" s="5"/>
      <c r="C6379" s="2" t="s">
        <v>0</v>
      </c>
      <c r="F6379" s="2" t="s">
        <v>0</v>
      </c>
      <c r="L6379" s="2" t="s">
        <v>0</v>
      </c>
    </row>
    <row r="6380" spans="1:12" x14ac:dyDescent="0.4">
      <c r="A6380" s="1"/>
      <c r="B6380" s="5"/>
      <c r="C6380" s="2" t="s">
        <v>0</v>
      </c>
      <c r="F6380" s="2" t="s">
        <v>0</v>
      </c>
      <c r="L6380" s="2" t="s">
        <v>0</v>
      </c>
    </row>
    <row r="6381" spans="1:12" x14ac:dyDescent="0.4">
      <c r="A6381" s="1"/>
      <c r="B6381" s="5"/>
      <c r="C6381" s="2" t="s">
        <v>0</v>
      </c>
      <c r="F6381" s="2" t="s">
        <v>0</v>
      </c>
      <c r="L6381" s="2" t="s">
        <v>0</v>
      </c>
    </row>
    <row r="6382" spans="1:12" x14ac:dyDescent="0.4">
      <c r="A6382" s="1"/>
      <c r="B6382" s="5"/>
      <c r="C6382" s="2" t="s">
        <v>0</v>
      </c>
      <c r="F6382" s="2" t="s">
        <v>0</v>
      </c>
      <c r="L6382" s="2" t="s">
        <v>0</v>
      </c>
    </row>
    <row r="6383" spans="1:12" x14ac:dyDescent="0.4">
      <c r="A6383" s="1"/>
      <c r="B6383" s="5"/>
      <c r="C6383" s="2" t="s">
        <v>0</v>
      </c>
      <c r="F6383" s="2" t="s">
        <v>0</v>
      </c>
      <c r="L6383" s="2" t="s">
        <v>0</v>
      </c>
    </row>
    <row r="6384" spans="1:12" x14ac:dyDescent="0.4">
      <c r="A6384" s="1"/>
      <c r="B6384" s="5"/>
      <c r="C6384" s="2" t="s">
        <v>0</v>
      </c>
      <c r="F6384" s="2" t="s">
        <v>0</v>
      </c>
      <c r="L6384" s="2" t="s">
        <v>0</v>
      </c>
    </row>
    <row r="6385" spans="1:12" x14ac:dyDescent="0.4">
      <c r="A6385" s="1"/>
      <c r="B6385" s="5"/>
      <c r="C6385" s="2" t="s">
        <v>0</v>
      </c>
      <c r="F6385" s="2" t="s">
        <v>0</v>
      </c>
      <c r="L6385" s="2" t="s">
        <v>0</v>
      </c>
    </row>
    <row r="6386" spans="1:12" x14ac:dyDescent="0.4">
      <c r="A6386" s="1"/>
      <c r="B6386" s="5"/>
      <c r="C6386" s="2" t="s">
        <v>0</v>
      </c>
      <c r="F6386" s="2" t="s">
        <v>0</v>
      </c>
      <c r="L6386" s="2" t="s">
        <v>0</v>
      </c>
    </row>
    <row r="6387" spans="1:12" x14ac:dyDescent="0.4">
      <c r="A6387" s="1"/>
      <c r="B6387" s="5"/>
      <c r="C6387" s="2" t="s">
        <v>0</v>
      </c>
      <c r="F6387" s="2" t="s">
        <v>0</v>
      </c>
      <c r="L6387" s="2" t="s">
        <v>0</v>
      </c>
    </row>
    <row r="6388" spans="1:12" x14ac:dyDescent="0.4">
      <c r="A6388" s="1"/>
      <c r="B6388" s="5"/>
      <c r="C6388" s="2" t="s">
        <v>0</v>
      </c>
      <c r="F6388" s="2" t="s">
        <v>0</v>
      </c>
      <c r="L6388" s="2" t="s">
        <v>0</v>
      </c>
    </row>
    <row r="6389" spans="1:12" x14ac:dyDescent="0.4">
      <c r="A6389" s="1"/>
      <c r="B6389" s="5"/>
      <c r="C6389" s="2" t="s">
        <v>0</v>
      </c>
      <c r="F6389" s="2" t="s">
        <v>0</v>
      </c>
      <c r="L6389" s="2" t="s">
        <v>0</v>
      </c>
    </row>
    <row r="6390" spans="1:12" x14ac:dyDescent="0.4">
      <c r="A6390" s="1"/>
      <c r="B6390" s="5"/>
      <c r="C6390" s="2" t="s">
        <v>0</v>
      </c>
      <c r="F6390" s="2" t="s">
        <v>0</v>
      </c>
      <c r="L6390" s="2" t="s">
        <v>0</v>
      </c>
    </row>
    <row r="6391" spans="1:12" x14ac:dyDescent="0.4">
      <c r="A6391" s="1"/>
      <c r="B6391" s="5"/>
      <c r="C6391" s="2" t="s">
        <v>0</v>
      </c>
      <c r="F6391" s="2" t="s">
        <v>0</v>
      </c>
      <c r="L6391" s="2" t="s">
        <v>0</v>
      </c>
    </row>
    <row r="6392" spans="1:12" x14ac:dyDescent="0.4">
      <c r="A6392" s="1"/>
      <c r="B6392" s="5"/>
      <c r="C6392" s="2" t="s">
        <v>0</v>
      </c>
      <c r="F6392" s="2" t="s">
        <v>0</v>
      </c>
      <c r="L6392" s="2" t="s">
        <v>0</v>
      </c>
    </row>
    <row r="6393" spans="1:12" x14ac:dyDescent="0.4">
      <c r="A6393" s="1"/>
      <c r="B6393" s="5"/>
      <c r="C6393" s="2" t="s">
        <v>0</v>
      </c>
      <c r="F6393" s="2" t="s">
        <v>0</v>
      </c>
      <c r="L6393" s="2" t="s">
        <v>0</v>
      </c>
    </row>
    <row r="6394" spans="1:12" x14ac:dyDescent="0.4">
      <c r="A6394" s="1"/>
      <c r="B6394" s="5"/>
      <c r="C6394" s="2" t="s">
        <v>0</v>
      </c>
      <c r="F6394" s="2" t="s">
        <v>0</v>
      </c>
      <c r="L6394" s="2" t="s">
        <v>0</v>
      </c>
    </row>
    <row r="6395" spans="1:12" x14ac:dyDescent="0.4">
      <c r="A6395" s="1"/>
      <c r="B6395" s="5"/>
      <c r="C6395" s="2" t="s">
        <v>0</v>
      </c>
      <c r="F6395" s="2" t="s">
        <v>0</v>
      </c>
      <c r="L6395" s="2" t="s">
        <v>0</v>
      </c>
    </row>
    <row r="6396" spans="1:12" x14ac:dyDescent="0.4">
      <c r="A6396" s="1"/>
      <c r="B6396" s="5"/>
      <c r="C6396" s="2" t="s">
        <v>0</v>
      </c>
      <c r="F6396" s="2" t="s">
        <v>0</v>
      </c>
      <c r="L6396" s="2" t="s">
        <v>0</v>
      </c>
    </row>
    <row r="6397" spans="1:12" x14ac:dyDescent="0.4">
      <c r="A6397" s="1"/>
      <c r="B6397" s="5"/>
      <c r="C6397" s="2" t="s">
        <v>0</v>
      </c>
      <c r="F6397" s="2" t="s">
        <v>0</v>
      </c>
      <c r="L6397" s="2" t="s">
        <v>0</v>
      </c>
    </row>
    <row r="6398" spans="1:12" x14ac:dyDescent="0.4">
      <c r="A6398" s="1"/>
      <c r="B6398" s="5"/>
      <c r="C6398" s="2" t="s">
        <v>0</v>
      </c>
      <c r="F6398" s="2" t="s">
        <v>0</v>
      </c>
      <c r="L6398" s="2" t="s">
        <v>0</v>
      </c>
    </row>
    <row r="6399" spans="1:12" x14ac:dyDescent="0.4">
      <c r="A6399" s="1"/>
      <c r="B6399" s="5"/>
      <c r="C6399" s="2" t="s">
        <v>0</v>
      </c>
      <c r="F6399" s="2" t="s">
        <v>0</v>
      </c>
      <c r="L6399" s="2" t="s">
        <v>0</v>
      </c>
    </row>
    <row r="6400" spans="1:12" x14ac:dyDescent="0.4">
      <c r="A6400" s="1"/>
      <c r="B6400" s="5"/>
      <c r="C6400" s="2" t="s">
        <v>0</v>
      </c>
      <c r="F6400" s="2" t="s">
        <v>0</v>
      </c>
      <c r="L6400" s="2" t="s">
        <v>0</v>
      </c>
    </row>
    <row r="6401" spans="1:12" x14ac:dyDescent="0.4">
      <c r="A6401" s="1"/>
      <c r="B6401" s="5"/>
      <c r="C6401" s="2" t="s">
        <v>0</v>
      </c>
      <c r="F6401" s="2" t="s">
        <v>0</v>
      </c>
      <c r="L6401" s="2" t="s">
        <v>0</v>
      </c>
    </row>
    <row r="6402" spans="1:12" x14ac:dyDescent="0.4">
      <c r="A6402" s="1"/>
      <c r="B6402" s="5"/>
      <c r="C6402" s="2" t="s">
        <v>0</v>
      </c>
      <c r="F6402" s="2" t="s">
        <v>0</v>
      </c>
      <c r="L6402" s="2" t="s">
        <v>0</v>
      </c>
    </row>
    <row r="6403" spans="1:12" x14ac:dyDescent="0.4">
      <c r="A6403" s="1"/>
      <c r="B6403" s="5"/>
      <c r="C6403" s="2" t="s">
        <v>0</v>
      </c>
      <c r="F6403" s="2" t="s">
        <v>0</v>
      </c>
      <c r="L6403" s="2" t="s">
        <v>0</v>
      </c>
    </row>
    <row r="6404" spans="1:12" x14ac:dyDescent="0.4">
      <c r="A6404" s="1"/>
      <c r="B6404" s="5"/>
      <c r="C6404" s="2" t="s">
        <v>0</v>
      </c>
      <c r="F6404" s="2" t="s">
        <v>0</v>
      </c>
      <c r="L6404" s="2" t="s">
        <v>0</v>
      </c>
    </row>
    <row r="6405" spans="1:12" x14ac:dyDescent="0.4">
      <c r="A6405" s="1"/>
      <c r="B6405" s="5"/>
      <c r="C6405" s="2" t="s">
        <v>0</v>
      </c>
      <c r="F6405" s="2" t="s">
        <v>0</v>
      </c>
      <c r="L6405" s="2" t="s">
        <v>0</v>
      </c>
    </row>
    <row r="6406" spans="1:12" x14ac:dyDescent="0.4">
      <c r="A6406" s="1"/>
      <c r="B6406" s="5"/>
      <c r="C6406" s="2" t="s">
        <v>0</v>
      </c>
      <c r="F6406" s="2" t="s">
        <v>0</v>
      </c>
      <c r="L6406" s="2" t="s">
        <v>0</v>
      </c>
    </row>
    <row r="6407" spans="1:12" x14ac:dyDescent="0.4">
      <c r="A6407" s="1"/>
      <c r="B6407" s="5"/>
      <c r="C6407" s="2" t="s">
        <v>0</v>
      </c>
      <c r="F6407" s="2" t="s">
        <v>0</v>
      </c>
      <c r="L6407" s="2" t="s">
        <v>0</v>
      </c>
    </row>
    <row r="6408" spans="1:12" x14ac:dyDescent="0.4">
      <c r="A6408" s="1"/>
      <c r="B6408" s="5"/>
      <c r="C6408" s="2" t="s">
        <v>0</v>
      </c>
      <c r="F6408" s="2" t="s">
        <v>0</v>
      </c>
      <c r="L6408" s="2" t="s">
        <v>0</v>
      </c>
    </row>
    <row r="6409" spans="1:12" x14ac:dyDescent="0.4">
      <c r="A6409" s="1"/>
      <c r="B6409" s="5"/>
      <c r="C6409" s="2" t="s">
        <v>0</v>
      </c>
      <c r="F6409" s="2" t="s">
        <v>0</v>
      </c>
      <c r="L6409" s="2" t="s">
        <v>0</v>
      </c>
    </row>
    <row r="6410" spans="1:12" x14ac:dyDescent="0.4">
      <c r="A6410" s="1"/>
      <c r="B6410" s="5"/>
      <c r="C6410" s="2" t="s">
        <v>0</v>
      </c>
      <c r="F6410" s="2" t="s">
        <v>0</v>
      </c>
      <c r="L6410" s="2" t="s">
        <v>0</v>
      </c>
    </row>
    <row r="6411" spans="1:12" x14ac:dyDescent="0.4">
      <c r="A6411" s="1"/>
      <c r="B6411" s="5"/>
      <c r="C6411" s="2" t="s">
        <v>0</v>
      </c>
      <c r="F6411" s="2" t="s">
        <v>0</v>
      </c>
      <c r="L6411" s="2" t="s">
        <v>0</v>
      </c>
    </row>
    <row r="6412" spans="1:12" x14ac:dyDescent="0.4">
      <c r="A6412" s="1"/>
      <c r="B6412" s="5"/>
      <c r="C6412" s="2" t="s">
        <v>0</v>
      </c>
      <c r="F6412" s="2" t="s">
        <v>0</v>
      </c>
      <c r="L6412" s="2" t="s">
        <v>0</v>
      </c>
    </row>
    <row r="6413" spans="1:12" x14ac:dyDescent="0.4">
      <c r="A6413" s="1"/>
      <c r="B6413" s="5"/>
      <c r="C6413" s="2" t="s">
        <v>0</v>
      </c>
      <c r="F6413" s="2" t="s">
        <v>0</v>
      </c>
      <c r="L6413" s="2" t="s">
        <v>0</v>
      </c>
    </row>
    <row r="6414" spans="1:12" x14ac:dyDescent="0.4">
      <c r="A6414" s="1"/>
      <c r="B6414" s="5"/>
      <c r="C6414" s="2" t="s">
        <v>0</v>
      </c>
      <c r="F6414" s="2" t="s">
        <v>0</v>
      </c>
      <c r="L6414" s="2" t="s">
        <v>0</v>
      </c>
    </row>
    <row r="6415" spans="1:12" x14ac:dyDescent="0.4">
      <c r="A6415" s="1"/>
      <c r="B6415" s="5"/>
      <c r="C6415" s="2" t="s">
        <v>0</v>
      </c>
      <c r="F6415" s="2" t="s">
        <v>0</v>
      </c>
      <c r="L6415" s="2" t="s">
        <v>0</v>
      </c>
    </row>
    <row r="6416" spans="1:12" x14ac:dyDescent="0.4">
      <c r="A6416" s="1"/>
      <c r="B6416" s="5"/>
      <c r="C6416" s="2" t="s">
        <v>0</v>
      </c>
      <c r="F6416" s="2" t="s">
        <v>0</v>
      </c>
      <c r="L6416" s="2" t="s">
        <v>0</v>
      </c>
    </row>
    <row r="6417" spans="1:12" x14ac:dyDescent="0.4">
      <c r="A6417" s="1"/>
      <c r="B6417" s="5"/>
      <c r="C6417" s="2" t="s">
        <v>0</v>
      </c>
      <c r="F6417" s="2" t="s">
        <v>0</v>
      </c>
      <c r="L6417" s="2" t="s">
        <v>0</v>
      </c>
    </row>
    <row r="6418" spans="1:12" x14ac:dyDescent="0.4">
      <c r="A6418" s="1"/>
      <c r="B6418" s="5"/>
      <c r="C6418" s="2" t="s">
        <v>0</v>
      </c>
      <c r="F6418" s="2" t="s">
        <v>0</v>
      </c>
      <c r="L6418" s="2" t="s">
        <v>0</v>
      </c>
    </row>
    <row r="6419" spans="1:12" x14ac:dyDescent="0.4">
      <c r="A6419" s="1"/>
      <c r="B6419" s="5"/>
      <c r="C6419" s="2" t="s">
        <v>0</v>
      </c>
      <c r="F6419" s="2" t="s">
        <v>0</v>
      </c>
      <c r="L6419" s="2" t="s">
        <v>0</v>
      </c>
    </row>
    <row r="6420" spans="1:12" x14ac:dyDescent="0.4">
      <c r="A6420" s="1"/>
      <c r="B6420" s="5"/>
      <c r="C6420" s="2" t="s">
        <v>0</v>
      </c>
      <c r="F6420" s="2" t="s">
        <v>0</v>
      </c>
      <c r="L6420" s="2" t="s">
        <v>0</v>
      </c>
    </row>
    <row r="6421" spans="1:12" x14ac:dyDescent="0.4">
      <c r="A6421" s="1"/>
      <c r="B6421" s="5"/>
      <c r="C6421" s="2" t="s">
        <v>0</v>
      </c>
      <c r="F6421" s="2" t="s">
        <v>0</v>
      </c>
      <c r="L6421" s="2" t="s">
        <v>0</v>
      </c>
    </row>
    <row r="6422" spans="1:12" x14ac:dyDescent="0.4">
      <c r="A6422" s="1"/>
      <c r="B6422" s="5"/>
      <c r="C6422" s="2" t="s">
        <v>0</v>
      </c>
      <c r="F6422" s="2" t="s">
        <v>0</v>
      </c>
      <c r="L6422" s="2" t="s">
        <v>0</v>
      </c>
    </row>
    <row r="6423" spans="1:12" x14ac:dyDescent="0.4">
      <c r="A6423" s="1"/>
      <c r="B6423" s="5"/>
      <c r="C6423" s="2" t="s">
        <v>0</v>
      </c>
      <c r="F6423" s="2" t="s">
        <v>0</v>
      </c>
      <c r="L6423" s="2" t="s">
        <v>0</v>
      </c>
    </row>
    <row r="6424" spans="1:12" x14ac:dyDescent="0.4">
      <c r="A6424" s="1"/>
      <c r="B6424" s="5"/>
      <c r="C6424" s="2" t="s">
        <v>0</v>
      </c>
      <c r="F6424" s="2" t="s">
        <v>0</v>
      </c>
      <c r="L6424" s="2" t="s">
        <v>0</v>
      </c>
    </row>
    <row r="6425" spans="1:12" x14ac:dyDescent="0.4">
      <c r="A6425" s="1"/>
      <c r="B6425" s="5"/>
      <c r="C6425" s="2" t="s">
        <v>0</v>
      </c>
      <c r="F6425" s="2" t="s">
        <v>0</v>
      </c>
      <c r="L6425" s="2" t="s">
        <v>0</v>
      </c>
    </row>
    <row r="6426" spans="1:12" x14ac:dyDescent="0.4">
      <c r="A6426" s="1"/>
      <c r="B6426" s="5"/>
      <c r="C6426" s="2" t="s">
        <v>0</v>
      </c>
      <c r="F6426" s="2" t="s">
        <v>0</v>
      </c>
      <c r="L6426" s="2" t="s">
        <v>0</v>
      </c>
    </row>
    <row r="6427" spans="1:12" x14ac:dyDescent="0.4">
      <c r="A6427" s="1"/>
      <c r="B6427" s="5"/>
      <c r="C6427" s="2" t="s">
        <v>0</v>
      </c>
      <c r="F6427" s="2" t="s">
        <v>0</v>
      </c>
      <c r="L6427" s="2" t="s">
        <v>0</v>
      </c>
    </row>
    <row r="6428" spans="1:12" x14ac:dyDescent="0.4">
      <c r="A6428" s="1"/>
      <c r="B6428" s="5"/>
      <c r="C6428" s="2" t="s">
        <v>0</v>
      </c>
      <c r="F6428" s="2" t="s">
        <v>0</v>
      </c>
      <c r="L6428" s="2" t="s">
        <v>0</v>
      </c>
    </row>
    <row r="6429" spans="1:12" x14ac:dyDescent="0.4">
      <c r="A6429" s="1"/>
      <c r="B6429" s="5"/>
      <c r="C6429" s="2" t="s">
        <v>0</v>
      </c>
      <c r="F6429" s="2" t="s">
        <v>0</v>
      </c>
      <c r="L6429" s="2" t="s">
        <v>0</v>
      </c>
    </row>
    <row r="6430" spans="1:12" x14ac:dyDescent="0.4">
      <c r="A6430" s="1"/>
      <c r="B6430" s="5"/>
      <c r="C6430" s="2" t="s">
        <v>0</v>
      </c>
      <c r="F6430" s="2" t="s">
        <v>0</v>
      </c>
      <c r="L6430" s="2" t="s">
        <v>0</v>
      </c>
    </row>
    <row r="6431" spans="1:12" x14ac:dyDescent="0.4">
      <c r="A6431" s="1"/>
      <c r="B6431" s="5"/>
      <c r="C6431" s="2" t="s">
        <v>0</v>
      </c>
      <c r="F6431" s="2" t="s">
        <v>0</v>
      </c>
      <c r="L6431" s="2" t="s">
        <v>0</v>
      </c>
    </row>
    <row r="6432" spans="1:12" x14ac:dyDescent="0.4">
      <c r="A6432" s="1"/>
      <c r="B6432" s="5"/>
      <c r="C6432" s="2" t="s">
        <v>0</v>
      </c>
      <c r="F6432" s="2" t="s">
        <v>0</v>
      </c>
      <c r="L6432" s="2" t="s">
        <v>0</v>
      </c>
    </row>
    <row r="6433" spans="1:12" x14ac:dyDescent="0.4">
      <c r="A6433" s="1"/>
      <c r="B6433" s="5"/>
      <c r="C6433" s="2" t="s">
        <v>0</v>
      </c>
      <c r="F6433" s="2" t="s">
        <v>0</v>
      </c>
      <c r="L6433" s="2" t="s">
        <v>0</v>
      </c>
    </row>
    <row r="6434" spans="1:12" x14ac:dyDescent="0.4">
      <c r="A6434" s="1"/>
      <c r="B6434" s="5"/>
      <c r="C6434" s="2" t="s">
        <v>0</v>
      </c>
      <c r="F6434" s="2" t="s">
        <v>0</v>
      </c>
      <c r="L6434" s="2" t="s">
        <v>0</v>
      </c>
    </row>
    <row r="6435" spans="1:12" x14ac:dyDescent="0.4">
      <c r="A6435" s="1"/>
      <c r="B6435" s="5"/>
      <c r="C6435" s="2" t="s">
        <v>0</v>
      </c>
      <c r="F6435" s="2" t="s">
        <v>0</v>
      </c>
      <c r="L6435" s="2" t="s">
        <v>0</v>
      </c>
    </row>
    <row r="6436" spans="1:12" x14ac:dyDescent="0.4">
      <c r="A6436" s="1"/>
      <c r="B6436" s="5"/>
      <c r="C6436" s="2" t="s">
        <v>0</v>
      </c>
      <c r="F6436" s="2" t="s">
        <v>0</v>
      </c>
      <c r="L6436" s="2" t="s">
        <v>0</v>
      </c>
    </row>
    <row r="6437" spans="1:12" x14ac:dyDescent="0.4">
      <c r="A6437" s="1"/>
      <c r="B6437" s="5"/>
      <c r="C6437" s="2" t="s">
        <v>0</v>
      </c>
      <c r="F6437" s="2" t="s">
        <v>0</v>
      </c>
      <c r="L6437" s="2" t="s">
        <v>0</v>
      </c>
    </row>
    <row r="6438" spans="1:12" x14ac:dyDescent="0.4">
      <c r="A6438" s="1"/>
      <c r="B6438" s="5"/>
      <c r="C6438" s="2" t="s">
        <v>0</v>
      </c>
      <c r="F6438" s="2" t="s">
        <v>0</v>
      </c>
      <c r="L6438" s="2" t="s">
        <v>0</v>
      </c>
    </row>
    <row r="6439" spans="1:12" x14ac:dyDescent="0.4">
      <c r="A6439" s="1"/>
      <c r="B6439" s="5"/>
      <c r="C6439" s="2" t="s">
        <v>0</v>
      </c>
      <c r="F6439" s="2" t="s">
        <v>0</v>
      </c>
      <c r="L6439" s="2" t="s">
        <v>0</v>
      </c>
    </row>
    <row r="6440" spans="1:12" x14ac:dyDescent="0.4">
      <c r="A6440" s="1"/>
      <c r="B6440" s="5"/>
      <c r="C6440" s="2" t="s">
        <v>0</v>
      </c>
      <c r="F6440" s="2" t="s">
        <v>0</v>
      </c>
      <c r="L6440" s="2" t="s">
        <v>0</v>
      </c>
    </row>
    <row r="6441" spans="1:12" x14ac:dyDescent="0.4">
      <c r="A6441" s="1"/>
      <c r="B6441" s="5"/>
      <c r="C6441" s="2" t="s">
        <v>0</v>
      </c>
      <c r="F6441" s="2" t="s">
        <v>0</v>
      </c>
      <c r="L6441" s="2" t="s">
        <v>0</v>
      </c>
    </row>
    <row r="6442" spans="1:12" x14ac:dyDescent="0.4">
      <c r="A6442" s="1"/>
      <c r="B6442" s="5"/>
      <c r="C6442" s="2" t="s">
        <v>0</v>
      </c>
      <c r="F6442" s="2" t="s">
        <v>0</v>
      </c>
      <c r="L6442" s="2" t="s">
        <v>0</v>
      </c>
    </row>
    <row r="6443" spans="1:12" x14ac:dyDescent="0.4">
      <c r="A6443" s="1"/>
      <c r="B6443" s="5"/>
      <c r="C6443" s="2" t="s">
        <v>0</v>
      </c>
      <c r="F6443" s="2" t="s">
        <v>0</v>
      </c>
      <c r="L6443" s="2" t="s">
        <v>0</v>
      </c>
    </row>
    <row r="6444" spans="1:12" x14ac:dyDescent="0.4">
      <c r="A6444" s="1"/>
      <c r="B6444" s="5"/>
      <c r="C6444" s="2" t="s">
        <v>0</v>
      </c>
      <c r="F6444" s="2" t="s">
        <v>0</v>
      </c>
      <c r="L6444" s="2" t="s">
        <v>0</v>
      </c>
    </row>
    <row r="6445" spans="1:12" x14ac:dyDescent="0.4">
      <c r="A6445" s="1"/>
      <c r="B6445" s="5"/>
      <c r="C6445" s="2" t="s">
        <v>0</v>
      </c>
      <c r="F6445" s="2" t="s">
        <v>0</v>
      </c>
      <c r="L6445" s="2" t="s">
        <v>0</v>
      </c>
    </row>
    <row r="6446" spans="1:12" x14ac:dyDescent="0.4">
      <c r="A6446" s="1"/>
      <c r="B6446" s="5"/>
      <c r="C6446" s="2" t="s">
        <v>0</v>
      </c>
      <c r="F6446" s="2" t="s">
        <v>0</v>
      </c>
      <c r="L6446" s="2" t="s">
        <v>0</v>
      </c>
    </row>
    <row r="6447" spans="1:12" x14ac:dyDescent="0.4">
      <c r="A6447" s="1"/>
      <c r="B6447" s="5"/>
      <c r="C6447" s="2" t="s">
        <v>0</v>
      </c>
      <c r="F6447" s="2" t="s">
        <v>0</v>
      </c>
      <c r="L6447" s="2" t="s">
        <v>0</v>
      </c>
    </row>
    <row r="6448" spans="1:12" x14ac:dyDescent="0.4">
      <c r="A6448" s="1"/>
      <c r="B6448" s="5"/>
      <c r="C6448" s="2" t="s">
        <v>0</v>
      </c>
      <c r="F6448" s="2" t="s">
        <v>0</v>
      </c>
      <c r="L6448" s="2" t="s">
        <v>0</v>
      </c>
    </row>
    <row r="6449" spans="1:12" x14ac:dyDescent="0.4">
      <c r="A6449" s="1"/>
      <c r="B6449" s="5"/>
      <c r="C6449" s="2" t="s">
        <v>0</v>
      </c>
      <c r="F6449" s="2" t="s">
        <v>0</v>
      </c>
      <c r="L6449" s="2" t="s">
        <v>0</v>
      </c>
    </row>
    <row r="6450" spans="1:12" x14ac:dyDescent="0.4">
      <c r="A6450" s="1"/>
      <c r="B6450" s="5"/>
      <c r="C6450" s="2" t="s">
        <v>0</v>
      </c>
      <c r="F6450" s="2" t="s">
        <v>0</v>
      </c>
      <c r="L6450" s="2" t="s">
        <v>0</v>
      </c>
    </row>
    <row r="6451" spans="1:12" x14ac:dyDescent="0.4">
      <c r="A6451" s="1"/>
      <c r="B6451" s="5"/>
      <c r="C6451" s="2" t="s">
        <v>0</v>
      </c>
      <c r="F6451" s="2" t="s">
        <v>0</v>
      </c>
      <c r="L6451" s="2" t="s">
        <v>0</v>
      </c>
    </row>
    <row r="6452" spans="1:12" x14ac:dyDescent="0.4">
      <c r="A6452" s="1"/>
      <c r="B6452" s="5"/>
      <c r="C6452" s="2" t="s">
        <v>0</v>
      </c>
      <c r="F6452" s="2" t="s">
        <v>0</v>
      </c>
      <c r="L6452" s="2" t="s">
        <v>0</v>
      </c>
    </row>
    <row r="6453" spans="1:12" x14ac:dyDescent="0.4">
      <c r="A6453" s="1"/>
      <c r="B6453" s="5"/>
      <c r="C6453" s="2" t="s">
        <v>0</v>
      </c>
      <c r="F6453" s="2" t="s">
        <v>0</v>
      </c>
      <c r="L6453" s="2" t="s">
        <v>0</v>
      </c>
    </row>
    <row r="6454" spans="1:12" x14ac:dyDescent="0.4">
      <c r="A6454" s="1"/>
      <c r="B6454" s="5"/>
      <c r="C6454" s="2" t="s">
        <v>0</v>
      </c>
      <c r="F6454" s="2" t="s">
        <v>0</v>
      </c>
      <c r="L6454" s="2" t="s">
        <v>0</v>
      </c>
    </row>
    <row r="6455" spans="1:12" x14ac:dyDescent="0.4">
      <c r="A6455" s="1"/>
      <c r="B6455" s="5"/>
      <c r="C6455" s="2" t="s">
        <v>0</v>
      </c>
      <c r="F6455" s="2" t="s">
        <v>0</v>
      </c>
      <c r="L6455" s="2" t="s">
        <v>0</v>
      </c>
    </row>
    <row r="6456" spans="1:12" x14ac:dyDescent="0.4">
      <c r="A6456" s="1"/>
      <c r="B6456" s="5"/>
      <c r="C6456" s="2" t="s">
        <v>0</v>
      </c>
      <c r="F6456" s="2" t="s">
        <v>0</v>
      </c>
      <c r="L6456" s="2" t="s">
        <v>0</v>
      </c>
    </row>
    <row r="6457" spans="1:12" x14ac:dyDescent="0.4">
      <c r="A6457" s="1"/>
      <c r="B6457" s="5"/>
      <c r="C6457" s="2" t="s">
        <v>0</v>
      </c>
      <c r="F6457" s="2" t="s">
        <v>0</v>
      </c>
      <c r="L6457" s="2" t="s">
        <v>0</v>
      </c>
    </row>
    <row r="6458" spans="1:12" x14ac:dyDescent="0.4">
      <c r="A6458" s="1"/>
      <c r="B6458" s="5"/>
      <c r="C6458" s="2" t="s">
        <v>0</v>
      </c>
      <c r="F6458" s="2" t="s">
        <v>0</v>
      </c>
      <c r="L6458" s="2" t="s">
        <v>0</v>
      </c>
    </row>
    <row r="6459" spans="1:12" x14ac:dyDescent="0.4">
      <c r="A6459" s="1"/>
      <c r="B6459" s="5"/>
      <c r="C6459" s="2" t="s">
        <v>0</v>
      </c>
      <c r="F6459" s="2" t="s">
        <v>0</v>
      </c>
      <c r="L6459" s="2" t="s">
        <v>0</v>
      </c>
    </row>
    <row r="6460" spans="1:12" x14ac:dyDescent="0.4">
      <c r="A6460" s="1"/>
      <c r="B6460" s="5"/>
      <c r="C6460" s="2" t="s">
        <v>0</v>
      </c>
      <c r="F6460" s="2" t="s">
        <v>0</v>
      </c>
      <c r="L6460" s="2" t="s">
        <v>0</v>
      </c>
    </row>
    <row r="6461" spans="1:12" x14ac:dyDescent="0.4">
      <c r="A6461" s="1"/>
      <c r="B6461" s="5"/>
      <c r="C6461" s="2" t="s">
        <v>0</v>
      </c>
      <c r="F6461" s="2" t="s">
        <v>0</v>
      </c>
      <c r="L6461" s="2" t="s">
        <v>0</v>
      </c>
    </row>
    <row r="6462" spans="1:12" x14ac:dyDescent="0.4">
      <c r="A6462" s="1"/>
      <c r="B6462" s="5"/>
      <c r="C6462" s="2" t="s">
        <v>0</v>
      </c>
      <c r="F6462" s="2" t="s">
        <v>0</v>
      </c>
      <c r="L6462" s="2" t="s">
        <v>0</v>
      </c>
    </row>
    <row r="6463" spans="1:12" x14ac:dyDescent="0.4">
      <c r="A6463" s="1"/>
      <c r="B6463" s="5"/>
      <c r="C6463" s="2" t="s">
        <v>0</v>
      </c>
      <c r="F6463" s="2" t="s">
        <v>0</v>
      </c>
      <c r="L6463" s="2" t="s">
        <v>0</v>
      </c>
    </row>
    <row r="6464" spans="1:12" x14ac:dyDescent="0.4">
      <c r="A6464" s="1"/>
      <c r="B6464" s="5"/>
      <c r="C6464" s="2" t="s">
        <v>0</v>
      </c>
      <c r="F6464" s="2" t="s">
        <v>0</v>
      </c>
      <c r="L6464" s="2" t="s">
        <v>0</v>
      </c>
    </row>
    <row r="6465" spans="1:12" x14ac:dyDescent="0.4">
      <c r="A6465" s="1"/>
      <c r="B6465" s="5"/>
      <c r="C6465" s="2" t="s">
        <v>0</v>
      </c>
      <c r="F6465" s="2" t="s">
        <v>0</v>
      </c>
      <c r="L6465" s="2" t="s">
        <v>0</v>
      </c>
    </row>
    <row r="6466" spans="1:12" x14ac:dyDescent="0.4">
      <c r="A6466" s="1"/>
      <c r="B6466" s="5"/>
      <c r="C6466" s="2" t="s">
        <v>0</v>
      </c>
      <c r="F6466" s="2" t="s">
        <v>0</v>
      </c>
      <c r="L6466" s="2" t="s">
        <v>0</v>
      </c>
    </row>
    <row r="6467" spans="1:12" x14ac:dyDescent="0.4">
      <c r="A6467" s="1"/>
      <c r="B6467" s="5"/>
      <c r="C6467" s="2" t="s">
        <v>0</v>
      </c>
      <c r="F6467" s="2" t="s">
        <v>0</v>
      </c>
      <c r="L6467" s="2" t="s">
        <v>0</v>
      </c>
    </row>
    <row r="6468" spans="1:12" x14ac:dyDescent="0.4">
      <c r="A6468" s="1"/>
      <c r="B6468" s="5"/>
      <c r="C6468" s="2" t="s">
        <v>0</v>
      </c>
      <c r="F6468" s="2" t="s">
        <v>0</v>
      </c>
      <c r="L6468" s="2" t="s">
        <v>0</v>
      </c>
    </row>
    <row r="6469" spans="1:12" x14ac:dyDescent="0.4">
      <c r="A6469" s="1"/>
      <c r="B6469" s="5"/>
      <c r="C6469" s="2" t="s">
        <v>0</v>
      </c>
      <c r="F6469" s="2" t="s">
        <v>0</v>
      </c>
      <c r="L6469" s="2" t="s">
        <v>0</v>
      </c>
    </row>
    <row r="6470" spans="1:12" x14ac:dyDescent="0.4">
      <c r="A6470" s="1"/>
      <c r="B6470" s="5"/>
      <c r="C6470" s="2" t="s">
        <v>0</v>
      </c>
      <c r="F6470" s="2" t="s">
        <v>0</v>
      </c>
      <c r="L6470" s="2" t="s">
        <v>0</v>
      </c>
    </row>
    <row r="6471" spans="1:12" x14ac:dyDescent="0.4">
      <c r="A6471" s="1"/>
      <c r="B6471" s="5"/>
      <c r="C6471" s="2" t="s">
        <v>0</v>
      </c>
      <c r="F6471" s="2" t="s">
        <v>0</v>
      </c>
      <c r="L6471" s="2" t="s">
        <v>0</v>
      </c>
    </row>
    <row r="6472" spans="1:12" x14ac:dyDescent="0.4">
      <c r="A6472" s="1"/>
      <c r="B6472" s="5"/>
      <c r="C6472" s="2" t="s">
        <v>0</v>
      </c>
      <c r="F6472" s="2" t="s">
        <v>0</v>
      </c>
      <c r="L6472" s="2" t="s">
        <v>0</v>
      </c>
    </row>
    <row r="6473" spans="1:12" x14ac:dyDescent="0.4">
      <c r="A6473" s="1"/>
      <c r="B6473" s="5"/>
      <c r="C6473" s="2" t="s">
        <v>0</v>
      </c>
      <c r="F6473" s="2" t="s">
        <v>0</v>
      </c>
      <c r="L6473" s="2" t="s">
        <v>0</v>
      </c>
    </row>
    <row r="6474" spans="1:12" x14ac:dyDescent="0.4">
      <c r="A6474" s="1"/>
      <c r="B6474" s="5"/>
      <c r="C6474" s="2" t="s">
        <v>0</v>
      </c>
      <c r="F6474" s="2" t="s">
        <v>0</v>
      </c>
      <c r="L6474" s="2" t="s">
        <v>0</v>
      </c>
    </row>
    <row r="6475" spans="1:12" x14ac:dyDescent="0.4">
      <c r="A6475" s="1"/>
      <c r="B6475" s="5"/>
      <c r="C6475" s="2" t="s">
        <v>0</v>
      </c>
      <c r="F6475" s="2" t="s">
        <v>0</v>
      </c>
      <c r="L6475" s="2" t="s">
        <v>0</v>
      </c>
    </row>
    <row r="6476" spans="1:12" x14ac:dyDescent="0.4">
      <c r="A6476" s="1"/>
      <c r="B6476" s="5"/>
      <c r="C6476" s="2" t="s">
        <v>0</v>
      </c>
      <c r="F6476" s="2" t="s">
        <v>0</v>
      </c>
      <c r="L6476" s="2" t="s">
        <v>0</v>
      </c>
    </row>
    <row r="6477" spans="1:12" x14ac:dyDescent="0.4">
      <c r="A6477" s="1"/>
      <c r="B6477" s="5"/>
      <c r="C6477" s="2" t="s">
        <v>0</v>
      </c>
      <c r="F6477" s="2" t="s">
        <v>0</v>
      </c>
      <c r="L6477" s="2" t="s">
        <v>0</v>
      </c>
    </row>
    <row r="6478" spans="1:12" x14ac:dyDescent="0.4">
      <c r="A6478" s="1"/>
      <c r="B6478" s="5"/>
      <c r="C6478" s="2" t="s">
        <v>0</v>
      </c>
      <c r="F6478" s="2" t="s">
        <v>0</v>
      </c>
      <c r="L6478" s="2" t="s">
        <v>0</v>
      </c>
    </row>
    <row r="6479" spans="1:12" x14ac:dyDescent="0.4">
      <c r="A6479" s="1"/>
      <c r="B6479" s="5"/>
      <c r="C6479" s="2" t="s">
        <v>0</v>
      </c>
      <c r="F6479" s="2" t="s">
        <v>0</v>
      </c>
      <c r="L6479" s="2" t="s">
        <v>0</v>
      </c>
    </row>
    <row r="6480" spans="1:12" x14ac:dyDescent="0.4">
      <c r="A6480" s="1"/>
      <c r="B6480" s="5"/>
      <c r="C6480" s="2" t="s">
        <v>0</v>
      </c>
      <c r="F6480" s="2" t="s">
        <v>0</v>
      </c>
      <c r="L6480" s="2" t="s">
        <v>0</v>
      </c>
    </row>
    <row r="6481" spans="1:12" x14ac:dyDescent="0.4">
      <c r="A6481" s="1"/>
      <c r="B6481" s="5"/>
      <c r="C6481" s="2" t="s">
        <v>0</v>
      </c>
      <c r="F6481" s="2" t="s">
        <v>0</v>
      </c>
      <c r="L6481" s="2" t="s">
        <v>0</v>
      </c>
    </row>
    <row r="6482" spans="1:12" x14ac:dyDescent="0.4">
      <c r="A6482" s="1"/>
      <c r="B6482" s="5"/>
      <c r="C6482" s="2" t="s">
        <v>0</v>
      </c>
      <c r="F6482" s="2" t="s">
        <v>0</v>
      </c>
      <c r="L6482" s="2" t="s">
        <v>0</v>
      </c>
    </row>
    <row r="6483" spans="1:12" x14ac:dyDescent="0.4">
      <c r="A6483" s="1"/>
      <c r="B6483" s="5"/>
      <c r="C6483" s="2" t="s">
        <v>0</v>
      </c>
      <c r="F6483" s="2" t="s">
        <v>0</v>
      </c>
      <c r="L6483" s="2" t="s">
        <v>0</v>
      </c>
    </row>
    <row r="6484" spans="1:12" x14ac:dyDescent="0.4">
      <c r="A6484" s="1"/>
      <c r="B6484" s="5"/>
      <c r="C6484" s="2" t="s">
        <v>0</v>
      </c>
      <c r="F6484" s="2" t="s">
        <v>0</v>
      </c>
      <c r="L6484" s="2" t="s">
        <v>0</v>
      </c>
    </row>
    <row r="6485" spans="1:12" x14ac:dyDescent="0.4">
      <c r="A6485" s="1"/>
      <c r="B6485" s="5"/>
      <c r="C6485" s="2" t="s">
        <v>0</v>
      </c>
      <c r="F6485" s="2" t="s">
        <v>0</v>
      </c>
      <c r="L6485" s="2" t="s">
        <v>0</v>
      </c>
    </row>
    <row r="6486" spans="1:12" x14ac:dyDescent="0.4">
      <c r="A6486" s="1"/>
      <c r="B6486" s="5"/>
      <c r="C6486" s="2" t="s">
        <v>0</v>
      </c>
      <c r="F6486" s="2" t="s">
        <v>0</v>
      </c>
      <c r="L6486" s="2" t="s">
        <v>0</v>
      </c>
    </row>
    <row r="6487" spans="1:12" x14ac:dyDescent="0.4">
      <c r="A6487" s="1"/>
      <c r="B6487" s="5"/>
      <c r="C6487" s="2" t="s">
        <v>0</v>
      </c>
      <c r="F6487" s="2" t="s">
        <v>0</v>
      </c>
      <c r="L6487" s="2" t="s">
        <v>0</v>
      </c>
    </row>
    <row r="6488" spans="1:12" x14ac:dyDescent="0.4">
      <c r="A6488" s="1"/>
      <c r="B6488" s="5"/>
      <c r="C6488" s="2" t="s">
        <v>0</v>
      </c>
      <c r="F6488" s="2" t="s">
        <v>0</v>
      </c>
      <c r="L6488" s="2" t="s">
        <v>0</v>
      </c>
    </row>
    <row r="6489" spans="1:12" x14ac:dyDescent="0.4">
      <c r="A6489" s="1"/>
      <c r="B6489" s="5"/>
      <c r="C6489" s="2" t="s">
        <v>0</v>
      </c>
      <c r="F6489" s="2" t="s">
        <v>0</v>
      </c>
      <c r="L6489" s="2" t="s">
        <v>0</v>
      </c>
    </row>
    <row r="6490" spans="1:12" x14ac:dyDescent="0.4">
      <c r="A6490" s="1"/>
      <c r="B6490" s="5"/>
      <c r="C6490" s="2" t="s">
        <v>0</v>
      </c>
      <c r="F6490" s="2" t="s">
        <v>0</v>
      </c>
      <c r="L6490" s="2" t="s">
        <v>0</v>
      </c>
    </row>
    <row r="6491" spans="1:12" x14ac:dyDescent="0.4">
      <c r="A6491" s="1"/>
      <c r="B6491" s="5"/>
      <c r="C6491" s="2" t="s">
        <v>0</v>
      </c>
      <c r="F6491" s="2" t="s">
        <v>0</v>
      </c>
      <c r="L6491" s="2" t="s">
        <v>0</v>
      </c>
    </row>
    <row r="6492" spans="1:12" x14ac:dyDescent="0.4">
      <c r="A6492" s="1"/>
      <c r="B6492" s="5"/>
      <c r="C6492" s="2" t="s">
        <v>0</v>
      </c>
      <c r="F6492" s="2" t="s">
        <v>0</v>
      </c>
      <c r="L6492" s="2" t="s">
        <v>0</v>
      </c>
    </row>
    <row r="6493" spans="1:12" x14ac:dyDescent="0.4">
      <c r="A6493" s="1"/>
      <c r="B6493" s="5"/>
      <c r="C6493" s="2" t="s">
        <v>0</v>
      </c>
      <c r="F6493" s="2" t="s">
        <v>0</v>
      </c>
      <c r="L6493" s="2" t="s">
        <v>0</v>
      </c>
    </row>
    <row r="6494" spans="1:12" x14ac:dyDescent="0.4">
      <c r="A6494" s="1"/>
      <c r="B6494" s="5"/>
      <c r="C6494" s="2" t="s">
        <v>0</v>
      </c>
      <c r="F6494" s="2" t="s">
        <v>0</v>
      </c>
      <c r="L6494" s="2" t="s">
        <v>0</v>
      </c>
    </row>
    <row r="6495" spans="1:12" x14ac:dyDescent="0.4">
      <c r="A6495" s="1"/>
      <c r="B6495" s="5"/>
      <c r="C6495" s="2" t="s">
        <v>0</v>
      </c>
      <c r="F6495" s="2" t="s">
        <v>0</v>
      </c>
      <c r="L6495" s="2" t="s">
        <v>0</v>
      </c>
    </row>
    <row r="6496" spans="1:12" x14ac:dyDescent="0.4">
      <c r="A6496" s="1"/>
      <c r="B6496" s="5"/>
      <c r="C6496" s="2" t="s">
        <v>0</v>
      </c>
      <c r="F6496" s="2" t="s">
        <v>0</v>
      </c>
      <c r="L6496" s="2" t="s">
        <v>0</v>
      </c>
    </row>
    <row r="6497" spans="1:12" x14ac:dyDescent="0.4">
      <c r="A6497" s="1"/>
      <c r="B6497" s="5"/>
      <c r="C6497" s="2" t="s">
        <v>0</v>
      </c>
      <c r="F6497" s="2" t="s">
        <v>0</v>
      </c>
      <c r="L6497" s="2" t="s">
        <v>0</v>
      </c>
    </row>
    <row r="6498" spans="1:12" x14ac:dyDescent="0.4">
      <c r="A6498" s="1"/>
      <c r="B6498" s="5"/>
      <c r="C6498" s="2" t="s">
        <v>0</v>
      </c>
      <c r="F6498" s="2" t="s">
        <v>0</v>
      </c>
      <c r="L6498" s="2" t="s">
        <v>0</v>
      </c>
    </row>
    <row r="6499" spans="1:12" x14ac:dyDescent="0.4">
      <c r="A6499" s="1"/>
      <c r="B6499" s="5"/>
      <c r="C6499" s="2" t="s">
        <v>0</v>
      </c>
      <c r="F6499" s="2" t="s">
        <v>0</v>
      </c>
      <c r="L6499" s="2" t="s">
        <v>0</v>
      </c>
    </row>
    <row r="6500" spans="1:12" x14ac:dyDescent="0.4">
      <c r="A6500" s="1"/>
      <c r="B6500" s="5"/>
      <c r="C6500" s="2" t="s">
        <v>0</v>
      </c>
      <c r="F6500" s="2" t="s">
        <v>0</v>
      </c>
      <c r="L6500" s="2" t="s">
        <v>0</v>
      </c>
    </row>
    <row r="6501" spans="1:12" x14ac:dyDescent="0.4">
      <c r="A6501" s="1"/>
      <c r="B6501" s="5"/>
      <c r="C6501" s="2" t="s">
        <v>0</v>
      </c>
      <c r="F6501" s="2" t="s">
        <v>0</v>
      </c>
      <c r="L6501" s="2" t="s">
        <v>0</v>
      </c>
    </row>
    <row r="6502" spans="1:12" x14ac:dyDescent="0.4">
      <c r="A6502" s="1"/>
      <c r="B6502" s="5"/>
      <c r="C6502" s="2" t="s">
        <v>0</v>
      </c>
      <c r="F6502" s="2" t="s">
        <v>0</v>
      </c>
      <c r="L6502" s="2" t="s">
        <v>0</v>
      </c>
    </row>
    <row r="6503" spans="1:12" x14ac:dyDescent="0.4">
      <c r="A6503" s="1"/>
      <c r="B6503" s="5"/>
      <c r="C6503" s="2" t="s">
        <v>0</v>
      </c>
      <c r="F6503" s="2" t="s">
        <v>0</v>
      </c>
      <c r="L6503" s="2" t="s">
        <v>0</v>
      </c>
    </row>
    <row r="6504" spans="1:12" x14ac:dyDescent="0.4">
      <c r="A6504" s="1"/>
      <c r="B6504" s="5"/>
      <c r="C6504" s="2" t="s">
        <v>0</v>
      </c>
      <c r="F6504" s="2" t="s">
        <v>0</v>
      </c>
      <c r="L6504" s="2" t="s">
        <v>0</v>
      </c>
    </row>
    <row r="6505" spans="1:12" x14ac:dyDescent="0.4">
      <c r="A6505" s="1"/>
      <c r="B6505" s="5"/>
      <c r="C6505" s="2" t="s">
        <v>0</v>
      </c>
      <c r="F6505" s="2" t="s">
        <v>0</v>
      </c>
      <c r="L6505" s="2" t="s">
        <v>0</v>
      </c>
    </row>
    <row r="6506" spans="1:12" x14ac:dyDescent="0.4">
      <c r="A6506" s="1"/>
      <c r="B6506" s="5"/>
      <c r="C6506" s="2" t="s">
        <v>0</v>
      </c>
      <c r="F6506" s="2" t="s">
        <v>0</v>
      </c>
      <c r="L6506" s="2" t="s">
        <v>0</v>
      </c>
    </row>
    <row r="6507" spans="1:12" x14ac:dyDescent="0.4">
      <c r="A6507" s="1"/>
      <c r="B6507" s="5"/>
      <c r="C6507" s="2" t="s">
        <v>0</v>
      </c>
      <c r="F6507" s="2" t="s">
        <v>0</v>
      </c>
      <c r="L6507" s="2" t="s">
        <v>0</v>
      </c>
    </row>
    <row r="6508" spans="1:12" x14ac:dyDescent="0.4">
      <c r="A6508" s="1"/>
      <c r="B6508" s="5"/>
      <c r="C6508" s="2" t="s">
        <v>0</v>
      </c>
      <c r="F6508" s="2" t="s">
        <v>0</v>
      </c>
      <c r="L6508" s="2" t="s">
        <v>0</v>
      </c>
    </row>
    <row r="6509" spans="1:12" x14ac:dyDescent="0.4">
      <c r="A6509" s="1"/>
      <c r="B6509" s="5"/>
      <c r="C6509" s="2" t="s">
        <v>0</v>
      </c>
      <c r="F6509" s="2" t="s">
        <v>0</v>
      </c>
      <c r="L6509" s="2" t="s">
        <v>0</v>
      </c>
    </row>
    <row r="6510" spans="1:12" x14ac:dyDescent="0.4">
      <c r="A6510" s="1"/>
      <c r="B6510" s="5"/>
      <c r="C6510" s="2" t="s">
        <v>0</v>
      </c>
      <c r="F6510" s="2" t="s">
        <v>0</v>
      </c>
      <c r="L6510" s="2" t="s">
        <v>0</v>
      </c>
    </row>
    <row r="6511" spans="1:12" x14ac:dyDescent="0.4">
      <c r="A6511" s="1"/>
      <c r="B6511" s="5"/>
      <c r="C6511" s="2" t="s">
        <v>0</v>
      </c>
      <c r="F6511" s="2" t="s">
        <v>0</v>
      </c>
      <c r="L6511" s="2" t="s">
        <v>0</v>
      </c>
    </row>
    <row r="6512" spans="1:12" x14ac:dyDescent="0.4">
      <c r="A6512" s="1"/>
      <c r="B6512" s="5"/>
      <c r="C6512" s="2" t="s">
        <v>0</v>
      </c>
      <c r="F6512" s="2" t="s">
        <v>0</v>
      </c>
      <c r="L6512" s="2" t="s">
        <v>0</v>
      </c>
    </row>
    <row r="6513" spans="1:12" x14ac:dyDescent="0.4">
      <c r="A6513" s="1"/>
      <c r="B6513" s="5"/>
      <c r="C6513" s="2" t="s">
        <v>0</v>
      </c>
      <c r="F6513" s="2" t="s">
        <v>0</v>
      </c>
      <c r="L6513" s="2" t="s">
        <v>0</v>
      </c>
    </row>
    <row r="6514" spans="1:12" x14ac:dyDescent="0.4">
      <c r="A6514" s="1"/>
      <c r="B6514" s="5"/>
      <c r="C6514" s="2" t="s">
        <v>0</v>
      </c>
      <c r="F6514" s="2" t="s">
        <v>0</v>
      </c>
      <c r="L6514" s="2" t="s">
        <v>0</v>
      </c>
    </row>
    <row r="6515" spans="1:12" x14ac:dyDescent="0.4">
      <c r="A6515" s="1"/>
      <c r="B6515" s="5"/>
      <c r="C6515" s="2" t="s">
        <v>0</v>
      </c>
      <c r="F6515" s="2" t="s">
        <v>0</v>
      </c>
      <c r="L6515" s="2" t="s">
        <v>0</v>
      </c>
    </row>
    <row r="6516" spans="1:12" x14ac:dyDescent="0.4">
      <c r="A6516" s="1"/>
      <c r="B6516" s="5"/>
      <c r="C6516" s="2" t="s">
        <v>0</v>
      </c>
      <c r="F6516" s="2" t="s">
        <v>0</v>
      </c>
      <c r="L6516" s="2" t="s">
        <v>0</v>
      </c>
    </row>
    <row r="6517" spans="1:12" x14ac:dyDescent="0.4">
      <c r="A6517" s="1"/>
      <c r="B6517" s="5"/>
      <c r="C6517" s="2" t="s">
        <v>0</v>
      </c>
      <c r="F6517" s="2" t="s">
        <v>0</v>
      </c>
      <c r="L6517" s="2" t="s">
        <v>0</v>
      </c>
    </row>
    <row r="6518" spans="1:12" x14ac:dyDescent="0.4">
      <c r="A6518" s="1"/>
      <c r="B6518" s="5"/>
      <c r="C6518" s="2" t="s">
        <v>0</v>
      </c>
      <c r="F6518" s="2" t="s">
        <v>0</v>
      </c>
      <c r="L6518" s="2" t="s">
        <v>0</v>
      </c>
    </row>
    <row r="6519" spans="1:12" x14ac:dyDescent="0.4">
      <c r="A6519" s="1"/>
      <c r="B6519" s="5"/>
      <c r="C6519" s="2" t="s">
        <v>0</v>
      </c>
      <c r="F6519" s="2" t="s">
        <v>0</v>
      </c>
      <c r="L6519" s="2" t="s">
        <v>0</v>
      </c>
    </row>
    <row r="6520" spans="1:12" x14ac:dyDescent="0.4">
      <c r="A6520" s="1"/>
      <c r="B6520" s="5"/>
      <c r="C6520" s="2" t="s">
        <v>0</v>
      </c>
      <c r="F6520" s="2" t="s">
        <v>0</v>
      </c>
      <c r="L6520" s="2" t="s">
        <v>0</v>
      </c>
    </row>
    <row r="6521" spans="1:12" x14ac:dyDescent="0.4">
      <c r="A6521" s="1"/>
      <c r="B6521" s="5"/>
      <c r="C6521" s="2" t="s">
        <v>0</v>
      </c>
      <c r="F6521" s="2" t="s">
        <v>0</v>
      </c>
      <c r="L6521" s="2" t="s">
        <v>0</v>
      </c>
    </row>
    <row r="6522" spans="1:12" x14ac:dyDescent="0.4">
      <c r="A6522" s="1"/>
      <c r="B6522" s="5"/>
      <c r="C6522" s="2" t="s">
        <v>0</v>
      </c>
      <c r="F6522" s="2" t="s">
        <v>0</v>
      </c>
      <c r="L6522" s="2" t="s">
        <v>0</v>
      </c>
    </row>
    <row r="6523" spans="1:12" x14ac:dyDescent="0.4">
      <c r="A6523" s="1"/>
      <c r="B6523" s="5"/>
      <c r="C6523" s="2" t="s">
        <v>0</v>
      </c>
      <c r="F6523" s="2" t="s">
        <v>0</v>
      </c>
      <c r="L6523" s="2" t="s">
        <v>0</v>
      </c>
    </row>
    <row r="6524" spans="1:12" x14ac:dyDescent="0.4">
      <c r="A6524" s="1"/>
      <c r="B6524" s="5"/>
      <c r="C6524" s="2" t="s">
        <v>0</v>
      </c>
      <c r="F6524" s="2" t="s">
        <v>0</v>
      </c>
      <c r="L6524" s="2" t="s">
        <v>0</v>
      </c>
    </row>
    <row r="6525" spans="1:12" x14ac:dyDescent="0.4">
      <c r="A6525" s="1"/>
      <c r="B6525" s="5"/>
      <c r="C6525" s="2" t="s">
        <v>0</v>
      </c>
      <c r="F6525" s="2" t="s">
        <v>0</v>
      </c>
      <c r="L6525" s="2" t="s">
        <v>0</v>
      </c>
    </row>
    <row r="6526" spans="1:12" x14ac:dyDescent="0.4">
      <c r="A6526" s="1"/>
      <c r="B6526" s="5"/>
      <c r="C6526" s="2" t="s">
        <v>0</v>
      </c>
      <c r="F6526" s="2" t="s">
        <v>0</v>
      </c>
      <c r="L6526" s="2" t="s">
        <v>0</v>
      </c>
    </row>
    <row r="6527" spans="1:12" x14ac:dyDescent="0.4">
      <c r="A6527" s="1"/>
      <c r="B6527" s="5"/>
      <c r="C6527" s="2" t="s">
        <v>0</v>
      </c>
      <c r="F6527" s="2" t="s">
        <v>0</v>
      </c>
      <c r="L6527" s="2" t="s">
        <v>0</v>
      </c>
    </row>
    <row r="6528" spans="1:12" x14ac:dyDescent="0.4">
      <c r="A6528" s="1"/>
      <c r="B6528" s="5"/>
      <c r="C6528" s="2" t="s">
        <v>0</v>
      </c>
      <c r="F6528" s="2" t="s">
        <v>0</v>
      </c>
      <c r="L6528" s="2" t="s">
        <v>0</v>
      </c>
    </row>
    <row r="6529" spans="1:12" x14ac:dyDescent="0.4">
      <c r="A6529" s="1"/>
      <c r="B6529" s="5"/>
      <c r="C6529" s="2" t="s">
        <v>0</v>
      </c>
      <c r="F6529" s="2" t="s">
        <v>0</v>
      </c>
      <c r="L6529" s="2" t="s">
        <v>0</v>
      </c>
    </row>
    <row r="6530" spans="1:12" x14ac:dyDescent="0.4">
      <c r="A6530" s="1"/>
      <c r="B6530" s="5"/>
      <c r="C6530" s="2" t="s">
        <v>0</v>
      </c>
      <c r="F6530" s="2" t="s">
        <v>0</v>
      </c>
      <c r="L6530" s="2" t="s">
        <v>0</v>
      </c>
    </row>
    <row r="6531" spans="1:12" x14ac:dyDescent="0.4">
      <c r="A6531" s="1"/>
      <c r="B6531" s="5"/>
      <c r="C6531" s="2" t="s">
        <v>0</v>
      </c>
      <c r="F6531" s="2" t="s">
        <v>0</v>
      </c>
      <c r="L6531" s="2" t="s">
        <v>0</v>
      </c>
    </row>
    <row r="6532" spans="1:12" x14ac:dyDescent="0.4">
      <c r="A6532" s="1"/>
      <c r="B6532" s="5"/>
      <c r="C6532" s="2" t="s">
        <v>0</v>
      </c>
      <c r="F6532" s="2" t="s">
        <v>0</v>
      </c>
      <c r="L6532" s="2" t="s">
        <v>0</v>
      </c>
    </row>
    <row r="6533" spans="1:12" x14ac:dyDescent="0.4">
      <c r="A6533" s="1"/>
      <c r="B6533" s="5"/>
      <c r="C6533" s="2" t="s">
        <v>0</v>
      </c>
      <c r="F6533" s="2" t="s">
        <v>0</v>
      </c>
      <c r="L6533" s="2" t="s">
        <v>0</v>
      </c>
    </row>
    <row r="6534" spans="1:12" x14ac:dyDescent="0.4">
      <c r="A6534" s="1"/>
      <c r="B6534" s="5"/>
      <c r="C6534" s="2" t="s">
        <v>0</v>
      </c>
      <c r="F6534" s="2" t="s">
        <v>0</v>
      </c>
      <c r="L6534" s="2" t="s">
        <v>0</v>
      </c>
    </row>
    <row r="6535" spans="1:12" x14ac:dyDescent="0.4">
      <c r="A6535" s="1"/>
      <c r="B6535" s="5"/>
      <c r="C6535" s="2" t="s">
        <v>0</v>
      </c>
      <c r="F6535" s="2" t="s">
        <v>0</v>
      </c>
      <c r="L6535" s="2" t="s">
        <v>0</v>
      </c>
    </row>
    <row r="6536" spans="1:12" x14ac:dyDescent="0.4">
      <c r="A6536" s="1"/>
      <c r="B6536" s="5"/>
      <c r="C6536" s="2" t="s">
        <v>0</v>
      </c>
      <c r="F6536" s="2" t="s">
        <v>0</v>
      </c>
      <c r="L6536" s="2" t="s">
        <v>0</v>
      </c>
    </row>
    <row r="6537" spans="1:12" x14ac:dyDescent="0.4">
      <c r="A6537" s="1"/>
      <c r="B6537" s="5"/>
      <c r="C6537" s="2" t="s">
        <v>0</v>
      </c>
      <c r="F6537" s="2" t="s">
        <v>0</v>
      </c>
      <c r="L6537" s="2" t="s">
        <v>0</v>
      </c>
    </row>
    <row r="6538" spans="1:12" x14ac:dyDescent="0.4">
      <c r="A6538" s="1"/>
      <c r="B6538" s="5"/>
      <c r="C6538" s="2" t="s">
        <v>0</v>
      </c>
      <c r="F6538" s="2" t="s">
        <v>0</v>
      </c>
      <c r="L6538" s="2" t="s">
        <v>0</v>
      </c>
    </row>
    <row r="6539" spans="1:12" x14ac:dyDescent="0.4">
      <c r="A6539" s="1"/>
      <c r="B6539" s="5"/>
      <c r="C6539" s="2" t="s">
        <v>0</v>
      </c>
      <c r="F6539" s="2" t="s">
        <v>0</v>
      </c>
      <c r="L6539" s="2" t="s">
        <v>0</v>
      </c>
    </row>
    <row r="6540" spans="1:12" x14ac:dyDescent="0.4">
      <c r="A6540" s="1"/>
      <c r="B6540" s="5"/>
      <c r="C6540" s="2" t="s">
        <v>0</v>
      </c>
      <c r="F6540" s="2" t="s">
        <v>0</v>
      </c>
      <c r="L6540" s="2" t="s">
        <v>0</v>
      </c>
    </row>
    <row r="6541" spans="1:12" x14ac:dyDescent="0.4">
      <c r="A6541" s="1"/>
      <c r="B6541" s="5"/>
      <c r="C6541" s="2" t="s">
        <v>0</v>
      </c>
      <c r="F6541" s="2" t="s">
        <v>0</v>
      </c>
      <c r="L6541" s="2" t="s">
        <v>0</v>
      </c>
    </row>
    <row r="6542" spans="1:12" x14ac:dyDescent="0.4">
      <c r="A6542" s="1"/>
      <c r="B6542" s="5"/>
      <c r="C6542" s="2" t="s">
        <v>0</v>
      </c>
      <c r="F6542" s="2" t="s">
        <v>0</v>
      </c>
      <c r="L6542" s="2" t="s">
        <v>0</v>
      </c>
    </row>
    <row r="6543" spans="1:12" x14ac:dyDescent="0.4">
      <c r="A6543" s="1"/>
      <c r="B6543" s="5"/>
      <c r="C6543" s="2" t="s">
        <v>0</v>
      </c>
      <c r="F6543" s="2" t="s">
        <v>0</v>
      </c>
      <c r="L6543" s="2" t="s">
        <v>0</v>
      </c>
    </row>
    <row r="6544" spans="1:12" x14ac:dyDescent="0.4">
      <c r="A6544" s="1"/>
      <c r="B6544" s="5"/>
      <c r="C6544" s="2" t="s">
        <v>0</v>
      </c>
      <c r="F6544" s="2" t="s">
        <v>0</v>
      </c>
      <c r="L6544" s="2" t="s">
        <v>0</v>
      </c>
    </row>
    <row r="6545" spans="1:12" x14ac:dyDescent="0.4">
      <c r="A6545" s="1"/>
      <c r="B6545" s="5"/>
      <c r="C6545" s="2" t="s">
        <v>0</v>
      </c>
      <c r="F6545" s="2" t="s">
        <v>0</v>
      </c>
      <c r="L6545" s="2" t="s">
        <v>0</v>
      </c>
    </row>
    <row r="6546" spans="1:12" x14ac:dyDescent="0.4">
      <c r="A6546" s="1"/>
      <c r="B6546" s="5"/>
      <c r="C6546" s="2" t="s">
        <v>0</v>
      </c>
      <c r="F6546" s="2" t="s">
        <v>0</v>
      </c>
      <c r="L6546" s="2" t="s">
        <v>0</v>
      </c>
    </row>
    <row r="6547" spans="1:12" x14ac:dyDescent="0.4">
      <c r="A6547" s="1"/>
      <c r="B6547" s="5"/>
      <c r="C6547" s="2" t="s">
        <v>0</v>
      </c>
      <c r="F6547" s="2" t="s">
        <v>0</v>
      </c>
      <c r="L6547" s="2" t="s">
        <v>0</v>
      </c>
    </row>
    <row r="6548" spans="1:12" x14ac:dyDescent="0.4">
      <c r="A6548" s="1"/>
      <c r="B6548" s="5"/>
      <c r="C6548" s="2" t="s">
        <v>0</v>
      </c>
      <c r="F6548" s="2" t="s">
        <v>0</v>
      </c>
      <c r="L6548" s="2" t="s">
        <v>0</v>
      </c>
    </row>
    <row r="6549" spans="1:12" x14ac:dyDescent="0.4">
      <c r="A6549" s="1"/>
      <c r="B6549" s="5"/>
      <c r="C6549" s="2" t="s">
        <v>0</v>
      </c>
      <c r="F6549" s="2" t="s">
        <v>0</v>
      </c>
      <c r="L6549" s="2" t="s">
        <v>0</v>
      </c>
    </row>
    <row r="6550" spans="1:12" x14ac:dyDescent="0.4">
      <c r="A6550" s="1"/>
      <c r="B6550" s="5"/>
      <c r="C6550" s="2" t="s">
        <v>0</v>
      </c>
      <c r="F6550" s="2" t="s">
        <v>0</v>
      </c>
      <c r="L6550" s="2" t="s">
        <v>0</v>
      </c>
    </row>
    <row r="6551" spans="1:12" x14ac:dyDescent="0.4">
      <c r="A6551" s="1"/>
      <c r="B6551" s="5"/>
      <c r="C6551" s="2" t="s">
        <v>0</v>
      </c>
      <c r="F6551" s="2" t="s">
        <v>0</v>
      </c>
      <c r="L6551" s="2" t="s">
        <v>0</v>
      </c>
    </row>
    <row r="6552" spans="1:12" x14ac:dyDescent="0.4">
      <c r="A6552" s="1"/>
      <c r="B6552" s="5"/>
      <c r="C6552" s="2" t="s">
        <v>0</v>
      </c>
      <c r="F6552" s="2" t="s">
        <v>0</v>
      </c>
      <c r="L6552" s="2" t="s">
        <v>0</v>
      </c>
    </row>
    <row r="6553" spans="1:12" x14ac:dyDescent="0.4">
      <c r="A6553" s="1"/>
      <c r="B6553" s="5"/>
      <c r="C6553" s="2" t="s">
        <v>0</v>
      </c>
      <c r="F6553" s="2" t="s">
        <v>0</v>
      </c>
      <c r="L6553" s="2" t="s">
        <v>0</v>
      </c>
    </row>
    <row r="6554" spans="1:12" x14ac:dyDescent="0.4">
      <c r="A6554" s="1"/>
      <c r="B6554" s="5"/>
      <c r="C6554" s="2" t="s">
        <v>0</v>
      </c>
      <c r="F6554" s="2" t="s">
        <v>0</v>
      </c>
      <c r="L6554" s="2" t="s">
        <v>0</v>
      </c>
    </row>
    <row r="6555" spans="1:12" x14ac:dyDescent="0.4">
      <c r="A6555" s="1"/>
      <c r="B6555" s="5"/>
      <c r="C6555" s="2" t="s">
        <v>0</v>
      </c>
      <c r="F6555" s="2" t="s">
        <v>0</v>
      </c>
      <c r="L6555" s="2" t="s">
        <v>0</v>
      </c>
    </row>
    <row r="6556" spans="1:12" x14ac:dyDescent="0.4">
      <c r="A6556" s="1"/>
      <c r="B6556" s="5"/>
      <c r="C6556" s="2" t="s">
        <v>0</v>
      </c>
      <c r="F6556" s="2" t="s">
        <v>0</v>
      </c>
      <c r="L6556" s="2" t="s">
        <v>0</v>
      </c>
    </row>
    <row r="6557" spans="1:12" x14ac:dyDescent="0.4">
      <c r="A6557" s="1"/>
      <c r="B6557" s="5"/>
      <c r="C6557" s="2" t="s">
        <v>0</v>
      </c>
      <c r="F6557" s="2" t="s">
        <v>0</v>
      </c>
      <c r="L6557" s="2" t="s">
        <v>0</v>
      </c>
    </row>
    <row r="6558" spans="1:12" x14ac:dyDescent="0.4">
      <c r="A6558" s="1"/>
      <c r="B6558" s="5"/>
      <c r="C6558" s="2" t="s">
        <v>0</v>
      </c>
      <c r="F6558" s="2" t="s">
        <v>0</v>
      </c>
      <c r="L6558" s="2" t="s">
        <v>0</v>
      </c>
    </row>
    <row r="6559" spans="1:12" x14ac:dyDescent="0.4">
      <c r="A6559" s="1"/>
      <c r="B6559" s="5"/>
      <c r="C6559" s="2" t="s">
        <v>0</v>
      </c>
      <c r="F6559" s="2" t="s">
        <v>0</v>
      </c>
      <c r="L6559" s="2" t="s">
        <v>0</v>
      </c>
    </row>
    <row r="6560" spans="1:12" x14ac:dyDescent="0.4">
      <c r="A6560" s="1"/>
      <c r="B6560" s="5"/>
      <c r="C6560" s="2" t="s">
        <v>0</v>
      </c>
      <c r="F6560" s="2" t="s">
        <v>0</v>
      </c>
      <c r="L6560" s="2" t="s">
        <v>0</v>
      </c>
    </row>
    <row r="6561" spans="1:12" x14ac:dyDescent="0.4">
      <c r="A6561" s="1"/>
      <c r="B6561" s="5"/>
      <c r="C6561" s="2" t="s">
        <v>0</v>
      </c>
      <c r="F6561" s="2" t="s">
        <v>0</v>
      </c>
      <c r="L6561" s="2" t="s">
        <v>0</v>
      </c>
    </row>
    <row r="6562" spans="1:12" x14ac:dyDescent="0.4">
      <c r="A6562" s="1"/>
      <c r="B6562" s="5"/>
      <c r="C6562" s="2" t="s">
        <v>0</v>
      </c>
      <c r="F6562" s="2" t="s">
        <v>0</v>
      </c>
      <c r="L6562" s="2" t="s">
        <v>0</v>
      </c>
    </row>
    <row r="6563" spans="1:12" x14ac:dyDescent="0.4">
      <c r="A6563" s="1"/>
      <c r="B6563" s="5"/>
      <c r="C6563" s="2" t="s">
        <v>0</v>
      </c>
      <c r="F6563" s="2" t="s">
        <v>0</v>
      </c>
      <c r="L6563" s="2" t="s">
        <v>0</v>
      </c>
    </row>
    <row r="6564" spans="1:12" x14ac:dyDescent="0.4">
      <c r="A6564" s="1"/>
      <c r="B6564" s="5"/>
      <c r="C6564" s="2" t="s">
        <v>0</v>
      </c>
      <c r="F6564" s="2" t="s">
        <v>0</v>
      </c>
      <c r="L6564" s="2" t="s">
        <v>0</v>
      </c>
    </row>
    <row r="6565" spans="1:12" x14ac:dyDescent="0.4">
      <c r="A6565" s="1"/>
      <c r="B6565" s="5"/>
      <c r="C6565" s="2" t="s">
        <v>0</v>
      </c>
      <c r="F6565" s="2" t="s">
        <v>0</v>
      </c>
      <c r="L6565" s="2" t="s">
        <v>0</v>
      </c>
    </row>
    <row r="6566" spans="1:12" x14ac:dyDescent="0.4">
      <c r="A6566" s="1"/>
      <c r="B6566" s="5"/>
      <c r="C6566" s="2" t="s">
        <v>0</v>
      </c>
      <c r="F6566" s="2" t="s">
        <v>0</v>
      </c>
      <c r="L6566" s="2" t="s">
        <v>0</v>
      </c>
    </row>
    <row r="6567" spans="1:12" x14ac:dyDescent="0.4">
      <c r="A6567" s="1"/>
      <c r="B6567" s="5"/>
      <c r="C6567" s="2" t="s">
        <v>0</v>
      </c>
      <c r="F6567" s="2" t="s">
        <v>0</v>
      </c>
      <c r="L6567" s="2" t="s">
        <v>0</v>
      </c>
    </row>
    <row r="6568" spans="1:12" x14ac:dyDescent="0.4">
      <c r="A6568" s="1"/>
      <c r="B6568" s="5"/>
      <c r="C6568" s="2" t="s">
        <v>0</v>
      </c>
      <c r="F6568" s="2" t="s">
        <v>0</v>
      </c>
      <c r="L6568" s="2" t="s">
        <v>0</v>
      </c>
    </row>
    <row r="6569" spans="1:12" x14ac:dyDescent="0.4">
      <c r="A6569" s="1"/>
      <c r="B6569" s="5"/>
      <c r="C6569" s="2" t="s">
        <v>0</v>
      </c>
      <c r="F6569" s="2" t="s">
        <v>0</v>
      </c>
      <c r="L6569" s="2" t="s">
        <v>0</v>
      </c>
    </row>
    <row r="6570" spans="1:12" x14ac:dyDescent="0.4">
      <c r="A6570" s="1"/>
      <c r="B6570" s="5"/>
      <c r="C6570" s="2" t="s">
        <v>0</v>
      </c>
      <c r="F6570" s="2" t="s">
        <v>0</v>
      </c>
      <c r="L6570" s="2" t="s">
        <v>0</v>
      </c>
    </row>
    <row r="6571" spans="1:12" x14ac:dyDescent="0.4">
      <c r="A6571" s="1"/>
      <c r="B6571" s="5"/>
      <c r="C6571" s="2" t="s">
        <v>0</v>
      </c>
      <c r="F6571" s="2" t="s">
        <v>0</v>
      </c>
      <c r="L6571" s="2" t="s">
        <v>0</v>
      </c>
    </row>
    <row r="6572" spans="1:12" x14ac:dyDescent="0.4">
      <c r="A6572" s="1"/>
      <c r="B6572" s="5"/>
      <c r="C6572" s="2" t="s">
        <v>0</v>
      </c>
      <c r="F6572" s="2" t="s">
        <v>0</v>
      </c>
      <c r="L6572" s="2" t="s">
        <v>0</v>
      </c>
    </row>
    <row r="6573" spans="1:12" x14ac:dyDescent="0.4">
      <c r="A6573" s="1"/>
      <c r="B6573" s="5"/>
      <c r="C6573" s="2" t="s">
        <v>0</v>
      </c>
      <c r="F6573" s="2" t="s">
        <v>0</v>
      </c>
      <c r="L6573" s="2" t="s">
        <v>0</v>
      </c>
    </row>
    <row r="6574" spans="1:12" x14ac:dyDescent="0.4">
      <c r="A6574" s="1"/>
      <c r="B6574" s="5"/>
      <c r="C6574" s="2" t="s">
        <v>0</v>
      </c>
      <c r="F6574" s="2" t="s">
        <v>0</v>
      </c>
      <c r="L6574" s="2" t="s">
        <v>0</v>
      </c>
    </row>
    <row r="6575" spans="1:12" x14ac:dyDescent="0.4">
      <c r="A6575" s="1"/>
      <c r="B6575" s="5"/>
      <c r="C6575" s="2" t="s">
        <v>0</v>
      </c>
      <c r="F6575" s="2" t="s">
        <v>0</v>
      </c>
      <c r="L6575" s="2" t="s">
        <v>0</v>
      </c>
    </row>
    <row r="6576" spans="1:12" x14ac:dyDescent="0.4">
      <c r="A6576" s="1"/>
      <c r="B6576" s="5"/>
      <c r="C6576" s="2" t="s">
        <v>0</v>
      </c>
      <c r="F6576" s="2" t="s">
        <v>0</v>
      </c>
      <c r="L6576" s="2" t="s">
        <v>0</v>
      </c>
    </row>
    <row r="6577" spans="1:12" x14ac:dyDescent="0.4">
      <c r="A6577" s="1"/>
      <c r="B6577" s="5"/>
      <c r="C6577" s="2" t="s">
        <v>0</v>
      </c>
      <c r="F6577" s="2" t="s">
        <v>0</v>
      </c>
      <c r="L6577" s="2" t="s">
        <v>0</v>
      </c>
    </row>
    <row r="6578" spans="1:12" x14ac:dyDescent="0.4">
      <c r="A6578" s="1"/>
      <c r="B6578" s="5"/>
      <c r="C6578" s="2" t="s">
        <v>0</v>
      </c>
      <c r="F6578" s="2" t="s">
        <v>0</v>
      </c>
      <c r="L6578" s="2" t="s">
        <v>0</v>
      </c>
    </row>
    <row r="6579" spans="1:12" x14ac:dyDescent="0.4">
      <c r="A6579" s="1"/>
      <c r="B6579" s="5"/>
      <c r="C6579" s="2" t="s">
        <v>0</v>
      </c>
      <c r="F6579" s="2" t="s">
        <v>0</v>
      </c>
      <c r="L6579" s="2" t="s">
        <v>0</v>
      </c>
    </row>
    <row r="6580" spans="1:12" x14ac:dyDescent="0.4">
      <c r="A6580" s="1"/>
      <c r="B6580" s="5"/>
      <c r="C6580" s="2" t="s">
        <v>0</v>
      </c>
      <c r="F6580" s="2" t="s">
        <v>0</v>
      </c>
      <c r="L6580" s="2" t="s">
        <v>0</v>
      </c>
    </row>
    <row r="6581" spans="1:12" x14ac:dyDescent="0.4">
      <c r="A6581" s="1"/>
      <c r="B6581" s="5"/>
      <c r="C6581" s="2" t="s">
        <v>0</v>
      </c>
      <c r="F6581" s="2" t="s">
        <v>0</v>
      </c>
      <c r="L6581" s="2" t="s">
        <v>0</v>
      </c>
    </row>
    <row r="6582" spans="1:12" x14ac:dyDescent="0.4">
      <c r="A6582" s="1"/>
      <c r="B6582" s="5"/>
      <c r="C6582" s="2" t="s">
        <v>0</v>
      </c>
      <c r="F6582" s="2" t="s">
        <v>0</v>
      </c>
      <c r="L6582" s="2" t="s">
        <v>0</v>
      </c>
    </row>
    <row r="6583" spans="1:12" x14ac:dyDescent="0.4">
      <c r="A6583" s="1"/>
      <c r="B6583" s="5"/>
      <c r="C6583" s="2" t="s">
        <v>0</v>
      </c>
      <c r="F6583" s="2" t="s">
        <v>0</v>
      </c>
      <c r="L6583" s="2" t="s">
        <v>0</v>
      </c>
    </row>
    <row r="6584" spans="1:12" x14ac:dyDescent="0.4">
      <c r="A6584" s="1"/>
      <c r="B6584" s="5"/>
      <c r="C6584" s="2" t="s">
        <v>0</v>
      </c>
      <c r="F6584" s="2" t="s">
        <v>0</v>
      </c>
      <c r="L6584" s="2" t="s">
        <v>0</v>
      </c>
    </row>
    <row r="6585" spans="1:12" x14ac:dyDescent="0.4">
      <c r="A6585" s="1"/>
      <c r="B6585" s="5"/>
      <c r="C6585" s="2" t="s">
        <v>0</v>
      </c>
      <c r="F6585" s="2" t="s">
        <v>0</v>
      </c>
      <c r="L6585" s="2" t="s">
        <v>0</v>
      </c>
    </row>
    <row r="6586" spans="1:12" x14ac:dyDescent="0.4">
      <c r="A6586" s="1"/>
      <c r="B6586" s="5"/>
      <c r="C6586" s="2" t="s">
        <v>0</v>
      </c>
      <c r="F6586" s="2" t="s">
        <v>0</v>
      </c>
      <c r="L6586" s="2" t="s">
        <v>0</v>
      </c>
    </row>
    <row r="6587" spans="1:12" x14ac:dyDescent="0.4">
      <c r="A6587" s="1"/>
      <c r="B6587" s="5"/>
      <c r="C6587" s="2" t="s">
        <v>0</v>
      </c>
      <c r="F6587" s="2" t="s">
        <v>0</v>
      </c>
      <c r="L6587" s="2" t="s">
        <v>0</v>
      </c>
    </row>
    <row r="6588" spans="1:12" x14ac:dyDescent="0.4">
      <c r="A6588" s="1"/>
      <c r="B6588" s="5"/>
      <c r="C6588" s="2" t="s">
        <v>0</v>
      </c>
      <c r="F6588" s="2" t="s">
        <v>0</v>
      </c>
      <c r="L6588" s="2" t="s">
        <v>0</v>
      </c>
    </row>
    <row r="6589" spans="1:12" x14ac:dyDescent="0.4">
      <c r="A6589" s="1"/>
      <c r="B6589" s="5"/>
      <c r="C6589" s="2" t="s">
        <v>0</v>
      </c>
      <c r="F6589" s="2" t="s">
        <v>0</v>
      </c>
      <c r="L6589" s="2" t="s">
        <v>0</v>
      </c>
    </row>
    <row r="6590" spans="1:12" x14ac:dyDescent="0.4">
      <c r="A6590" s="1"/>
      <c r="B6590" s="5"/>
      <c r="C6590" s="2" t="s">
        <v>0</v>
      </c>
      <c r="F6590" s="2" t="s">
        <v>0</v>
      </c>
      <c r="L6590" s="2" t="s">
        <v>0</v>
      </c>
    </row>
    <row r="6591" spans="1:12" x14ac:dyDescent="0.4">
      <c r="A6591" s="1"/>
      <c r="B6591" s="5"/>
      <c r="C6591" s="2" t="s">
        <v>0</v>
      </c>
      <c r="F6591" s="2" t="s">
        <v>0</v>
      </c>
      <c r="L6591" s="2" t="s">
        <v>0</v>
      </c>
    </row>
    <row r="6592" spans="1:12" x14ac:dyDescent="0.4">
      <c r="A6592" s="1"/>
      <c r="B6592" s="5"/>
      <c r="C6592" s="2" t="s">
        <v>0</v>
      </c>
      <c r="F6592" s="2" t="s">
        <v>0</v>
      </c>
      <c r="L6592" s="2" t="s">
        <v>0</v>
      </c>
    </row>
    <row r="6593" spans="1:12" x14ac:dyDescent="0.4">
      <c r="A6593" s="1"/>
      <c r="B6593" s="5"/>
      <c r="C6593" s="2" t="s">
        <v>0</v>
      </c>
      <c r="F6593" s="2" t="s">
        <v>0</v>
      </c>
      <c r="L6593" s="2" t="s">
        <v>0</v>
      </c>
    </row>
    <row r="6594" spans="1:12" x14ac:dyDescent="0.4">
      <c r="A6594" s="1"/>
      <c r="B6594" s="5"/>
      <c r="C6594" s="2" t="s">
        <v>0</v>
      </c>
      <c r="F6594" s="2" t="s">
        <v>0</v>
      </c>
      <c r="L6594" s="2" t="s">
        <v>0</v>
      </c>
    </row>
    <row r="6595" spans="1:12" x14ac:dyDescent="0.4">
      <c r="A6595" s="1"/>
      <c r="B6595" s="5"/>
      <c r="C6595" s="2" t="s">
        <v>0</v>
      </c>
      <c r="F6595" s="2" t="s">
        <v>0</v>
      </c>
      <c r="L6595" s="2" t="s">
        <v>0</v>
      </c>
    </row>
    <row r="6596" spans="1:12" x14ac:dyDescent="0.4">
      <c r="A6596" s="1"/>
      <c r="B6596" s="5"/>
      <c r="C6596" s="2" t="s">
        <v>0</v>
      </c>
      <c r="F6596" s="2" t="s">
        <v>0</v>
      </c>
      <c r="L6596" s="2" t="s">
        <v>0</v>
      </c>
    </row>
    <row r="6597" spans="1:12" x14ac:dyDescent="0.4">
      <c r="A6597" s="1"/>
      <c r="B6597" s="5"/>
      <c r="C6597" s="2" t="s">
        <v>0</v>
      </c>
      <c r="F6597" s="2" t="s">
        <v>0</v>
      </c>
      <c r="L6597" s="2" t="s">
        <v>0</v>
      </c>
    </row>
    <row r="6598" spans="1:12" x14ac:dyDescent="0.4">
      <c r="A6598" s="1"/>
      <c r="B6598" s="5"/>
      <c r="C6598" s="2" t="s">
        <v>0</v>
      </c>
      <c r="F6598" s="2" t="s">
        <v>0</v>
      </c>
      <c r="L6598" s="2" t="s">
        <v>0</v>
      </c>
    </row>
    <row r="6599" spans="1:12" x14ac:dyDescent="0.4">
      <c r="A6599" s="1"/>
      <c r="B6599" s="5"/>
      <c r="C6599" s="2" t="s">
        <v>0</v>
      </c>
      <c r="F6599" s="2" t="s">
        <v>0</v>
      </c>
      <c r="L6599" s="2" t="s">
        <v>0</v>
      </c>
    </row>
    <row r="6600" spans="1:12" x14ac:dyDescent="0.4">
      <c r="A6600" s="1"/>
      <c r="B6600" s="5"/>
      <c r="C6600" s="2" t="s">
        <v>0</v>
      </c>
      <c r="F6600" s="2" t="s">
        <v>0</v>
      </c>
      <c r="L6600" s="2" t="s">
        <v>0</v>
      </c>
    </row>
    <row r="6601" spans="1:12" x14ac:dyDescent="0.4">
      <c r="A6601" s="1"/>
      <c r="B6601" s="5"/>
      <c r="C6601" s="2" t="s">
        <v>0</v>
      </c>
      <c r="F6601" s="2" t="s">
        <v>0</v>
      </c>
      <c r="L6601" s="2" t="s">
        <v>0</v>
      </c>
    </row>
    <row r="6602" spans="1:12" x14ac:dyDescent="0.4">
      <c r="A6602" s="1"/>
      <c r="B6602" s="5"/>
      <c r="C6602" s="2" t="s">
        <v>0</v>
      </c>
      <c r="F6602" s="2" t="s">
        <v>0</v>
      </c>
      <c r="L6602" s="2" t="s">
        <v>0</v>
      </c>
    </row>
    <row r="6603" spans="1:12" x14ac:dyDescent="0.4">
      <c r="A6603" s="1"/>
      <c r="B6603" s="5"/>
      <c r="C6603" s="2" t="s">
        <v>0</v>
      </c>
      <c r="F6603" s="2" t="s">
        <v>0</v>
      </c>
      <c r="L6603" s="2" t="s">
        <v>0</v>
      </c>
    </row>
    <row r="6604" spans="1:12" x14ac:dyDescent="0.4">
      <c r="A6604" s="1"/>
      <c r="B6604" s="5"/>
      <c r="C6604" s="2" t="s">
        <v>0</v>
      </c>
      <c r="F6604" s="2" t="s">
        <v>0</v>
      </c>
      <c r="L6604" s="2" t="s">
        <v>0</v>
      </c>
    </row>
    <row r="6605" spans="1:12" x14ac:dyDescent="0.4">
      <c r="A6605" s="1"/>
      <c r="B6605" s="5"/>
      <c r="C6605" s="2" t="s">
        <v>0</v>
      </c>
      <c r="F6605" s="2" t="s">
        <v>0</v>
      </c>
      <c r="L6605" s="2" t="s">
        <v>0</v>
      </c>
    </row>
    <row r="6606" spans="1:12" x14ac:dyDescent="0.4">
      <c r="A6606" s="1"/>
      <c r="B6606" s="5"/>
      <c r="C6606" s="2" t="s">
        <v>0</v>
      </c>
      <c r="F6606" s="2" t="s">
        <v>0</v>
      </c>
      <c r="L6606" s="2" t="s">
        <v>0</v>
      </c>
    </row>
    <row r="6607" spans="1:12" x14ac:dyDescent="0.4">
      <c r="A6607" s="1"/>
      <c r="B6607" s="5"/>
      <c r="C6607" s="2" t="s">
        <v>0</v>
      </c>
      <c r="F6607" s="2" t="s">
        <v>0</v>
      </c>
      <c r="L6607" s="2" t="s">
        <v>0</v>
      </c>
    </row>
    <row r="6608" spans="1:12" x14ac:dyDescent="0.4">
      <c r="A6608" s="1"/>
      <c r="B6608" s="5"/>
      <c r="C6608" s="2" t="s">
        <v>0</v>
      </c>
      <c r="F6608" s="2" t="s">
        <v>0</v>
      </c>
      <c r="L6608" s="2" t="s">
        <v>0</v>
      </c>
    </row>
    <row r="6609" spans="1:12" x14ac:dyDescent="0.4">
      <c r="A6609" s="1"/>
      <c r="B6609" s="5"/>
      <c r="C6609" s="2" t="s">
        <v>0</v>
      </c>
      <c r="F6609" s="2" t="s">
        <v>0</v>
      </c>
      <c r="L6609" s="2" t="s">
        <v>0</v>
      </c>
    </row>
    <row r="6610" spans="1:12" x14ac:dyDescent="0.4">
      <c r="A6610" s="1"/>
      <c r="B6610" s="5"/>
      <c r="C6610" s="2" t="s">
        <v>0</v>
      </c>
      <c r="F6610" s="2" t="s">
        <v>0</v>
      </c>
      <c r="L6610" s="2" t="s">
        <v>0</v>
      </c>
    </row>
    <row r="6611" spans="1:12" x14ac:dyDescent="0.4">
      <c r="A6611" s="1"/>
      <c r="B6611" s="5"/>
      <c r="C6611" s="2" t="s">
        <v>0</v>
      </c>
      <c r="F6611" s="2" t="s">
        <v>0</v>
      </c>
      <c r="L6611" s="2" t="s">
        <v>0</v>
      </c>
    </row>
    <row r="6612" spans="1:12" x14ac:dyDescent="0.4">
      <c r="A6612" s="1"/>
      <c r="B6612" s="5"/>
      <c r="C6612" s="2" t="s">
        <v>0</v>
      </c>
      <c r="F6612" s="2" t="s">
        <v>0</v>
      </c>
      <c r="L6612" s="2" t="s">
        <v>0</v>
      </c>
    </row>
    <row r="6613" spans="1:12" x14ac:dyDescent="0.4">
      <c r="A6613" s="1"/>
      <c r="B6613" s="5"/>
      <c r="C6613" s="2" t="s">
        <v>0</v>
      </c>
      <c r="F6613" s="2" t="s">
        <v>0</v>
      </c>
      <c r="L6613" s="2" t="s">
        <v>0</v>
      </c>
    </row>
    <row r="6614" spans="1:12" x14ac:dyDescent="0.4">
      <c r="A6614" s="1"/>
      <c r="B6614" s="5"/>
      <c r="C6614" s="2" t="s">
        <v>0</v>
      </c>
      <c r="F6614" s="2" t="s">
        <v>0</v>
      </c>
      <c r="L6614" s="2" t="s">
        <v>0</v>
      </c>
    </row>
    <row r="6615" spans="1:12" x14ac:dyDescent="0.4">
      <c r="A6615" s="1"/>
      <c r="B6615" s="5"/>
      <c r="C6615" s="2" t="s">
        <v>0</v>
      </c>
      <c r="F6615" s="2" t="s">
        <v>0</v>
      </c>
      <c r="L6615" s="2" t="s">
        <v>0</v>
      </c>
    </row>
    <row r="6616" spans="1:12" x14ac:dyDescent="0.4">
      <c r="A6616" s="1"/>
      <c r="B6616" s="5"/>
      <c r="C6616" s="2" t="s">
        <v>0</v>
      </c>
      <c r="F6616" s="2" t="s">
        <v>0</v>
      </c>
      <c r="L6616" s="2" t="s">
        <v>0</v>
      </c>
    </row>
    <row r="6617" spans="1:12" x14ac:dyDescent="0.4">
      <c r="A6617" s="1"/>
      <c r="B6617" s="5"/>
      <c r="C6617" s="2" t="s">
        <v>0</v>
      </c>
      <c r="F6617" s="2" t="s">
        <v>0</v>
      </c>
      <c r="L6617" s="2" t="s">
        <v>0</v>
      </c>
    </row>
    <row r="6618" spans="1:12" x14ac:dyDescent="0.4">
      <c r="A6618" s="1"/>
      <c r="B6618" s="5"/>
      <c r="C6618" s="2" t="s">
        <v>0</v>
      </c>
      <c r="F6618" s="2" t="s">
        <v>0</v>
      </c>
      <c r="L6618" s="2" t="s">
        <v>0</v>
      </c>
    </row>
    <row r="6619" spans="1:12" x14ac:dyDescent="0.4">
      <c r="A6619" s="1"/>
      <c r="B6619" s="5"/>
      <c r="C6619" s="2" t="s">
        <v>0</v>
      </c>
      <c r="F6619" s="2" t="s">
        <v>0</v>
      </c>
      <c r="L6619" s="2" t="s">
        <v>0</v>
      </c>
    </row>
    <row r="6620" spans="1:12" x14ac:dyDescent="0.4">
      <c r="A6620" s="1"/>
      <c r="B6620" s="5"/>
      <c r="C6620" s="2" t="s">
        <v>0</v>
      </c>
      <c r="F6620" s="2" t="s">
        <v>0</v>
      </c>
      <c r="L6620" s="2" t="s">
        <v>0</v>
      </c>
    </row>
    <row r="6621" spans="1:12" x14ac:dyDescent="0.4">
      <c r="A6621" s="1"/>
      <c r="B6621" s="5"/>
      <c r="C6621" s="2" t="s">
        <v>0</v>
      </c>
      <c r="F6621" s="2" t="s">
        <v>0</v>
      </c>
      <c r="L6621" s="2" t="s">
        <v>0</v>
      </c>
    </row>
    <row r="6622" spans="1:12" x14ac:dyDescent="0.4">
      <c r="A6622" s="1"/>
      <c r="B6622" s="5"/>
      <c r="C6622" s="2" t="s">
        <v>0</v>
      </c>
      <c r="F6622" s="2" t="s">
        <v>0</v>
      </c>
      <c r="L6622" s="2" t="s">
        <v>0</v>
      </c>
    </row>
    <row r="6623" spans="1:12" x14ac:dyDescent="0.4">
      <c r="A6623" s="1"/>
      <c r="B6623" s="5"/>
      <c r="C6623" s="2" t="s">
        <v>0</v>
      </c>
      <c r="F6623" s="2" t="s">
        <v>0</v>
      </c>
      <c r="L6623" s="2" t="s">
        <v>0</v>
      </c>
    </row>
    <row r="6624" spans="1:12" x14ac:dyDescent="0.4">
      <c r="A6624" s="1"/>
      <c r="B6624" s="5"/>
      <c r="C6624" s="2" t="s">
        <v>0</v>
      </c>
      <c r="F6624" s="2" t="s">
        <v>0</v>
      </c>
      <c r="L6624" s="2" t="s">
        <v>0</v>
      </c>
    </row>
    <row r="6625" spans="1:12" x14ac:dyDescent="0.4">
      <c r="A6625" s="1"/>
      <c r="B6625" s="5"/>
      <c r="C6625" s="2" t="s">
        <v>0</v>
      </c>
      <c r="F6625" s="2" t="s">
        <v>0</v>
      </c>
      <c r="L6625" s="2" t="s">
        <v>0</v>
      </c>
    </row>
    <row r="6626" spans="1:12" x14ac:dyDescent="0.4">
      <c r="A6626" s="1"/>
      <c r="B6626" s="5"/>
      <c r="C6626" s="2" t="s">
        <v>0</v>
      </c>
      <c r="F6626" s="2" t="s">
        <v>0</v>
      </c>
      <c r="L6626" s="2" t="s">
        <v>0</v>
      </c>
    </row>
    <row r="6627" spans="1:12" x14ac:dyDescent="0.4">
      <c r="A6627" s="1"/>
      <c r="B6627" s="5"/>
      <c r="C6627" s="2" t="s">
        <v>0</v>
      </c>
      <c r="F6627" s="2" t="s">
        <v>0</v>
      </c>
      <c r="L6627" s="2" t="s">
        <v>0</v>
      </c>
    </row>
    <row r="6628" spans="1:12" x14ac:dyDescent="0.4">
      <c r="A6628" s="1"/>
      <c r="B6628" s="5"/>
      <c r="C6628" s="2" t="s">
        <v>0</v>
      </c>
      <c r="F6628" s="2" t="s">
        <v>0</v>
      </c>
      <c r="L6628" s="2" t="s">
        <v>0</v>
      </c>
    </row>
    <row r="6629" spans="1:12" x14ac:dyDescent="0.4">
      <c r="A6629" s="1"/>
      <c r="B6629" s="5"/>
      <c r="C6629" s="2" t="s">
        <v>0</v>
      </c>
      <c r="F6629" s="2" t="s">
        <v>0</v>
      </c>
      <c r="L6629" s="2" t="s">
        <v>0</v>
      </c>
    </row>
    <row r="6630" spans="1:12" x14ac:dyDescent="0.4">
      <c r="A6630" s="1"/>
      <c r="B6630" s="5"/>
      <c r="C6630" s="2" t="s">
        <v>0</v>
      </c>
      <c r="F6630" s="2" t="s">
        <v>0</v>
      </c>
      <c r="L6630" s="2" t="s">
        <v>0</v>
      </c>
    </row>
    <row r="6631" spans="1:12" x14ac:dyDescent="0.4">
      <c r="A6631" s="1"/>
      <c r="B6631" s="5"/>
      <c r="C6631" s="2" t="s">
        <v>0</v>
      </c>
      <c r="F6631" s="2" t="s">
        <v>0</v>
      </c>
      <c r="L6631" s="2" t="s">
        <v>0</v>
      </c>
    </row>
    <row r="6632" spans="1:12" x14ac:dyDescent="0.4">
      <c r="A6632" s="1"/>
      <c r="B6632" s="5"/>
      <c r="C6632" s="2" t="s">
        <v>0</v>
      </c>
      <c r="F6632" s="2" t="s">
        <v>0</v>
      </c>
      <c r="L6632" s="2" t="s">
        <v>0</v>
      </c>
    </row>
    <row r="6633" spans="1:12" x14ac:dyDescent="0.4">
      <c r="A6633" s="1"/>
      <c r="B6633" s="5"/>
      <c r="C6633" s="2" t="s">
        <v>0</v>
      </c>
      <c r="F6633" s="2" t="s">
        <v>0</v>
      </c>
      <c r="L6633" s="2" t="s">
        <v>0</v>
      </c>
    </row>
    <row r="6634" spans="1:12" x14ac:dyDescent="0.4">
      <c r="A6634" s="1"/>
      <c r="B6634" s="5"/>
      <c r="C6634" s="2" t="s">
        <v>0</v>
      </c>
      <c r="F6634" s="2" t="s">
        <v>0</v>
      </c>
      <c r="L6634" s="2" t="s">
        <v>0</v>
      </c>
    </row>
    <row r="6635" spans="1:12" x14ac:dyDescent="0.4">
      <c r="A6635" s="1"/>
      <c r="B6635" s="5"/>
      <c r="C6635" s="2" t="s">
        <v>0</v>
      </c>
      <c r="F6635" s="2" t="s">
        <v>0</v>
      </c>
      <c r="L6635" s="2" t="s">
        <v>0</v>
      </c>
    </row>
    <row r="6636" spans="1:12" x14ac:dyDescent="0.4">
      <c r="A6636" s="1"/>
      <c r="B6636" s="5"/>
      <c r="C6636" s="2" t="s">
        <v>0</v>
      </c>
      <c r="F6636" s="2" t="s">
        <v>0</v>
      </c>
      <c r="L6636" s="2" t="s">
        <v>0</v>
      </c>
    </row>
    <row r="6637" spans="1:12" x14ac:dyDescent="0.4">
      <c r="A6637" s="1"/>
      <c r="B6637" s="5"/>
      <c r="C6637" s="2" t="s">
        <v>0</v>
      </c>
      <c r="F6637" s="2" t="s">
        <v>0</v>
      </c>
      <c r="L6637" s="2" t="s">
        <v>0</v>
      </c>
    </row>
    <row r="6638" spans="1:12" x14ac:dyDescent="0.4">
      <c r="A6638" s="1"/>
      <c r="B6638" s="5"/>
      <c r="C6638" s="2" t="s">
        <v>0</v>
      </c>
      <c r="F6638" s="2" t="s">
        <v>0</v>
      </c>
      <c r="L6638" s="2" t="s">
        <v>0</v>
      </c>
    </row>
    <row r="6639" spans="1:12" x14ac:dyDescent="0.4">
      <c r="A6639" s="1"/>
      <c r="B6639" s="5"/>
      <c r="C6639" s="2" t="s">
        <v>0</v>
      </c>
      <c r="F6639" s="2" t="s">
        <v>0</v>
      </c>
      <c r="L6639" s="2" t="s">
        <v>0</v>
      </c>
    </row>
    <row r="6640" spans="1:12" x14ac:dyDescent="0.4">
      <c r="A6640" s="1"/>
      <c r="B6640" s="5"/>
      <c r="C6640" s="2" t="s">
        <v>0</v>
      </c>
      <c r="F6640" s="2" t="s">
        <v>0</v>
      </c>
      <c r="L6640" s="2" t="s">
        <v>0</v>
      </c>
    </row>
    <row r="6641" spans="1:12" x14ac:dyDescent="0.4">
      <c r="A6641" s="1"/>
      <c r="B6641" s="5"/>
      <c r="C6641" s="2" t="s">
        <v>0</v>
      </c>
      <c r="F6641" s="2" t="s">
        <v>0</v>
      </c>
      <c r="L6641" s="2" t="s">
        <v>0</v>
      </c>
    </row>
    <row r="6642" spans="1:12" x14ac:dyDescent="0.4">
      <c r="A6642" s="1"/>
      <c r="B6642" s="5"/>
      <c r="C6642" s="2" t="s">
        <v>0</v>
      </c>
      <c r="F6642" s="2" t="s">
        <v>0</v>
      </c>
      <c r="L6642" s="2" t="s">
        <v>0</v>
      </c>
    </row>
    <row r="6643" spans="1:12" x14ac:dyDescent="0.4">
      <c r="A6643" s="1"/>
      <c r="B6643" s="5"/>
      <c r="C6643" s="2" t="s">
        <v>0</v>
      </c>
      <c r="F6643" s="2" t="s">
        <v>0</v>
      </c>
      <c r="L6643" s="2" t="s">
        <v>0</v>
      </c>
    </row>
    <row r="6644" spans="1:12" x14ac:dyDescent="0.4">
      <c r="A6644" s="1"/>
      <c r="B6644" s="5"/>
      <c r="C6644" s="2" t="s">
        <v>0</v>
      </c>
      <c r="F6644" s="2" t="s">
        <v>0</v>
      </c>
      <c r="L6644" s="2" t="s">
        <v>0</v>
      </c>
    </row>
    <row r="6645" spans="1:12" x14ac:dyDescent="0.4">
      <c r="A6645" s="1"/>
      <c r="B6645" s="5"/>
      <c r="C6645" s="2" t="s">
        <v>0</v>
      </c>
      <c r="F6645" s="2" t="s">
        <v>0</v>
      </c>
      <c r="L6645" s="2" t="s">
        <v>0</v>
      </c>
    </row>
    <row r="6646" spans="1:12" x14ac:dyDescent="0.4">
      <c r="A6646" s="1"/>
      <c r="B6646" s="5"/>
      <c r="C6646" s="2" t="s">
        <v>0</v>
      </c>
      <c r="F6646" s="2" t="s">
        <v>0</v>
      </c>
      <c r="L6646" s="2" t="s">
        <v>0</v>
      </c>
    </row>
    <row r="6647" spans="1:12" x14ac:dyDescent="0.4">
      <c r="A6647" s="1"/>
      <c r="B6647" s="5"/>
      <c r="C6647" s="2" t="s">
        <v>0</v>
      </c>
      <c r="F6647" s="2" t="s">
        <v>0</v>
      </c>
      <c r="L6647" s="2" t="s">
        <v>0</v>
      </c>
    </row>
    <row r="6648" spans="1:12" x14ac:dyDescent="0.4">
      <c r="A6648" s="1"/>
      <c r="B6648" s="5"/>
      <c r="C6648" s="2" t="s">
        <v>0</v>
      </c>
      <c r="F6648" s="2" t="s">
        <v>0</v>
      </c>
      <c r="L6648" s="2" t="s">
        <v>0</v>
      </c>
    </row>
    <row r="6649" spans="1:12" x14ac:dyDescent="0.4">
      <c r="A6649" s="1"/>
      <c r="B6649" s="5"/>
      <c r="C6649" s="2" t="s">
        <v>0</v>
      </c>
      <c r="F6649" s="2" t="s">
        <v>0</v>
      </c>
      <c r="L6649" s="2" t="s">
        <v>0</v>
      </c>
    </row>
    <row r="6650" spans="1:12" x14ac:dyDescent="0.4">
      <c r="A6650" s="1"/>
      <c r="B6650" s="5"/>
      <c r="C6650" s="2" t="s">
        <v>0</v>
      </c>
      <c r="F6650" s="2" t="s">
        <v>0</v>
      </c>
      <c r="L6650" s="2" t="s">
        <v>0</v>
      </c>
    </row>
    <row r="6651" spans="1:12" x14ac:dyDescent="0.4">
      <c r="A6651" s="1"/>
      <c r="B6651" s="5"/>
      <c r="C6651" s="2" t="s">
        <v>0</v>
      </c>
      <c r="F6651" s="2" t="s">
        <v>0</v>
      </c>
      <c r="L6651" s="2" t="s">
        <v>0</v>
      </c>
    </row>
    <row r="6652" spans="1:12" x14ac:dyDescent="0.4">
      <c r="A6652" s="1"/>
      <c r="B6652" s="5"/>
      <c r="C6652" s="2" t="s">
        <v>0</v>
      </c>
      <c r="F6652" s="2" t="s">
        <v>0</v>
      </c>
      <c r="L6652" s="2" t="s">
        <v>0</v>
      </c>
    </row>
    <row r="6653" spans="1:12" x14ac:dyDescent="0.4">
      <c r="A6653" s="1"/>
      <c r="B6653" s="5"/>
      <c r="C6653" s="2" t="s">
        <v>0</v>
      </c>
      <c r="F6653" s="2" t="s">
        <v>0</v>
      </c>
      <c r="L6653" s="2" t="s">
        <v>0</v>
      </c>
    </row>
    <row r="6654" spans="1:12" x14ac:dyDescent="0.4">
      <c r="A6654" s="1"/>
      <c r="B6654" s="5"/>
      <c r="C6654" s="2" t="s">
        <v>0</v>
      </c>
      <c r="F6654" s="2" t="s">
        <v>0</v>
      </c>
      <c r="L6654" s="2" t="s">
        <v>0</v>
      </c>
    </row>
    <row r="6655" spans="1:12" x14ac:dyDescent="0.4">
      <c r="A6655" s="1"/>
      <c r="B6655" s="5"/>
      <c r="C6655" s="2" t="s">
        <v>0</v>
      </c>
      <c r="F6655" s="2" t="s">
        <v>0</v>
      </c>
      <c r="L6655" s="2" t="s">
        <v>0</v>
      </c>
    </row>
    <row r="6656" spans="1:12" x14ac:dyDescent="0.4">
      <c r="A6656" s="1"/>
      <c r="B6656" s="5"/>
      <c r="C6656" s="2" t="s">
        <v>0</v>
      </c>
      <c r="F6656" s="2" t="s">
        <v>0</v>
      </c>
      <c r="L6656" s="2" t="s">
        <v>0</v>
      </c>
    </row>
    <row r="6657" spans="1:12" x14ac:dyDescent="0.4">
      <c r="A6657" s="1"/>
      <c r="B6657" s="5"/>
      <c r="C6657" s="2" t="s">
        <v>0</v>
      </c>
      <c r="F6657" s="2" t="s">
        <v>0</v>
      </c>
      <c r="L6657" s="2" t="s">
        <v>0</v>
      </c>
    </row>
    <row r="6658" spans="1:12" x14ac:dyDescent="0.4">
      <c r="A6658" s="1"/>
      <c r="B6658" s="5"/>
      <c r="C6658" s="2" t="s">
        <v>0</v>
      </c>
      <c r="F6658" s="2" t="s">
        <v>0</v>
      </c>
      <c r="L6658" s="2" t="s">
        <v>0</v>
      </c>
    </row>
    <row r="6659" spans="1:12" x14ac:dyDescent="0.4">
      <c r="A6659" s="1"/>
      <c r="B6659" s="5"/>
      <c r="C6659" s="2" t="s">
        <v>0</v>
      </c>
      <c r="F6659" s="2" t="s">
        <v>0</v>
      </c>
      <c r="L6659" s="2" t="s">
        <v>0</v>
      </c>
    </row>
    <row r="6660" spans="1:12" x14ac:dyDescent="0.4">
      <c r="A6660" s="1"/>
      <c r="B6660" s="5"/>
      <c r="C6660" s="2" t="s">
        <v>0</v>
      </c>
      <c r="F6660" s="2" t="s">
        <v>0</v>
      </c>
      <c r="L6660" s="2" t="s">
        <v>0</v>
      </c>
    </row>
    <row r="6661" spans="1:12" x14ac:dyDescent="0.4">
      <c r="A6661" s="1"/>
      <c r="B6661" s="5"/>
      <c r="C6661" s="2" t="s">
        <v>0</v>
      </c>
      <c r="F6661" s="2" t="s">
        <v>0</v>
      </c>
      <c r="L6661" s="2" t="s">
        <v>0</v>
      </c>
    </row>
    <row r="6662" spans="1:12" x14ac:dyDescent="0.4">
      <c r="A6662" s="1"/>
      <c r="B6662" s="5"/>
      <c r="C6662" s="2" t="s">
        <v>0</v>
      </c>
      <c r="F6662" s="2" t="s">
        <v>0</v>
      </c>
      <c r="L6662" s="2" t="s">
        <v>0</v>
      </c>
    </row>
    <row r="6663" spans="1:12" x14ac:dyDescent="0.4">
      <c r="A6663" s="1"/>
      <c r="B6663" s="5"/>
      <c r="C6663" s="2" t="s">
        <v>0</v>
      </c>
      <c r="F6663" s="2" t="s">
        <v>0</v>
      </c>
      <c r="L6663" s="2" t="s">
        <v>0</v>
      </c>
    </row>
    <row r="6664" spans="1:12" x14ac:dyDescent="0.4">
      <c r="A6664" s="1"/>
      <c r="B6664" s="5"/>
      <c r="C6664" s="2" t="s">
        <v>0</v>
      </c>
      <c r="F6664" s="2" t="s">
        <v>0</v>
      </c>
      <c r="L6664" s="2" t="s">
        <v>0</v>
      </c>
    </row>
    <row r="6665" spans="1:12" x14ac:dyDescent="0.4">
      <c r="A6665" s="1"/>
      <c r="B6665" s="5"/>
      <c r="C6665" s="2" t="s">
        <v>0</v>
      </c>
      <c r="F6665" s="2" t="s">
        <v>0</v>
      </c>
      <c r="L6665" s="2" t="s">
        <v>0</v>
      </c>
    </row>
    <row r="6666" spans="1:12" x14ac:dyDescent="0.4">
      <c r="A6666" s="1"/>
      <c r="B6666" s="5"/>
      <c r="C6666" s="2" t="s">
        <v>0</v>
      </c>
      <c r="F6666" s="2" t="s">
        <v>0</v>
      </c>
      <c r="L6666" s="2" t="s">
        <v>0</v>
      </c>
    </row>
    <row r="6667" spans="1:12" x14ac:dyDescent="0.4">
      <c r="A6667" s="1"/>
      <c r="B6667" s="5"/>
      <c r="C6667" s="2" t="s">
        <v>0</v>
      </c>
      <c r="F6667" s="2" t="s">
        <v>0</v>
      </c>
      <c r="L6667" s="2" t="s">
        <v>0</v>
      </c>
    </row>
    <row r="6668" spans="1:12" x14ac:dyDescent="0.4">
      <c r="A6668" s="1"/>
      <c r="B6668" s="5"/>
      <c r="C6668" s="2" t="s">
        <v>0</v>
      </c>
      <c r="F6668" s="2" t="s">
        <v>0</v>
      </c>
      <c r="L6668" s="2" t="s">
        <v>0</v>
      </c>
    </row>
    <row r="6669" spans="1:12" x14ac:dyDescent="0.4">
      <c r="A6669" s="1"/>
      <c r="B6669" s="5"/>
      <c r="C6669" s="2" t="s">
        <v>0</v>
      </c>
      <c r="F6669" s="2" t="s">
        <v>0</v>
      </c>
      <c r="L6669" s="2" t="s">
        <v>0</v>
      </c>
    </row>
    <row r="6670" spans="1:12" x14ac:dyDescent="0.4">
      <c r="A6670" s="1"/>
      <c r="B6670" s="5"/>
      <c r="C6670" s="2" t="s">
        <v>0</v>
      </c>
      <c r="F6670" s="2" t="s">
        <v>0</v>
      </c>
      <c r="L6670" s="2" t="s">
        <v>0</v>
      </c>
    </row>
    <row r="6671" spans="1:12" x14ac:dyDescent="0.4">
      <c r="A6671" s="1"/>
      <c r="B6671" s="5"/>
      <c r="C6671" s="2" t="s">
        <v>0</v>
      </c>
      <c r="F6671" s="2" t="s">
        <v>0</v>
      </c>
      <c r="L6671" s="2" t="s">
        <v>0</v>
      </c>
    </row>
    <row r="6672" spans="1:12" x14ac:dyDescent="0.4">
      <c r="A6672" s="1"/>
      <c r="B6672" s="5"/>
      <c r="C6672" s="2" t="s">
        <v>0</v>
      </c>
      <c r="F6672" s="2" t="s">
        <v>0</v>
      </c>
      <c r="L6672" s="2" t="s">
        <v>0</v>
      </c>
    </row>
    <row r="6673" spans="1:12" x14ac:dyDescent="0.4">
      <c r="A6673" s="1"/>
      <c r="B6673" s="5"/>
      <c r="C6673" s="2" t="s">
        <v>0</v>
      </c>
      <c r="F6673" s="2" t="s">
        <v>0</v>
      </c>
      <c r="L6673" s="2" t="s">
        <v>0</v>
      </c>
    </row>
    <row r="6674" spans="1:12" x14ac:dyDescent="0.4">
      <c r="A6674" s="1"/>
      <c r="B6674" s="5"/>
      <c r="C6674" s="2" t="s">
        <v>0</v>
      </c>
      <c r="F6674" s="2" t="s">
        <v>0</v>
      </c>
      <c r="L6674" s="2" t="s">
        <v>0</v>
      </c>
    </row>
    <row r="6675" spans="1:12" x14ac:dyDescent="0.4">
      <c r="A6675" s="1"/>
      <c r="B6675" s="5"/>
      <c r="C6675" s="2" t="s">
        <v>0</v>
      </c>
      <c r="F6675" s="2" t="s">
        <v>0</v>
      </c>
      <c r="L6675" s="2" t="s">
        <v>0</v>
      </c>
    </row>
    <row r="6676" spans="1:12" x14ac:dyDescent="0.4">
      <c r="A6676" s="1"/>
      <c r="B6676" s="5"/>
      <c r="C6676" s="2" t="s">
        <v>0</v>
      </c>
      <c r="F6676" s="2" t="s">
        <v>0</v>
      </c>
      <c r="L6676" s="2" t="s">
        <v>0</v>
      </c>
    </row>
    <row r="6677" spans="1:12" x14ac:dyDescent="0.4">
      <c r="A6677" s="1"/>
      <c r="B6677" s="5"/>
      <c r="C6677" s="2" t="s">
        <v>0</v>
      </c>
      <c r="F6677" s="2" t="s">
        <v>0</v>
      </c>
      <c r="L6677" s="2" t="s">
        <v>0</v>
      </c>
    </row>
    <row r="6678" spans="1:12" x14ac:dyDescent="0.4">
      <c r="A6678" s="1"/>
      <c r="B6678" s="5"/>
      <c r="C6678" s="2" t="s">
        <v>0</v>
      </c>
      <c r="F6678" s="2" t="s">
        <v>0</v>
      </c>
      <c r="L6678" s="2" t="s">
        <v>0</v>
      </c>
    </row>
    <row r="6679" spans="1:12" x14ac:dyDescent="0.4">
      <c r="A6679" s="1"/>
      <c r="B6679" s="5"/>
      <c r="C6679" s="2" t="s">
        <v>0</v>
      </c>
      <c r="F6679" s="2" t="s">
        <v>0</v>
      </c>
      <c r="L6679" s="2" t="s">
        <v>0</v>
      </c>
    </row>
    <row r="6680" spans="1:12" x14ac:dyDescent="0.4">
      <c r="A6680" s="1"/>
      <c r="B6680" s="5"/>
      <c r="C6680" s="2" t="s">
        <v>0</v>
      </c>
      <c r="F6680" s="2" t="s">
        <v>0</v>
      </c>
      <c r="L6680" s="2" t="s">
        <v>0</v>
      </c>
    </row>
    <row r="6681" spans="1:12" x14ac:dyDescent="0.4">
      <c r="A6681" s="1"/>
      <c r="B6681" s="5"/>
      <c r="C6681" s="2" t="s">
        <v>0</v>
      </c>
      <c r="F6681" s="2" t="s">
        <v>0</v>
      </c>
      <c r="L6681" s="2" t="s">
        <v>0</v>
      </c>
    </row>
    <row r="6682" spans="1:12" x14ac:dyDescent="0.4">
      <c r="A6682" s="1"/>
      <c r="B6682" s="5"/>
      <c r="C6682" s="2" t="s">
        <v>0</v>
      </c>
      <c r="F6682" s="2" t="s">
        <v>0</v>
      </c>
      <c r="L6682" s="2" t="s">
        <v>0</v>
      </c>
    </row>
    <row r="6683" spans="1:12" x14ac:dyDescent="0.4">
      <c r="A6683" s="1"/>
      <c r="B6683" s="5"/>
      <c r="C6683" s="2" t="s">
        <v>0</v>
      </c>
      <c r="F6683" s="2" t="s">
        <v>0</v>
      </c>
      <c r="L6683" s="2" t="s">
        <v>0</v>
      </c>
    </row>
    <row r="6684" spans="1:12" x14ac:dyDescent="0.4">
      <c r="A6684" s="1"/>
      <c r="B6684" s="5"/>
      <c r="C6684" s="2" t="s">
        <v>0</v>
      </c>
      <c r="F6684" s="2" t="s">
        <v>0</v>
      </c>
      <c r="L6684" s="2" t="s">
        <v>0</v>
      </c>
    </row>
    <row r="6685" spans="1:12" x14ac:dyDescent="0.4">
      <c r="A6685" s="1"/>
      <c r="B6685" s="5"/>
      <c r="C6685" s="2" t="s">
        <v>0</v>
      </c>
      <c r="F6685" s="2" t="s">
        <v>0</v>
      </c>
      <c r="L6685" s="2" t="s">
        <v>0</v>
      </c>
    </row>
    <row r="6686" spans="1:12" x14ac:dyDescent="0.4">
      <c r="A6686" s="1"/>
      <c r="B6686" s="5"/>
      <c r="C6686" s="2" t="s">
        <v>0</v>
      </c>
      <c r="F6686" s="2" t="s">
        <v>0</v>
      </c>
      <c r="L6686" s="2" t="s">
        <v>0</v>
      </c>
    </row>
    <row r="6687" spans="1:12" x14ac:dyDescent="0.4">
      <c r="A6687" s="1"/>
      <c r="B6687" s="5"/>
      <c r="C6687" s="2" t="s">
        <v>0</v>
      </c>
      <c r="F6687" s="2" t="s">
        <v>0</v>
      </c>
      <c r="L6687" s="2" t="s">
        <v>0</v>
      </c>
    </row>
    <row r="6688" spans="1:12" x14ac:dyDescent="0.4">
      <c r="A6688" s="1"/>
      <c r="B6688" s="5"/>
      <c r="C6688" s="2" t="s">
        <v>0</v>
      </c>
      <c r="F6688" s="2" t="s">
        <v>0</v>
      </c>
      <c r="L6688" s="2" t="s">
        <v>0</v>
      </c>
    </row>
    <row r="6689" spans="1:12" x14ac:dyDescent="0.4">
      <c r="A6689" s="1"/>
      <c r="B6689" s="5"/>
      <c r="C6689" s="2" t="s">
        <v>0</v>
      </c>
      <c r="F6689" s="2" t="s">
        <v>0</v>
      </c>
      <c r="L6689" s="2" t="s">
        <v>0</v>
      </c>
    </row>
    <row r="6690" spans="1:12" x14ac:dyDescent="0.4">
      <c r="A6690" s="1"/>
      <c r="B6690" s="5"/>
      <c r="C6690" s="2" t="s">
        <v>0</v>
      </c>
      <c r="F6690" s="2" t="s">
        <v>0</v>
      </c>
      <c r="L6690" s="2" t="s">
        <v>0</v>
      </c>
    </row>
    <row r="6691" spans="1:12" x14ac:dyDescent="0.4">
      <c r="A6691" s="1"/>
      <c r="B6691" s="5"/>
      <c r="C6691" s="2" t="s">
        <v>0</v>
      </c>
      <c r="F6691" s="2" t="s">
        <v>0</v>
      </c>
      <c r="L6691" s="2" t="s">
        <v>0</v>
      </c>
    </row>
    <row r="6692" spans="1:12" x14ac:dyDescent="0.4">
      <c r="A6692" s="1"/>
      <c r="B6692" s="5"/>
      <c r="C6692" s="2" t="s">
        <v>0</v>
      </c>
      <c r="F6692" s="2" t="s">
        <v>0</v>
      </c>
      <c r="L6692" s="2" t="s">
        <v>0</v>
      </c>
    </row>
    <row r="6693" spans="1:12" x14ac:dyDescent="0.4">
      <c r="A6693" s="1"/>
      <c r="B6693" s="5"/>
      <c r="C6693" s="2" t="s">
        <v>0</v>
      </c>
      <c r="F6693" s="2" t="s">
        <v>0</v>
      </c>
      <c r="L6693" s="2" t="s">
        <v>0</v>
      </c>
    </row>
    <row r="6694" spans="1:12" x14ac:dyDescent="0.4">
      <c r="A6694" s="1"/>
      <c r="B6694" s="5"/>
      <c r="C6694" s="2" t="s">
        <v>0</v>
      </c>
      <c r="F6694" s="2" t="s">
        <v>0</v>
      </c>
      <c r="L6694" s="2" t="s">
        <v>0</v>
      </c>
    </row>
    <row r="6695" spans="1:12" x14ac:dyDescent="0.4">
      <c r="A6695" s="1"/>
      <c r="B6695" s="5"/>
      <c r="C6695" s="2" t="s">
        <v>0</v>
      </c>
      <c r="F6695" s="2" t="s">
        <v>0</v>
      </c>
      <c r="L6695" s="2" t="s">
        <v>0</v>
      </c>
    </row>
    <row r="6696" spans="1:12" x14ac:dyDescent="0.4">
      <c r="A6696" s="1"/>
      <c r="B6696" s="5"/>
      <c r="C6696" s="2" t="s">
        <v>0</v>
      </c>
      <c r="F6696" s="2" t="s">
        <v>0</v>
      </c>
      <c r="L6696" s="2" t="s">
        <v>0</v>
      </c>
    </row>
    <row r="6697" spans="1:12" x14ac:dyDescent="0.4">
      <c r="A6697" s="1"/>
      <c r="B6697" s="5"/>
      <c r="C6697" s="2" t="s">
        <v>0</v>
      </c>
      <c r="F6697" s="2" t="s">
        <v>0</v>
      </c>
      <c r="L6697" s="2" t="s">
        <v>0</v>
      </c>
    </row>
    <row r="6698" spans="1:12" x14ac:dyDescent="0.4">
      <c r="A6698" s="1"/>
      <c r="B6698" s="5"/>
      <c r="C6698" s="2" t="s">
        <v>0</v>
      </c>
      <c r="F6698" s="2" t="s">
        <v>0</v>
      </c>
      <c r="L6698" s="2" t="s">
        <v>0</v>
      </c>
    </row>
    <row r="6699" spans="1:12" x14ac:dyDescent="0.4">
      <c r="A6699" s="1"/>
      <c r="B6699" s="5"/>
      <c r="C6699" s="2" t="s">
        <v>0</v>
      </c>
      <c r="F6699" s="2" t="s">
        <v>0</v>
      </c>
      <c r="L6699" s="2" t="s">
        <v>0</v>
      </c>
    </row>
    <row r="6700" spans="1:12" x14ac:dyDescent="0.4">
      <c r="A6700" s="1"/>
      <c r="B6700" s="5"/>
      <c r="C6700" s="2" t="s">
        <v>0</v>
      </c>
      <c r="F6700" s="2" t="s">
        <v>0</v>
      </c>
      <c r="L6700" s="2" t="s">
        <v>0</v>
      </c>
    </row>
    <row r="6701" spans="1:12" x14ac:dyDescent="0.4">
      <c r="A6701" s="1"/>
      <c r="B6701" s="5"/>
      <c r="C6701" s="2" t="s">
        <v>0</v>
      </c>
      <c r="F6701" s="2" t="s">
        <v>0</v>
      </c>
      <c r="L6701" s="2" t="s">
        <v>0</v>
      </c>
    </row>
    <row r="6702" spans="1:12" x14ac:dyDescent="0.4">
      <c r="A6702" s="1"/>
      <c r="B6702" s="5"/>
      <c r="C6702" s="2" t="s">
        <v>0</v>
      </c>
      <c r="F6702" s="2" t="s">
        <v>0</v>
      </c>
      <c r="L6702" s="2" t="s">
        <v>0</v>
      </c>
    </row>
    <row r="6703" spans="1:12" x14ac:dyDescent="0.4">
      <c r="A6703" s="1"/>
      <c r="B6703" s="5"/>
      <c r="C6703" s="2" t="s">
        <v>0</v>
      </c>
      <c r="F6703" s="2" t="s">
        <v>0</v>
      </c>
      <c r="L6703" s="2" t="s">
        <v>0</v>
      </c>
    </row>
    <row r="6704" spans="1:12" x14ac:dyDescent="0.4">
      <c r="A6704" s="1"/>
      <c r="B6704" s="5"/>
      <c r="C6704" s="2" t="s">
        <v>0</v>
      </c>
      <c r="F6704" s="2" t="s">
        <v>0</v>
      </c>
      <c r="L6704" s="2" t="s">
        <v>0</v>
      </c>
    </row>
    <row r="6705" spans="1:12" x14ac:dyDescent="0.4">
      <c r="A6705" s="1"/>
      <c r="B6705" s="5"/>
      <c r="C6705" s="2" t="s">
        <v>0</v>
      </c>
      <c r="F6705" s="2" t="s">
        <v>0</v>
      </c>
      <c r="L6705" s="2" t="s">
        <v>0</v>
      </c>
    </row>
    <row r="6706" spans="1:12" x14ac:dyDescent="0.4">
      <c r="A6706" s="1"/>
      <c r="B6706" s="5"/>
      <c r="C6706" s="2" t="s">
        <v>0</v>
      </c>
      <c r="F6706" s="2" t="s">
        <v>0</v>
      </c>
      <c r="L6706" s="2" t="s">
        <v>0</v>
      </c>
    </row>
    <row r="6707" spans="1:12" x14ac:dyDescent="0.4">
      <c r="A6707" s="1"/>
      <c r="B6707" s="5"/>
      <c r="C6707" s="2" t="s">
        <v>0</v>
      </c>
      <c r="F6707" s="2" t="s">
        <v>0</v>
      </c>
      <c r="L6707" s="2" t="s">
        <v>0</v>
      </c>
    </row>
    <row r="6708" spans="1:12" x14ac:dyDescent="0.4">
      <c r="A6708" s="1"/>
      <c r="B6708" s="5"/>
      <c r="C6708" s="2" t="s">
        <v>0</v>
      </c>
      <c r="F6708" s="2" t="s">
        <v>0</v>
      </c>
      <c r="L6708" s="2" t="s">
        <v>0</v>
      </c>
    </row>
    <row r="6709" spans="1:12" x14ac:dyDescent="0.4">
      <c r="A6709" s="1"/>
      <c r="B6709" s="5"/>
      <c r="C6709" s="2" t="s">
        <v>0</v>
      </c>
      <c r="F6709" s="2" t="s">
        <v>0</v>
      </c>
      <c r="L6709" s="2" t="s">
        <v>0</v>
      </c>
    </row>
    <row r="6710" spans="1:12" x14ac:dyDescent="0.4">
      <c r="A6710" s="1"/>
      <c r="B6710" s="5"/>
      <c r="C6710" s="2" t="s">
        <v>0</v>
      </c>
      <c r="F6710" s="2" t="s">
        <v>0</v>
      </c>
      <c r="L6710" s="2" t="s">
        <v>0</v>
      </c>
    </row>
    <row r="6711" spans="1:12" x14ac:dyDescent="0.4">
      <c r="A6711" s="1"/>
      <c r="B6711" s="5"/>
      <c r="C6711" s="2" t="s">
        <v>0</v>
      </c>
      <c r="F6711" s="2" t="s">
        <v>0</v>
      </c>
      <c r="L6711" s="2" t="s">
        <v>0</v>
      </c>
    </row>
    <row r="6712" spans="1:12" x14ac:dyDescent="0.4">
      <c r="A6712" s="1"/>
      <c r="B6712" s="5"/>
      <c r="C6712" s="2" t="s">
        <v>0</v>
      </c>
      <c r="F6712" s="2" t="s">
        <v>0</v>
      </c>
      <c r="L6712" s="2" t="s">
        <v>0</v>
      </c>
    </row>
    <row r="6713" spans="1:12" x14ac:dyDescent="0.4">
      <c r="A6713" s="1"/>
      <c r="B6713" s="5"/>
      <c r="C6713" s="2" t="s">
        <v>0</v>
      </c>
      <c r="F6713" s="2" t="s">
        <v>0</v>
      </c>
      <c r="L6713" s="2" t="s">
        <v>0</v>
      </c>
    </row>
    <row r="6714" spans="1:12" x14ac:dyDescent="0.4">
      <c r="A6714" s="1"/>
      <c r="B6714" s="5"/>
      <c r="C6714" s="2" t="s">
        <v>0</v>
      </c>
      <c r="F6714" s="2" t="s">
        <v>0</v>
      </c>
      <c r="L6714" s="2" t="s">
        <v>0</v>
      </c>
    </row>
    <row r="6715" spans="1:12" x14ac:dyDescent="0.4">
      <c r="A6715" s="1"/>
      <c r="B6715" s="5"/>
      <c r="C6715" s="2" t="s">
        <v>0</v>
      </c>
      <c r="F6715" s="2" t="s">
        <v>0</v>
      </c>
      <c r="L6715" s="2" t="s">
        <v>0</v>
      </c>
    </row>
    <row r="6716" spans="1:12" x14ac:dyDescent="0.4">
      <c r="A6716" s="1"/>
      <c r="B6716" s="5"/>
      <c r="C6716" s="2" t="s">
        <v>0</v>
      </c>
      <c r="F6716" s="2" t="s">
        <v>0</v>
      </c>
      <c r="L6716" s="2" t="s">
        <v>0</v>
      </c>
    </row>
    <row r="6717" spans="1:12" x14ac:dyDescent="0.4">
      <c r="A6717" s="1"/>
      <c r="B6717" s="5"/>
      <c r="C6717" s="2" t="s">
        <v>0</v>
      </c>
      <c r="F6717" s="2" t="s">
        <v>0</v>
      </c>
      <c r="L6717" s="2" t="s">
        <v>0</v>
      </c>
    </row>
    <row r="6718" spans="1:12" x14ac:dyDescent="0.4">
      <c r="A6718" s="1"/>
      <c r="B6718" s="5"/>
      <c r="C6718" s="2" t="s">
        <v>0</v>
      </c>
      <c r="F6718" s="2" t="s">
        <v>0</v>
      </c>
      <c r="L6718" s="2" t="s">
        <v>0</v>
      </c>
    </row>
    <row r="6719" spans="1:12" x14ac:dyDescent="0.4">
      <c r="A6719" s="1"/>
      <c r="B6719" s="5"/>
      <c r="C6719" s="2" t="s">
        <v>0</v>
      </c>
      <c r="F6719" s="2" t="s">
        <v>0</v>
      </c>
      <c r="L6719" s="2" t="s">
        <v>0</v>
      </c>
    </row>
    <row r="6720" spans="1:12" x14ac:dyDescent="0.4">
      <c r="A6720" s="1"/>
      <c r="B6720" s="5"/>
      <c r="C6720" s="2" t="s">
        <v>0</v>
      </c>
      <c r="F6720" s="2" t="s">
        <v>0</v>
      </c>
      <c r="L6720" s="2" t="s">
        <v>0</v>
      </c>
    </row>
    <row r="6721" spans="1:12" x14ac:dyDescent="0.4">
      <c r="A6721" s="1"/>
      <c r="B6721" s="5"/>
      <c r="C6721" s="2" t="s">
        <v>0</v>
      </c>
      <c r="F6721" s="2" t="s">
        <v>0</v>
      </c>
      <c r="L6721" s="2" t="s">
        <v>0</v>
      </c>
    </row>
    <row r="6722" spans="1:12" x14ac:dyDescent="0.4">
      <c r="A6722" s="1"/>
      <c r="B6722" s="5"/>
      <c r="C6722" s="2" t="s">
        <v>0</v>
      </c>
      <c r="F6722" s="2" t="s">
        <v>0</v>
      </c>
      <c r="L6722" s="2" t="s">
        <v>0</v>
      </c>
    </row>
    <row r="6723" spans="1:12" x14ac:dyDescent="0.4">
      <c r="A6723" s="1"/>
      <c r="B6723" s="5"/>
      <c r="C6723" s="2" t="s">
        <v>0</v>
      </c>
      <c r="F6723" s="2" t="s">
        <v>0</v>
      </c>
      <c r="L6723" s="2" t="s">
        <v>0</v>
      </c>
    </row>
    <row r="6724" spans="1:12" x14ac:dyDescent="0.4">
      <c r="A6724" s="1"/>
      <c r="B6724" s="5"/>
      <c r="C6724" s="2" t="s">
        <v>0</v>
      </c>
      <c r="F6724" s="2" t="s">
        <v>0</v>
      </c>
      <c r="L6724" s="2" t="s">
        <v>0</v>
      </c>
    </row>
    <row r="6725" spans="1:12" x14ac:dyDescent="0.4">
      <c r="A6725" s="1"/>
      <c r="B6725" s="5"/>
      <c r="C6725" s="2" t="s">
        <v>0</v>
      </c>
      <c r="F6725" s="2" t="s">
        <v>0</v>
      </c>
      <c r="L6725" s="2" t="s">
        <v>0</v>
      </c>
    </row>
    <row r="6726" spans="1:12" x14ac:dyDescent="0.4">
      <c r="A6726" s="1"/>
      <c r="B6726" s="5"/>
      <c r="C6726" s="2" t="s">
        <v>0</v>
      </c>
      <c r="F6726" s="2" t="s">
        <v>0</v>
      </c>
      <c r="L6726" s="2" t="s">
        <v>0</v>
      </c>
    </row>
    <row r="6727" spans="1:12" x14ac:dyDescent="0.4">
      <c r="A6727" s="1"/>
      <c r="B6727" s="5"/>
      <c r="C6727" s="2" t="s">
        <v>0</v>
      </c>
      <c r="F6727" s="2" t="s">
        <v>0</v>
      </c>
      <c r="L6727" s="2" t="s">
        <v>0</v>
      </c>
    </row>
    <row r="6728" spans="1:12" x14ac:dyDescent="0.4">
      <c r="A6728" s="1"/>
      <c r="B6728" s="5"/>
      <c r="C6728" s="2" t="s">
        <v>0</v>
      </c>
      <c r="F6728" s="2" t="s">
        <v>0</v>
      </c>
      <c r="L6728" s="2" t="s">
        <v>0</v>
      </c>
    </row>
    <row r="6729" spans="1:12" x14ac:dyDescent="0.4">
      <c r="A6729" s="1"/>
      <c r="B6729" s="5"/>
      <c r="C6729" s="2" t="s">
        <v>0</v>
      </c>
      <c r="F6729" s="2" t="s">
        <v>0</v>
      </c>
      <c r="L6729" s="2" t="s">
        <v>0</v>
      </c>
    </row>
    <row r="6730" spans="1:12" x14ac:dyDescent="0.4">
      <c r="A6730" s="1"/>
      <c r="B6730" s="5"/>
      <c r="C6730" s="2" t="s">
        <v>0</v>
      </c>
      <c r="F6730" s="2" t="s">
        <v>0</v>
      </c>
      <c r="L6730" s="2" t="s">
        <v>0</v>
      </c>
    </row>
    <row r="6731" spans="1:12" x14ac:dyDescent="0.4">
      <c r="A6731" s="1"/>
      <c r="B6731" s="5"/>
      <c r="C6731" s="2" t="s">
        <v>0</v>
      </c>
      <c r="F6731" s="2" t="s">
        <v>0</v>
      </c>
      <c r="L6731" s="2" t="s">
        <v>0</v>
      </c>
    </row>
    <row r="6732" spans="1:12" x14ac:dyDescent="0.4">
      <c r="A6732" s="1"/>
      <c r="B6732" s="5"/>
      <c r="C6732" s="2" t="s">
        <v>0</v>
      </c>
      <c r="F6732" s="2" t="s">
        <v>0</v>
      </c>
      <c r="L6732" s="2" t="s">
        <v>0</v>
      </c>
    </row>
    <row r="6733" spans="1:12" x14ac:dyDescent="0.4">
      <c r="A6733" s="1"/>
      <c r="B6733" s="5"/>
      <c r="C6733" s="2" t="s">
        <v>0</v>
      </c>
      <c r="F6733" s="2" t="s">
        <v>0</v>
      </c>
      <c r="L6733" s="2" t="s">
        <v>0</v>
      </c>
    </row>
    <row r="6734" spans="1:12" x14ac:dyDescent="0.4">
      <c r="A6734" s="1"/>
      <c r="B6734" s="5"/>
      <c r="C6734" s="2" t="s">
        <v>0</v>
      </c>
      <c r="F6734" s="2" t="s">
        <v>0</v>
      </c>
      <c r="L6734" s="2" t="s">
        <v>0</v>
      </c>
    </row>
    <row r="6735" spans="1:12" x14ac:dyDescent="0.4">
      <c r="A6735" s="1"/>
      <c r="B6735" s="5"/>
      <c r="C6735" s="2" t="s">
        <v>0</v>
      </c>
      <c r="F6735" s="2" t="s">
        <v>0</v>
      </c>
      <c r="L6735" s="2" t="s">
        <v>0</v>
      </c>
    </row>
    <row r="6736" spans="1:12" x14ac:dyDescent="0.4">
      <c r="A6736" s="1"/>
      <c r="B6736" s="5"/>
      <c r="C6736" s="2" t="s">
        <v>0</v>
      </c>
      <c r="F6736" s="2" t="s">
        <v>0</v>
      </c>
      <c r="L6736" s="2" t="s">
        <v>0</v>
      </c>
    </row>
    <row r="6737" spans="1:12" x14ac:dyDescent="0.4">
      <c r="A6737" s="1"/>
      <c r="B6737" s="5"/>
      <c r="C6737" s="2" t="s">
        <v>0</v>
      </c>
      <c r="F6737" s="2" t="s">
        <v>0</v>
      </c>
      <c r="L6737" s="2" t="s">
        <v>0</v>
      </c>
    </row>
    <row r="6738" spans="1:12" x14ac:dyDescent="0.4">
      <c r="A6738" s="1"/>
      <c r="B6738" s="5"/>
      <c r="C6738" s="2" t="s">
        <v>0</v>
      </c>
      <c r="F6738" s="2" t="s">
        <v>0</v>
      </c>
      <c r="L6738" s="2" t="s">
        <v>0</v>
      </c>
    </row>
    <row r="6739" spans="1:12" x14ac:dyDescent="0.4">
      <c r="A6739" s="1"/>
      <c r="B6739" s="5"/>
      <c r="C6739" s="2" t="s">
        <v>0</v>
      </c>
      <c r="F6739" s="2" t="s">
        <v>0</v>
      </c>
      <c r="L6739" s="2" t="s">
        <v>0</v>
      </c>
    </row>
    <row r="6740" spans="1:12" x14ac:dyDescent="0.4">
      <c r="A6740" s="1"/>
      <c r="B6740" s="5"/>
      <c r="C6740" s="2" t="s">
        <v>0</v>
      </c>
      <c r="F6740" s="2" t="s">
        <v>0</v>
      </c>
      <c r="L6740" s="2" t="s">
        <v>0</v>
      </c>
    </row>
    <row r="6741" spans="1:12" x14ac:dyDescent="0.4">
      <c r="A6741" s="1"/>
      <c r="B6741" s="5"/>
      <c r="C6741" s="2" t="s">
        <v>0</v>
      </c>
      <c r="F6741" s="2" t="s">
        <v>0</v>
      </c>
      <c r="L6741" s="2" t="s">
        <v>0</v>
      </c>
    </row>
    <row r="6742" spans="1:12" x14ac:dyDescent="0.4">
      <c r="A6742" s="1"/>
      <c r="B6742" s="5"/>
      <c r="C6742" s="2" t="s">
        <v>0</v>
      </c>
      <c r="F6742" s="2" t="s">
        <v>0</v>
      </c>
      <c r="L6742" s="2" t="s">
        <v>0</v>
      </c>
    </row>
    <row r="6743" spans="1:12" x14ac:dyDescent="0.4">
      <c r="A6743" s="1"/>
      <c r="B6743" s="5"/>
      <c r="C6743" s="2" t="s">
        <v>0</v>
      </c>
      <c r="F6743" s="2" t="s">
        <v>0</v>
      </c>
      <c r="L6743" s="2" t="s">
        <v>0</v>
      </c>
    </row>
    <row r="6744" spans="1:12" x14ac:dyDescent="0.4">
      <c r="A6744" s="1"/>
      <c r="B6744" s="5"/>
      <c r="C6744" s="2" t="s">
        <v>0</v>
      </c>
      <c r="F6744" s="2" t="s">
        <v>0</v>
      </c>
      <c r="L6744" s="2" t="s">
        <v>0</v>
      </c>
    </row>
    <row r="6745" spans="1:12" x14ac:dyDescent="0.4">
      <c r="A6745" s="1"/>
      <c r="B6745" s="5"/>
      <c r="C6745" s="2" t="s">
        <v>0</v>
      </c>
      <c r="F6745" s="2" t="s">
        <v>0</v>
      </c>
      <c r="L6745" s="2" t="s">
        <v>0</v>
      </c>
    </row>
    <row r="6746" spans="1:12" x14ac:dyDescent="0.4">
      <c r="A6746" s="1"/>
      <c r="B6746" s="5"/>
      <c r="C6746" s="2" t="s">
        <v>0</v>
      </c>
      <c r="F6746" s="2" t="s">
        <v>0</v>
      </c>
      <c r="L6746" s="2" t="s">
        <v>0</v>
      </c>
    </row>
    <row r="6747" spans="1:12" x14ac:dyDescent="0.4">
      <c r="A6747" s="1"/>
      <c r="B6747" s="5"/>
      <c r="C6747" s="2" t="s">
        <v>0</v>
      </c>
      <c r="F6747" s="2" t="s">
        <v>0</v>
      </c>
      <c r="L6747" s="2" t="s">
        <v>0</v>
      </c>
    </row>
    <row r="6748" spans="1:12" x14ac:dyDescent="0.4">
      <c r="A6748" s="1"/>
      <c r="B6748" s="5"/>
      <c r="C6748" s="2" t="s">
        <v>0</v>
      </c>
      <c r="F6748" s="2" t="s">
        <v>0</v>
      </c>
      <c r="L6748" s="2" t="s">
        <v>0</v>
      </c>
    </row>
    <row r="6749" spans="1:12" x14ac:dyDescent="0.4">
      <c r="A6749" s="1"/>
      <c r="B6749" s="5"/>
      <c r="C6749" s="2" t="s">
        <v>0</v>
      </c>
      <c r="F6749" s="2" t="s">
        <v>0</v>
      </c>
      <c r="L6749" s="2" t="s">
        <v>0</v>
      </c>
    </row>
    <row r="6750" spans="1:12" x14ac:dyDescent="0.4">
      <c r="A6750" s="1"/>
      <c r="B6750" s="5"/>
      <c r="C6750" s="2" t="s">
        <v>0</v>
      </c>
      <c r="F6750" s="2" t="s">
        <v>0</v>
      </c>
      <c r="L6750" s="2" t="s">
        <v>0</v>
      </c>
    </row>
    <row r="6751" spans="1:12" x14ac:dyDescent="0.4">
      <c r="A6751" s="1"/>
      <c r="B6751" s="5"/>
      <c r="C6751" s="2" t="s">
        <v>0</v>
      </c>
      <c r="F6751" s="2" t="s">
        <v>0</v>
      </c>
      <c r="L6751" s="2" t="s">
        <v>0</v>
      </c>
    </row>
    <row r="6752" spans="1:12" x14ac:dyDescent="0.4">
      <c r="A6752" s="1"/>
      <c r="B6752" s="5"/>
      <c r="C6752" s="2" t="s">
        <v>0</v>
      </c>
      <c r="F6752" s="2" t="s">
        <v>0</v>
      </c>
      <c r="L6752" s="2" t="s">
        <v>0</v>
      </c>
    </row>
    <row r="6753" spans="1:12" x14ac:dyDescent="0.4">
      <c r="A6753" s="1"/>
      <c r="B6753" s="5"/>
      <c r="C6753" s="2" t="s">
        <v>0</v>
      </c>
      <c r="F6753" s="2" t="s">
        <v>0</v>
      </c>
      <c r="L6753" s="2" t="s">
        <v>0</v>
      </c>
    </row>
    <row r="6754" spans="1:12" x14ac:dyDescent="0.4">
      <c r="A6754" s="1"/>
      <c r="B6754" s="5"/>
      <c r="C6754" s="2" t="s">
        <v>0</v>
      </c>
      <c r="F6754" s="2" t="s">
        <v>0</v>
      </c>
      <c r="L6754" s="2" t="s">
        <v>0</v>
      </c>
    </row>
    <row r="6755" spans="1:12" x14ac:dyDescent="0.4">
      <c r="A6755" s="1"/>
      <c r="B6755" s="5"/>
      <c r="C6755" s="2" t="s">
        <v>0</v>
      </c>
      <c r="F6755" s="2" t="s">
        <v>0</v>
      </c>
      <c r="L6755" s="2" t="s">
        <v>0</v>
      </c>
    </row>
    <row r="6756" spans="1:12" x14ac:dyDescent="0.4">
      <c r="A6756" s="1"/>
      <c r="B6756" s="5"/>
      <c r="C6756" s="2" t="s">
        <v>0</v>
      </c>
      <c r="F6756" s="2" t="s">
        <v>0</v>
      </c>
      <c r="L6756" s="2" t="s">
        <v>0</v>
      </c>
    </row>
    <row r="6757" spans="1:12" x14ac:dyDescent="0.4">
      <c r="A6757" s="1"/>
      <c r="B6757" s="5"/>
      <c r="C6757" s="2" t="s">
        <v>0</v>
      </c>
      <c r="F6757" s="2" t="s">
        <v>0</v>
      </c>
      <c r="L6757" s="2" t="s">
        <v>0</v>
      </c>
    </row>
    <row r="6758" spans="1:12" x14ac:dyDescent="0.4">
      <c r="A6758" s="1"/>
      <c r="B6758" s="5"/>
      <c r="C6758" s="2" t="s">
        <v>0</v>
      </c>
      <c r="F6758" s="2" t="s">
        <v>0</v>
      </c>
      <c r="L6758" s="2" t="s">
        <v>0</v>
      </c>
    </row>
    <row r="6759" spans="1:12" x14ac:dyDescent="0.4">
      <c r="A6759" s="1"/>
      <c r="B6759" s="5"/>
      <c r="C6759" s="2" t="s">
        <v>0</v>
      </c>
      <c r="F6759" s="2" t="s">
        <v>0</v>
      </c>
      <c r="L6759" s="2" t="s">
        <v>0</v>
      </c>
    </row>
    <row r="6760" spans="1:12" x14ac:dyDescent="0.4">
      <c r="A6760" s="1"/>
      <c r="B6760" s="5"/>
      <c r="C6760" s="2" t="s">
        <v>0</v>
      </c>
      <c r="F6760" s="2" t="s">
        <v>0</v>
      </c>
      <c r="L6760" s="2" t="s">
        <v>0</v>
      </c>
    </row>
    <row r="6761" spans="1:12" x14ac:dyDescent="0.4">
      <c r="A6761" s="1"/>
      <c r="B6761" s="5"/>
      <c r="C6761" s="2" t="s">
        <v>0</v>
      </c>
      <c r="F6761" s="2" t="s">
        <v>0</v>
      </c>
      <c r="L6761" s="2" t="s">
        <v>0</v>
      </c>
    </row>
    <row r="6762" spans="1:12" x14ac:dyDescent="0.4">
      <c r="A6762" s="1"/>
      <c r="B6762" s="5"/>
      <c r="C6762" s="2" t="s">
        <v>0</v>
      </c>
      <c r="F6762" s="2" t="s">
        <v>0</v>
      </c>
      <c r="L6762" s="2" t="s">
        <v>0</v>
      </c>
    </row>
    <row r="6763" spans="1:12" x14ac:dyDescent="0.4">
      <c r="A6763" s="1"/>
      <c r="B6763" s="5"/>
      <c r="C6763" s="2" t="s">
        <v>0</v>
      </c>
      <c r="F6763" s="2" t="s">
        <v>0</v>
      </c>
      <c r="L6763" s="2" t="s">
        <v>0</v>
      </c>
    </row>
    <row r="6764" spans="1:12" x14ac:dyDescent="0.4">
      <c r="A6764" s="1"/>
      <c r="B6764" s="5"/>
      <c r="C6764" s="2" t="s">
        <v>0</v>
      </c>
      <c r="F6764" s="2" t="s">
        <v>0</v>
      </c>
      <c r="L6764" s="2" t="s">
        <v>0</v>
      </c>
    </row>
    <row r="6765" spans="1:12" x14ac:dyDescent="0.4">
      <c r="A6765" s="1"/>
      <c r="B6765" s="5"/>
      <c r="C6765" s="2" t="s">
        <v>0</v>
      </c>
      <c r="F6765" s="2" t="s">
        <v>0</v>
      </c>
      <c r="L6765" s="2" t="s">
        <v>0</v>
      </c>
    </row>
    <row r="6766" spans="1:12" x14ac:dyDescent="0.4">
      <c r="A6766" s="1"/>
      <c r="B6766" s="5"/>
      <c r="C6766" s="2" t="s">
        <v>0</v>
      </c>
      <c r="F6766" s="2" t="s">
        <v>0</v>
      </c>
      <c r="L6766" s="2" t="s">
        <v>0</v>
      </c>
    </row>
    <row r="6767" spans="1:12" x14ac:dyDescent="0.4">
      <c r="A6767" s="1"/>
      <c r="B6767" s="5"/>
      <c r="C6767" s="2" t="s">
        <v>0</v>
      </c>
      <c r="F6767" s="2" t="s">
        <v>0</v>
      </c>
      <c r="L6767" s="2" t="s">
        <v>0</v>
      </c>
    </row>
    <row r="6768" spans="1:12" x14ac:dyDescent="0.4">
      <c r="A6768" s="1"/>
      <c r="B6768" s="5"/>
      <c r="C6768" s="2" t="s">
        <v>0</v>
      </c>
      <c r="F6768" s="2" t="s">
        <v>0</v>
      </c>
      <c r="L6768" s="2" t="s">
        <v>0</v>
      </c>
    </row>
    <row r="6769" spans="1:12" x14ac:dyDescent="0.4">
      <c r="A6769" s="1"/>
      <c r="B6769" s="5"/>
      <c r="C6769" s="2" t="s">
        <v>0</v>
      </c>
      <c r="F6769" s="2" t="s">
        <v>0</v>
      </c>
      <c r="L6769" s="2" t="s">
        <v>0</v>
      </c>
    </row>
    <row r="6770" spans="1:12" x14ac:dyDescent="0.4">
      <c r="A6770" s="1"/>
      <c r="B6770" s="5"/>
      <c r="C6770" s="2" t="s">
        <v>0</v>
      </c>
      <c r="F6770" s="2" t="s">
        <v>0</v>
      </c>
      <c r="L6770" s="2" t="s">
        <v>0</v>
      </c>
    </row>
    <row r="6771" spans="1:12" x14ac:dyDescent="0.4">
      <c r="A6771" s="1"/>
      <c r="B6771" s="5"/>
      <c r="C6771" s="2" t="s">
        <v>0</v>
      </c>
      <c r="F6771" s="2" t="s">
        <v>0</v>
      </c>
      <c r="L6771" s="2" t="s">
        <v>0</v>
      </c>
    </row>
    <row r="6772" spans="1:12" x14ac:dyDescent="0.4">
      <c r="A6772" s="1"/>
      <c r="B6772" s="5"/>
      <c r="C6772" s="2" t="s">
        <v>0</v>
      </c>
      <c r="F6772" s="2" t="s">
        <v>0</v>
      </c>
      <c r="L6772" s="2" t="s">
        <v>0</v>
      </c>
    </row>
    <row r="6773" spans="1:12" x14ac:dyDescent="0.4">
      <c r="A6773" s="1"/>
      <c r="B6773" s="5"/>
      <c r="C6773" s="2" t="s">
        <v>0</v>
      </c>
      <c r="F6773" s="2" t="s">
        <v>0</v>
      </c>
      <c r="L6773" s="2" t="s">
        <v>0</v>
      </c>
    </row>
    <row r="6774" spans="1:12" x14ac:dyDescent="0.4">
      <c r="A6774" s="1"/>
      <c r="B6774" s="5"/>
      <c r="C6774" s="2" t="s">
        <v>0</v>
      </c>
      <c r="F6774" s="2" t="s">
        <v>0</v>
      </c>
      <c r="L6774" s="2" t="s">
        <v>0</v>
      </c>
    </row>
    <row r="6775" spans="1:12" x14ac:dyDescent="0.4">
      <c r="A6775" s="1"/>
      <c r="B6775" s="5"/>
      <c r="C6775" s="2" t="s">
        <v>0</v>
      </c>
      <c r="F6775" s="2" t="s">
        <v>0</v>
      </c>
      <c r="L6775" s="2" t="s">
        <v>0</v>
      </c>
    </row>
    <row r="6776" spans="1:12" x14ac:dyDescent="0.4">
      <c r="A6776" s="1"/>
      <c r="B6776" s="5"/>
      <c r="C6776" s="2" t="s">
        <v>0</v>
      </c>
      <c r="F6776" s="2" t="s">
        <v>0</v>
      </c>
      <c r="L6776" s="2" t="s">
        <v>0</v>
      </c>
    </row>
    <row r="6777" spans="1:12" x14ac:dyDescent="0.4">
      <c r="A6777" s="1"/>
      <c r="B6777" s="5"/>
      <c r="C6777" s="2" t="s">
        <v>0</v>
      </c>
      <c r="F6777" s="2" t="s">
        <v>0</v>
      </c>
      <c r="L6777" s="2" t="s">
        <v>0</v>
      </c>
    </row>
    <row r="6778" spans="1:12" x14ac:dyDescent="0.4">
      <c r="A6778" s="1"/>
      <c r="B6778" s="5"/>
      <c r="C6778" s="2" t="s">
        <v>0</v>
      </c>
      <c r="F6778" s="2" t="s">
        <v>0</v>
      </c>
      <c r="L6778" s="2" t="s">
        <v>0</v>
      </c>
    </row>
    <row r="6779" spans="1:12" x14ac:dyDescent="0.4">
      <c r="A6779" s="1"/>
      <c r="B6779" s="5"/>
      <c r="C6779" s="2" t="s">
        <v>0</v>
      </c>
      <c r="F6779" s="2" t="s">
        <v>0</v>
      </c>
      <c r="L6779" s="2" t="s">
        <v>0</v>
      </c>
    </row>
    <row r="6780" spans="1:12" x14ac:dyDescent="0.4">
      <c r="A6780" s="1"/>
      <c r="B6780" s="5"/>
      <c r="C6780" s="2" t="s">
        <v>0</v>
      </c>
      <c r="F6780" s="2" t="s">
        <v>0</v>
      </c>
      <c r="L6780" s="2" t="s">
        <v>0</v>
      </c>
    </row>
    <row r="6781" spans="1:12" x14ac:dyDescent="0.4">
      <c r="A6781" s="1"/>
      <c r="B6781" s="5"/>
      <c r="C6781" s="2" t="s">
        <v>0</v>
      </c>
      <c r="F6781" s="2" t="s">
        <v>0</v>
      </c>
      <c r="L6781" s="2" t="s">
        <v>0</v>
      </c>
    </row>
    <row r="6782" spans="1:12" x14ac:dyDescent="0.4">
      <c r="A6782" s="1"/>
      <c r="B6782" s="5"/>
      <c r="C6782" s="2" t="s">
        <v>0</v>
      </c>
      <c r="F6782" s="2" t="s">
        <v>0</v>
      </c>
      <c r="L6782" s="2" t="s">
        <v>0</v>
      </c>
    </row>
    <row r="6783" spans="1:12" x14ac:dyDescent="0.4">
      <c r="A6783" s="1"/>
      <c r="B6783" s="5"/>
      <c r="C6783" s="2" t="s">
        <v>0</v>
      </c>
      <c r="F6783" s="2" t="s">
        <v>0</v>
      </c>
      <c r="L6783" s="2" t="s">
        <v>0</v>
      </c>
    </row>
    <row r="6784" spans="1:12" x14ac:dyDescent="0.4">
      <c r="A6784" s="1"/>
      <c r="B6784" s="5"/>
      <c r="C6784" s="2" t="s">
        <v>0</v>
      </c>
      <c r="F6784" s="2" t="s">
        <v>0</v>
      </c>
      <c r="L6784" s="2" t="s">
        <v>0</v>
      </c>
    </row>
    <row r="6785" spans="1:12" x14ac:dyDescent="0.4">
      <c r="A6785" s="1"/>
      <c r="B6785" s="5"/>
      <c r="C6785" s="2" t="s">
        <v>0</v>
      </c>
      <c r="F6785" s="2" t="s">
        <v>0</v>
      </c>
      <c r="L6785" s="2" t="s">
        <v>0</v>
      </c>
    </row>
    <row r="6786" spans="1:12" x14ac:dyDescent="0.4">
      <c r="A6786" s="1"/>
      <c r="B6786" s="5"/>
      <c r="C6786" s="2" t="s">
        <v>0</v>
      </c>
      <c r="F6786" s="2" t="s">
        <v>0</v>
      </c>
      <c r="L6786" s="2" t="s">
        <v>0</v>
      </c>
    </row>
    <row r="6787" spans="1:12" x14ac:dyDescent="0.4">
      <c r="A6787" s="1"/>
      <c r="B6787" s="5"/>
      <c r="C6787" s="2" t="s">
        <v>0</v>
      </c>
      <c r="F6787" s="2" t="s">
        <v>0</v>
      </c>
      <c r="L6787" s="2" t="s">
        <v>0</v>
      </c>
    </row>
    <row r="6788" spans="1:12" x14ac:dyDescent="0.4">
      <c r="A6788" s="1"/>
      <c r="B6788" s="5"/>
      <c r="C6788" s="2" t="s">
        <v>0</v>
      </c>
      <c r="F6788" s="2" t="s">
        <v>0</v>
      </c>
      <c r="L6788" s="2" t="s">
        <v>0</v>
      </c>
    </row>
    <row r="6789" spans="1:12" x14ac:dyDescent="0.4">
      <c r="A6789" s="1"/>
      <c r="B6789" s="5"/>
      <c r="C6789" s="2" t="s">
        <v>0</v>
      </c>
      <c r="F6789" s="2" t="s">
        <v>0</v>
      </c>
      <c r="L6789" s="2" t="s">
        <v>0</v>
      </c>
    </row>
    <row r="6790" spans="1:12" x14ac:dyDescent="0.4">
      <c r="A6790" s="1"/>
      <c r="B6790" s="5"/>
      <c r="C6790" s="2" t="s">
        <v>0</v>
      </c>
      <c r="F6790" s="2" t="s">
        <v>0</v>
      </c>
      <c r="L6790" s="2" t="s">
        <v>0</v>
      </c>
    </row>
    <row r="6791" spans="1:12" x14ac:dyDescent="0.4">
      <c r="A6791" s="1"/>
      <c r="B6791" s="5"/>
      <c r="C6791" s="2" t="s">
        <v>0</v>
      </c>
      <c r="F6791" s="2" t="s">
        <v>0</v>
      </c>
      <c r="L6791" s="2" t="s">
        <v>0</v>
      </c>
    </row>
    <row r="6792" spans="1:12" x14ac:dyDescent="0.4">
      <c r="A6792" s="1"/>
      <c r="B6792" s="5"/>
      <c r="C6792" s="2" t="s">
        <v>0</v>
      </c>
      <c r="F6792" s="2" t="s">
        <v>0</v>
      </c>
      <c r="L6792" s="2" t="s">
        <v>0</v>
      </c>
    </row>
    <row r="6793" spans="1:12" x14ac:dyDescent="0.4">
      <c r="A6793" s="1"/>
      <c r="B6793" s="5"/>
      <c r="C6793" s="2" t="s">
        <v>0</v>
      </c>
      <c r="F6793" s="2" t="s">
        <v>0</v>
      </c>
      <c r="L6793" s="2" t="s">
        <v>0</v>
      </c>
    </row>
    <row r="6794" spans="1:12" x14ac:dyDescent="0.4">
      <c r="A6794" s="1"/>
      <c r="B6794" s="5"/>
      <c r="C6794" s="2" t="s">
        <v>0</v>
      </c>
      <c r="F6794" s="2" t="s">
        <v>0</v>
      </c>
      <c r="L6794" s="2" t="s">
        <v>0</v>
      </c>
    </row>
    <row r="6795" spans="1:12" x14ac:dyDescent="0.4">
      <c r="A6795" s="1"/>
      <c r="B6795" s="5"/>
      <c r="C6795" s="2" t="s">
        <v>0</v>
      </c>
      <c r="F6795" s="2" t="s">
        <v>0</v>
      </c>
      <c r="L6795" s="2" t="s">
        <v>0</v>
      </c>
    </row>
    <row r="6796" spans="1:12" x14ac:dyDescent="0.4">
      <c r="A6796" s="1"/>
      <c r="B6796" s="5"/>
      <c r="C6796" s="2" t="s">
        <v>0</v>
      </c>
      <c r="F6796" s="2" t="s">
        <v>0</v>
      </c>
      <c r="L6796" s="2" t="s">
        <v>0</v>
      </c>
    </row>
    <row r="6797" spans="1:12" x14ac:dyDescent="0.4">
      <c r="A6797" s="1"/>
      <c r="B6797" s="5"/>
      <c r="C6797" s="2" t="s">
        <v>0</v>
      </c>
      <c r="F6797" s="2" t="s">
        <v>0</v>
      </c>
      <c r="L6797" s="2" t="s">
        <v>0</v>
      </c>
    </row>
    <row r="6798" spans="1:12" x14ac:dyDescent="0.4">
      <c r="A6798" s="1"/>
      <c r="B6798" s="5"/>
      <c r="C6798" s="2" t="s">
        <v>0</v>
      </c>
      <c r="F6798" s="2" t="s">
        <v>0</v>
      </c>
      <c r="L6798" s="2" t="s">
        <v>0</v>
      </c>
    </row>
    <row r="6799" spans="1:12" x14ac:dyDescent="0.4">
      <c r="A6799" s="1"/>
      <c r="B6799" s="5"/>
      <c r="C6799" s="2" t="s">
        <v>0</v>
      </c>
      <c r="F6799" s="2" t="s">
        <v>0</v>
      </c>
      <c r="L6799" s="2" t="s">
        <v>0</v>
      </c>
    </row>
    <row r="6800" spans="1:12" x14ac:dyDescent="0.4">
      <c r="A6800" s="1"/>
      <c r="B6800" s="5"/>
      <c r="C6800" s="2" t="s">
        <v>0</v>
      </c>
      <c r="F6800" s="2" t="s">
        <v>0</v>
      </c>
      <c r="L6800" s="2" t="s">
        <v>0</v>
      </c>
    </row>
    <row r="6801" spans="1:12" x14ac:dyDescent="0.4">
      <c r="A6801" s="1"/>
      <c r="B6801" s="5"/>
      <c r="C6801" s="2" t="s">
        <v>0</v>
      </c>
      <c r="F6801" s="2" t="s">
        <v>0</v>
      </c>
      <c r="L6801" s="2" t="s">
        <v>0</v>
      </c>
    </row>
    <row r="6802" spans="1:12" x14ac:dyDescent="0.4">
      <c r="A6802" s="1"/>
      <c r="B6802" s="5"/>
      <c r="C6802" s="2" t="s">
        <v>0</v>
      </c>
      <c r="F6802" s="2" t="s">
        <v>0</v>
      </c>
      <c r="L6802" s="2" t="s">
        <v>0</v>
      </c>
    </row>
    <row r="6803" spans="1:12" x14ac:dyDescent="0.4">
      <c r="A6803" s="1"/>
      <c r="B6803" s="5"/>
      <c r="C6803" s="2" t="s">
        <v>0</v>
      </c>
      <c r="F6803" s="2" t="s">
        <v>0</v>
      </c>
      <c r="L6803" s="2" t="s">
        <v>0</v>
      </c>
    </row>
    <row r="6804" spans="1:12" x14ac:dyDescent="0.4">
      <c r="A6804" s="1"/>
      <c r="B6804" s="5"/>
      <c r="C6804" s="2" t="s">
        <v>0</v>
      </c>
      <c r="F6804" s="2" t="s">
        <v>0</v>
      </c>
      <c r="L6804" s="2" t="s">
        <v>0</v>
      </c>
    </row>
    <row r="6805" spans="1:12" x14ac:dyDescent="0.4">
      <c r="A6805" s="1"/>
      <c r="B6805" s="5"/>
      <c r="C6805" s="2" t="s">
        <v>0</v>
      </c>
      <c r="F6805" s="2" t="s">
        <v>0</v>
      </c>
      <c r="L6805" s="2" t="s">
        <v>0</v>
      </c>
    </row>
    <row r="6806" spans="1:12" x14ac:dyDescent="0.4">
      <c r="A6806" s="1"/>
      <c r="B6806" s="5"/>
      <c r="C6806" s="2" t="s">
        <v>0</v>
      </c>
      <c r="F6806" s="2" t="s">
        <v>0</v>
      </c>
      <c r="L6806" s="2" t="s">
        <v>0</v>
      </c>
    </row>
    <row r="6807" spans="1:12" x14ac:dyDescent="0.4">
      <c r="A6807" s="1"/>
      <c r="B6807" s="5"/>
      <c r="C6807" s="2" t="s">
        <v>0</v>
      </c>
      <c r="F6807" s="2" t="s">
        <v>0</v>
      </c>
      <c r="L6807" s="2" t="s">
        <v>0</v>
      </c>
    </row>
    <row r="6808" spans="1:12" x14ac:dyDescent="0.4">
      <c r="A6808" s="1"/>
      <c r="B6808" s="5"/>
      <c r="C6808" s="2" t="s">
        <v>0</v>
      </c>
      <c r="F6808" s="2" t="s">
        <v>0</v>
      </c>
      <c r="L6808" s="2" t="s">
        <v>0</v>
      </c>
    </row>
    <row r="6809" spans="1:12" x14ac:dyDescent="0.4">
      <c r="A6809" s="1"/>
      <c r="B6809" s="5"/>
      <c r="C6809" s="2" t="s">
        <v>0</v>
      </c>
      <c r="F6809" s="2" t="s">
        <v>0</v>
      </c>
      <c r="L6809" s="2" t="s">
        <v>0</v>
      </c>
    </row>
    <row r="6810" spans="1:12" x14ac:dyDescent="0.4">
      <c r="A6810" s="1"/>
      <c r="B6810" s="5"/>
      <c r="C6810" s="2" t="s">
        <v>0</v>
      </c>
      <c r="F6810" s="2" t="s">
        <v>0</v>
      </c>
      <c r="L6810" s="2" t="s">
        <v>0</v>
      </c>
    </row>
    <row r="6811" spans="1:12" x14ac:dyDescent="0.4">
      <c r="A6811" s="1"/>
      <c r="B6811" s="5"/>
      <c r="C6811" s="2" t="s">
        <v>0</v>
      </c>
      <c r="F6811" s="2" t="s">
        <v>0</v>
      </c>
      <c r="L6811" s="2" t="s">
        <v>0</v>
      </c>
    </row>
    <row r="6812" spans="1:12" x14ac:dyDescent="0.4">
      <c r="A6812" s="1"/>
      <c r="B6812" s="5"/>
      <c r="C6812" s="2" t="s">
        <v>0</v>
      </c>
      <c r="F6812" s="2" t="s">
        <v>0</v>
      </c>
      <c r="L6812" s="2" t="s">
        <v>0</v>
      </c>
    </row>
    <row r="6813" spans="1:12" x14ac:dyDescent="0.4">
      <c r="A6813" s="1"/>
      <c r="B6813" s="5"/>
      <c r="C6813" s="2" t="s">
        <v>0</v>
      </c>
      <c r="F6813" s="2" t="s">
        <v>0</v>
      </c>
      <c r="L6813" s="2" t="s">
        <v>0</v>
      </c>
    </row>
    <row r="6814" spans="1:12" x14ac:dyDescent="0.4">
      <c r="A6814" s="1"/>
      <c r="B6814" s="5"/>
      <c r="C6814" s="2" t="s">
        <v>0</v>
      </c>
      <c r="F6814" s="2" t="s">
        <v>0</v>
      </c>
      <c r="L6814" s="2" t="s">
        <v>0</v>
      </c>
    </row>
    <row r="6815" spans="1:12" x14ac:dyDescent="0.4">
      <c r="A6815" s="1"/>
      <c r="B6815" s="5"/>
      <c r="C6815" s="2" t="s">
        <v>0</v>
      </c>
      <c r="F6815" s="2" t="s">
        <v>0</v>
      </c>
      <c r="L6815" s="2" t="s">
        <v>0</v>
      </c>
    </row>
    <row r="6816" spans="1:12" x14ac:dyDescent="0.4">
      <c r="A6816" s="1"/>
      <c r="B6816" s="5"/>
      <c r="C6816" s="2" t="s">
        <v>0</v>
      </c>
      <c r="F6816" s="2" t="s">
        <v>0</v>
      </c>
      <c r="L6816" s="2" t="s">
        <v>0</v>
      </c>
    </row>
    <row r="6817" spans="1:12" x14ac:dyDescent="0.4">
      <c r="A6817" s="1"/>
      <c r="B6817" s="5"/>
      <c r="C6817" s="2" t="s">
        <v>0</v>
      </c>
      <c r="F6817" s="2" t="s">
        <v>0</v>
      </c>
      <c r="L6817" s="2" t="s">
        <v>0</v>
      </c>
    </row>
    <row r="6818" spans="1:12" x14ac:dyDescent="0.4">
      <c r="A6818" s="1"/>
      <c r="B6818" s="5"/>
      <c r="C6818" s="2" t="s">
        <v>0</v>
      </c>
      <c r="F6818" s="2" t="s">
        <v>0</v>
      </c>
      <c r="L6818" s="2" t="s">
        <v>0</v>
      </c>
    </row>
    <row r="6819" spans="1:12" x14ac:dyDescent="0.4">
      <c r="A6819" s="1"/>
      <c r="B6819" s="5"/>
      <c r="C6819" s="2" t="s">
        <v>0</v>
      </c>
      <c r="F6819" s="2" t="s">
        <v>0</v>
      </c>
      <c r="L6819" s="2" t="s">
        <v>0</v>
      </c>
    </row>
    <row r="6820" spans="1:12" x14ac:dyDescent="0.4">
      <c r="A6820" s="1"/>
      <c r="B6820" s="5"/>
      <c r="C6820" s="2" t="s">
        <v>0</v>
      </c>
      <c r="F6820" s="2" t="s">
        <v>0</v>
      </c>
      <c r="L6820" s="2" t="s">
        <v>0</v>
      </c>
    </row>
    <row r="6821" spans="1:12" x14ac:dyDescent="0.4">
      <c r="A6821" s="1"/>
      <c r="B6821" s="5"/>
      <c r="C6821" s="2" t="s">
        <v>0</v>
      </c>
      <c r="F6821" s="2" t="s">
        <v>0</v>
      </c>
      <c r="L6821" s="2" t="s">
        <v>0</v>
      </c>
    </row>
    <row r="6822" spans="1:12" x14ac:dyDescent="0.4">
      <c r="A6822" s="1"/>
      <c r="B6822" s="5"/>
      <c r="C6822" s="2" t="s">
        <v>0</v>
      </c>
      <c r="F6822" s="2" t="s">
        <v>0</v>
      </c>
      <c r="L6822" s="2" t="s">
        <v>0</v>
      </c>
    </row>
    <row r="6823" spans="1:12" x14ac:dyDescent="0.4">
      <c r="A6823" s="1"/>
      <c r="B6823" s="5"/>
      <c r="C6823" s="2" t="s">
        <v>0</v>
      </c>
      <c r="F6823" s="2" t="s">
        <v>0</v>
      </c>
      <c r="L6823" s="2" t="s">
        <v>0</v>
      </c>
    </row>
    <row r="6824" spans="1:12" x14ac:dyDescent="0.4">
      <c r="A6824" s="1"/>
      <c r="B6824" s="5"/>
      <c r="C6824" s="2" t="s">
        <v>0</v>
      </c>
      <c r="F6824" s="2" t="s">
        <v>0</v>
      </c>
      <c r="L6824" s="2" t="s">
        <v>0</v>
      </c>
    </row>
    <row r="6825" spans="1:12" x14ac:dyDescent="0.4">
      <c r="A6825" s="1"/>
      <c r="B6825" s="5"/>
      <c r="C6825" s="2" t="s">
        <v>0</v>
      </c>
      <c r="F6825" s="2" t="s">
        <v>0</v>
      </c>
      <c r="L6825" s="2" t="s">
        <v>0</v>
      </c>
    </row>
    <row r="6826" spans="1:12" x14ac:dyDescent="0.4">
      <c r="A6826" s="1"/>
      <c r="B6826" s="5"/>
      <c r="C6826" s="2" t="s">
        <v>0</v>
      </c>
      <c r="F6826" s="2" t="s">
        <v>0</v>
      </c>
      <c r="L6826" s="2" t="s">
        <v>0</v>
      </c>
    </row>
    <row r="6827" spans="1:12" x14ac:dyDescent="0.4">
      <c r="A6827" s="1"/>
      <c r="B6827" s="5"/>
      <c r="C6827" s="2" t="s">
        <v>0</v>
      </c>
      <c r="F6827" s="2" t="s">
        <v>0</v>
      </c>
      <c r="L6827" s="2" t="s">
        <v>0</v>
      </c>
    </row>
    <row r="6828" spans="1:12" x14ac:dyDescent="0.4">
      <c r="A6828" s="1"/>
      <c r="B6828" s="5"/>
      <c r="C6828" s="2" t="s">
        <v>0</v>
      </c>
      <c r="F6828" s="2" t="s">
        <v>0</v>
      </c>
      <c r="L6828" s="2" t="s">
        <v>0</v>
      </c>
    </row>
    <row r="6829" spans="1:12" x14ac:dyDescent="0.4">
      <c r="A6829" s="1"/>
      <c r="B6829" s="5"/>
      <c r="C6829" s="2" t="s">
        <v>0</v>
      </c>
      <c r="F6829" s="2" t="s">
        <v>0</v>
      </c>
      <c r="L6829" s="2" t="s">
        <v>0</v>
      </c>
    </row>
    <row r="6830" spans="1:12" x14ac:dyDescent="0.4">
      <c r="A6830" s="1"/>
      <c r="B6830" s="5"/>
      <c r="C6830" s="2" t="s">
        <v>0</v>
      </c>
      <c r="F6830" s="2" t="s">
        <v>0</v>
      </c>
      <c r="L6830" s="2" t="s">
        <v>0</v>
      </c>
    </row>
    <row r="6831" spans="1:12" x14ac:dyDescent="0.4">
      <c r="A6831" s="1"/>
      <c r="B6831" s="5"/>
      <c r="C6831" s="2" t="s">
        <v>0</v>
      </c>
      <c r="F6831" s="2" t="s">
        <v>0</v>
      </c>
      <c r="L6831" s="2" t="s">
        <v>0</v>
      </c>
    </row>
    <row r="6832" spans="1:12" x14ac:dyDescent="0.4">
      <c r="A6832" s="1"/>
      <c r="B6832" s="5"/>
      <c r="C6832" s="2" t="s">
        <v>0</v>
      </c>
      <c r="F6832" s="2" t="s">
        <v>0</v>
      </c>
      <c r="L6832" s="2" t="s">
        <v>0</v>
      </c>
    </row>
    <row r="6833" spans="1:12" x14ac:dyDescent="0.4">
      <c r="A6833" s="1"/>
      <c r="B6833" s="5"/>
      <c r="C6833" s="2" t="s">
        <v>0</v>
      </c>
      <c r="F6833" s="2" t="s">
        <v>0</v>
      </c>
      <c r="L6833" s="2" t="s">
        <v>0</v>
      </c>
    </row>
    <row r="6834" spans="1:12" x14ac:dyDescent="0.4">
      <c r="A6834" s="1"/>
      <c r="B6834" s="5"/>
      <c r="C6834" s="2" t="s">
        <v>0</v>
      </c>
      <c r="F6834" s="2" t="s">
        <v>0</v>
      </c>
      <c r="L6834" s="2" t="s">
        <v>0</v>
      </c>
    </row>
    <row r="6835" spans="1:12" x14ac:dyDescent="0.4">
      <c r="A6835" s="1"/>
      <c r="B6835" s="5"/>
      <c r="C6835" s="2" t="s">
        <v>0</v>
      </c>
      <c r="F6835" s="2" t="s">
        <v>0</v>
      </c>
      <c r="L6835" s="2" t="s">
        <v>0</v>
      </c>
    </row>
    <row r="6836" spans="1:12" x14ac:dyDescent="0.4">
      <c r="A6836" s="1"/>
      <c r="B6836" s="5"/>
      <c r="C6836" s="2" t="s">
        <v>0</v>
      </c>
      <c r="F6836" s="2" t="s">
        <v>0</v>
      </c>
      <c r="L6836" s="2" t="s">
        <v>0</v>
      </c>
    </row>
    <row r="6837" spans="1:12" x14ac:dyDescent="0.4">
      <c r="A6837" s="1"/>
      <c r="B6837" s="5"/>
      <c r="C6837" s="2" t="s">
        <v>0</v>
      </c>
      <c r="F6837" s="2" t="s">
        <v>0</v>
      </c>
      <c r="L6837" s="2" t="s">
        <v>0</v>
      </c>
    </row>
    <row r="6838" spans="1:12" x14ac:dyDescent="0.4">
      <c r="A6838" s="1"/>
      <c r="B6838" s="5"/>
      <c r="C6838" s="2" t="s">
        <v>0</v>
      </c>
      <c r="F6838" s="2" t="s">
        <v>0</v>
      </c>
      <c r="L6838" s="2" t="s">
        <v>0</v>
      </c>
    </row>
    <row r="6839" spans="1:12" x14ac:dyDescent="0.4">
      <c r="A6839" s="1"/>
      <c r="B6839" s="5"/>
      <c r="C6839" s="2" t="s">
        <v>0</v>
      </c>
      <c r="F6839" s="2" t="s">
        <v>0</v>
      </c>
      <c r="L6839" s="2" t="s">
        <v>0</v>
      </c>
    </row>
    <row r="6840" spans="1:12" x14ac:dyDescent="0.4">
      <c r="A6840" s="1"/>
      <c r="B6840" s="5"/>
      <c r="C6840" s="2" t="s">
        <v>0</v>
      </c>
      <c r="F6840" s="2" t="s">
        <v>0</v>
      </c>
      <c r="L6840" s="2" t="s">
        <v>0</v>
      </c>
    </row>
    <row r="6841" spans="1:12" x14ac:dyDescent="0.4">
      <c r="A6841" s="1"/>
      <c r="B6841" s="5"/>
      <c r="C6841" s="2" t="s">
        <v>0</v>
      </c>
      <c r="F6841" s="2" t="s">
        <v>0</v>
      </c>
      <c r="L6841" s="2" t="s">
        <v>0</v>
      </c>
    </row>
    <row r="6842" spans="1:12" x14ac:dyDescent="0.4">
      <c r="A6842" s="1"/>
      <c r="B6842" s="5"/>
      <c r="C6842" s="2" t="s">
        <v>0</v>
      </c>
      <c r="F6842" s="2" t="s">
        <v>0</v>
      </c>
      <c r="L6842" s="2" t="s">
        <v>0</v>
      </c>
    </row>
    <row r="6843" spans="1:12" x14ac:dyDescent="0.4">
      <c r="A6843" s="1"/>
      <c r="B6843" s="5"/>
      <c r="C6843" s="2" t="s">
        <v>0</v>
      </c>
      <c r="F6843" s="2" t="s">
        <v>0</v>
      </c>
      <c r="L6843" s="2" t="s">
        <v>0</v>
      </c>
    </row>
    <row r="6844" spans="1:12" x14ac:dyDescent="0.4">
      <c r="A6844" s="1"/>
      <c r="B6844" s="5"/>
      <c r="C6844" s="2" t="s">
        <v>0</v>
      </c>
      <c r="F6844" s="2" t="s">
        <v>0</v>
      </c>
      <c r="L6844" s="2" t="s">
        <v>0</v>
      </c>
    </row>
    <row r="6845" spans="1:12" x14ac:dyDescent="0.4">
      <c r="A6845" s="1"/>
      <c r="B6845" s="5"/>
      <c r="C6845" s="2" t="s">
        <v>0</v>
      </c>
      <c r="F6845" s="2" t="s">
        <v>0</v>
      </c>
      <c r="L6845" s="2" t="s">
        <v>0</v>
      </c>
    </row>
    <row r="6846" spans="1:12" x14ac:dyDescent="0.4">
      <c r="A6846" s="1"/>
      <c r="B6846" s="5"/>
      <c r="C6846" s="2" t="s">
        <v>0</v>
      </c>
      <c r="F6846" s="2" t="s">
        <v>0</v>
      </c>
      <c r="L6846" s="2" t="s">
        <v>0</v>
      </c>
    </row>
    <row r="6847" spans="1:12" x14ac:dyDescent="0.4">
      <c r="A6847" s="1"/>
      <c r="B6847" s="5"/>
      <c r="C6847" s="2" t="s">
        <v>0</v>
      </c>
      <c r="F6847" s="2" t="s">
        <v>0</v>
      </c>
      <c r="L6847" s="2" t="s">
        <v>0</v>
      </c>
    </row>
    <row r="6848" spans="1:12" x14ac:dyDescent="0.4">
      <c r="A6848" s="1"/>
      <c r="B6848" s="5"/>
      <c r="C6848" s="2" t="s">
        <v>0</v>
      </c>
      <c r="F6848" s="2" t="s">
        <v>0</v>
      </c>
      <c r="L6848" s="2" t="s">
        <v>0</v>
      </c>
    </row>
    <row r="6849" spans="1:12" x14ac:dyDescent="0.4">
      <c r="A6849" s="1"/>
      <c r="B6849" s="5"/>
      <c r="C6849" s="2" t="s">
        <v>0</v>
      </c>
      <c r="F6849" s="2" t="s">
        <v>0</v>
      </c>
      <c r="L6849" s="2" t="s">
        <v>0</v>
      </c>
    </row>
    <row r="6850" spans="1:12" x14ac:dyDescent="0.4">
      <c r="A6850" s="1"/>
      <c r="B6850" s="5"/>
      <c r="C6850" s="2" t="s">
        <v>0</v>
      </c>
      <c r="F6850" s="2" t="s">
        <v>0</v>
      </c>
      <c r="L6850" s="2" t="s">
        <v>0</v>
      </c>
    </row>
    <row r="6851" spans="1:12" x14ac:dyDescent="0.4">
      <c r="A6851" s="1"/>
      <c r="B6851" s="5"/>
      <c r="C6851" s="2" t="s">
        <v>0</v>
      </c>
      <c r="F6851" s="2" t="s">
        <v>0</v>
      </c>
      <c r="L6851" s="2" t="s">
        <v>0</v>
      </c>
    </row>
    <row r="6852" spans="1:12" x14ac:dyDescent="0.4">
      <c r="A6852" s="1"/>
      <c r="B6852" s="5"/>
      <c r="C6852" s="2" t="s">
        <v>0</v>
      </c>
      <c r="F6852" s="2" t="s">
        <v>0</v>
      </c>
      <c r="L6852" s="2" t="s">
        <v>0</v>
      </c>
    </row>
    <row r="6853" spans="1:12" x14ac:dyDescent="0.4">
      <c r="A6853" s="1"/>
      <c r="B6853" s="5"/>
      <c r="C6853" s="2" t="s">
        <v>0</v>
      </c>
      <c r="F6853" s="2" t="s">
        <v>0</v>
      </c>
      <c r="L6853" s="2" t="s">
        <v>0</v>
      </c>
    </row>
    <row r="6854" spans="1:12" x14ac:dyDescent="0.4">
      <c r="A6854" s="1"/>
      <c r="B6854" s="5"/>
      <c r="C6854" s="2" t="s">
        <v>0</v>
      </c>
      <c r="F6854" s="2" t="s">
        <v>0</v>
      </c>
      <c r="L6854" s="2" t="s">
        <v>0</v>
      </c>
    </row>
    <row r="6855" spans="1:12" x14ac:dyDescent="0.4">
      <c r="A6855" s="1"/>
      <c r="B6855" s="5"/>
      <c r="C6855" s="2" t="s">
        <v>0</v>
      </c>
      <c r="F6855" s="2" t="s">
        <v>0</v>
      </c>
      <c r="L6855" s="2" t="s">
        <v>0</v>
      </c>
    </row>
    <row r="6856" spans="1:12" x14ac:dyDescent="0.4">
      <c r="A6856" s="1"/>
      <c r="B6856" s="5"/>
      <c r="C6856" s="2" t="s">
        <v>0</v>
      </c>
      <c r="F6856" s="2" t="s">
        <v>0</v>
      </c>
      <c r="L6856" s="2" t="s">
        <v>0</v>
      </c>
    </row>
    <row r="6857" spans="1:12" x14ac:dyDescent="0.4">
      <c r="A6857" s="1"/>
      <c r="B6857" s="5"/>
      <c r="C6857" s="2" t="s">
        <v>0</v>
      </c>
      <c r="F6857" s="2" t="s">
        <v>0</v>
      </c>
      <c r="L6857" s="2" t="s">
        <v>0</v>
      </c>
    </row>
    <row r="6858" spans="1:12" x14ac:dyDescent="0.4">
      <c r="A6858" s="1"/>
      <c r="B6858" s="5"/>
      <c r="C6858" s="2" t="s">
        <v>0</v>
      </c>
      <c r="F6858" s="2" t="s">
        <v>0</v>
      </c>
      <c r="L6858" s="2" t="s">
        <v>0</v>
      </c>
    </row>
    <row r="6859" spans="1:12" x14ac:dyDescent="0.4">
      <c r="A6859" s="1"/>
      <c r="B6859" s="5"/>
      <c r="C6859" s="2" t="s">
        <v>0</v>
      </c>
      <c r="F6859" s="2" t="s">
        <v>0</v>
      </c>
      <c r="L6859" s="2" t="s">
        <v>0</v>
      </c>
    </row>
    <row r="6860" spans="1:12" x14ac:dyDescent="0.4">
      <c r="A6860" s="1"/>
      <c r="B6860" s="5"/>
      <c r="C6860" s="2" t="s">
        <v>0</v>
      </c>
      <c r="F6860" s="2" t="s">
        <v>0</v>
      </c>
      <c r="L6860" s="2" t="s">
        <v>0</v>
      </c>
    </row>
    <row r="6861" spans="1:12" x14ac:dyDescent="0.4">
      <c r="A6861" s="1"/>
      <c r="B6861" s="5"/>
      <c r="C6861" s="2" t="s">
        <v>0</v>
      </c>
      <c r="F6861" s="2" t="s">
        <v>0</v>
      </c>
      <c r="L6861" s="2" t="s">
        <v>0</v>
      </c>
    </row>
    <row r="6862" spans="1:12" x14ac:dyDescent="0.4">
      <c r="A6862" s="1"/>
      <c r="B6862" s="5"/>
      <c r="C6862" s="2" t="s">
        <v>0</v>
      </c>
      <c r="F6862" s="2" t="s">
        <v>0</v>
      </c>
      <c r="L6862" s="2" t="s">
        <v>0</v>
      </c>
    </row>
    <row r="6863" spans="1:12" x14ac:dyDescent="0.4">
      <c r="A6863" s="1"/>
      <c r="B6863" s="5"/>
      <c r="C6863" s="2" t="s">
        <v>0</v>
      </c>
      <c r="F6863" s="2" t="s">
        <v>0</v>
      </c>
      <c r="L6863" s="2" t="s">
        <v>0</v>
      </c>
    </row>
    <row r="6864" spans="1:12" x14ac:dyDescent="0.4">
      <c r="A6864" s="1"/>
      <c r="B6864" s="5"/>
      <c r="C6864" s="2" t="s">
        <v>0</v>
      </c>
      <c r="F6864" s="2" t="s">
        <v>0</v>
      </c>
      <c r="L6864" s="2" t="s">
        <v>0</v>
      </c>
    </row>
    <row r="6865" spans="1:12" x14ac:dyDescent="0.4">
      <c r="A6865" s="1"/>
      <c r="B6865" s="5"/>
      <c r="C6865" s="2" t="s">
        <v>0</v>
      </c>
      <c r="F6865" s="2" t="s">
        <v>0</v>
      </c>
      <c r="L6865" s="2" t="s">
        <v>0</v>
      </c>
    </row>
    <row r="6866" spans="1:12" x14ac:dyDescent="0.4">
      <c r="A6866" s="1"/>
      <c r="B6866" s="5"/>
      <c r="C6866" s="2" t="s">
        <v>0</v>
      </c>
      <c r="F6866" s="2" t="s">
        <v>0</v>
      </c>
      <c r="L6866" s="2" t="s">
        <v>0</v>
      </c>
    </row>
    <row r="6867" spans="1:12" x14ac:dyDescent="0.4">
      <c r="A6867" s="1"/>
      <c r="B6867" s="5"/>
      <c r="C6867" s="2" t="s">
        <v>0</v>
      </c>
      <c r="F6867" s="2" t="s">
        <v>0</v>
      </c>
      <c r="L6867" s="2" t="s">
        <v>0</v>
      </c>
    </row>
    <row r="6868" spans="1:12" x14ac:dyDescent="0.4">
      <c r="A6868" s="1"/>
      <c r="B6868" s="5"/>
      <c r="C6868" s="2" t="s">
        <v>0</v>
      </c>
      <c r="F6868" s="2" t="s">
        <v>0</v>
      </c>
      <c r="L6868" s="2" t="s">
        <v>0</v>
      </c>
    </row>
    <row r="6869" spans="1:12" x14ac:dyDescent="0.4">
      <c r="A6869" s="1"/>
      <c r="B6869" s="5"/>
      <c r="C6869" s="2" t="s">
        <v>0</v>
      </c>
      <c r="F6869" s="2" t="s">
        <v>0</v>
      </c>
      <c r="L6869" s="2" t="s">
        <v>0</v>
      </c>
    </row>
    <row r="6870" spans="1:12" x14ac:dyDescent="0.4">
      <c r="A6870" s="1"/>
      <c r="B6870" s="5"/>
      <c r="C6870" s="2" t="s">
        <v>0</v>
      </c>
      <c r="F6870" s="2" t="s">
        <v>0</v>
      </c>
      <c r="L6870" s="2" t="s">
        <v>0</v>
      </c>
    </row>
    <row r="6871" spans="1:12" x14ac:dyDescent="0.4">
      <c r="A6871" s="1"/>
      <c r="B6871" s="5"/>
      <c r="C6871" s="2" t="s">
        <v>0</v>
      </c>
      <c r="F6871" s="2" t="s">
        <v>0</v>
      </c>
      <c r="L6871" s="2" t="s">
        <v>0</v>
      </c>
    </row>
    <row r="6872" spans="1:12" x14ac:dyDescent="0.4">
      <c r="A6872" s="1"/>
      <c r="B6872" s="5"/>
      <c r="C6872" s="2" t="s">
        <v>0</v>
      </c>
      <c r="F6872" s="2" t="s">
        <v>0</v>
      </c>
      <c r="L6872" s="2" t="s">
        <v>0</v>
      </c>
    </row>
    <row r="6873" spans="1:12" x14ac:dyDescent="0.4">
      <c r="A6873" s="1"/>
      <c r="B6873" s="5"/>
      <c r="C6873" s="2" t="s">
        <v>0</v>
      </c>
      <c r="F6873" s="2" t="s">
        <v>0</v>
      </c>
      <c r="L6873" s="2" t="s">
        <v>0</v>
      </c>
    </row>
    <row r="6874" spans="1:12" x14ac:dyDescent="0.4">
      <c r="A6874" s="1"/>
      <c r="B6874" s="5"/>
      <c r="C6874" s="2" t="s">
        <v>0</v>
      </c>
      <c r="F6874" s="2" t="s">
        <v>0</v>
      </c>
      <c r="L6874" s="2" t="s">
        <v>0</v>
      </c>
    </row>
    <row r="6875" spans="1:12" x14ac:dyDescent="0.4">
      <c r="A6875" s="1"/>
      <c r="B6875" s="5"/>
      <c r="C6875" s="2" t="s">
        <v>0</v>
      </c>
      <c r="F6875" s="2" t="s">
        <v>0</v>
      </c>
      <c r="L6875" s="2" t="s">
        <v>0</v>
      </c>
    </row>
    <row r="6876" spans="1:12" x14ac:dyDescent="0.4">
      <c r="A6876" s="1"/>
      <c r="B6876" s="5"/>
      <c r="C6876" s="2" t="s">
        <v>0</v>
      </c>
      <c r="F6876" s="2" t="s">
        <v>0</v>
      </c>
      <c r="L6876" s="2" t="s">
        <v>0</v>
      </c>
    </row>
    <row r="6877" spans="1:12" x14ac:dyDescent="0.4">
      <c r="A6877" s="1"/>
      <c r="B6877" s="5"/>
      <c r="C6877" s="2" t="s">
        <v>0</v>
      </c>
      <c r="F6877" s="2" t="s">
        <v>0</v>
      </c>
      <c r="L6877" s="2" t="s">
        <v>0</v>
      </c>
    </row>
    <row r="6878" spans="1:12" x14ac:dyDescent="0.4">
      <c r="A6878" s="1"/>
      <c r="B6878" s="5"/>
      <c r="C6878" s="2" t="s">
        <v>0</v>
      </c>
      <c r="F6878" s="2" t="s">
        <v>0</v>
      </c>
      <c r="L6878" s="2" t="s">
        <v>0</v>
      </c>
    </row>
    <row r="6879" spans="1:12" x14ac:dyDescent="0.4">
      <c r="A6879" s="1"/>
      <c r="B6879" s="5"/>
      <c r="C6879" s="2" t="s">
        <v>0</v>
      </c>
      <c r="F6879" s="2" t="s">
        <v>0</v>
      </c>
      <c r="L6879" s="2" t="s">
        <v>0</v>
      </c>
    </row>
    <row r="6880" spans="1:12" x14ac:dyDescent="0.4">
      <c r="A6880" s="1"/>
      <c r="B6880" s="5"/>
      <c r="C6880" s="2" t="s">
        <v>0</v>
      </c>
      <c r="F6880" s="2" t="s">
        <v>0</v>
      </c>
      <c r="L6880" s="2" t="s">
        <v>0</v>
      </c>
    </row>
    <row r="6881" spans="1:12" x14ac:dyDescent="0.4">
      <c r="A6881" s="1"/>
      <c r="B6881" s="5"/>
      <c r="C6881" s="2" t="s">
        <v>0</v>
      </c>
      <c r="F6881" s="2" t="s">
        <v>0</v>
      </c>
      <c r="L6881" s="2" t="s">
        <v>0</v>
      </c>
    </row>
    <row r="6882" spans="1:12" x14ac:dyDescent="0.4">
      <c r="A6882" s="1"/>
      <c r="B6882" s="5"/>
      <c r="C6882" s="2" t="s">
        <v>0</v>
      </c>
      <c r="F6882" s="2" t="s">
        <v>0</v>
      </c>
      <c r="L6882" s="2" t="s">
        <v>0</v>
      </c>
    </row>
    <row r="6883" spans="1:12" x14ac:dyDescent="0.4">
      <c r="A6883" s="1"/>
      <c r="B6883" s="5"/>
      <c r="C6883" s="2" t="s">
        <v>0</v>
      </c>
      <c r="F6883" s="2" t="s">
        <v>0</v>
      </c>
      <c r="L6883" s="2" t="s">
        <v>0</v>
      </c>
    </row>
    <row r="6884" spans="1:12" x14ac:dyDescent="0.4">
      <c r="A6884" s="1"/>
      <c r="B6884" s="5"/>
      <c r="C6884" s="2" t="s">
        <v>0</v>
      </c>
      <c r="F6884" s="2" t="s">
        <v>0</v>
      </c>
      <c r="L6884" s="2" t="s">
        <v>0</v>
      </c>
    </row>
    <row r="6885" spans="1:12" x14ac:dyDescent="0.4">
      <c r="A6885" s="1"/>
      <c r="B6885" s="5"/>
      <c r="C6885" s="2" t="s">
        <v>0</v>
      </c>
      <c r="F6885" s="2" t="s">
        <v>0</v>
      </c>
      <c r="L6885" s="2" t="s">
        <v>0</v>
      </c>
    </row>
    <row r="6886" spans="1:12" x14ac:dyDescent="0.4">
      <c r="A6886" s="1"/>
      <c r="B6886" s="5"/>
      <c r="C6886" s="2" t="s">
        <v>0</v>
      </c>
      <c r="F6886" s="2" t="s">
        <v>0</v>
      </c>
      <c r="L6886" s="2" t="s">
        <v>0</v>
      </c>
    </row>
    <row r="6887" spans="1:12" x14ac:dyDescent="0.4">
      <c r="A6887" s="1"/>
      <c r="B6887" s="5"/>
      <c r="C6887" s="2" t="s">
        <v>0</v>
      </c>
      <c r="F6887" s="2" t="s">
        <v>0</v>
      </c>
      <c r="L6887" s="2" t="s">
        <v>0</v>
      </c>
    </row>
    <row r="6888" spans="1:12" x14ac:dyDescent="0.4">
      <c r="A6888" s="1"/>
      <c r="B6888" s="5"/>
      <c r="C6888" s="2" t="s">
        <v>0</v>
      </c>
      <c r="F6888" s="2" t="s">
        <v>0</v>
      </c>
      <c r="L6888" s="2" t="s">
        <v>0</v>
      </c>
    </row>
    <row r="6889" spans="1:12" x14ac:dyDescent="0.4">
      <c r="A6889" s="1"/>
      <c r="B6889" s="5"/>
      <c r="C6889" s="2" t="s">
        <v>0</v>
      </c>
      <c r="F6889" s="2" t="s">
        <v>0</v>
      </c>
      <c r="L6889" s="2" t="s">
        <v>0</v>
      </c>
    </row>
    <row r="6890" spans="1:12" x14ac:dyDescent="0.4">
      <c r="A6890" s="1"/>
      <c r="B6890" s="5"/>
      <c r="C6890" s="2" t="s">
        <v>0</v>
      </c>
      <c r="F6890" s="2" t="s">
        <v>0</v>
      </c>
      <c r="L6890" s="2" t="s">
        <v>0</v>
      </c>
    </row>
    <row r="6891" spans="1:12" x14ac:dyDescent="0.4">
      <c r="A6891" s="1"/>
      <c r="B6891" s="5"/>
      <c r="C6891" s="2" t="s">
        <v>0</v>
      </c>
      <c r="F6891" s="2" t="s">
        <v>0</v>
      </c>
      <c r="L6891" s="2" t="s">
        <v>0</v>
      </c>
    </row>
    <row r="6892" spans="1:12" x14ac:dyDescent="0.4">
      <c r="A6892" s="1"/>
      <c r="B6892" s="5"/>
      <c r="C6892" s="2" t="s">
        <v>0</v>
      </c>
      <c r="F6892" s="2" t="s">
        <v>0</v>
      </c>
      <c r="L6892" s="2" t="s">
        <v>0</v>
      </c>
    </row>
    <row r="6893" spans="1:12" x14ac:dyDescent="0.4">
      <c r="A6893" s="1"/>
      <c r="B6893" s="5"/>
      <c r="C6893" s="2" t="s">
        <v>0</v>
      </c>
      <c r="F6893" s="2" t="s">
        <v>0</v>
      </c>
      <c r="L6893" s="2" t="s">
        <v>0</v>
      </c>
    </row>
    <row r="6894" spans="1:12" x14ac:dyDescent="0.4">
      <c r="A6894" s="1"/>
      <c r="B6894" s="5"/>
      <c r="C6894" s="2" t="s">
        <v>0</v>
      </c>
      <c r="F6894" s="2" t="s">
        <v>0</v>
      </c>
      <c r="L6894" s="2" t="s">
        <v>0</v>
      </c>
    </row>
    <row r="6895" spans="1:12" x14ac:dyDescent="0.4">
      <c r="A6895" s="1"/>
      <c r="B6895" s="5"/>
      <c r="C6895" s="2" t="s">
        <v>0</v>
      </c>
      <c r="F6895" s="2" t="s">
        <v>0</v>
      </c>
      <c r="L6895" s="2" t="s">
        <v>0</v>
      </c>
    </row>
    <row r="6896" spans="1:12" x14ac:dyDescent="0.4">
      <c r="A6896" s="1"/>
      <c r="B6896" s="5"/>
      <c r="C6896" s="2" t="s">
        <v>0</v>
      </c>
      <c r="F6896" s="2" t="s">
        <v>0</v>
      </c>
      <c r="L6896" s="2" t="s">
        <v>0</v>
      </c>
    </row>
    <row r="6897" spans="1:12" x14ac:dyDescent="0.4">
      <c r="A6897" s="1"/>
      <c r="B6897" s="5"/>
      <c r="C6897" s="2" t="s">
        <v>0</v>
      </c>
      <c r="F6897" s="2" t="s">
        <v>0</v>
      </c>
      <c r="L6897" s="2" t="s">
        <v>0</v>
      </c>
    </row>
    <row r="6898" spans="1:12" x14ac:dyDescent="0.4">
      <c r="A6898" s="1"/>
      <c r="B6898" s="5"/>
      <c r="C6898" s="2" t="s">
        <v>0</v>
      </c>
      <c r="F6898" s="2" t="s">
        <v>0</v>
      </c>
      <c r="L6898" s="2" t="s">
        <v>0</v>
      </c>
    </row>
    <row r="6899" spans="1:12" x14ac:dyDescent="0.4">
      <c r="A6899" s="1"/>
      <c r="B6899" s="5"/>
      <c r="C6899" s="2" t="s">
        <v>0</v>
      </c>
      <c r="F6899" s="2" t="s">
        <v>0</v>
      </c>
      <c r="L6899" s="2" t="s">
        <v>0</v>
      </c>
    </row>
    <row r="6900" spans="1:12" x14ac:dyDescent="0.4">
      <c r="A6900" s="1"/>
      <c r="B6900" s="5"/>
      <c r="C6900" s="2" t="s">
        <v>0</v>
      </c>
      <c r="F6900" s="2" t="s">
        <v>0</v>
      </c>
      <c r="L6900" s="2" t="s">
        <v>0</v>
      </c>
    </row>
    <row r="6901" spans="1:12" x14ac:dyDescent="0.4">
      <c r="A6901" s="1"/>
      <c r="B6901" s="5"/>
      <c r="C6901" s="2" t="s">
        <v>0</v>
      </c>
      <c r="F6901" s="2" t="s">
        <v>0</v>
      </c>
      <c r="L6901" s="2" t="s">
        <v>0</v>
      </c>
    </row>
    <row r="6902" spans="1:12" x14ac:dyDescent="0.4">
      <c r="A6902" s="1"/>
      <c r="B6902" s="5"/>
      <c r="C6902" s="2" t="s">
        <v>0</v>
      </c>
      <c r="F6902" s="2" t="s">
        <v>0</v>
      </c>
      <c r="L6902" s="2" t="s">
        <v>0</v>
      </c>
    </row>
    <row r="6903" spans="1:12" x14ac:dyDescent="0.4">
      <c r="A6903" s="1"/>
      <c r="B6903" s="5"/>
      <c r="C6903" s="2" t="s">
        <v>0</v>
      </c>
      <c r="F6903" s="2" t="s">
        <v>0</v>
      </c>
      <c r="L6903" s="2" t="s">
        <v>0</v>
      </c>
    </row>
    <row r="6904" spans="1:12" x14ac:dyDescent="0.4">
      <c r="A6904" s="1"/>
      <c r="B6904" s="5"/>
      <c r="C6904" s="2" t="s">
        <v>0</v>
      </c>
      <c r="F6904" s="2" t="s">
        <v>0</v>
      </c>
      <c r="L6904" s="2" t="s">
        <v>0</v>
      </c>
    </row>
    <row r="6905" spans="1:12" x14ac:dyDescent="0.4">
      <c r="A6905" s="1"/>
      <c r="B6905" s="5"/>
      <c r="C6905" s="2" t="s">
        <v>0</v>
      </c>
      <c r="F6905" s="2" t="s">
        <v>0</v>
      </c>
      <c r="L6905" s="2" t="s">
        <v>0</v>
      </c>
    </row>
    <row r="6906" spans="1:12" x14ac:dyDescent="0.4">
      <c r="A6906" s="1"/>
      <c r="B6906" s="5"/>
      <c r="C6906" s="2" t="s">
        <v>0</v>
      </c>
      <c r="F6906" s="2" t="s">
        <v>0</v>
      </c>
      <c r="L6906" s="2" t="s">
        <v>0</v>
      </c>
    </row>
    <row r="6907" spans="1:12" x14ac:dyDescent="0.4">
      <c r="A6907" s="1"/>
      <c r="B6907" s="5"/>
      <c r="C6907" s="2" t="s">
        <v>0</v>
      </c>
      <c r="F6907" s="2" t="s">
        <v>0</v>
      </c>
      <c r="L6907" s="2" t="s">
        <v>0</v>
      </c>
    </row>
    <row r="6908" spans="1:12" x14ac:dyDescent="0.4">
      <c r="A6908" s="1"/>
      <c r="B6908" s="5"/>
      <c r="C6908" s="2" t="s">
        <v>0</v>
      </c>
      <c r="F6908" s="2" t="s">
        <v>0</v>
      </c>
      <c r="L6908" s="2" t="s">
        <v>0</v>
      </c>
    </row>
    <row r="6909" spans="1:12" x14ac:dyDescent="0.4">
      <c r="A6909" s="1"/>
      <c r="B6909" s="5"/>
      <c r="C6909" s="2" t="s">
        <v>0</v>
      </c>
      <c r="F6909" s="2" t="s">
        <v>0</v>
      </c>
      <c r="L6909" s="2" t="s">
        <v>0</v>
      </c>
    </row>
    <row r="6910" spans="1:12" x14ac:dyDescent="0.4">
      <c r="A6910" s="1"/>
      <c r="B6910" s="5"/>
      <c r="C6910" s="2" t="s">
        <v>0</v>
      </c>
      <c r="F6910" s="2" t="s">
        <v>0</v>
      </c>
      <c r="L6910" s="2" t="s">
        <v>0</v>
      </c>
    </row>
    <row r="6911" spans="1:12" x14ac:dyDescent="0.4">
      <c r="A6911" s="1"/>
      <c r="B6911" s="5"/>
      <c r="C6911" s="2" t="s">
        <v>0</v>
      </c>
      <c r="F6911" s="2" t="s">
        <v>0</v>
      </c>
      <c r="L6911" s="2" t="s">
        <v>0</v>
      </c>
    </row>
    <row r="6912" spans="1:12" x14ac:dyDescent="0.4">
      <c r="A6912" s="1"/>
      <c r="B6912" s="5"/>
      <c r="C6912" s="2" t="s">
        <v>0</v>
      </c>
      <c r="F6912" s="2" t="s">
        <v>0</v>
      </c>
      <c r="L6912" s="2" t="s">
        <v>0</v>
      </c>
    </row>
    <row r="6913" spans="1:12" x14ac:dyDescent="0.4">
      <c r="A6913" s="1"/>
      <c r="B6913" s="5"/>
      <c r="C6913" s="2" t="s">
        <v>0</v>
      </c>
      <c r="F6913" s="2" t="s">
        <v>0</v>
      </c>
      <c r="L6913" s="2" t="s">
        <v>0</v>
      </c>
    </row>
    <row r="6914" spans="1:12" x14ac:dyDescent="0.4">
      <c r="A6914" s="1"/>
      <c r="B6914" s="5"/>
      <c r="C6914" s="2" t="s">
        <v>0</v>
      </c>
      <c r="F6914" s="2" t="s">
        <v>0</v>
      </c>
      <c r="L6914" s="2" t="s">
        <v>0</v>
      </c>
    </row>
    <row r="6915" spans="1:12" x14ac:dyDescent="0.4">
      <c r="A6915" s="1"/>
      <c r="B6915" s="5"/>
      <c r="C6915" s="2" t="s">
        <v>0</v>
      </c>
      <c r="F6915" s="2" t="s">
        <v>0</v>
      </c>
      <c r="L6915" s="2" t="s">
        <v>0</v>
      </c>
    </row>
    <row r="6916" spans="1:12" x14ac:dyDescent="0.4">
      <c r="A6916" s="1"/>
      <c r="B6916" s="5"/>
      <c r="C6916" s="2" t="s">
        <v>0</v>
      </c>
      <c r="F6916" s="2" t="s">
        <v>0</v>
      </c>
      <c r="L6916" s="2" t="s">
        <v>0</v>
      </c>
    </row>
    <row r="6917" spans="1:12" x14ac:dyDescent="0.4">
      <c r="A6917" s="1"/>
      <c r="B6917" s="5"/>
      <c r="C6917" s="2" t="s">
        <v>0</v>
      </c>
      <c r="F6917" s="2" t="s">
        <v>0</v>
      </c>
      <c r="L6917" s="2" t="s">
        <v>0</v>
      </c>
    </row>
    <row r="6918" spans="1:12" x14ac:dyDescent="0.4">
      <c r="A6918" s="1"/>
      <c r="B6918" s="5"/>
      <c r="C6918" s="2" t="s">
        <v>0</v>
      </c>
      <c r="F6918" s="2" t="s">
        <v>0</v>
      </c>
      <c r="L6918" s="2" t="s">
        <v>0</v>
      </c>
    </row>
    <row r="6919" spans="1:12" x14ac:dyDescent="0.4">
      <c r="A6919" s="1"/>
      <c r="B6919" s="5"/>
      <c r="C6919" s="2" t="s">
        <v>0</v>
      </c>
      <c r="F6919" s="2" t="s">
        <v>0</v>
      </c>
      <c r="L6919" s="2" t="s">
        <v>0</v>
      </c>
    </row>
    <row r="6920" spans="1:12" x14ac:dyDescent="0.4">
      <c r="A6920" s="1"/>
      <c r="B6920" s="5"/>
      <c r="C6920" s="2" t="s">
        <v>0</v>
      </c>
      <c r="F6920" s="2" t="s">
        <v>0</v>
      </c>
      <c r="L6920" s="2" t="s">
        <v>0</v>
      </c>
    </row>
    <row r="6921" spans="1:12" x14ac:dyDescent="0.4">
      <c r="A6921" s="1"/>
      <c r="B6921" s="5"/>
      <c r="C6921" s="2" t="s">
        <v>0</v>
      </c>
      <c r="F6921" s="2" t="s">
        <v>0</v>
      </c>
      <c r="L6921" s="2" t="s">
        <v>0</v>
      </c>
    </row>
    <row r="6922" spans="1:12" x14ac:dyDescent="0.4">
      <c r="A6922" s="1"/>
      <c r="B6922" s="5"/>
      <c r="C6922" s="2" t="s">
        <v>0</v>
      </c>
      <c r="F6922" s="2" t="s">
        <v>0</v>
      </c>
      <c r="L6922" s="2" t="s">
        <v>0</v>
      </c>
    </row>
    <row r="6923" spans="1:12" x14ac:dyDescent="0.4">
      <c r="A6923" s="1"/>
      <c r="B6923" s="5"/>
      <c r="C6923" s="2" t="s">
        <v>0</v>
      </c>
      <c r="F6923" s="2" t="s">
        <v>0</v>
      </c>
      <c r="L6923" s="2" t="s">
        <v>0</v>
      </c>
    </row>
    <row r="6924" spans="1:12" x14ac:dyDescent="0.4">
      <c r="A6924" s="1"/>
      <c r="B6924" s="5"/>
      <c r="C6924" s="2" t="s">
        <v>0</v>
      </c>
      <c r="F6924" s="2" t="s">
        <v>0</v>
      </c>
      <c r="L6924" s="2" t="s">
        <v>0</v>
      </c>
    </row>
    <row r="6925" spans="1:12" x14ac:dyDescent="0.4">
      <c r="A6925" s="1"/>
      <c r="B6925" s="5"/>
      <c r="C6925" s="2" t="s">
        <v>0</v>
      </c>
      <c r="F6925" s="2" t="s">
        <v>0</v>
      </c>
      <c r="L6925" s="2" t="s">
        <v>0</v>
      </c>
    </row>
    <row r="6926" spans="1:12" x14ac:dyDescent="0.4">
      <c r="A6926" s="1"/>
      <c r="B6926" s="5"/>
      <c r="C6926" s="2" t="s">
        <v>0</v>
      </c>
      <c r="F6926" s="2" t="s">
        <v>0</v>
      </c>
      <c r="L6926" s="2" t="s">
        <v>0</v>
      </c>
    </row>
    <row r="6927" spans="1:12" x14ac:dyDescent="0.4">
      <c r="A6927" s="1"/>
      <c r="B6927" s="5"/>
      <c r="C6927" s="2" t="s">
        <v>0</v>
      </c>
      <c r="F6927" s="2" t="s">
        <v>0</v>
      </c>
      <c r="L6927" s="2" t="s">
        <v>0</v>
      </c>
    </row>
    <row r="6928" spans="1:12" x14ac:dyDescent="0.4">
      <c r="A6928" s="1"/>
      <c r="B6928" s="5"/>
      <c r="C6928" s="2" t="s">
        <v>0</v>
      </c>
      <c r="F6928" s="2" t="s">
        <v>0</v>
      </c>
      <c r="L6928" s="2" t="s">
        <v>0</v>
      </c>
    </row>
    <row r="6929" spans="1:12" x14ac:dyDescent="0.4">
      <c r="A6929" s="1"/>
      <c r="B6929" s="5"/>
      <c r="C6929" s="2" t="s">
        <v>0</v>
      </c>
      <c r="F6929" s="2" t="s">
        <v>0</v>
      </c>
      <c r="L6929" s="2" t="s">
        <v>0</v>
      </c>
    </row>
    <row r="6930" spans="1:12" x14ac:dyDescent="0.4">
      <c r="A6930" s="1"/>
      <c r="B6930" s="5"/>
      <c r="C6930" s="2" t="s">
        <v>0</v>
      </c>
      <c r="F6930" s="2" t="s">
        <v>0</v>
      </c>
      <c r="L6930" s="2" t="s">
        <v>0</v>
      </c>
    </row>
    <row r="6931" spans="1:12" x14ac:dyDescent="0.4">
      <c r="A6931" s="1"/>
      <c r="B6931" s="5"/>
      <c r="C6931" s="2" t="s">
        <v>0</v>
      </c>
      <c r="F6931" s="2" t="s">
        <v>0</v>
      </c>
      <c r="L6931" s="2" t="s">
        <v>0</v>
      </c>
    </row>
    <row r="6932" spans="1:12" x14ac:dyDescent="0.4">
      <c r="A6932" s="1"/>
      <c r="B6932" s="5"/>
      <c r="C6932" s="2" t="s">
        <v>0</v>
      </c>
      <c r="F6932" s="2" t="s">
        <v>0</v>
      </c>
      <c r="L6932" s="2" t="s">
        <v>0</v>
      </c>
    </row>
    <row r="6933" spans="1:12" x14ac:dyDescent="0.4">
      <c r="A6933" s="1"/>
      <c r="B6933" s="5"/>
      <c r="C6933" s="2" t="s">
        <v>0</v>
      </c>
      <c r="F6933" s="2" t="s">
        <v>0</v>
      </c>
      <c r="L6933" s="2" t="s">
        <v>0</v>
      </c>
    </row>
    <row r="6934" spans="1:12" x14ac:dyDescent="0.4">
      <c r="A6934" s="1"/>
      <c r="B6934" s="5"/>
      <c r="C6934" s="2" t="s">
        <v>0</v>
      </c>
      <c r="F6934" s="2" t="s">
        <v>0</v>
      </c>
      <c r="L6934" s="2" t="s">
        <v>0</v>
      </c>
    </row>
    <row r="6935" spans="1:12" x14ac:dyDescent="0.4">
      <c r="A6935" s="1"/>
      <c r="B6935" s="5"/>
      <c r="C6935" s="2" t="s">
        <v>0</v>
      </c>
      <c r="F6935" s="2" t="s">
        <v>0</v>
      </c>
      <c r="L6935" s="2" t="s">
        <v>0</v>
      </c>
    </row>
    <row r="6936" spans="1:12" x14ac:dyDescent="0.4">
      <c r="A6936" s="1"/>
      <c r="B6936" s="5"/>
      <c r="C6936" s="2" t="s">
        <v>0</v>
      </c>
      <c r="F6936" s="2" t="s">
        <v>0</v>
      </c>
      <c r="L6936" s="2" t="s">
        <v>0</v>
      </c>
    </row>
    <row r="6937" spans="1:12" x14ac:dyDescent="0.4">
      <c r="A6937" s="1"/>
      <c r="B6937" s="5"/>
      <c r="C6937" s="2" t="s">
        <v>0</v>
      </c>
      <c r="F6937" s="2" t="s">
        <v>0</v>
      </c>
      <c r="L6937" s="2" t="s">
        <v>0</v>
      </c>
    </row>
    <row r="6938" spans="1:12" x14ac:dyDescent="0.4">
      <c r="A6938" s="1"/>
      <c r="B6938" s="5"/>
      <c r="C6938" s="2" t="s">
        <v>0</v>
      </c>
      <c r="F6938" s="2" t="s">
        <v>0</v>
      </c>
      <c r="L6938" s="2" t="s">
        <v>0</v>
      </c>
    </row>
    <row r="6939" spans="1:12" x14ac:dyDescent="0.4">
      <c r="A6939" s="1"/>
      <c r="B6939" s="5"/>
      <c r="C6939" s="2" t="s">
        <v>0</v>
      </c>
      <c r="F6939" s="2" t="s">
        <v>0</v>
      </c>
      <c r="L6939" s="2" t="s">
        <v>0</v>
      </c>
    </row>
    <row r="6940" spans="1:12" x14ac:dyDescent="0.4">
      <c r="A6940" s="1"/>
      <c r="B6940" s="5"/>
      <c r="C6940" s="2" t="s">
        <v>0</v>
      </c>
      <c r="F6940" s="2" t="s">
        <v>0</v>
      </c>
      <c r="L6940" s="2" t="s">
        <v>0</v>
      </c>
    </row>
    <row r="6941" spans="1:12" x14ac:dyDescent="0.4">
      <c r="A6941" s="1"/>
      <c r="B6941" s="5"/>
      <c r="C6941" s="2" t="s">
        <v>0</v>
      </c>
      <c r="F6941" s="2" t="s">
        <v>0</v>
      </c>
      <c r="L6941" s="2" t="s">
        <v>0</v>
      </c>
    </row>
    <row r="6942" spans="1:12" x14ac:dyDescent="0.4">
      <c r="A6942" s="1"/>
      <c r="B6942" s="5"/>
      <c r="C6942" s="2" t="s">
        <v>0</v>
      </c>
      <c r="F6942" s="2" t="s">
        <v>0</v>
      </c>
      <c r="L6942" s="2" t="s">
        <v>0</v>
      </c>
    </row>
    <row r="6943" spans="1:12" x14ac:dyDescent="0.4">
      <c r="A6943" s="1"/>
      <c r="B6943" s="5"/>
      <c r="C6943" s="2" t="s">
        <v>0</v>
      </c>
      <c r="F6943" s="2" t="s">
        <v>0</v>
      </c>
      <c r="L6943" s="2" t="s">
        <v>0</v>
      </c>
    </row>
    <row r="6944" spans="1:12" x14ac:dyDescent="0.4">
      <c r="A6944" s="1"/>
      <c r="B6944" s="5"/>
      <c r="C6944" s="2" t="s">
        <v>0</v>
      </c>
      <c r="F6944" s="2" t="s">
        <v>0</v>
      </c>
      <c r="L6944" s="2" t="s">
        <v>0</v>
      </c>
    </row>
    <row r="6945" spans="1:12" x14ac:dyDescent="0.4">
      <c r="A6945" s="1"/>
      <c r="B6945" s="5"/>
      <c r="C6945" s="2" t="s">
        <v>0</v>
      </c>
      <c r="F6945" s="2" t="s">
        <v>0</v>
      </c>
      <c r="L6945" s="2" t="s">
        <v>0</v>
      </c>
    </row>
    <row r="6946" spans="1:12" x14ac:dyDescent="0.4">
      <c r="A6946" s="1"/>
      <c r="B6946" s="5"/>
      <c r="C6946" s="2" t="s">
        <v>0</v>
      </c>
      <c r="F6946" s="2" t="s">
        <v>0</v>
      </c>
      <c r="L6946" s="2" t="s">
        <v>0</v>
      </c>
    </row>
    <row r="6947" spans="1:12" x14ac:dyDescent="0.4">
      <c r="A6947" s="1"/>
      <c r="B6947" s="5"/>
      <c r="C6947" s="2" t="s">
        <v>0</v>
      </c>
      <c r="F6947" s="2" t="s">
        <v>0</v>
      </c>
      <c r="L6947" s="2" t="s">
        <v>0</v>
      </c>
    </row>
    <row r="6948" spans="1:12" x14ac:dyDescent="0.4">
      <c r="A6948" s="1"/>
      <c r="B6948" s="5"/>
      <c r="C6948" s="2" t="s">
        <v>0</v>
      </c>
      <c r="F6948" s="2" t="s">
        <v>0</v>
      </c>
      <c r="L6948" s="2" t="s">
        <v>0</v>
      </c>
    </row>
    <row r="6949" spans="1:12" x14ac:dyDescent="0.4">
      <c r="A6949" s="1"/>
      <c r="B6949" s="5"/>
      <c r="C6949" s="2" t="s">
        <v>0</v>
      </c>
      <c r="F6949" s="2" t="s">
        <v>0</v>
      </c>
      <c r="L6949" s="2" t="s">
        <v>0</v>
      </c>
    </row>
    <row r="6950" spans="1:12" x14ac:dyDescent="0.4">
      <c r="A6950" s="1"/>
      <c r="B6950" s="5"/>
      <c r="C6950" s="2" t="s">
        <v>0</v>
      </c>
      <c r="F6950" s="2" t="s">
        <v>0</v>
      </c>
      <c r="L6950" s="2" t="s">
        <v>0</v>
      </c>
    </row>
    <row r="6951" spans="1:12" x14ac:dyDescent="0.4">
      <c r="A6951" s="1"/>
      <c r="B6951" s="5"/>
      <c r="C6951" s="2" t="s">
        <v>0</v>
      </c>
      <c r="F6951" s="2" t="s">
        <v>0</v>
      </c>
      <c r="L6951" s="2" t="s">
        <v>0</v>
      </c>
    </row>
    <row r="6952" spans="1:12" x14ac:dyDescent="0.4">
      <c r="A6952" s="1"/>
      <c r="B6952" s="5"/>
      <c r="C6952" s="2" t="s">
        <v>0</v>
      </c>
      <c r="F6952" s="2" t="s">
        <v>0</v>
      </c>
      <c r="L6952" s="2" t="s">
        <v>0</v>
      </c>
    </row>
    <row r="6953" spans="1:12" x14ac:dyDescent="0.4">
      <c r="A6953" s="1"/>
      <c r="B6953" s="5"/>
      <c r="C6953" s="2" t="s">
        <v>0</v>
      </c>
      <c r="F6953" s="2" t="s">
        <v>0</v>
      </c>
      <c r="L6953" s="2" t="s">
        <v>0</v>
      </c>
    </row>
    <row r="6954" spans="1:12" x14ac:dyDescent="0.4">
      <c r="A6954" s="1"/>
      <c r="B6954" s="5"/>
      <c r="C6954" s="2" t="s">
        <v>0</v>
      </c>
      <c r="F6954" s="2" t="s">
        <v>0</v>
      </c>
      <c r="L6954" s="2" t="s">
        <v>0</v>
      </c>
    </row>
    <row r="6955" spans="1:12" x14ac:dyDescent="0.4">
      <c r="A6955" s="1"/>
      <c r="B6955" s="5"/>
      <c r="C6955" s="2" t="s">
        <v>0</v>
      </c>
      <c r="F6955" s="2" t="s">
        <v>0</v>
      </c>
      <c r="L6955" s="2" t="s">
        <v>0</v>
      </c>
    </row>
    <row r="6956" spans="1:12" x14ac:dyDescent="0.4">
      <c r="A6956" s="1"/>
      <c r="B6956" s="5"/>
      <c r="C6956" s="2" t="s">
        <v>0</v>
      </c>
      <c r="F6956" s="2" t="s">
        <v>0</v>
      </c>
      <c r="L6956" s="2" t="s">
        <v>0</v>
      </c>
    </row>
    <row r="6957" spans="1:12" x14ac:dyDescent="0.4">
      <c r="A6957" s="1"/>
      <c r="B6957" s="5"/>
      <c r="C6957" s="2" t="s">
        <v>0</v>
      </c>
      <c r="F6957" s="2" t="s">
        <v>0</v>
      </c>
      <c r="L6957" s="2" t="s">
        <v>0</v>
      </c>
    </row>
    <row r="6958" spans="1:12" x14ac:dyDescent="0.4">
      <c r="A6958" s="1"/>
      <c r="B6958" s="5"/>
      <c r="C6958" s="2" t="s">
        <v>0</v>
      </c>
      <c r="F6958" s="2" t="s">
        <v>0</v>
      </c>
      <c r="L6958" s="2" t="s">
        <v>0</v>
      </c>
    </row>
    <row r="6959" spans="1:12" x14ac:dyDescent="0.4">
      <c r="A6959" s="1"/>
      <c r="B6959" s="5"/>
      <c r="C6959" s="2" t="s">
        <v>0</v>
      </c>
      <c r="F6959" s="2" t="s">
        <v>0</v>
      </c>
      <c r="L6959" s="2" t="s">
        <v>0</v>
      </c>
    </row>
    <row r="6960" spans="1:12" x14ac:dyDescent="0.4">
      <c r="A6960" s="1"/>
      <c r="B6960" s="5"/>
      <c r="C6960" s="2" t="s">
        <v>0</v>
      </c>
      <c r="F6960" s="2" t="s">
        <v>0</v>
      </c>
      <c r="L6960" s="2" t="s">
        <v>0</v>
      </c>
    </row>
    <row r="6961" spans="1:12" x14ac:dyDescent="0.4">
      <c r="A6961" s="1"/>
      <c r="B6961" s="5"/>
      <c r="C6961" s="2" t="s">
        <v>0</v>
      </c>
      <c r="F6961" s="2" t="s">
        <v>0</v>
      </c>
      <c r="L6961" s="2" t="s">
        <v>0</v>
      </c>
    </row>
    <row r="6962" spans="1:12" x14ac:dyDescent="0.4">
      <c r="A6962" s="1"/>
      <c r="B6962" s="5"/>
      <c r="C6962" s="2" t="s">
        <v>0</v>
      </c>
      <c r="F6962" s="2" t="s">
        <v>0</v>
      </c>
      <c r="L6962" s="2" t="s">
        <v>0</v>
      </c>
    </row>
    <row r="6963" spans="1:12" x14ac:dyDescent="0.4">
      <c r="A6963" s="1"/>
      <c r="B6963" s="5"/>
      <c r="C6963" s="2" t="s">
        <v>0</v>
      </c>
      <c r="F6963" s="2" t="s">
        <v>0</v>
      </c>
      <c r="L6963" s="2" t="s">
        <v>0</v>
      </c>
    </row>
    <row r="6964" spans="1:12" x14ac:dyDescent="0.4">
      <c r="A6964" s="1"/>
      <c r="B6964" s="5"/>
      <c r="C6964" s="2" t="s">
        <v>0</v>
      </c>
      <c r="F6964" s="2" t="s">
        <v>0</v>
      </c>
      <c r="L6964" s="2" t="s">
        <v>0</v>
      </c>
    </row>
    <row r="6965" spans="1:12" x14ac:dyDescent="0.4">
      <c r="A6965" s="1"/>
      <c r="B6965" s="5"/>
      <c r="C6965" s="2" t="s">
        <v>0</v>
      </c>
      <c r="F6965" s="2" t="s">
        <v>0</v>
      </c>
      <c r="L6965" s="2" t="s">
        <v>0</v>
      </c>
    </row>
    <row r="6966" spans="1:12" x14ac:dyDescent="0.4">
      <c r="A6966" s="1"/>
      <c r="B6966" s="5"/>
      <c r="C6966" s="2" t="s">
        <v>0</v>
      </c>
      <c r="F6966" s="2" t="s">
        <v>0</v>
      </c>
      <c r="L6966" s="2" t="s">
        <v>0</v>
      </c>
    </row>
    <row r="6967" spans="1:12" x14ac:dyDescent="0.4">
      <c r="A6967" s="1"/>
      <c r="B6967" s="5"/>
      <c r="C6967" s="2" t="s">
        <v>0</v>
      </c>
      <c r="F6967" s="2" t="s">
        <v>0</v>
      </c>
      <c r="L6967" s="2" t="s">
        <v>0</v>
      </c>
    </row>
    <row r="6968" spans="1:12" x14ac:dyDescent="0.4">
      <c r="A6968" s="1"/>
      <c r="B6968" s="5"/>
      <c r="C6968" s="2" t="s">
        <v>0</v>
      </c>
      <c r="F6968" s="2" t="s">
        <v>0</v>
      </c>
      <c r="L6968" s="2" t="s">
        <v>0</v>
      </c>
    </row>
    <row r="6969" spans="1:12" x14ac:dyDescent="0.4">
      <c r="A6969" s="1"/>
      <c r="B6969" s="5"/>
      <c r="C6969" s="2" t="s">
        <v>0</v>
      </c>
      <c r="F6969" s="2" t="s">
        <v>0</v>
      </c>
      <c r="L6969" s="2" t="s">
        <v>0</v>
      </c>
    </row>
    <row r="6970" spans="1:12" x14ac:dyDescent="0.4">
      <c r="A6970" s="1"/>
      <c r="B6970" s="5"/>
      <c r="C6970" s="2" t="s">
        <v>0</v>
      </c>
      <c r="F6970" s="2" t="s">
        <v>0</v>
      </c>
      <c r="L6970" s="2" t="s">
        <v>0</v>
      </c>
    </row>
    <row r="6971" spans="1:12" x14ac:dyDescent="0.4">
      <c r="A6971" s="1"/>
      <c r="B6971" s="5"/>
      <c r="C6971" s="2" t="s">
        <v>0</v>
      </c>
      <c r="F6971" s="2" t="s">
        <v>0</v>
      </c>
      <c r="L6971" s="2" t="s">
        <v>0</v>
      </c>
    </row>
    <row r="6972" spans="1:12" x14ac:dyDescent="0.4">
      <c r="A6972" s="1"/>
      <c r="B6972" s="5"/>
      <c r="C6972" s="2" t="s">
        <v>0</v>
      </c>
      <c r="F6972" s="2" t="s">
        <v>0</v>
      </c>
      <c r="L6972" s="2" t="s">
        <v>0</v>
      </c>
    </row>
    <row r="6973" spans="1:12" x14ac:dyDescent="0.4">
      <c r="A6973" s="1"/>
      <c r="B6973" s="5"/>
      <c r="C6973" s="2" t="s">
        <v>0</v>
      </c>
      <c r="F6973" s="2" t="s">
        <v>0</v>
      </c>
      <c r="L6973" s="2" t="s">
        <v>0</v>
      </c>
    </row>
    <row r="6974" spans="1:12" x14ac:dyDescent="0.4">
      <c r="A6974" s="1"/>
      <c r="B6974" s="5"/>
      <c r="C6974" s="2" t="s">
        <v>0</v>
      </c>
      <c r="F6974" s="2" t="s">
        <v>0</v>
      </c>
      <c r="L6974" s="2" t="s">
        <v>0</v>
      </c>
    </row>
    <row r="6975" spans="1:12" x14ac:dyDescent="0.4">
      <c r="A6975" s="1"/>
      <c r="B6975" s="5"/>
      <c r="C6975" s="2" t="s">
        <v>0</v>
      </c>
      <c r="F6975" s="2" t="s">
        <v>0</v>
      </c>
      <c r="L6975" s="2" t="s">
        <v>0</v>
      </c>
    </row>
    <row r="6976" spans="1:12" x14ac:dyDescent="0.4">
      <c r="A6976" s="1"/>
      <c r="B6976" s="5"/>
      <c r="C6976" s="2" t="s">
        <v>0</v>
      </c>
      <c r="F6976" s="2" t="s">
        <v>0</v>
      </c>
      <c r="L6976" s="2" t="s">
        <v>0</v>
      </c>
    </row>
    <row r="6977" spans="1:12" x14ac:dyDescent="0.4">
      <c r="A6977" s="1"/>
      <c r="B6977" s="5"/>
      <c r="C6977" s="2" t="s">
        <v>0</v>
      </c>
      <c r="F6977" s="2" t="s">
        <v>0</v>
      </c>
      <c r="L6977" s="2" t="s">
        <v>0</v>
      </c>
    </row>
    <row r="6978" spans="1:12" x14ac:dyDescent="0.4">
      <c r="A6978" s="1"/>
      <c r="B6978" s="5"/>
      <c r="C6978" s="2" t="s">
        <v>0</v>
      </c>
      <c r="F6978" s="2" t="s">
        <v>0</v>
      </c>
      <c r="L6978" s="2" t="s">
        <v>0</v>
      </c>
    </row>
    <row r="6979" spans="1:12" x14ac:dyDescent="0.4">
      <c r="A6979" s="1"/>
      <c r="B6979" s="5"/>
      <c r="C6979" s="2" t="s">
        <v>0</v>
      </c>
      <c r="F6979" s="2" t="s">
        <v>0</v>
      </c>
      <c r="L6979" s="2" t="s">
        <v>0</v>
      </c>
    </row>
    <row r="6980" spans="1:12" x14ac:dyDescent="0.4">
      <c r="A6980" s="1"/>
      <c r="B6980" s="5"/>
      <c r="C6980" s="2" t="s">
        <v>0</v>
      </c>
      <c r="F6980" s="2" t="s">
        <v>0</v>
      </c>
      <c r="L6980" s="2" t="s">
        <v>0</v>
      </c>
    </row>
    <row r="6981" spans="1:12" x14ac:dyDescent="0.4">
      <c r="A6981" s="1"/>
      <c r="B6981" s="5"/>
      <c r="C6981" s="2" t="s">
        <v>0</v>
      </c>
      <c r="F6981" s="2" t="s">
        <v>0</v>
      </c>
      <c r="L6981" s="2" t="s">
        <v>0</v>
      </c>
    </row>
    <row r="6982" spans="1:12" x14ac:dyDescent="0.4">
      <c r="A6982" s="1"/>
      <c r="B6982" s="5"/>
      <c r="C6982" s="2" t="s">
        <v>0</v>
      </c>
      <c r="F6982" s="2" t="s">
        <v>0</v>
      </c>
      <c r="L6982" s="2" t="s">
        <v>0</v>
      </c>
    </row>
    <row r="6983" spans="1:12" x14ac:dyDescent="0.4">
      <c r="A6983" s="1"/>
      <c r="B6983" s="5"/>
      <c r="C6983" s="2" t="s">
        <v>0</v>
      </c>
      <c r="F6983" s="2" t="s">
        <v>0</v>
      </c>
      <c r="L6983" s="2" t="s">
        <v>0</v>
      </c>
    </row>
    <row r="6984" spans="1:12" x14ac:dyDescent="0.4">
      <c r="A6984" s="1"/>
      <c r="B6984" s="5"/>
      <c r="C6984" s="2" t="s">
        <v>0</v>
      </c>
      <c r="F6984" s="2" t="s">
        <v>0</v>
      </c>
      <c r="L6984" s="2" t="s">
        <v>0</v>
      </c>
    </row>
    <row r="6985" spans="1:12" x14ac:dyDescent="0.4">
      <c r="A6985" s="1"/>
      <c r="B6985" s="5"/>
      <c r="C6985" s="2" t="s">
        <v>0</v>
      </c>
      <c r="F6985" s="2" t="s">
        <v>0</v>
      </c>
      <c r="L6985" s="2" t="s">
        <v>0</v>
      </c>
    </row>
    <row r="6986" spans="1:12" x14ac:dyDescent="0.4">
      <c r="A6986" s="1"/>
      <c r="B6986" s="5"/>
      <c r="C6986" s="2" t="s">
        <v>0</v>
      </c>
      <c r="F6986" s="2" t="s">
        <v>0</v>
      </c>
      <c r="L6986" s="2" t="s">
        <v>0</v>
      </c>
    </row>
    <row r="6987" spans="1:12" x14ac:dyDescent="0.4">
      <c r="A6987" s="1"/>
      <c r="B6987" s="5"/>
      <c r="C6987" s="2" t="s">
        <v>0</v>
      </c>
      <c r="F6987" s="2" t="s">
        <v>0</v>
      </c>
      <c r="L6987" s="2" t="s">
        <v>0</v>
      </c>
    </row>
    <row r="6988" spans="1:12" x14ac:dyDescent="0.4">
      <c r="A6988" s="1"/>
      <c r="B6988" s="5"/>
      <c r="C6988" s="2" t="s">
        <v>0</v>
      </c>
      <c r="F6988" s="2" t="s">
        <v>0</v>
      </c>
      <c r="L6988" s="2" t="s">
        <v>0</v>
      </c>
    </row>
    <row r="6989" spans="1:12" x14ac:dyDescent="0.4">
      <c r="A6989" s="1"/>
      <c r="B6989" s="5"/>
      <c r="C6989" s="2" t="s">
        <v>0</v>
      </c>
      <c r="F6989" s="2" t="s">
        <v>0</v>
      </c>
      <c r="L6989" s="2" t="s">
        <v>0</v>
      </c>
    </row>
    <row r="6990" spans="1:12" x14ac:dyDescent="0.4">
      <c r="A6990" s="1"/>
      <c r="B6990" s="5"/>
      <c r="C6990" s="2" t="s">
        <v>0</v>
      </c>
      <c r="F6990" s="2" t="s">
        <v>0</v>
      </c>
      <c r="L6990" s="2" t="s">
        <v>0</v>
      </c>
    </row>
    <row r="6991" spans="1:12" x14ac:dyDescent="0.4">
      <c r="A6991" s="1"/>
      <c r="B6991" s="5"/>
      <c r="C6991" s="2" t="s">
        <v>0</v>
      </c>
      <c r="F6991" s="2" t="s">
        <v>0</v>
      </c>
      <c r="L6991" s="2" t="s">
        <v>0</v>
      </c>
    </row>
    <row r="6992" spans="1:12" x14ac:dyDescent="0.4">
      <c r="A6992" s="1"/>
      <c r="B6992" s="5"/>
      <c r="C6992" s="2" t="s">
        <v>0</v>
      </c>
      <c r="F6992" s="2" t="s">
        <v>0</v>
      </c>
      <c r="L6992" s="2" t="s">
        <v>0</v>
      </c>
    </row>
    <row r="6993" spans="1:12" x14ac:dyDescent="0.4">
      <c r="A6993" s="1"/>
      <c r="B6993" s="5"/>
      <c r="C6993" s="2" t="s">
        <v>0</v>
      </c>
      <c r="F6993" s="2" t="s">
        <v>0</v>
      </c>
      <c r="L6993" s="2" t="s">
        <v>0</v>
      </c>
    </row>
    <row r="6994" spans="1:12" x14ac:dyDescent="0.4">
      <c r="A6994" s="1"/>
      <c r="B6994" s="5"/>
      <c r="C6994" s="2" t="s">
        <v>0</v>
      </c>
      <c r="F6994" s="2" t="s">
        <v>0</v>
      </c>
      <c r="L6994" s="2" t="s">
        <v>0</v>
      </c>
    </row>
    <row r="6995" spans="1:12" x14ac:dyDescent="0.4">
      <c r="A6995" s="1"/>
      <c r="B6995" s="5"/>
      <c r="C6995" s="2" t="s">
        <v>0</v>
      </c>
      <c r="F6995" s="2" t="s">
        <v>0</v>
      </c>
      <c r="L6995" s="2" t="s">
        <v>0</v>
      </c>
    </row>
    <row r="6996" spans="1:12" x14ac:dyDescent="0.4">
      <c r="A6996" s="1"/>
      <c r="B6996" s="5"/>
      <c r="C6996" s="2" t="s">
        <v>0</v>
      </c>
      <c r="F6996" s="2" t="s">
        <v>0</v>
      </c>
      <c r="L6996" s="2" t="s">
        <v>0</v>
      </c>
    </row>
    <row r="6997" spans="1:12" x14ac:dyDescent="0.4">
      <c r="A6997" s="1"/>
      <c r="B6997" s="5"/>
      <c r="C6997" s="2" t="s">
        <v>0</v>
      </c>
      <c r="F6997" s="2" t="s">
        <v>0</v>
      </c>
      <c r="L6997" s="2" t="s">
        <v>0</v>
      </c>
    </row>
    <row r="6998" spans="1:12" x14ac:dyDescent="0.4">
      <c r="A6998" s="1"/>
      <c r="B6998" s="5"/>
      <c r="C6998" s="2" t="s">
        <v>0</v>
      </c>
      <c r="F6998" s="2" t="s">
        <v>0</v>
      </c>
      <c r="L6998" s="2" t="s">
        <v>0</v>
      </c>
    </row>
    <row r="6999" spans="1:12" x14ac:dyDescent="0.4">
      <c r="A6999" s="1"/>
      <c r="B6999" s="5"/>
      <c r="C6999" s="2" t="s">
        <v>0</v>
      </c>
      <c r="F6999" s="2" t="s">
        <v>0</v>
      </c>
      <c r="L6999" s="2" t="s">
        <v>0</v>
      </c>
    </row>
    <row r="7000" spans="1:12" x14ac:dyDescent="0.4">
      <c r="A7000" s="1"/>
      <c r="B7000" s="5"/>
      <c r="C7000" s="2" t="s">
        <v>0</v>
      </c>
      <c r="F7000" s="2" t="s">
        <v>0</v>
      </c>
      <c r="L7000" s="2" t="s">
        <v>0</v>
      </c>
    </row>
    <row r="7001" spans="1:12" x14ac:dyDescent="0.4">
      <c r="A7001" s="1"/>
      <c r="B7001" s="5"/>
      <c r="C7001" s="2" t="s">
        <v>0</v>
      </c>
      <c r="F7001" s="2" t="s">
        <v>0</v>
      </c>
      <c r="L7001" s="2" t="s">
        <v>0</v>
      </c>
    </row>
    <row r="7002" spans="1:12" x14ac:dyDescent="0.4">
      <c r="A7002" s="1"/>
      <c r="B7002" s="5"/>
      <c r="C7002" s="2" t="s">
        <v>0</v>
      </c>
      <c r="F7002" s="2" t="s">
        <v>0</v>
      </c>
      <c r="L7002" s="2" t="s">
        <v>0</v>
      </c>
    </row>
    <row r="7003" spans="1:12" x14ac:dyDescent="0.4">
      <c r="A7003" s="1"/>
      <c r="B7003" s="5"/>
      <c r="C7003" s="2" t="s">
        <v>0</v>
      </c>
      <c r="F7003" s="2" t="s">
        <v>0</v>
      </c>
      <c r="L7003" s="2" t="s">
        <v>0</v>
      </c>
    </row>
    <row r="7004" spans="1:12" x14ac:dyDescent="0.4">
      <c r="A7004" s="1"/>
      <c r="B7004" s="5"/>
      <c r="C7004" s="2" t="s">
        <v>0</v>
      </c>
      <c r="F7004" s="2" t="s">
        <v>0</v>
      </c>
      <c r="L7004" s="2" t="s">
        <v>0</v>
      </c>
    </row>
    <row r="7005" spans="1:12" x14ac:dyDescent="0.4">
      <c r="A7005" s="1"/>
      <c r="B7005" s="5"/>
      <c r="C7005" s="2" t="s">
        <v>0</v>
      </c>
      <c r="F7005" s="2" t="s">
        <v>0</v>
      </c>
      <c r="L7005" s="2" t="s">
        <v>0</v>
      </c>
    </row>
    <row r="7006" spans="1:12" x14ac:dyDescent="0.4">
      <c r="A7006" s="1"/>
      <c r="B7006" s="5"/>
      <c r="C7006" s="2" t="s">
        <v>0</v>
      </c>
      <c r="F7006" s="2" t="s">
        <v>0</v>
      </c>
      <c r="L7006" s="2" t="s">
        <v>0</v>
      </c>
    </row>
    <row r="7007" spans="1:12" x14ac:dyDescent="0.4">
      <c r="A7007" s="1"/>
      <c r="B7007" s="5"/>
      <c r="C7007" s="2" t="s">
        <v>0</v>
      </c>
      <c r="F7007" s="2" t="s">
        <v>0</v>
      </c>
      <c r="L7007" s="2" t="s">
        <v>0</v>
      </c>
    </row>
    <row r="7008" spans="1:12" x14ac:dyDescent="0.4">
      <c r="A7008" s="1"/>
      <c r="B7008" s="5"/>
      <c r="C7008" s="2" t="s">
        <v>0</v>
      </c>
      <c r="F7008" s="2" t="s">
        <v>0</v>
      </c>
      <c r="L7008" s="2" t="s">
        <v>0</v>
      </c>
    </row>
    <row r="7009" spans="1:12" x14ac:dyDescent="0.4">
      <c r="A7009" s="1"/>
      <c r="B7009" s="5"/>
      <c r="C7009" s="2" t="s">
        <v>0</v>
      </c>
      <c r="F7009" s="2" t="s">
        <v>0</v>
      </c>
      <c r="L7009" s="2" t="s">
        <v>0</v>
      </c>
    </row>
    <row r="7010" spans="1:12" x14ac:dyDescent="0.4">
      <c r="A7010" s="1"/>
      <c r="B7010" s="5"/>
      <c r="C7010" s="2" t="s">
        <v>0</v>
      </c>
      <c r="F7010" s="2" t="s">
        <v>0</v>
      </c>
      <c r="L7010" s="2" t="s">
        <v>0</v>
      </c>
    </row>
    <row r="7011" spans="1:12" x14ac:dyDescent="0.4">
      <c r="A7011" s="1"/>
      <c r="B7011" s="5"/>
      <c r="C7011" s="2" t="s">
        <v>0</v>
      </c>
      <c r="F7011" s="2" t="s">
        <v>0</v>
      </c>
      <c r="L7011" s="2" t="s">
        <v>0</v>
      </c>
    </row>
    <row r="7012" spans="1:12" x14ac:dyDescent="0.4">
      <c r="A7012" s="1"/>
      <c r="B7012" s="5"/>
      <c r="C7012" s="2" t="s">
        <v>0</v>
      </c>
      <c r="F7012" s="2" t="s">
        <v>0</v>
      </c>
      <c r="L7012" s="2" t="s">
        <v>0</v>
      </c>
    </row>
    <row r="7013" spans="1:12" x14ac:dyDescent="0.4">
      <c r="A7013" s="1"/>
      <c r="B7013" s="5"/>
      <c r="C7013" s="2" t="s">
        <v>0</v>
      </c>
      <c r="F7013" s="2" t="s">
        <v>0</v>
      </c>
      <c r="L7013" s="2" t="s">
        <v>0</v>
      </c>
    </row>
    <row r="7014" spans="1:12" x14ac:dyDescent="0.4">
      <c r="A7014" s="1"/>
      <c r="B7014" s="5"/>
      <c r="C7014" s="2" t="s">
        <v>0</v>
      </c>
      <c r="F7014" s="2" t="s">
        <v>0</v>
      </c>
      <c r="L7014" s="2" t="s">
        <v>0</v>
      </c>
    </row>
    <row r="7015" spans="1:12" x14ac:dyDescent="0.4">
      <c r="A7015" s="1"/>
      <c r="B7015" s="5"/>
      <c r="C7015" s="2" t="s">
        <v>0</v>
      </c>
      <c r="F7015" s="2" t="s">
        <v>0</v>
      </c>
      <c r="L7015" s="2" t="s">
        <v>0</v>
      </c>
    </row>
    <row r="7016" spans="1:12" x14ac:dyDescent="0.4">
      <c r="A7016" s="1"/>
      <c r="B7016" s="5"/>
      <c r="C7016" s="2" t="s">
        <v>0</v>
      </c>
      <c r="F7016" s="2" t="s">
        <v>0</v>
      </c>
      <c r="L7016" s="2" t="s">
        <v>0</v>
      </c>
    </row>
    <row r="7017" spans="1:12" x14ac:dyDescent="0.4">
      <c r="A7017" s="1"/>
      <c r="B7017" s="5"/>
      <c r="C7017" s="2" t="s">
        <v>0</v>
      </c>
      <c r="F7017" s="2" t="s">
        <v>0</v>
      </c>
      <c r="L7017" s="2" t="s">
        <v>0</v>
      </c>
    </row>
    <row r="7018" spans="1:12" x14ac:dyDescent="0.4">
      <c r="A7018" s="1"/>
      <c r="B7018" s="5"/>
      <c r="C7018" s="2" t="s">
        <v>0</v>
      </c>
      <c r="F7018" s="2" t="s">
        <v>0</v>
      </c>
      <c r="L7018" s="2" t="s">
        <v>0</v>
      </c>
    </row>
    <row r="7019" spans="1:12" x14ac:dyDescent="0.4">
      <c r="A7019" s="1"/>
      <c r="B7019" s="5"/>
      <c r="C7019" s="2" t="s">
        <v>0</v>
      </c>
      <c r="F7019" s="2" t="s">
        <v>0</v>
      </c>
      <c r="L7019" s="2" t="s">
        <v>0</v>
      </c>
    </row>
    <row r="7020" spans="1:12" x14ac:dyDescent="0.4">
      <c r="A7020" s="1"/>
      <c r="B7020" s="5"/>
      <c r="C7020" s="2" t="s">
        <v>0</v>
      </c>
      <c r="F7020" s="2" t="s">
        <v>0</v>
      </c>
      <c r="L7020" s="2" t="s">
        <v>0</v>
      </c>
    </row>
    <row r="7021" spans="1:12" x14ac:dyDescent="0.4">
      <c r="A7021" s="1"/>
      <c r="B7021" s="5"/>
      <c r="C7021" s="2" t="s">
        <v>0</v>
      </c>
      <c r="F7021" s="2" t="s">
        <v>0</v>
      </c>
      <c r="L7021" s="2" t="s">
        <v>0</v>
      </c>
    </row>
    <row r="7022" spans="1:12" x14ac:dyDescent="0.4">
      <c r="A7022" s="1"/>
      <c r="B7022" s="5"/>
      <c r="C7022" s="2" t="s">
        <v>0</v>
      </c>
      <c r="F7022" s="2" t="s">
        <v>0</v>
      </c>
      <c r="L7022" s="2" t="s">
        <v>0</v>
      </c>
    </row>
    <row r="7023" spans="1:12" x14ac:dyDescent="0.4">
      <c r="A7023" s="1"/>
      <c r="B7023" s="5"/>
      <c r="C7023" s="2" t="s">
        <v>0</v>
      </c>
      <c r="F7023" s="2" t="s">
        <v>0</v>
      </c>
      <c r="L7023" s="2" t="s">
        <v>0</v>
      </c>
    </row>
    <row r="7024" spans="1:12" x14ac:dyDescent="0.4">
      <c r="A7024" s="1"/>
      <c r="B7024" s="5"/>
      <c r="C7024" s="2" t="s">
        <v>0</v>
      </c>
      <c r="F7024" s="2" t="s">
        <v>0</v>
      </c>
      <c r="L7024" s="2" t="s">
        <v>0</v>
      </c>
    </row>
    <row r="7025" spans="1:12" x14ac:dyDescent="0.4">
      <c r="A7025" s="1"/>
      <c r="B7025" s="5"/>
      <c r="C7025" s="2" t="s">
        <v>0</v>
      </c>
      <c r="F7025" s="2" t="s">
        <v>0</v>
      </c>
      <c r="L7025" s="2" t="s">
        <v>0</v>
      </c>
    </row>
    <row r="7026" spans="1:12" x14ac:dyDescent="0.4">
      <c r="A7026" s="1"/>
      <c r="B7026" s="5"/>
      <c r="C7026" s="2" t="s">
        <v>0</v>
      </c>
      <c r="F7026" s="2" t="s">
        <v>0</v>
      </c>
      <c r="L7026" s="2" t="s">
        <v>0</v>
      </c>
    </row>
    <row r="7027" spans="1:12" x14ac:dyDescent="0.4">
      <c r="A7027" s="1"/>
      <c r="B7027" s="5"/>
      <c r="C7027" s="2" t="s">
        <v>0</v>
      </c>
      <c r="F7027" s="2" t="s">
        <v>0</v>
      </c>
      <c r="L7027" s="2" t="s">
        <v>0</v>
      </c>
    </row>
    <row r="7028" spans="1:12" x14ac:dyDescent="0.4">
      <c r="A7028" s="1"/>
      <c r="B7028" s="5"/>
      <c r="C7028" s="2" t="s">
        <v>0</v>
      </c>
      <c r="F7028" s="2" t="s">
        <v>0</v>
      </c>
      <c r="L7028" s="2" t="s">
        <v>0</v>
      </c>
    </row>
    <row r="7029" spans="1:12" x14ac:dyDescent="0.4">
      <c r="A7029" s="1"/>
      <c r="B7029" s="5"/>
      <c r="C7029" s="2" t="s">
        <v>0</v>
      </c>
      <c r="F7029" s="2" t="s">
        <v>0</v>
      </c>
      <c r="L7029" s="2" t="s">
        <v>0</v>
      </c>
    </row>
    <row r="7030" spans="1:12" x14ac:dyDescent="0.4">
      <c r="A7030" s="1"/>
      <c r="B7030" s="5"/>
      <c r="C7030" s="2" t="s">
        <v>0</v>
      </c>
      <c r="F7030" s="2" t="s">
        <v>0</v>
      </c>
      <c r="L7030" s="2" t="s">
        <v>0</v>
      </c>
    </row>
    <row r="7031" spans="1:12" x14ac:dyDescent="0.4">
      <c r="A7031" s="1"/>
      <c r="B7031" s="5"/>
      <c r="C7031" s="2" t="s">
        <v>0</v>
      </c>
      <c r="F7031" s="2" t="s">
        <v>0</v>
      </c>
      <c r="L7031" s="2" t="s">
        <v>0</v>
      </c>
    </row>
    <row r="7032" spans="1:12" x14ac:dyDescent="0.4">
      <c r="A7032" s="1"/>
      <c r="B7032" s="5"/>
      <c r="C7032" s="2" t="s">
        <v>0</v>
      </c>
      <c r="F7032" s="2" t="s">
        <v>0</v>
      </c>
      <c r="L7032" s="2" t="s">
        <v>0</v>
      </c>
    </row>
    <row r="7033" spans="1:12" x14ac:dyDescent="0.4">
      <c r="A7033" s="1"/>
      <c r="B7033" s="5"/>
      <c r="C7033" s="2" t="s">
        <v>0</v>
      </c>
      <c r="F7033" s="2" t="s">
        <v>0</v>
      </c>
      <c r="L7033" s="2" t="s">
        <v>0</v>
      </c>
    </row>
    <row r="7034" spans="1:12" x14ac:dyDescent="0.4">
      <c r="A7034" s="1"/>
      <c r="B7034" s="5"/>
      <c r="C7034" s="2" t="s">
        <v>0</v>
      </c>
      <c r="F7034" s="2" t="s">
        <v>0</v>
      </c>
      <c r="L7034" s="2" t="s">
        <v>0</v>
      </c>
    </row>
    <row r="7035" spans="1:12" x14ac:dyDescent="0.4">
      <c r="A7035" s="1"/>
      <c r="B7035" s="5"/>
      <c r="C7035" s="2" t="s">
        <v>0</v>
      </c>
      <c r="F7035" s="2" t="s">
        <v>0</v>
      </c>
      <c r="L7035" s="2" t="s">
        <v>0</v>
      </c>
    </row>
    <row r="7036" spans="1:12" x14ac:dyDescent="0.4">
      <c r="A7036" s="1"/>
      <c r="B7036" s="5"/>
      <c r="C7036" s="2" t="s">
        <v>0</v>
      </c>
      <c r="F7036" s="2" t="s">
        <v>0</v>
      </c>
      <c r="L7036" s="2" t="s">
        <v>0</v>
      </c>
    </row>
    <row r="7037" spans="1:12" x14ac:dyDescent="0.4">
      <c r="A7037" s="1"/>
      <c r="B7037" s="5"/>
      <c r="C7037" s="2" t="s">
        <v>0</v>
      </c>
      <c r="F7037" s="2" t="s">
        <v>0</v>
      </c>
      <c r="L7037" s="2" t="s">
        <v>0</v>
      </c>
    </row>
    <row r="7038" spans="1:12" x14ac:dyDescent="0.4">
      <c r="A7038" s="1"/>
      <c r="B7038" s="5"/>
      <c r="C7038" s="2" t="s">
        <v>0</v>
      </c>
      <c r="F7038" s="2" t="s">
        <v>0</v>
      </c>
      <c r="L7038" s="2" t="s">
        <v>0</v>
      </c>
    </row>
    <row r="7039" spans="1:12" x14ac:dyDescent="0.4">
      <c r="A7039" s="1"/>
      <c r="B7039" s="5"/>
      <c r="C7039" s="2" t="s">
        <v>0</v>
      </c>
      <c r="F7039" s="2" t="s">
        <v>0</v>
      </c>
      <c r="L7039" s="2" t="s">
        <v>0</v>
      </c>
    </row>
    <row r="7040" spans="1:12" x14ac:dyDescent="0.4">
      <c r="A7040" s="1"/>
      <c r="B7040" s="5"/>
      <c r="C7040" s="2" t="s">
        <v>0</v>
      </c>
      <c r="F7040" s="2" t="s">
        <v>0</v>
      </c>
      <c r="L7040" s="2" t="s">
        <v>0</v>
      </c>
    </row>
    <row r="7041" spans="1:12" x14ac:dyDescent="0.4">
      <c r="A7041" s="1"/>
      <c r="B7041" s="5"/>
      <c r="C7041" s="2" t="s">
        <v>0</v>
      </c>
      <c r="F7041" s="2" t="s">
        <v>0</v>
      </c>
      <c r="L7041" s="2" t="s">
        <v>0</v>
      </c>
    </row>
    <row r="7042" spans="1:12" x14ac:dyDescent="0.4">
      <c r="A7042" s="1"/>
      <c r="B7042" s="5"/>
      <c r="C7042" s="2" t="s">
        <v>0</v>
      </c>
      <c r="F7042" s="2" t="s">
        <v>0</v>
      </c>
      <c r="L7042" s="2" t="s">
        <v>0</v>
      </c>
    </row>
    <row r="7043" spans="1:12" x14ac:dyDescent="0.4">
      <c r="A7043" s="1"/>
      <c r="B7043" s="5"/>
      <c r="C7043" s="2" t="s">
        <v>0</v>
      </c>
      <c r="F7043" s="2" t="s">
        <v>0</v>
      </c>
      <c r="L7043" s="2" t="s">
        <v>0</v>
      </c>
    </row>
    <row r="7044" spans="1:12" x14ac:dyDescent="0.4">
      <c r="A7044" s="1"/>
      <c r="B7044" s="5"/>
      <c r="C7044" s="2" t="s">
        <v>0</v>
      </c>
      <c r="F7044" s="2" t="s">
        <v>0</v>
      </c>
      <c r="L7044" s="2" t="s">
        <v>0</v>
      </c>
    </row>
    <row r="7045" spans="1:12" x14ac:dyDescent="0.4">
      <c r="A7045" s="1"/>
      <c r="B7045" s="5"/>
      <c r="C7045" s="2" t="s">
        <v>0</v>
      </c>
      <c r="F7045" s="2" t="s">
        <v>0</v>
      </c>
      <c r="L7045" s="2" t="s">
        <v>0</v>
      </c>
    </row>
    <row r="7046" spans="1:12" x14ac:dyDescent="0.4">
      <c r="A7046" s="1"/>
      <c r="B7046" s="5"/>
      <c r="C7046" s="2" t="s">
        <v>0</v>
      </c>
      <c r="F7046" s="2" t="s">
        <v>0</v>
      </c>
      <c r="L7046" s="2" t="s">
        <v>0</v>
      </c>
    </row>
    <row r="7047" spans="1:12" x14ac:dyDescent="0.4">
      <c r="A7047" s="1"/>
      <c r="B7047" s="5"/>
      <c r="C7047" s="2" t="s">
        <v>0</v>
      </c>
      <c r="F7047" s="2" t="s">
        <v>0</v>
      </c>
      <c r="L7047" s="2" t="s">
        <v>0</v>
      </c>
    </row>
    <row r="7048" spans="1:12" x14ac:dyDescent="0.4">
      <c r="A7048" s="1"/>
      <c r="B7048" s="5"/>
      <c r="C7048" s="2" t="s">
        <v>0</v>
      </c>
      <c r="F7048" s="2" t="s">
        <v>0</v>
      </c>
      <c r="L7048" s="2" t="s">
        <v>0</v>
      </c>
    </row>
    <row r="7049" spans="1:12" x14ac:dyDescent="0.4">
      <c r="A7049" s="1"/>
      <c r="B7049" s="5"/>
      <c r="C7049" s="2" t="s">
        <v>0</v>
      </c>
      <c r="F7049" s="2" t="s">
        <v>0</v>
      </c>
      <c r="L7049" s="2" t="s">
        <v>0</v>
      </c>
    </row>
    <row r="7050" spans="1:12" x14ac:dyDescent="0.4">
      <c r="A7050" s="1"/>
      <c r="B7050" s="5"/>
      <c r="C7050" s="2" t="s">
        <v>0</v>
      </c>
      <c r="F7050" s="2" t="s">
        <v>0</v>
      </c>
      <c r="L7050" s="2" t="s">
        <v>0</v>
      </c>
    </row>
    <row r="7051" spans="1:12" x14ac:dyDescent="0.4">
      <c r="A7051" s="1"/>
      <c r="B7051" s="5"/>
      <c r="C7051" s="2" t="s">
        <v>0</v>
      </c>
      <c r="F7051" s="2" t="s">
        <v>0</v>
      </c>
      <c r="L7051" s="2" t="s">
        <v>0</v>
      </c>
    </row>
    <row r="7052" spans="1:12" x14ac:dyDescent="0.4">
      <c r="A7052" s="1"/>
      <c r="B7052" s="5"/>
      <c r="C7052" s="2" t="s">
        <v>0</v>
      </c>
      <c r="F7052" s="2" t="s">
        <v>0</v>
      </c>
      <c r="L7052" s="2" t="s">
        <v>0</v>
      </c>
    </row>
    <row r="7053" spans="1:12" x14ac:dyDescent="0.4">
      <c r="A7053" s="1"/>
      <c r="B7053" s="5"/>
      <c r="C7053" s="2" t="s">
        <v>0</v>
      </c>
      <c r="F7053" s="2" t="s">
        <v>0</v>
      </c>
      <c r="L7053" s="2" t="s">
        <v>0</v>
      </c>
    </row>
    <row r="7054" spans="1:12" x14ac:dyDescent="0.4">
      <c r="A7054" s="1"/>
      <c r="B7054" s="5"/>
      <c r="C7054" s="2" t="s">
        <v>0</v>
      </c>
      <c r="F7054" s="2" t="s">
        <v>0</v>
      </c>
      <c r="L7054" s="2" t="s">
        <v>0</v>
      </c>
    </row>
    <row r="7055" spans="1:12" x14ac:dyDescent="0.4">
      <c r="A7055" s="1"/>
      <c r="B7055" s="5"/>
      <c r="C7055" s="2" t="s">
        <v>0</v>
      </c>
      <c r="F7055" s="2" t="s">
        <v>0</v>
      </c>
      <c r="L7055" s="2" t="s">
        <v>0</v>
      </c>
    </row>
    <row r="7056" spans="1:12" x14ac:dyDescent="0.4">
      <c r="A7056" s="1"/>
      <c r="B7056" s="5"/>
      <c r="C7056" s="2" t="s">
        <v>0</v>
      </c>
      <c r="F7056" s="2" t="s">
        <v>0</v>
      </c>
      <c r="L7056" s="2" t="s">
        <v>0</v>
      </c>
    </row>
    <row r="7057" spans="1:12" x14ac:dyDescent="0.4">
      <c r="A7057" s="1"/>
      <c r="B7057" s="5"/>
      <c r="C7057" s="2" t="s">
        <v>0</v>
      </c>
      <c r="F7057" s="2" t="s">
        <v>0</v>
      </c>
      <c r="L7057" s="2" t="s">
        <v>0</v>
      </c>
    </row>
    <row r="7058" spans="1:12" x14ac:dyDescent="0.4">
      <c r="A7058" s="1"/>
      <c r="B7058" s="5"/>
      <c r="C7058" s="2" t="s">
        <v>0</v>
      </c>
      <c r="F7058" s="2" t="s">
        <v>0</v>
      </c>
      <c r="L7058" s="2" t="s">
        <v>0</v>
      </c>
    </row>
    <row r="7059" spans="1:12" x14ac:dyDescent="0.4">
      <c r="A7059" s="1"/>
      <c r="B7059" s="5"/>
      <c r="C7059" s="2" t="s">
        <v>0</v>
      </c>
      <c r="F7059" s="2" t="s">
        <v>0</v>
      </c>
      <c r="L7059" s="2" t="s">
        <v>0</v>
      </c>
    </row>
    <row r="7060" spans="1:12" x14ac:dyDescent="0.4">
      <c r="A7060" s="1"/>
      <c r="B7060" s="5"/>
      <c r="C7060" s="2" t="s">
        <v>0</v>
      </c>
      <c r="F7060" s="2" t="s">
        <v>0</v>
      </c>
      <c r="L7060" s="2" t="s">
        <v>0</v>
      </c>
    </row>
    <row r="7061" spans="1:12" x14ac:dyDescent="0.4">
      <c r="A7061" s="1"/>
      <c r="B7061" s="5"/>
      <c r="C7061" s="2" t="s">
        <v>0</v>
      </c>
      <c r="F7061" s="2" t="s">
        <v>0</v>
      </c>
      <c r="L7061" s="2" t="s">
        <v>0</v>
      </c>
    </row>
    <row r="7062" spans="1:12" x14ac:dyDescent="0.4">
      <c r="A7062" s="1"/>
      <c r="B7062" s="5"/>
      <c r="C7062" s="2" t="s">
        <v>0</v>
      </c>
      <c r="F7062" s="2" t="s">
        <v>0</v>
      </c>
      <c r="L7062" s="2" t="s">
        <v>0</v>
      </c>
    </row>
    <row r="7063" spans="1:12" x14ac:dyDescent="0.4">
      <c r="A7063" s="1"/>
      <c r="B7063" s="5"/>
      <c r="C7063" s="2" t="s">
        <v>0</v>
      </c>
      <c r="F7063" s="2" t="s">
        <v>0</v>
      </c>
      <c r="L7063" s="2" t="s">
        <v>0</v>
      </c>
    </row>
    <row r="7064" spans="1:12" x14ac:dyDescent="0.4">
      <c r="A7064" s="1"/>
      <c r="B7064" s="5"/>
      <c r="C7064" s="2" t="s">
        <v>0</v>
      </c>
      <c r="F7064" s="2" t="s">
        <v>0</v>
      </c>
      <c r="L7064" s="2" t="s">
        <v>0</v>
      </c>
    </row>
    <row r="7065" spans="1:12" x14ac:dyDescent="0.4">
      <c r="A7065" s="1"/>
      <c r="B7065" s="5"/>
      <c r="C7065" s="2" t="s">
        <v>0</v>
      </c>
      <c r="F7065" s="2" t="s">
        <v>0</v>
      </c>
      <c r="L7065" s="2" t="s">
        <v>0</v>
      </c>
    </row>
    <row r="7066" spans="1:12" x14ac:dyDescent="0.4">
      <c r="A7066" s="1"/>
      <c r="B7066" s="5"/>
      <c r="C7066" s="2" t="s">
        <v>0</v>
      </c>
      <c r="F7066" s="2" t="s">
        <v>0</v>
      </c>
      <c r="L7066" s="2" t="s">
        <v>0</v>
      </c>
    </row>
    <row r="7067" spans="1:12" x14ac:dyDescent="0.4">
      <c r="A7067" s="1"/>
      <c r="B7067" s="5"/>
      <c r="C7067" s="2" t="s">
        <v>0</v>
      </c>
      <c r="F7067" s="2" t="s">
        <v>0</v>
      </c>
      <c r="L7067" s="2" t="s">
        <v>0</v>
      </c>
    </row>
    <row r="7068" spans="1:12" x14ac:dyDescent="0.4">
      <c r="A7068" s="1"/>
      <c r="B7068" s="5"/>
      <c r="C7068" s="2" t="s">
        <v>0</v>
      </c>
      <c r="F7068" s="2" t="s">
        <v>0</v>
      </c>
      <c r="L7068" s="2" t="s">
        <v>0</v>
      </c>
    </row>
    <row r="7069" spans="1:12" x14ac:dyDescent="0.4">
      <c r="A7069" s="1"/>
      <c r="B7069" s="5"/>
      <c r="C7069" s="2" t="s">
        <v>0</v>
      </c>
      <c r="F7069" s="2" t="s">
        <v>0</v>
      </c>
      <c r="L7069" s="2" t="s">
        <v>0</v>
      </c>
    </row>
    <row r="7070" spans="1:12" x14ac:dyDescent="0.4">
      <c r="A7070" s="1"/>
      <c r="B7070" s="5"/>
      <c r="C7070" s="2" t="s">
        <v>0</v>
      </c>
      <c r="F7070" s="2" t="s">
        <v>0</v>
      </c>
      <c r="L7070" s="2" t="s">
        <v>0</v>
      </c>
    </row>
    <row r="7071" spans="1:12" x14ac:dyDescent="0.4">
      <c r="A7071" s="1"/>
      <c r="B7071" s="5"/>
      <c r="C7071" s="2" t="s">
        <v>0</v>
      </c>
      <c r="F7071" s="2" t="s">
        <v>0</v>
      </c>
      <c r="L7071" s="2" t="s">
        <v>0</v>
      </c>
    </row>
    <row r="7072" spans="1:12" x14ac:dyDescent="0.4">
      <c r="A7072" s="1"/>
      <c r="B7072" s="5"/>
      <c r="C7072" s="2" t="s">
        <v>0</v>
      </c>
      <c r="F7072" s="2" t="s">
        <v>0</v>
      </c>
      <c r="L7072" s="2" t="s">
        <v>0</v>
      </c>
    </row>
    <row r="7073" spans="1:12" x14ac:dyDescent="0.4">
      <c r="A7073" s="1"/>
      <c r="B7073" s="5"/>
      <c r="C7073" s="2" t="s">
        <v>0</v>
      </c>
      <c r="F7073" s="2" t="s">
        <v>0</v>
      </c>
      <c r="L7073" s="2" t="s">
        <v>0</v>
      </c>
    </row>
    <row r="7074" spans="1:12" x14ac:dyDescent="0.4">
      <c r="A7074" s="1"/>
      <c r="B7074" s="5"/>
      <c r="C7074" s="2" t="s">
        <v>0</v>
      </c>
      <c r="F7074" s="2" t="s">
        <v>0</v>
      </c>
      <c r="L7074" s="2" t="s">
        <v>0</v>
      </c>
    </row>
    <row r="7075" spans="1:12" x14ac:dyDescent="0.4">
      <c r="A7075" s="1"/>
      <c r="B7075" s="5"/>
      <c r="C7075" s="2" t="s">
        <v>0</v>
      </c>
      <c r="F7075" s="2" t="s">
        <v>0</v>
      </c>
      <c r="L7075" s="2" t="s">
        <v>0</v>
      </c>
    </row>
    <row r="7076" spans="1:12" x14ac:dyDescent="0.4">
      <c r="A7076" s="1"/>
      <c r="B7076" s="5"/>
      <c r="C7076" s="2" t="s">
        <v>0</v>
      </c>
      <c r="F7076" s="2" t="s">
        <v>0</v>
      </c>
      <c r="L7076" s="2" t="s">
        <v>0</v>
      </c>
    </row>
    <row r="7077" spans="1:12" x14ac:dyDescent="0.4">
      <c r="A7077" s="1"/>
      <c r="B7077" s="5"/>
      <c r="C7077" s="2" t="s">
        <v>0</v>
      </c>
      <c r="F7077" s="2" t="s">
        <v>0</v>
      </c>
      <c r="L7077" s="2" t="s">
        <v>0</v>
      </c>
    </row>
    <row r="7078" spans="1:12" x14ac:dyDescent="0.4">
      <c r="A7078" s="1"/>
      <c r="B7078" s="5"/>
      <c r="C7078" s="2" t="s">
        <v>0</v>
      </c>
      <c r="F7078" s="2" t="s">
        <v>0</v>
      </c>
      <c r="L7078" s="2" t="s">
        <v>0</v>
      </c>
    </row>
    <row r="7079" spans="1:12" x14ac:dyDescent="0.4">
      <c r="A7079" s="1"/>
      <c r="B7079" s="5"/>
      <c r="C7079" s="2" t="s">
        <v>0</v>
      </c>
      <c r="F7079" s="2" t="s">
        <v>0</v>
      </c>
      <c r="L7079" s="2" t="s">
        <v>0</v>
      </c>
    </row>
    <row r="7080" spans="1:12" x14ac:dyDescent="0.4">
      <c r="A7080" s="1"/>
      <c r="B7080" s="5"/>
      <c r="C7080" s="2" t="s">
        <v>0</v>
      </c>
      <c r="F7080" s="2" t="s">
        <v>0</v>
      </c>
      <c r="L7080" s="2" t="s">
        <v>0</v>
      </c>
    </row>
    <row r="7081" spans="1:12" x14ac:dyDescent="0.4">
      <c r="A7081" s="1"/>
      <c r="B7081" s="5"/>
      <c r="C7081" s="2" t="s">
        <v>0</v>
      </c>
      <c r="F7081" s="2" t="s">
        <v>0</v>
      </c>
      <c r="L7081" s="2" t="s">
        <v>0</v>
      </c>
    </row>
    <row r="7082" spans="1:12" x14ac:dyDescent="0.4">
      <c r="A7082" s="1"/>
      <c r="B7082" s="5"/>
      <c r="C7082" s="2" t="s">
        <v>0</v>
      </c>
      <c r="F7082" s="2" t="s">
        <v>0</v>
      </c>
      <c r="L7082" s="2" t="s">
        <v>0</v>
      </c>
    </row>
    <row r="7083" spans="1:12" x14ac:dyDescent="0.4">
      <c r="A7083" s="1"/>
      <c r="B7083" s="5"/>
      <c r="C7083" s="2" t="s">
        <v>0</v>
      </c>
      <c r="F7083" s="2" t="s">
        <v>0</v>
      </c>
      <c r="L7083" s="2" t="s">
        <v>0</v>
      </c>
    </row>
    <row r="7084" spans="1:12" x14ac:dyDescent="0.4">
      <c r="A7084" s="1"/>
      <c r="B7084" s="5"/>
      <c r="C7084" s="2" t="s">
        <v>0</v>
      </c>
      <c r="F7084" s="2" t="s">
        <v>0</v>
      </c>
      <c r="L7084" s="2" t="s">
        <v>0</v>
      </c>
    </row>
    <row r="7085" spans="1:12" x14ac:dyDescent="0.4">
      <c r="A7085" s="1"/>
      <c r="B7085" s="5"/>
      <c r="C7085" s="2" t="s">
        <v>0</v>
      </c>
      <c r="F7085" s="2" t="s">
        <v>0</v>
      </c>
      <c r="L7085" s="2" t="s">
        <v>0</v>
      </c>
    </row>
    <row r="7086" spans="1:12" x14ac:dyDescent="0.4">
      <c r="A7086" s="1"/>
      <c r="B7086" s="5"/>
      <c r="C7086" s="2" t="s">
        <v>0</v>
      </c>
      <c r="F7086" s="2" t="s">
        <v>0</v>
      </c>
      <c r="L7086" s="2" t="s">
        <v>0</v>
      </c>
    </row>
    <row r="7087" spans="1:12" x14ac:dyDescent="0.4">
      <c r="A7087" s="1"/>
      <c r="B7087" s="5"/>
      <c r="C7087" s="2" t="s">
        <v>0</v>
      </c>
      <c r="F7087" s="2" t="s">
        <v>0</v>
      </c>
      <c r="L7087" s="2" t="s">
        <v>0</v>
      </c>
    </row>
    <row r="7088" spans="1:12" x14ac:dyDescent="0.4">
      <c r="A7088" s="1"/>
      <c r="B7088" s="5"/>
      <c r="C7088" s="2" t="s">
        <v>0</v>
      </c>
      <c r="F7088" s="2" t="s">
        <v>0</v>
      </c>
      <c r="L7088" s="2" t="s">
        <v>0</v>
      </c>
    </row>
    <row r="7089" spans="1:12" x14ac:dyDescent="0.4">
      <c r="A7089" s="1"/>
      <c r="B7089" s="5"/>
      <c r="C7089" s="2" t="s">
        <v>0</v>
      </c>
      <c r="F7089" s="2" t="s">
        <v>0</v>
      </c>
      <c r="L7089" s="2" t="s">
        <v>0</v>
      </c>
    </row>
    <row r="7090" spans="1:12" x14ac:dyDescent="0.4">
      <c r="A7090" s="1"/>
      <c r="B7090" s="5"/>
      <c r="C7090" s="2" t="s">
        <v>0</v>
      </c>
      <c r="F7090" s="2" t="s">
        <v>0</v>
      </c>
      <c r="L7090" s="2" t="s">
        <v>0</v>
      </c>
    </row>
    <row r="7091" spans="1:12" x14ac:dyDescent="0.4">
      <c r="A7091" s="1"/>
      <c r="B7091" s="5"/>
      <c r="C7091" s="2" t="s">
        <v>0</v>
      </c>
      <c r="F7091" s="2" t="s">
        <v>0</v>
      </c>
      <c r="L7091" s="2" t="s">
        <v>0</v>
      </c>
    </row>
    <row r="7092" spans="1:12" x14ac:dyDescent="0.4">
      <c r="A7092" s="1"/>
      <c r="B7092" s="5"/>
      <c r="C7092" s="2" t="s">
        <v>0</v>
      </c>
      <c r="F7092" s="2" t="s">
        <v>0</v>
      </c>
      <c r="L7092" s="2" t="s">
        <v>0</v>
      </c>
    </row>
    <row r="7093" spans="1:12" x14ac:dyDescent="0.4">
      <c r="A7093" s="1"/>
      <c r="B7093" s="5"/>
      <c r="C7093" s="2" t="s">
        <v>0</v>
      </c>
      <c r="F7093" s="2" t="s">
        <v>0</v>
      </c>
      <c r="L7093" s="2" t="s">
        <v>0</v>
      </c>
    </row>
    <row r="7094" spans="1:12" x14ac:dyDescent="0.4">
      <c r="A7094" s="1"/>
      <c r="B7094" s="5"/>
      <c r="C7094" s="2" t="s">
        <v>0</v>
      </c>
      <c r="F7094" s="2" t="s">
        <v>0</v>
      </c>
      <c r="L7094" s="2" t="s">
        <v>0</v>
      </c>
    </row>
    <row r="7095" spans="1:12" x14ac:dyDescent="0.4">
      <c r="A7095" s="1"/>
      <c r="B7095" s="5"/>
      <c r="C7095" s="2" t="s">
        <v>0</v>
      </c>
      <c r="F7095" s="2" t="s">
        <v>0</v>
      </c>
      <c r="L7095" s="2" t="s">
        <v>0</v>
      </c>
    </row>
    <row r="7096" spans="1:12" x14ac:dyDescent="0.4">
      <c r="A7096" s="1"/>
      <c r="B7096" s="5"/>
      <c r="C7096" s="2" t="s">
        <v>0</v>
      </c>
      <c r="F7096" s="2" t="s">
        <v>0</v>
      </c>
      <c r="L7096" s="2" t="s">
        <v>0</v>
      </c>
    </row>
    <row r="7097" spans="1:12" x14ac:dyDescent="0.4">
      <c r="A7097" s="1"/>
      <c r="B7097" s="5"/>
      <c r="C7097" s="2" t="s">
        <v>0</v>
      </c>
      <c r="F7097" s="2" t="s">
        <v>0</v>
      </c>
      <c r="L7097" s="2" t="s">
        <v>0</v>
      </c>
    </row>
    <row r="7098" spans="1:12" x14ac:dyDescent="0.4">
      <c r="A7098" s="1"/>
      <c r="B7098" s="5"/>
      <c r="C7098" s="2" t="s">
        <v>0</v>
      </c>
      <c r="F7098" s="2" t="s">
        <v>0</v>
      </c>
      <c r="L7098" s="2" t="s">
        <v>0</v>
      </c>
    </row>
    <row r="7099" spans="1:12" x14ac:dyDescent="0.4">
      <c r="A7099" s="1"/>
      <c r="B7099" s="5"/>
      <c r="C7099" s="2" t="s">
        <v>0</v>
      </c>
      <c r="F7099" s="2" t="s">
        <v>0</v>
      </c>
      <c r="L7099" s="2" t="s">
        <v>0</v>
      </c>
    </row>
    <row r="7100" spans="1:12" x14ac:dyDescent="0.4">
      <c r="A7100" s="1"/>
      <c r="B7100" s="5"/>
      <c r="C7100" s="2" t="s">
        <v>0</v>
      </c>
      <c r="F7100" s="2" t="s">
        <v>0</v>
      </c>
      <c r="L7100" s="2" t="s">
        <v>0</v>
      </c>
    </row>
    <row r="7101" spans="1:12" x14ac:dyDescent="0.4">
      <c r="A7101" s="1"/>
      <c r="B7101" s="5"/>
      <c r="C7101" s="2" t="s">
        <v>0</v>
      </c>
      <c r="F7101" s="2" t="s">
        <v>0</v>
      </c>
      <c r="L7101" s="2" t="s">
        <v>0</v>
      </c>
    </row>
    <row r="7102" spans="1:12" x14ac:dyDescent="0.4">
      <c r="A7102" s="1"/>
      <c r="B7102" s="5"/>
      <c r="C7102" s="2" t="s">
        <v>0</v>
      </c>
      <c r="F7102" s="2" t="s">
        <v>0</v>
      </c>
      <c r="L7102" s="2" t="s">
        <v>0</v>
      </c>
    </row>
    <row r="7103" spans="1:12" x14ac:dyDescent="0.4">
      <c r="A7103" s="1"/>
      <c r="B7103" s="5"/>
      <c r="C7103" s="2" t="s">
        <v>0</v>
      </c>
      <c r="F7103" s="2" t="s">
        <v>0</v>
      </c>
      <c r="L7103" s="2" t="s">
        <v>0</v>
      </c>
    </row>
    <row r="7104" spans="1:12" x14ac:dyDescent="0.4">
      <c r="A7104" s="1"/>
      <c r="B7104" s="5"/>
      <c r="C7104" s="2" t="s">
        <v>0</v>
      </c>
      <c r="F7104" s="2" t="s">
        <v>0</v>
      </c>
      <c r="L7104" s="2" t="s">
        <v>0</v>
      </c>
    </row>
    <row r="7105" spans="1:12" x14ac:dyDescent="0.4">
      <c r="A7105" s="1"/>
      <c r="B7105" s="5"/>
      <c r="C7105" s="2" t="s">
        <v>0</v>
      </c>
      <c r="F7105" s="2" t="s">
        <v>0</v>
      </c>
      <c r="L7105" s="2" t="s">
        <v>0</v>
      </c>
    </row>
    <row r="7106" spans="1:12" x14ac:dyDescent="0.4">
      <c r="A7106" s="1"/>
      <c r="B7106" s="5"/>
      <c r="C7106" s="2" t="s">
        <v>0</v>
      </c>
      <c r="F7106" s="2" t="s">
        <v>0</v>
      </c>
      <c r="L7106" s="2" t="s">
        <v>0</v>
      </c>
    </row>
    <row r="7107" spans="1:12" x14ac:dyDescent="0.4">
      <c r="A7107" s="1"/>
      <c r="B7107" s="5"/>
      <c r="C7107" s="2" t="s">
        <v>0</v>
      </c>
      <c r="F7107" s="2" t="s">
        <v>0</v>
      </c>
      <c r="L7107" s="2" t="s">
        <v>0</v>
      </c>
    </row>
    <row r="7108" spans="1:12" x14ac:dyDescent="0.4">
      <c r="A7108" s="1"/>
      <c r="B7108" s="5"/>
      <c r="C7108" s="2" t="s">
        <v>0</v>
      </c>
      <c r="F7108" s="2" t="s">
        <v>0</v>
      </c>
      <c r="L7108" s="2" t="s">
        <v>0</v>
      </c>
    </row>
    <row r="7109" spans="1:12" x14ac:dyDescent="0.4">
      <c r="A7109" s="1"/>
      <c r="B7109" s="5"/>
      <c r="C7109" s="2" t="s">
        <v>0</v>
      </c>
      <c r="F7109" s="2" t="s">
        <v>0</v>
      </c>
      <c r="L7109" s="2" t="s">
        <v>0</v>
      </c>
    </row>
    <row r="7110" spans="1:12" x14ac:dyDescent="0.4">
      <c r="A7110" s="1"/>
      <c r="B7110" s="5"/>
      <c r="C7110" s="2" t="s">
        <v>0</v>
      </c>
      <c r="F7110" s="2" t="s">
        <v>0</v>
      </c>
      <c r="L7110" s="2" t="s">
        <v>0</v>
      </c>
    </row>
    <row r="7111" spans="1:12" x14ac:dyDescent="0.4">
      <c r="A7111" s="1"/>
      <c r="B7111" s="5"/>
      <c r="C7111" s="2" t="s">
        <v>0</v>
      </c>
      <c r="F7111" s="2" t="s">
        <v>0</v>
      </c>
      <c r="L7111" s="2" t="s">
        <v>0</v>
      </c>
    </row>
    <row r="7112" spans="1:12" x14ac:dyDescent="0.4">
      <c r="A7112" s="1"/>
      <c r="B7112" s="5"/>
      <c r="C7112" s="2" t="s">
        <v>0</v>
      </c>
      <c r="F7112" s="2" t="s">
        <v>0</v>
      </c>
      <c r="L7112" s="2" t="s">
        <v>0</v>
      </c>
    </row>
    <row r="7113" spans="1:12" x14ac:dyDescent="0.4">
      <c r="A7113" s="1"/>
      <c r="B7113" s="5"/>
      <c r="C7113" s="2" t="s">
        <v>0</v>
      </c>
      <c r="F7113" s="2" t="s">
        <v>0</v>
      </c>
      <c r="L7113" s="2" t="s">
        <v>0</v>
      </c>
    </row>
    <row r="7114" spans="1:12" x14ac:dyDescent="0.4">
      <c r="A7114" s="1"/>
      <c r="B7114" s="5"/>
      <c r="C7114" s="2" t="s">
        <v>0</v>
      </c>
      <c r="F7114" s="2" t="s">
        <v>0</v>
      </c>
      <c r="L7114" s="2" t="s">
        <v>0</v>
      </c>
    </row>
    <row r="7115" spans="1:12" x14ac:dyDescent="0.4">
      <c r="A7115" s="1"/>
      <c r="B7115" s="5"/>
      <c r="C7115" s="2" t="s">
        <v>0</v>
      </c>
      <c r="F7115" s="2" t="s">
        <v>0</v>
      </c>
      <c r="L7115" s="2" t="s">
        <v>0</v>
      </c>
    </row>
    <row r="7116" spans="1:12" x14ac:dyDescent="0.4">
      <c r="A7116" s="1"/>
      <c r="B7116" s="5"/>
      <c r="C7116" s="2" t="s">
        <v>0</v>
      </c>
      <c r="F7116" s="2" t="s">
        <v>0</v>
      </c>
      <c r="L7116" s="2" t="s">
        <v>0</v>
      </c>
    </row>
    <row r="7117" spans="1:12" x14ac:dyDescent="0.4">
      <c r="A7117" s="1"/>
      <c r="B7117" s="5"/>
      <c r="C7117" s="2" t="s">
        <v>0</v>
      </c>
      <c r="F7117" s="2" t="s">
        <v>0</v>
      </c>
      <c r="L7117" s="2" t="s">
        <v>0</v>
      </c>
    </row>
    <row r="7118" spans="1:12" x14ac:dyDescent="0.4">
      <c r="A7118" s="1"/>
      <c r="B7118" s="5"/>
      <c r="C7118" s="2" t="s">
        <v>0</v>
      </c>
      <c r="F7118" s="2" t="s">
        <v>0</v>
      </c>
      <c r="L7118" s="2" t="s">
        <v>0</v>
      </c>
    </row>
    <row r="7119" spans="1:12" x14ac:dyDescent="0.4">
      <c r="A7119" s="1"/>
      <c r="B7119" s="5"/>
      <c r="C7119" s="2" t="s">
        <v>0</v>
      </c>
      <c r="F7119" s="2" t="s">
        <v>0</v>
      </c>
      <c r="L7119" s="2" t="s">
        <v>0</v>
      </c>
    </row>
    <row r="7120" spans="1:12" x14ac:dyDescent="0.4">
      <c r="A7120" s="1"/>
      <c r="B7120" s="5"/>
      <c r="C7120" s="2" t="s">
        <v>0</v>
      </c>
      <c r="F7120" s="2" t="s">
        <v>0</v>
      </c>
      <c r="L7120" s="2" t="s">
        <v>0</v>
      </c>
    </row>
    <row r="7121" spans="1:12" x14ac:dyDescent="0.4">
      <c r="A7121" s="1"/>
      <c r="B7121" s="5"/>
      <c r="C7121" s="2" t="s">
        <v>0</v>
      </c>
      <c r="F7121" s="2" t="s">
        <v>0</v>
      </c>
      <c r="L7121" s="2" t="s">
        <v>0</v>
      </c>
    </row>
    <row r="7122" spans="1:12" x14ac:dyDescent="0.4">
      <c r="A7122" s="1"/>
      <c r="B7122" s="5"/>
      <c r="C7122" s="2" t="s">
        <v>0</v>
      </c>
      <c r="F7122" s="2" t="s">
        <v>0</v>
      </c>
      <c r="L7122" s="2" t="s">
        <v>0</v>
      </c>
    </row>
    <row r="7123" spans="1:12" x14ac:dyDescent="0.4">
      <c r="A7123" s="1"/>
      <c r="B7123" s="5"/>
      <c r="C7123" s="2" t="s">
        <v>0</v>
      </c>
      <c r="F7123" s="2" t="s">
        <v>0</v>
      </c>
      <c r="L7123" s="2" t="s">
        <v>0</v>
      </c>
    </row>
    <row r="7124" spans="1:12" x14ac:dyDescent="0.4">
      <c r="A7124" s="1"/>
      <c r="B7124" s="5"/>
      <c r="C7124" s="2" t="s">
        <v>0</v>
      </c>
      <c r="F7124" s="2" t="s">
        <v>0</v>
      </c>
      <c r="L7124" s="2" t="s">
        <v>0</v>
      </c>
    </row>
    <row r="7125" spans="1:12" x14ac:dyDescent="0.4">
      <c r="A7125" s="1"/>
      <c r="B7125" s="5"/>
      <c r="C7125" s="2" t="s">
        <v>0</v>
      </c>
      <c r="F7125" s="2" t="s">
        <v>0</v>
      </c>
      <c r="L7125" s="2" t="s">
        <v>0</v>
      </c>
    </row>
    <row r="7126" spans="1:12" x14ac:dyDescent="0.4">
      <c r="A7126" s="1"/>
      <c r="B7126" s="5"/>
      <c r="C7126" s="2" t="s">
        <v>0</v>
      </c>
      <c r="F7126" s="2" t="s">
        <v>0</v>
      </c>
      <c r="L7126" s="2" t="s">
        <v>0</v>
      </c>
    </row>
    <row r="7127" spans="1:12" x14ac:dyDescent="0.4">
      <c r="A7127" s="1"/>
      <c r="B7127" s="5"/>
      <c r="C7127" s="2" t="s">
        <v>0</v>
      </c>
      <c r="F7127" s="2" t="s">
        <v>0</v>
      </c>
      <c r="L7127" s="2" t="s">
        <v>0</v>
      </c>
    </row>
    <row r="7128" spans="1:12" x14ac:dyDescent="0.4">
      <c r="A7128" s="1"/>
      <c r="B7128" s="5"/>
      <c r="C7128" s="2" t="s">
        <v>0</v>
      </c>
      <c r="F7128" s="2" t="s">
        <v>0</v>
      </c>
      <c r="L7128" s="2" t="s">
        <v>0</v>
      </c>
    </row>
    <row r="7129" spans="1:12" x14ac:dyDescent="0.4">
      <c r="A7129" s="1"/>
      <c r="B7129" s="5"/>
      <c r="C7129" s="2" t="s">
        <v>0</v>
      </c>
      <c r="F7129" s="2" t="s">
        <v>0</v>
      </c>
      <c r="L7129" s="2" t="s">
        <v>0</v>
      </c>
    </row>
    <row r="7130" spans="1:12" x14ac:dyDescent="0.4">
      <c r="A7130" s="1"/>
      <c r="B7130" s="5"/>
      <c r="C7130" s="2" t="s">
        <v>0</v>
      </c>
      <c r="F7130" s="2" t="s">
        <v>0</v>
      </c>
      <c r="L7130" s="2" t="s">
        <v>0</v>
      </c>
    </row>
    <row r="7131" spans="1:12" x14ac:dyDescent="0.4">
      <c r="A7131" s="1"/>
      <c r="B7131" s="5"/>
      <c r="C7131" s="2" t="s">
        <v>0</v>
      </c>
      <c r="F7131" s="2" t="s">
        <v>0</v>
      </c>
      <c r="L7131" s="2" t="s">
        <v>0</v>
      </c>
    </row>
    <row r="7132" spans="1:12" x14ac:dyDescent="0.4">
      <c r="A7132" s="1"/>
      <c r="B7132" s="5"/>
      <c r="C7132" s="2" t="s">
        <v>0</v>
      </c>
      <c r="F7132" s="2" t="s">
        <v>0</v>
      </c>
      <c r="L7132" s="2" t="s">
        <v>0</v>
      </c>
    </row>
    <row r="7133" spans="1:12" x14ac:dyDescent="0.4">
      <c r="A7133" s="1"/>
      <c r="B7133" s="5"/>
      <c r="C7133" s="2" t="s">
        <v>0</v>
      </c>
      <c r="F7133" s="2" t="s">
        <v>0</v>
      </c>
      <c r="L7133" s="2" t="s">
        <v>0</v>
      </c>
    </row>
    <row r="7134" spans="1:12" x14ac:dyDescent="0.4">
      <c r="A7134" s="1"/>
      <c r="B7134" s="5"/>
      <c r="C7134" s="2" t="s">
        <v>0</v>
      </c>
      <c r="F7134" s="2" t="s">
        <v>0</v>
      </c>
      <c r="L7134" s="2" t="s">
        <v>0</v>
      </c>
    </row>
    <row r="7135" spans="1:12" x14ac:dyDescent="0.4">
      <c r="A7135" s="1"/>
      <c r="B7135" s="5"/>
      <c r="C7135" s="2" t="s">
        <v>0</v>
      </c>
      <c r="F7135" s="2" t="s">
        <v>0</v>
      </c>
      <c r="L7135" s="2" t="s">
        <v>0</v>
      </c>
    </row>
    <row r="7136" spans="1:12" x14ac:dyDescent="0.4">
      <c r="A7136" s="1"/>
      <c r="B7136" s="5"/>
      <c r="C7136" s="2" t="s">
        <v>0</v>
      </c>
      <c r="F7136" s="2" t="s">
        <v>0</v>
      </c>
      <c r="L7136" s="2" t="s">
        <v>0</v>
      </c>
    </row>
    <row r="7137" spans="1:12" x14ac:dyDescent="0.4">
      <c r="A7137" s="1"/>
      <c r="B7137" s="5"/>
      <c r="C7137" s="2" t="s">
        <v>0</v>
      </c>
      <c r="F7137" s="2" t="s">
        <v>0</v>
      </c>
      <c r="L7137" s="2" t="s">
        <v>0</v>
      </c>
    </row>
    <row r="7138" spans="1:12" x14ac:dyDescent="0.4">
      <c r="A7138" s="1"/>
      <c r="B7138" s="5"/>
      <c r="C7138" s="2" t="s">
        <v>0</v>
      </c>
      <c r="F7138" s="2" t="s">
        <v>0</v>
      </c>
      <c r="L7138" s="2" t="s">
        <v>0</v>
      </c>
    </row>
    <row r="7139" spans="1:12" x14ac:dyDescent="0.4">
      <c r="A7139" s="1"/>
      <c r="B7139" s="5"/>
      <c r="C7139" s="2" t="s">
        <v>0</v>
      </c>
      <c r="F7139" s="2" t="s">
        <v>0</v>
      </c>
      <c r="L7139" s="2" t="s">
        <v>0</v>
      </c>
    </row>
    <row r="7140" spans="1:12" x14ac:dyDescent="0.4">
      <c r="A7140" s="1"/>
      <c r="B7140" s="5"/>
      <c r="C7140" s="2" t="s">
        <v>0</v>
      </c>
      <c r="F7140" s="2" t="s">
        <v>0</v>
      </c>
      <c r="L7140" s="2" t="s">
        <v>0</v>
      </c>
    </row>
    <row r="7141" spans="1:12" x14ac:dyDescent="0.4">
      <c r="A7141" s="1"/>
      <c r="B7141" s="5"/>
      <c r="C7141" s="2" t="s">
        <v>0</v>
      </c>
      <c r="F7141" s="2" t="s">
        <v>0</v>
      </c>
      <c r="L7141" s="2" t="s">
        <v>0</v>
      </c>
    </row>
    <row r="7142" spans="1:12" x14ac:dyDescent="0.4">
      <c r="A7142" s="1"/>
      <c r="B7142" s="5"/>
      <c r="C7142" s="2" t="s">
        <v>0</v>
      </c>
      <c r="F7142" s="2" t="s">
        <v>0</v>
      </c>
      <c r="L7142" s="2" t="s">
        <v>0</v>
      </c>
    </row>
    <row r="7143" spans="1:12" x14ac:dyDescent="0.4">
      <c r="A7143" s="1"/>
      <c r="B7143" s="5"/>
      <c r="C7143" s="2" t="s">
        <v>0</v>
      </c>
      <c r="F7143" s="2" t="s">
        <v>0</v>
      </c>
      <c r="L7143" s="2" t="s">
        <v>0</v>
      </c>
    </row>
    <row r="7144" spans="1:12" x14ac:dyDescent="0.4">
      <c r="A7144" s="1"/>
      <c r="B7144" s="5"/>
      <c r="C7144" s="2" t="s">
        <v>0</v>
      </c>
      <c r="F7144" s="2" t="s">
        <v>0</v>
      </c>
      <c r="L7144" s="2" t="s">
        <v>0</v>
      </c>
    </row>
    <row r="7145" spans="1:12" x14ac:dyDescent="0.4">
      <c r="A7145" s="1"/>
      <c r="B7145" s="5"/>
      <c r="C7145" s="2" t="s">
        <v>0</v>
      </c>
      <c r="F7145" s="2" t="s">
        <v>0</v>
      </c>
      <c r="L7145" s="2" t="s">
        <v>0</v>
      </c>
    </row>
    <row r="7146" spans="1:12" x14ac:dyDescent="0.4">
      <c r="A7146" s="1"/>
      <c r="B7146" s="5"/>
      <c r="C7146" s="2" t="s">
        <v>0</v>
      </c>
      <c r="F7146" s="2" t="s">
        <v>0</v>
      </c>
      <c r="L7146" s="2" t="s">
        <v>0</v>
      </c>
    </row>
    <row r="7147" spans="1:12" x14ac:dyDescent="0.4">
      <c r="A7147" s="1"/>
      <c r="B7147" s="5"/>
      <c r="C7147" s="2" t="s">
        <v>0</v>
      </c>
      <c r="F7147" s="2" t="s">
        <v>0</v>
      </c>
      <c r="L7147" s="2" t="s">
        <v>0</v>
      </c>
    </row>
    <row r="7148" spans="1:12" x14ac:dyDescent="0.4">
      <c r="A7148" s="1"/>
      <c r="B7148" s="5"/>
      <c r="C7148" s="2" t="s">
        <v>0</v>
      </c>
      <c r="F7148" s="2" t="s">
        <v>0</v>
      </c>
      <c r="L7148" s="2" t="s">
        <v>0</v>
      </c>
    </row>
    <row r="7149" spans="1:12" x14ac:dyDescent="0.4">
      <c r="A7149" s="1"/>
      <c r="B7149" s="5"/>
      <c r="C7149" s="2" t="s">
        <v>0</v>
      </c>
      <c r="F7149" s="2" t="s">
        <v>0</v>
      </c>
      <c r="L7149" s="2" t="s">
        <v>0</v>
      </c>
    </row>
    <row r="7150" spans="1:12" x14ac:dyDescent="0.4">
      <c r="A7150" s="1"/>
      <c r="B7150" s="5"/>
      <c r="C7150" s="2" t="s">
        <v>0</v>
      </c>
      <c r="F7150" s="2" t="s">
        <v>0</v>
      </c>
      <c r="L7150" s="2" t="s">
        <v>0</v>
      </c>
    </row>
    <row r="7151" spans="1:12" x14ac:dyDescent="0.4">
      <c r="A7151" s="1"/>
      <c r="B7151" s="5"/>
      <c r="C7151" s="2" t="s">
        <v>0</v>
      </c>
      <c r="F7151" s="2" t="s">
        <v>0</v>
      </c>
      <c r="L7151" s="2" t="s">
        <v>0</v>
      </c>
    </row>
    <row r="7152" spans="1:12" x14ac:dyDescent="0.4">
      <c r="A7152" s="1"/>
      <c r="B7152" s="5"/>
      <c r="C7152" s="2" t="s">
        <v>0</v>
      </c>
      <c r="F7152" s="2" t="s">
        <v>0</v>
      </c>
      <c r="L7152" s="2" t="s">
        <v>0</v>
      </c>
    </row>
    <row r="7153" spans="1:12" x14ac:dyDescent="0.4">
      <c r="A7153" s="1"/>
      <c r="B7153" s="5"/>
      <c r="C7153" s="2" t="s">
        <v>0</v>
      </c>
      <c r="F7153" s="2" t="s">
        <v>0</v>
      </c>
      <c r="L7153" s="2" t="s">
        <v>0</v>
      </c>
    </row>
    <row r="7154" spans="1:12" x14ac:dyDescent="0.4">
      <c r="A7154" s="1"/>
      <c r="B7154" s="5"/>
      <c r="C7154" s="2" t="s">
        <v>0</v>
      </c>
      <c r="F7154" s="2" t="s">
        <v>0</v>
      </c>
      <c r="L7154" s="2" t="s">
        <v>0</v>
      </c>
    </row>
    <row r="7155" spans="1:12" x14ac:dyDescent="0.4">
      <c r="A7155" s="1"/>
      <c r="B7155" s="5"/>
      <c r="C7155" s="2" t="s">
        <v>0</v>
      </c>
      <c r="F7155" s="2" t="s">
        <v>0</v>
      </c>
      <c r="L7155" s="2" t="s">
        <v>0</v>
      </c>
    </row>
    <row r="7156" spans="1:12" x14ac:dyDescent="0.4">
      <c r="A7156" s="1"/>
      <c r="B7156" s="5"/>
      <c r="C7156" s="2" t="s">
        <v>0</v>
      </c>
      <c r="F7156" s="2" t="s">
        <v>0</v>
      </c>
      <c r="L7156" s="2" t="s">
        <v>0</v>
      </c>
    </row>
    <row r="7157" spans="1:12" x14ac:dyDescent="0.4">
      <c r="A7157" s="1"/>
      <c r="B7157" s="5"/>
      <c r="C7157" s="2" t="s">
        <v>0</v>
      </c>
      <c r="F7157" s="2" t="s">
        <v>0</v>
      </c>
      <c r="L7157" s="2" t="s">
        <v>0</v>
      </c>
    </row>
    <row r="7158" spans="1:12" x14ac:dyDescent="0.4">
      <c r="A7158" s="1"/>
      <c r="B7158" s="5"/>
      <c r="C7158" s="2" t="s">
        <v>0</v>
      </c>
      <c r="F7158" s="2" t="s">
        <v>0</v>
      </c>
      <c r="L7158" s="2" t="s">
        <v>0</v>
      </c>
    </row>
    <row r="7159" spans="1:12" x14ac:dyDescent="0.4">
      <c r="A7159" s="1"/>
      <c r="B7159" s="5"/>
      <c r="C7159" s="2" t="s">
        <v>0</v>
      </c>
      <c r="F7159" s="2" t="s">
        <v>0</v>
      </c>
      <c r="L7159" s="2" t="s">
        <v>0</v>
      </c>
    </row>
    <row r="7160" spans="1:12" x14ac:dyDescent="0.4">
      <c r="A7160" s="1"/>
      <c r="B7160" s="5"/>
      <c r="C7160" s="2" t="s">
        <v>0</v>
      </c>
      <c r="F7160" s="2" t="s">
        <v>0</v>
      </c>
      <c r="L7160" s="2" t="s">
        <v>0</v>
      </c>
    </row>
    <row r="7161" spans="1:12" x14ac:dyDescent="0.4">
      <c r="A7161" s="1"/>
      <c r="B7161" s="5"/>
      <c r="C7161" s="2" t="s">
        <v>0</v>
      </c>
      <c r="F7161" s="2" t="s">
        <v>0</v>
      </c>
      <c r="L7161" s="2" t="s">
        <v>0</v>
      </c>
    </row>
    <row r="7162" spans="1:12" x14ac:dyDescent="0.4">
      <c r="A7162" s="1"/>
      <c r="B7162" s="5"/>
      <c r="C7162" s="2" t="s">
        <v>0</v>
      </c>
      <c r="F7162" s="2" t="s">
        <v>0</v>
      </c>
      <c r="L7162" s="2" t="s">
        <v>0</v>
      </c>
    </row>
    <row r="7163" spans="1:12" x14ac:dyDescent="0.4">
      <c r="A7163" s="1"/>
      <c r="B7163" s="5"/>
      <c r="C7163" s="2" t="s">
        <v>0</v>
      </c>
      <c r="F7163" s="2" t="s">
        <v>0</v>
      </c>
      <c r="L7163" s="2" t="s">
        <v>0</v>
      </c>
    </row>
    <row r="7164" spans="1:12" x14ac:dyDescent="0.4">
      <c r="A7164" s="1"/>
      <c r="B7164" s="5"/>
      <c r="C7164" s="2" t="s">
        <v>0</v>
      </c>
      <c r="F7164" s="2" t="s">
        <v>0</v>
      </c>
      <c r="L7164" s="2" t="s">
        <v>0</v>
      </c>
    </row>
    <row r="7165" spans="1:12" x14ac:dyDescent="0.4">
      <c r="A7165" s="1"/>
      <c r="B7165" s="5"/>
      <c r="C7165" s="2" t="s">
        <v>0</v>
      </c>
      <c r="F7165" s="2" t="s">
        <v>0</v>
      </c>
      <c r="L7165" s="2" t="s">
        <v>0</v>
      </c>
    </row>
    <row r="7166" spans="1:12" x14ac:dyDescent="0.4">
      <c r="A7166" s="1"/>
      <c r="B7166" s="5"/>
      <c r="C7166" s="2" t="s">
        <v>0</v>
      </c>
      <c r="F7166" s="2" t="s">
        <v>0</v>
      </c>
      <c r="L7166" s="2" t="s">
        <v>0</v>
      </c>
    </row>
    <row r="7167" spans="1:12" x14ac:dyDescent="0.4">
      <c r="A7167" s="1"/>
      <c r="B7167" s="5"/>
      <c r="C7167" s="2" t="s">
        <v>0</v>
      </c>
      <c r="F7167" s="2" t="s">
        <v>0</v>
      </c>
      <c r="L7167" s="2" t="s">
        <v>0</v>
      </c>
    </row>
    <row r="7168" spans="1:12" x14ac:dyDescent="0.4">
      <c r="A7168" s="1"/>
      <c r="B7168" s="5"/>
      <c r="C7168" s="2" t="s">
        <v>0</v>
      </c>
      <c r="F7168" s="2" t="s">
        <v>0</v>
      </c>
      <c r="L7168" s="2" t="s">
        <v>0</v>
      </c>
    </row>
    <row r="7169" spans="1:12" x14ac:dyDescent="0.4">
      <c r="A7169" s="1"/>
      <c r="B7169" s="5"/>
      <c r="C7169" s="2" t="s">
        <v>0</v>
      </c>
      <c r="F7169" s="2" t="s">
        <v>0</v>
      </c>
      <c r="L7169" s="2" t="s">
        <v>0</v>
      </c>
    </row>
    <row r="7170" spans="1:12" x14ac:dyDescent="0.4">
      <c r="A7170" s="1"/>
      <c r="B7170" s="5"/>
      <c r="C7170" s="2" t="s">
        <v>0</v>
      </c>
      <c r="F7170" s="2" t="s">
        <v>0</v>
      </c>
      <c r="L7170" s="2" t="s">
        <v>0</v>
      </c>
    </row>
    <row r="7171" spans="1:12" x14ac:dyDescent="0.4">
      <c r="A7171" s="1"/>
      <c r="B7171" s="5"/>
      <c r="C7171" s="2" t="s">
        <v>0</v>
      </c>
      <c r="F7171" s="2" t="s">
        <v>0</v>
      </c>
      <c r="L7171" s="2" t="s">
        <v>0</v>
      </c>
    </row>
    <row r="7172" spans="1:12" x14ac:dyDescent="0.4">
      <c r="A7172" s="1"/>
      <c r="B7172" s="5"/>
      <c r="C7172" s="2" t="s">
        <v>0</v>
      </c>
      <c r="F7172" s="2" t="s">
        <v>0</v>
      </c>
      <c r="L7172" s="2" t="s">
        <v>0</v>
      </c>
    </row>
    <row r="7173" spans="1:12" x14ac:dyDescent="0.4">
      <c r="A7173" s="1"/>
      <c r="B7173" s="5"/>
      <c r="C7173" s="2" t="s">
        <v>0</v>
      </c>
      <c r="F7173" s="2" t="s">
        <v>0</v>
      </c>
      <c r="L7173" s="2" t="s">
        <v>0</v>
      </c>
    </row>
    <row r="7174" spans="1:12" x14ac:dyDescent="0.4">
      <c r="A7174" s="1"/>
      <c r="B7174" s="5"/>
      <c r="C7174" s="2" t="s">
        <v>0</v>
      </c>
      <c r="F7174" s="2" t="s">
        <v>0</v>
      </c>
      <c r="L7174" s="2" t="s">
        <v>0</v>
      </c>
    </row>
    <row r="7175" spans="1:12" x14ac:dyDescent="0.4">
      <c r="A7175" s="1"/>
      <c r="B7175" s="5"/>
      <c r="C7175" s="2" t="s">
        <v>0</v>
      </c>
      <c r="F7175" s="2" t="s">
        <v>0</v>
      </c>
      <c r="L7175" s="2" t="s">
        <v>0</v>
      </c>
    </row>
    <row r="7176" spans="1:12" x14ac:dyDescent="0.4">
      <c r="A7176" s="1"/>
      <c r="B7176" s="5"/>
      <c r="C7176" s="2" t="s">
        <v>0</v>
      </c>
      <c r="F7176" s="2" t="s">
        <v>0</v>
      </c>
      <c r="L7176" s="2" t="s">
        <v>0</v>
      </c>
    </row>
    <row r="7177" spans="1:12" x14ac:dyDescent="0.4">
      <c r="A7177" s="1"/>
      <c r="B7177" s="5"/>
      <c r="C7177" s="2" t="s">
        <v>0</v>
      </c>
      <c r="F7177" s="2" t="s">
        <v>0</v>
      </c>
      <c r="L7177" s="2" t="s">
        <v>0</v>
      </c>
    </row>
    <row r="7178" spans="1:12" x14ac:dyDescent="0.4">
      <c r="A7178" s="1"/>
      <c r="B7178" s="5"/>
      <c r="C7178" s="2" t="s">
        <v>0</v>
      </c>
      <c r="F7178" s="2" t="s">
        <v>0</v>
      </c>
      <c r="L7178" s="2" t="s">
        <v>0</v>
      </c>
    </row>
    <row r="7179" spans="1:12" x14ac:dyDescent="0.4">
      <c r="A7179" s="1"/>
      <c r="B7179" s="5"/>
      <c r="C7179" s="2" t="s">
        <v>0</v>
      </c>
      <c r="F7179" s="2" t="s">
        <v>0</v>
      </c>
      <c r="L7179" s="2" t="s">
        <v>0</v>
      </c>
    </row>
    <row r="7180" spans="1:12" x14ac:dyDescent="0.4">
      <c r="A7180" s="1"/>
      <c r="B7180" s="5"/>
      <c r="C7180" s="2" t="s">
        <v>0</v>
      </c>
      <c r="F7180" s="2" t="s">
        <v>0</v>
      </c>
      <c r="L7180" s="2" t="s">
        <v>0</v>
      </c>
    </row>
    <row r="7181" spans="1:12" x14ac:dyDescent="0.4">
      <c r="A7181" s="1"/>
      <c r="B7181" s="5"/>
      <c r="C7181" s="2" t="s">
        <v>0</v>
      </c>
      <c r="F7181" s="2" t="s">
        <v>0</v>
      </c>
      <c r="L7181" s="2" t="s">
        <v>0</v>
      </c>
    </row>
    <row r="7182" spans="1:12" x14ac:dyDescent="0.4">
      <c r="A7182" s="1"/>
      <c r="B7182" s="5"/>
      <c r="C7182" s="2" t="s">
        <v>0</v>
      </c>
      <c r="F7182" s="2" t="s">
        <v>0</v>
      </c>
      <c r="L7182" s="2" t="s">
        <v>0</v>
      </c>
    </row>
    <row r="7183" spans="1:12" x14ac:dyDescent="0.4">
      <c r="A7183" s="1"/>
      <c r="B7183" s="5"/>
      <c r="C7183" s="2" t="s">
        <v>0</v>
      </c>
      <c r="F7183" s="2" t="s">
        <v>0</v>
      </c>
      <c r="L7183" s="2" t="s">
        <v>0</v>
      </c>
    </row>
    <row r="7184" spans="1:12" x14ac:dyDescent="0.4">
      <c r="A7184" s="1"/>
      <c r="B7184" s="5"/>
      <c r="C7184" s="2" t="s">
        <v>0</v>
      </c>
      <c r="F7184" s="2" t="s">
        <v>0</v>
      </c>
      <c r="L7184" s="2" t="s">
        <v>0</v>
      </c>
    </row>
    <row r="7185" spans="1:12" x14ac:dyDescent="0.4">
      <c r="A7185" s="1"/>
      <c r="B7185" s="5"/>
      <c r="C7185" s="2" t="s">
        <v>0</v>
      </c>
      <c r="F7185" s="2" t="s">
        <v>0</v>
      </c>
      <c r="L7185" s="2" t="s">
        <v>0</v>
      </c>
    </row>
    <row r="7186" spans="1:12" x14ac:dyDescent="0.4">
      <c r="A7186" s="1"/>
      <c r="B7186" s="5"/>
      <c r="C7186" s="2" t="s">
        <v>0</v>
      </c>
      <c r="F7186" s="2" t="s">
        <v>0</v>
      </c>
      <c r="L7186" s="2" t="s">
        <v>0</v>
      </c>
    </row>
    <row r="7187" spans="1:12" x14ac:dyDescent="0.4">
      <c r="A7187" s="1"/>
      <c r="B7187" s="5"/>
      <c r="C7187" s="2" t="s">
        <v>0</v>
      </c>
      <c r="F7187" s="2" t="s">
        <v>0</v>
      </c>
      <c r="L7187" s="2" t="s">
        <v>0</v>
      </c>
    </row>
    <row r="7188" spans="1:12" x14ac:dyDescent="0.4">
      <c r="A7188" s="1"/>
      <c r="B7188" s="5"/>
      <c r="C7188" s="2" t="s">
        <v>0</v>
      </c>
      <c r="F7188" s="2" t="s">
        <v>0</v>
      </c>
      <c r="L7188" s="2" t="s">
        <v>0</v>
      </c>
    </row>
    <row r="7189" spans="1:12" x14ac:dyDescent="0.4">
      <c r="A7189" s="1"/>
      <c r="B7189" s="5"/>
      <c r="C7189" s="2" t="s">
        <v>0</v>
      </c>
      <c r="F7189" s="2" t="s">
        <v>0</v>
      </c>
      <c r="L7189" s="2" t="s">
        <v>0</v>
      </c>
    </row>
    <row r="7190" spans="1:12" x14ac:dyDescent="0.4">
      <c r="A7190" s="1"/>
      <c r="B7190" s="5"/>
      <c r="C7190" s="2" t="s">
        <v>0</v>
      </c>
      <c r="F7190" s="2" t="s">
        <v>0</v>
      </c>
      <c r="L7190" s="2" t="s">
        <v>0</v>
      </c>
    </row>
    <row r="7191" spans="1:12" x14ac:dyDescent="0.4">
      <c r="A7191" s="1"/>
      <c r="B7191" s="5"/>
      <c r="C7191" s="2" t="s">
        <v>0</v>
      </c>
      <c r="F7191" s="2" t="s">
        <v>0</v>
      </c>
      <c r="L7191" s="2" t="s">
        <v>0</v>
      </c>
    </row>
    <row r="7192" spans="1:12" x14ac:dyDescent="0.4">
      <c r="A7192" s="1"/>
      <c r="B7192" s="5"/>
      <c r="C7192" s="2" t="s">
        <v>0</v>
      </c>
      <c r="F7192" s="2" t="s">
        <v>0</v>
      </c>
      <c r="L7192" s="2" t="s">
        <v>0</v>
      </c>
    </row>
    <row r="7193" spans="1:12" x14ac:dyDescent="0.4">
      <c r="A7193" s="1"/>
      <c r="B7193" s="5"/>
      <c r="C7193" s="2" t="s">
        <v>0</v>
      </c>
      <c r="F7193" s="2" t="s">
        <v>0</v>
      </c>
      <c r="L7193" s="2" t="s">
        <v>0</v>
      </c>
    </row>
    <row r="7194" spans="1:12" x14ac:dyDescent="0.4">
      <c r="A7194" s="1"/>
      <c r="B7194" s="5"/>
      <c r="C7194" s="2" t="s">
        <v>0</v>
      </c>
      <c r="F7194" s="2" t="s">
        <v>0</v>
      </c>
      <c r="L7194" s="2" t="s">
        <v>0</v>
      </c>
    </row>
    <row r="7195" spans="1:12" x14ac:dyDescent="0.4">
      <c r="A7195" s="1"/>
      <c r="B7195" s="5"/>
      <c r="C7195" s="2" t="s">
        <v>0</v>
      </c>
      <c r="F7195" s="2" t="s">
        <v>0</v>
      </c>
      <c r="L7195" s="2" t="s">
        <v>0</v>
      </c>
    </row>
    <row r="7196" spans="1:12" x14ac:dyDescent="0.4">
      <c r="A7196" s="1"/>
      <c r="B7196" s="5"/>
      <c r="C7196" s="2" t="s">
        <v>0</v>
      </c>
      <c r="F7196" s="2" t="s">
        <v>0</v>
      </c>
      <c r="L7196" s="2" t="s">
        <v>0</v>
      </c>
    </row>
    <row r="7197" spans="1:12" x14ac:dyDescent="0.4">
      <c r="A7197" s="1"/>
      <c r="B7197" s="5"/>
      <c r="C7197" s="2" t="s">
        <v>0</v>
      </c>
      <c r="F7197" s="2" t="s">
        <v>0</v>
      </c>
      <c r="L7197" s="2" t="s">
        <v>0</v>
      </c>
    </row>
    <row r="7198" spans="1:12" x14ac:dyDescent="0.4">
      <c r="A7198" s="1"/>
      <c r="B7198" s="5"/>
      <c r="C7198" s="2" t="s">
        <v>0</v>
      </c>
      <c r="F7198" s="2" t="s">
        <v>0</v>
      </c>
      <c r="L7198" s="2" t="s">
        <v>0</v>
      </c>
    </row>
    <row r="7199" spans="1:12" x14ac:dyDescent="0.4">
      <c r="A7199" s="1"/>
      <c r="B7199" s="5"/>
      <c r="C7199" s="2" t="s">
        <v>0</v>
      </c>
      <c r="F7199" s="2" t="s">
        <v>0</v>
      </c>
      <c r="L7199" s="2" t="s">
        <v>0</v>
      </c>
    </row>
    <row r="7200" spans="1:12" x14ac:dyDescent="0.4">
      <c r="A7200" s="1"/>
      <c r="B7200" s="5"/>
      <c r="C7200" s="2" t="s">
        <v>0</v>
      </c>
      <c r="F7200" s="2" t="s">
        <v>0</v>
      </c>
      <c r="L7200" s="2" t="s">
        <v>0</v>
      </c>
    </row>
    <row r="7201" spans="1:12" x14ac:dyDescent="0.4">
      <c r="A7201" s="1"/>
      <c r="B7201" s="5"/>
      <c r="C7201" s="2" t="s">
        <v>0</v>
      </c>
      <c r="F7201" s="2" t="s">
        <v>0</v>
      </c>
      <c r="L7201" s="2" t="s">
        <v>0</v>
      </c>
    </row>
    <row r="7202" spans="1:12" x14ac:dyDescent="0.4">
      <c r="A7202" s="1"/>
      <c r="B7202" s="5"/>
      <c r="C7202" s="2" t="s">
        <v>0</v>
      </c>
      <c r="F7202" s="2" t="s">
        <v>0</v>
      </c>
      <c r="L7202" s="2" t="s">
        <v>0</v>
      </c>
    </row>
    <row r="7203" spans="1:12" x14ac:dyDescent="0.4">
      <c r="A7203" s="1"/>
      <c r="B7203" s="5"/>
      <c r="C7203" s="2" t="s">
        <v>0</v>
      </c>
      <c r="F7203" s="2" t="s">
        <v>0</v>
      </c>
      <c r="L7203" s="2" t="s">
        <v>0</v>
      </c>
    </row>
    <row r="7204" spans="1:12" x14ac:dyDescent="0.4">
      <c r="A7204" s="1"/>
      <c r="B7204" s="5"/>
      <c r="C7204" s="2" t="s">
        <v>0</v>
      </c>
      <c r="F7204" s="2" t="s">
        <v>0</v>
      </c>
      <c r="L7204" s="2" t="s">
        <v>0</v>
      </c>
    </row>
    <row r="7205" spans="1:12" x14ac:dyDescent="0.4">
      <c r="A7205" s="1"/>
      <c r="B7205" s="5"/>
      <c r="C7205" s="2" t="s">
        <v>0</v>
      </c>
      <c r="F7205" s="2" t="s">
        <v>0</v>
      </c>
      <c r="L7205" s="2" t="s">
        <v>0</v>
      </c>
    </row>
    <row r="7206" spans="1:12" x14ac:dyDescent="0.4">
      <c r="A7206" s="1"/>
      <c r="B7206" s="5"/>
      <c r="C7206" s="2" t="s">
        <v>0</v>
      </c>
      <c r="F7206" s="2" t="s">
        <v>0</v>
      </c>
      <c r="L7206" s="2" t="s">
        <v>0</v>
      </c>
    </row>
    <row r="7207" spans="1:12" x14ac:dyDescent="0.4">
      <c r="A7207" s="1"/>
      <c r="B7207" s="5"/>
      <c r="C7207" s="2" t="s">
        <v>0</v>
      </c>
      <c r="F7207" s="2" t="s">
        <v>0</v>
      </c>
      <c r="L7207" s="2" t="s">
        <v>0</v>
      </c>
    </row>
    <row r="7208" spans="1:12" x14ac:dyDescent="0.4">
      <c r="A7208" s="1"/>
      <c r="B7208" s="5"/>
      <c r="C7208" s="2" t="s">
        <v>0</v>
      </c>
      <c r="F7208" s="2" t="s">
        <v>0</v>
      </c>
      <c r="L7208" s="2" t="s">
        <v>0</v>
      </c>
    </row>
    <row r="7209" spans="1:12" x14ac:dyDescent="0.4">
      <c r="A7209" s="1"/>
      <c r="B7209" s="5"/>
      <c r="C7209" s="2" t="s">
        <v>0</v>
      </c>
      <c r="F7209" s="2" t="s">
        <v>0</v>
      </c>
      <c r="L7209" s="2" t="s">
        <v>0</v>
      </c>
    </row>
    <row r="7210" spans="1:12" x14ac:dyDescent="0.4">
      <c r="A7210" s="1"/>
      <c r="B7210" s="5"/>
      <c r="C7210" s="2" t="s">
        <v>0</v>
      </c>
      <c r="F7210" s="2" t="s">
        <v>0</v>
      </c>
      <c r="L7210" s="2" t="s">
        <v>0</v>
      </c>
    </row>
    <row r="7211" spans="1:12" x14ac:dyDescent="0.4">
      <c r="A7211" s="1"/>
      <c r="B7211" s="5"/>
      <c r="C7211" s="2" t="s">
        <v>0</v>
      </c>
      <c r="F7211" s="2" t="s">
        <v>0</v>
      </c>
      <c r="L7211" s="2" t="s">
        <v>0</v>
      </c>
    </row>
    <row r="7212" spans="1:12" x14ac:dyDescent="0.4">
      <c r="A7212" s="1"/>
      <c r="B7212" s="5"/>
      <c r="C7212" s="2" t="s">
        <v>0</v>
      </c>
      <c r="F7212" s="2" t="s">
        <v>0</v>
      </c>
      <c r="L7212" s="2" t="s">
        <v>0</v>
      </c>
    </row>
    <row r="7213" spans="1:12" x14ac:dyDescent="0.4">
      <c r="A7213" s="1"/>
      <c r="B7213" s="5"/>
      <c r="C7213" s="2" t="s">
        <v>0</v>
      </c>
      <c r="F7213" s="2" t="s">
        <v>0</v>
      </c>
      <c r="L7213" s="2" t="s">
        <v>0</v>
      </c>
    </row>
    <row r="7214" spans="1:12" x14ac:dyDescent="0.4">
      <c r="A7214" s="1"/>
      <c r="B7214" s="5"/>
      <c r="C7214" s="2" t="s">
        <v>0</v>
      </c>
      <c r="F7214" s="2" t="s">
        <v>0</v>
      </c>
      <c r="L7214" s="2" t="s">
        <v>0</v>
      </c>
    </row>
    <row r="7215" spans="1:12" x14ac:dyDescent="0.4">
      <c r="A7215" s="1"/>
      <c r="B7215" s="5"/>
      <c r="C7215" s="2" t="s">
        <v>0</v>
      </c>
      <c r="F7215" s="2" t="s">
        <v>0</v>
      </c>
      <c r="L7215" s="2" t="s">
        <v>0</v>
      </c>
    </row>
    <row r="7216" spans="1:12" x14ac:dyDescent="0.4">
      <c r="A7216" s="1"/>
      <c r="B7216" s="5"/>
      <c r="C7216" s="2" t="s">
        <v>0</v>
      </c>
      <c r="F7216" s="2" t="s">
        <v>0</v>
      </c>
      <c r="L7216" s="2" t="s">
        <v>0</v>
      </c>
    </row>
    <row r="7217" spans="1:12" x14ac:dyDescent="0.4">
      <c r="A7217" s="1"/>
      <c r="B7217" s="5"/>
      <c r="C7217" s="2" t="s">
        <v>0</v>
      </c>
      <c r="F7217" s="2" t="s">
        <v>0</v>
      </c>
      <c r="L7217" s="2" t="s">
        <v>0</v>
      </c>
    </row>
    <row r="7218" spans="1:12" x14ac:dyDescent="0.4">
      <c r="A7218" s="1"/>
      <c r="B7218" s="5"/>
      <c r="C7218" s="2" t="s">
        <v>0</v>
      </c>
      <c r="F7218" s="2" t="s">
        <v>0</v>
      </c>
      <c r="L7218" s="2" t="s">
        <v>0</v>
      </c>
    </row>
    <row r="7219" spans="1:12" x14ac:dyDescent="0.4">
      <c r="A7219" s="1"/>
      <c r="B7219" s="5"/>
      <c r="C7219" s="2" t="s">
        <v>0</v>
      </c>
      <c r="F7219" s="2" t="s">
        <v>0</v>
      </c>
      <c r="L7219" s="2" t="s">
        <v>0</v>
      </c>
    </row>
    <row r="7220" spans="1:12" x14ac:dyDescent="0.4">
      <c r="A7220" s="1"/>
      <c r="B7220" s="5"/>
      <c r="C7220" s="2" t="s">
        <v>0</v>
      </c>
      <c r="F7220" s="2" t="s">
        <v>0</v>
      </c>
      <c r="L7220" s="2" t="s">
        <v>0</v>
      </c>
    </row>
    <row r="7221" spans="1:12" x14ac:dyDescent="0.4">
      <c r="A7221" s="1"/>
      <c r="B7221" s="5"/>
      <c r="C7221" s="2" t="s">
        <v>0</v>
      </c>
      <c r="F7221" s="2" t="s">
        <v>0</v>
      </c>
      <c r="L7221" s="2" t="s">
        <v>0</v>
      </c>
    </row>
    <row r="7222" spans="1:12" x14ac:dyDescent="0.4">
      <c r="A7222" s="1"/>
      <c r="B7222" s="5"/>
      <c r="C7222" s="2" t="s">
        <v>0</v>
      </c>
      <c r="F7222" s="2" t="s">
        <v>0</v>
      </c>
      <c r="L7222" s="2" t="s">
        <v>0</v>
      </c>
    </row>
    <row r="7223" spans="1:12" x14ac:dyDescent="0.4">
      <c r="A7223" s="1"/>
      <c r="B7223" s="5"/>
      <c r="C7223" s="2" t="s">
        <v>0</v>
      </c>
      <c r="F7223" s="2" t="s">
        <v>0</v>
      </c>
      <c r="L7223" s="2" t="s">
        <v>0</v>
      </c>
    </row>
    <row r="7224" spans="1:12" x14ac:dyDescent="0.4">
      <c r="A7224" s="1"/>
      <c r="B7224" s="5"/>
      <c r="C7224" s="2" t="s">
        <v>0</v>
      </c>
      <c r="F7224" s="2" t="s">
        <v>0</v>
      </c>
      <c r="L7224" s="2" t="s">
        <v>0</v>
      </c>
    </row>
    <row r="7225" spans="1:12" x14ac:dyDescent="0.4">
      <c r="A7225" s="1"/>
      <c r="B7225" s="5"/>
      <c r="C7225" s="2" t="s">
        <v>0</v>
      </c>
      <c r="F7225" s="2" t="s">
        <v>0</v>
      </c>
      <c r="L7225" s="2" t="s">
        <v>0</v>
      </c>
    </row>
    <row r="7226" spans="1:12" x14ac:dyDescent="0.4">
      <c r="A7226" s="1"/>
      <c r="B7226" s="5"/>
      <c r="C7226" s="2" t="s">
        <v>0</v>
      </c>
      <c r="F7226" s="2" t="s">
        <v>0</v>
      </c>
      <c r="L7226" s="2" t="s">
        <v>0</v>
      </c>
    </row>
    <row r="7227" spans="1:12" x14ac:dyDescent="0.4">
      <c r="A7227" s="1"/>
      <c r="B7227" s="5"/>
      <c r="C7227" s="2" t="s">
        <v>0</v>
      </c>
      <c r="F7227" s="2" t="s">
        <v>0</v>
      </c>
      <c r="L7227" s="2" t="s">
        <v>0</v>
      </c>
    </row>
    <row r="7228" spans="1:12" x14ac:dyDescent="0.4">
      <c r="A7228" s="1"/>
      <c r="B7228" s="5"/>
      <c r="C7228" s="2" t="s">
        <v>0</v>
      </c>
      <c r="F7228" s="2" t="s">
        <v>0</v>
      </c>
      <c r="L7228" s="2" t="s">
        <v>0</v>
      </c>
    </row>
    <row r="7229" spans="1:12" x14ac:dyDescent="0.4">
      <c r="A7229" s="1"/>
      <c r="B7229" s="5"/>
      <c r="C7229" s="2" t="s">
        <v>0</v>
      </c>
      <c r="F7229" s="2" t="s">
        <v>0</v>
      </c>
      <c r="L7229" s="2" t="s">
        <v>0</v>
      </c>
    </row>
    <row r="7230" spans="1:12" x14ac:dyDescent="0.4">
      <c r="A7230" s="1"/>
      <c r="B7230" s="5"/>
      <c r="C7230" s="2" t="s">
        <v>0</v>
      </c>
      <c r="F7230" s="2" t="s">
        <v>0</v>
      </c>
      <c r="L7230" s="2" t="s">
        <v>0</v>
      </c>
    </row>
    <row r="7231" spans="1:12" x14ac:dyDescent="0.4">
      <c r="A7231" s="1"/>
      <c r="B7231" s="5"/>
      <c r="C7231" s="2" t="s">
        <v>0</v>
      </c>
      <c r="F7231" s="2" t="s">
        <v>0</v>
      </c>
      <c r="L7231" s="2" t="s">
        <v>0</v>
      </c>
    </row>
    <row r="7232" spans="1:12" x14ac:dyDescent="0.4">
      <c r="A7232" s="1"/>
      <c r="B7232" s="5"/>
      <c r="C7232" s="2" t="s">
        <v>0</v>
      </c>
      <c r="F7232" s="2" t="s">
        <v>0</v>
      </c>
      <c r="L7232" s="2" t="s">
        <v>0</v>
      </c>
    </row>
    <row r="7233" spans="1:12" x14ac:dyDescent="0.4">
      <c r="A7233" s="1"/>
      <c r="B7233" s="5"/>
      <c r="C7233" s="2" t="s">
        <v>0</v>
      </c>
      <c r="F7233" s="2" t="s">
        <v>0</v>
      </c>
      <c r="L7233" s="2" t="s">
        <v>0</v>
      </c>
    </row>
    <row r="7234" spans="1:12" x14ac:dyDescent="0.4">
      <c r="A7234" s="1"/>
      <c r="B7234" s="5"/>
      <c r="C7234" s="2" t="s">
        <v>0</v>
      </c>
      <c r="F7234" s="2" t="s">
        <v>0</v>
      </c>
      <c r="L7234" s="2" t="s">
        <v>0</v>
      </c>
    </row>
    <row r="7235" spans="1:12" x14ac:dyDescent="0.4">
      <c r="A7235" s="1"/>
      <c r="B7235" s="5"/>
      <c r="C7235" s="2" t="s">
        <v>0</v>
      </c>
      <c r="F7235" s="2" t="s">
        <v>0</v>
      </c>
      <c r="L7235" s="2" t="s">
        <v>0</v>
      </c>
    </row>
    <row r="7236" spans="1:12" x14ac:dyDescent="0.4">
      <c r="A7236" s="1"/>
      <c r="B7236" s="5"/>
      <c r="C7236" s="2" t="s">
        <v>0</v>
      </c>
      <c r="F7236" s="2" t="s">
        <v>0</v>
      </c>
      <c r="L7236" s="2" t="s">
        <v>0</v>
      </c>
    </row>
    <row r="7237" spans="1:12" x14ac:dyDescent="0.4">
      <c r="A7237" s="1"/>
      <c r="B7237" s="5"/>
      <c r="C7237" s="2" t="s">
        <v>0</v>
      </c>
      <c r="F7237" s="2" t="s">
        <v>0</v>
      </c>
      <c r="L7237" s="2" t="s">
        <v>0</v>
      </c>
    </row>
    <row r="7238" spans="1:12" x14ac:dyDescent="0.4">
      <c r="A7238" s="1"/>
      <c r="B7238" s="5"/>
      <c r="C7238" s="2" t="s">
        <v>0</v>
      </c>
      <c r="F7238" s="2" t="s">
        <v>0</v>
      </c>
      <c r="L7238" s="2" t="s">
        <v>0</v>
      </c>
    </row>
    <row r="7239" spans="1:12" x14ac:dyDescent="0.4">
      <c r="A7239" s="1"/>
      <c r="B7239" s="5"/>
      <c r="C7239" s="2" t="s">
        <v>0</v>
      </c>
      <c r="F7239" s="2" t="s">
        <v>0</v>
      </c>
      <c r="L7239" s="2" t="s">
        <v>0</v>
      </c>
    </row>
    <row r="7240" spans="1:12" x14ac:dyDescent="0.4">
      <c r="A7240" s="1"/>
      <c r="B7240" s="5"/>
      <c r="C7240" s="2" t="s">
        <v>0</v>
      </c>
      <c r="F7240" s="2" t="s">
        <v>0</v>
      </c>
      <c r="L7240" s="2" t="s">
        <v>0</v>
      </c>
    </row>
    <row r="7241" spans="1:12" x14ac:dyDescent="0.4">
      <c r="A7241" s="1"/>
      <c r="B7241" s="5"/>
      <c r="C7241" s="2" t="s">
        <v>0</v>
      </c>
      <c r="F7241" s="2" t="s">
        <v>0</v>
      </c>
      <c r="L7241" s="2" t="s">
        <v>0</v>
      </c>
    </row>
    <row r="7242" spans="1:12" x14ac:dyDescent="0.4">
      <c r="A7242" s="1"/>
      <c r="B7242" s="5"/>
      <c r="C7242" s="2" t="s">
        <v>0</v>
      </c>
      <c r="F7242" s="2" t="s">
        <v>0</v>
      </c>
      <c r="L7242" s="2" t="s">
        <v>0</v>
      </c>
    </row>
    <row r="7243" spans="1:12" x14ac:dyDescent="0.4">
      <c r="A7243" s="1"/>
      <c r="B7243" s="5"/>
      <c r="C7243" s="2" t="s">
        <v>0</v>
      </c>
      <c r="F7243" s="2" t="s">
        <v>0</v>
      </c>
      <c r="L7243" s="2" t="s">
        <v>0</v>
      </c>
    </row>
    <row r="7244" spans="1:12" x14ac:dyDescent="0.4">
      <c r="A7244" s="1"/>
      <c r="B7244" s="5"/>
      <c r="C7244" s="2" t="s">
        <v>0</v>
      </c>
      <c r="F7244" s="2" t="s">
        <v>0</v>
      </c>
      <c r="L7244" s="2" t="s">
        <v>0</v>
      </c>
    </row>
    <row r="7245" spans="1:12" x14ac:dyDescent="0.4">
      <c r="A7245" s="1"/>
      <c r="B7245" s="5"/>
      <c r="C7245" s="2" t="s">
        <v>0</v>
      </c>
      <c r="F7245" s="2" t="s">
        <v>0</v>
      </c>
      <c r="L7245" s="2" t="s">
        <v>0</v>
      </c>
    </row>
    <row r="7246" spans="1:12" x14ac:dyDescent="0.4">
      <c r="A7246" s="1"/>
      <c r="B7246" s="5"/>
      <c r="C7246" s="2" t="s">
        <v>0</v>
      </c>
      <c r="F7246" s="2" t="s">
        <v>0</v>
      </c>
      <c r="L7246" s="2" t="s">
        <v>0</v>
      </c>
    </row>
    <row r="7247" spans="1:12" x14ac:dyDescent="0.4">
      <c r="A7247" s="1"/>
      <c r="B7247" s="5"/>
      <c r="C7247" s="2" t="s">
        <v>0</v>
      </c>
      <c r="F7247" s="2" t="s">
        <v>0</v>
      </c>
      <c r="L7247" s="2" t="s">
        <v>0</v>
      </c>
    </row>
    <row r="7248" spans="1:12" x14ac:dyDescent="0.4">
      <c r="A7248" s="1"/>
      <c r="B7248" s="5"/>
      <c r="C7248" s="2" t="s">
        <v>0</v>
      </c>
      <c r="F7248" s="2" t="s">
        <v>0</v>
      </c>
      <c r="L7248" s="2" t="s">
        <v>0</v>
      </c>
    </row>
    <row r="7249" spans="1:12" x14ac:dyDescent="0.4">
      <c r="A7249" s="1"/>
      <c r="B7249" s="5"/>
      <c r="C7249" s="2" t="s">
        <v>0</v>
      </c>
      <c r="F7249" s="2" t="s">
        <v>0</v>
      </c>
      <c r="L7249" s="2" t="s">
        <v>0</v>
      </c>
    </row>
    <row r="7250" spans="1:12" x14ac:dyDescent="0.4">
      <c r="A7250" s="1"/>
      <c r="B7250" s="5"/>
      <c r="C7250" s="2" t="s">
        <v>0</v>
      </c>
      <c r="F7250" s="2" t="s">
        <v>0</v>
      </c>
      <c r="L7250" s="2" t="s">
        <v>0</v>
      </c>
    </row>
    <row r="7251" spans="1:12" x14ac:dyDescent="0.4">
      <c r="A7251" s="1"/>
      <c r="B7251" s="5"/>
      <c r="C7251" s="2" t="s">
        <v>0</v>
      </c>
      <c r="F7251" s="2" t="s">
        <v>0</v>
      </c>
      <c r="L7251" s="2" t="s">
        <v>0</v>
      </c>
    </row>
    <row r="7252" spans="1:12" x14ac:dyDescent="0.4">
      <c r="A7252" s="1"/>
      <c r="B7252" s="5"/>
      <c r="C7252" s="2" t="s">
        <v>0</v>
      </c>
      <c r="F7252" s="2" t="s">
        <v>0</v>
      </c>
      <c r="L7252" s="2" t="s">
        <v>0</v>
      </c>
    </row>
    <row r="7253" spans="1:12" x14ac:dyDescent="0.4">
      <c r="A7253" s="1"/>
      <c r="B7253" s="5"/>
      <c r="C7253" s="2" t="s">
        <v>0</v>
      </c>
      <c r="F7253" s="2" t="s">
        <v>0</v>
      </c>
      <c r="L7253" s="2" t="s">
        <v>0</v>
      </c>
    </row>
    <row r="7254" spans="1:12" x14ac:dyDescent="0.4">
      <c r="A7254" s="1"/>
      <c r="B7254" s="5"/>
      <c r="C7254" s="2" t="s">
        <v>0</v>
      </c>
      <c r="F7254" s="2" t="s">
        <v>0</v>
      </c>
      <c r="L7254" s="2" t="s">
        <v>0</v>
      </c>
    </row>
    <row r="7255" spans="1:12" x14ac:dyDescent="0.4">
      <c r="A7255" s="1"/>
      <c r="B7255" s="5"/>
      <c r="C7255" s="2" t="s">
        <v>0</v>
      </c>
      <c r="F7255" s="2" t="s">
        <v>0</v>
      </c>
      <c r="L7255" s="2" t="s">
        <v>0</v>
      </c>
    </row>
    <row r="7256" spans="1:12" x14ac:dyDescent="0.4">
      <c r="A7256" s="1"/>
      <c r="B7256" s="5"/>
      <c r="C7256" s="2" t="s">
        <v>0</v>
      </c>
      <c r="F7256" s="2" t="s">
        <v>0</v>
      </c>
      <c r="L7256" s="2" t="s">
        <v>0</v>
      </c>
    </row>
    <row r="7257" spans="1:12" x14ac:dyDescent="0.4">
      <c r="A7257" s="1"/>
      <c r="B7257" s="5"/>
      <c r="C7257" s="2" t="s">
        <v>0</v>
      </c>
      <c r="F7257" s="2" t="s">
        <v>0</v>
      </c>
      <c r="L7257" s="2" t="s">
        <v>0</v>
      </c>
    </row>
    <row r="7258" spans="1:12" x14ac:dyDescent="0.4">
      <c r="A7258" s="1"/>
      <c r="B7258" s="5"/>
      <c r="C7258" s="2" t="s">
        <v>0</v>
      </c>
      <c r="F7258" s="2" t="s">
        <v>0</v>
      </c>
      <c r="L7258" s="2" t="s">
        <v>0</v>
      </c>
    </row>
    <row r="7259" spans="1:12" x14ac:dyDescent="0.4">
      <c r="A7259" s="1"/>
      <c r="B7259" s="5"/>
      <c r="C7259" s="2" t="s">
        <v>0</v>
      </c>
      <c r="F7259" s="2" t="s">
        <v>0</v>
      </c>
      <c r="L7259" s="2" t="s">
        <v>0</v>
      </c>
    </row>
    <row r="7260" spans="1:12" x14ac:dyDescent="0.4">
      <c r="A7260" s="1"/>
      <c r="B7260" s="5"/>
      <c r="C7260" s="2" t="s">
        <v>0</v>
      </c>
      <c r="F7260" s="2" t="s">
        <v>0</v>
      </c>
      <c r="L7260" s="2" t="s">
        <v>0</v>
      </c>
    </row>
    <row r="7261" spans="1:12" x14ac:dyDescent="0.4">
      <c r="A7261" s="1"/>
      <c r="B7261" s="5"/>
      <c r="C7261" s="2" t="s">
        <v>0</v>
      </c>
      <c r="F7261" s="2" t="s">
        <v>0</v>
      </c>
      <c r="L7261" s="2" t="s">
        <v>0</v>
      </c>
    </row>
    <row r="7262" spans="1:12" x14ac:dyDescent="0.4">
      <c r="A7262" s="1"/>
      <c r="B7262" s="5"/>
      <c r="C7262" s="2" t="s">
        <v>0</v>
      </c>
      <c r="F7262" s="2" t="s">
        <v>0</v>
      </c>
      <c r="L7262" s="2" t="s">
        <v>0</v>
      </c>
    </row>
    <row r="7263" spans="1:12" x14ac:dyDescent="0.4">
      <c r="A7263" s="1"/>
      <c r="B7263" s="5"/>
      <c r="C7263" s="2" t="s">
        <v>0</v>
      </c>
      <c r="F7263" s="2" t="s">
        <v>0</v>
      </c>
      <c r="L7263" s="2" t="s">
        <v>0</v>
      </c>
    </row>
    <row r="7264" spans="1:12" x14ac:dyDescent="0.4">
      <c r="A7264" s="1"/>
      <c r="B7264" s="5"/>
      <c r="C7264" s="2" t="s">
        <v>0</v>
      </c>
      <c r="F7264" s="2" t="s">
        <v>0</v>
      </c>
      <c r="L7264" s="2" t="s">
        <v>0</v>
      </c>
    </row>
    <row r="7265" spans="1:12" x14ac:dyDescent="0.4">
      <c r="A7265" s="1"/>
      <c r="B7265" s="5"/>
      <c r="C7265" s="2" t="s">
        <v>0</v>
      </c>
      <c r="F7265" s="2" t="s">
        <v>0</v>
      </c>
      <c r="L7265" s="2" t="s">
        <v>0</v>
      </c>
    </row>
    <row r="7266" spans="1:12" x14ac:dyDescent="0.4">
      <c r="A7266" s="1"/>
      <c r="B7266" s="5"/>
      <c r="C7266" s="2" t="s">
        <v>0</v>
      </c>
      <c r="F7266" s="2" t="s">
        <v>0</v>
      </c>
      <c r="L7266" s="2" t="s">
        <v>0</v>
      </c>
    </row>
    <row r="7267" spans="1:12" x14ac:dyDescent="0.4">
      <c r="A7267" s="1"/>
      <c r="B7267" s="5"/>
      <c r="C7267" s="2" t="s">
        <v>0</v>
      </c>
      <c r="F7267" s="2" t="s">
        <v>0</v>
      </c>
      <c r="L7267" s="2" t="s">
        <v>0</v>
      </c>
    </row>
    <row r="7268" spans="1:12" x14ac:dyDescent="0.4">
      <c r="A7268" s="1"/>
      <c r="B7268" s="5"/>
      <c r="C7268" s="2" t="s">
        <v>0</v>
      </c>
      <c r="F7268" s="2" t="s">
        <v>0</v>
      </c>
      <c r="L7268" s="2" t="s">
        <v>0</v>
      </c>
    </row>
    <row r="7269" spans="1:12" x14ac:dyDescent="0.4">
      <c r="A7269" s="1"/>
      <c r="B7269" s="5"/>
      <c r="C7269" s="2" t="s">
        <v>0</v>
      </c>
      <c r="F7269" s="2" t="s">
        <v>0</v>
      </c>
      <c r="L7269" s="2" t="s">
        <v>0</v>
      </c>
    </row>
    <row r="7270" spans="1:12" x14ac:dyDescent="0.4">
      <c r="A7270" s="1"/>
      <c r="B7270" s="5"/>
      <c r="C7270" s="2" t="s">
        <v>0</v>
      </c>
      <c r="F7270" s="2" t="s">
        <v>0</v>
      </c>
      <c r="L7270" s="2" t="s">
        <v>0</v>
      </c>
    </row>
    <row r="7271" spans="1:12" x14ac:dyDescent="0.4">
      <c r="A7271" s="1"/>
      <c r="B7271" s="5"/>
      <c r="C7271" s="2" t="s">
        <v>0</v>
      </c>
      <c r="F7271" s="2" t="s">
        <v>0</v>
      </c>
      <c r="L7271" s="2" t="s">
        <v>0</v>
      </c>
    </row>
    <row r="7272" spans="1:12" x14ac:dyDescent="0.4">
      <c r="A7272" s="1"/>
      <c r="B7272" s="5"/>
      <c r="C7272" s="2" t="s">
        <v>0</v>
      </c>
      <c r="F7272" s="2" t="s">
        <v>0</v>
      </c>
      <c r="L7272" s="2" t="s">
        <v>0</v>
      </c>
    </row>
    <row r="7273" spans="1:12" x14ac:dyDescent="0.4">
      <c r="A7273" s="1"/>
      <c r="B7273" s="5"/>
      <c r="C7273" s="2" t="s">
        <v>0</v>
      </c>
      <c r="F7273" s="2" t="s">
        <v>0</v>
      </c>
      <c r="L7273" s="2" t="s">
        <v>0</v>
      </c>
    </row>
    <row r="7274" spans="1:12" x14ac:dyDescent="0.4">
      <c r="A7274" s="1"/>
      <c r="B7274" s="5"/>
      <c r="C7274" s="2" t="s">
        <v>0</v>
      </c>
      <c r="F7274" s="2" t="s">
        <v>0</v>
      </c>
      <c r="L7274" s="2" t="s">
        <v>0</v>
      </c>
    </row>
    <row r="7275" spans="1:12" x14ac:dyDescent="0.4">
      <c r="A7275" s="1"/>
      <c r="B7275" s="5"/>
      <c r="C7275" s="2" t="s">
        <v>0</v>
      </c>
      <c r="F7275" s="2" t="s">
        <v>0</v>
      </c>
      <c r="L7275" s="2" t="s">
        <v>0</v>
      </c>
    </row>
    <row r="7276" spans="1:12" x14ac:dyDescent="0.4">
      <c r="A7276" s="1"/>
      <c r="B7276" s="5"/>
      <c r="C7276" s="2" t="s">
        <v>0</v>
      </c>
      <c r="F7276" s="2" t="s">
        <v>0</v>
      </c>
      <c r="L7276" s="2" t="s">
        <v>0</v>
      </c>
    </row>
    <row r="7277" spans="1:12" x14ac:dyDescent="0.4">
      <c r="A7277" s="1"/>
      <c r="B7277" s="5"/>
      <c r="C7277" s="2" t="s">
        <v>0</v>
      </c>
      <c r="F7277" s="2" t="s">
        <v>0</v>
      </c>
      <c r="L7277" s="2" t="s">
        <v>0</v>
      </c>
    </row>
    <row r="7278" spans="1:12" x14ac:dyDescent="0.4">
      <c r="A7278" s="1"/>
      <c r="B7278" s="5"/>
      <c r="C7278" s="2" t="s">
        <v>0</v>
      </c>
      <c r="F7278" s="2" t="s">
        <v>0</v>
      </c>
      <c r="L7278" s="2" t="s">
        <v>0</v>
      </c>
    </row>
    <row r="7279" spans="1:12" x14ac:dyDescent="0.4">
      <c r="A7279" s="1"/>
      <c r="B7279" s="5"/>
      <c r="C7279" s="2" t="s">
        <v>0</v>
      </c>
      <c r="F7279" s="2" t="s">
        <v>0</v>
      </c>
      <c r="L7279" s="2" t="s">
        <v>0</v>
      </c>
    </row>
    <row r="7280" spans="1:12" x14ac:dyDescent="0.4">
      <c r="A7280" s="1"/>
      <c r="B7280" s="5"/>
      <c r="C7280" s="2" t="s">
        <v>0</v>
      </c>
      <c r="F7280" s="2" t="s">
        <v>0</v>
      </c>
      <c r="L7280" s="2" t="s">
        <v>0</v>
      </c>
    </row>
    <row r="7281" spans="1:12" x14ac:dyDescent="0.4">
      <c r="A7281" s="1"/>
      <c r="B7281" s="5"/>
      <c r="C7281" s="2" t="s">
        <v>0</v>
      </c>
      <c r="F7281" s="2" t="s">
        <v>0</v>
      </c>
      <c r="L7281" s="2" t="s">
        <v>0</v>
      </c>
    </row>
    <row r="7282" spans="1:12" x14ac:dyDescent="0.4">
      <c r="A7282" s="1"/>
      <c r="B7282" s="5"/>
      <c r="C7282" s="2" t="s">
        <v>0</v>
      </c>
      <c r="F7282" s="2" t="s">
        <v>0</v>
      </c>
      <c r="L7282" s="2" t="s">
        <v>0</v>
      </c>
    </row>
    <row r="7283" spans="1:12" x14ac:dyDescent="0.4">
      <c r="A7283" s="1"/>
      <c r="B7283" s="5"/>
      <c r="C7283" s="2" t="s">
        <v>0</v>
      </c>
      <c r="F7283" s="2" t="s">
        <v>0</v>
      </c>
      <c r="L7283" s="2" t="s">
        <v>0</v>
      </c>
    </row>
    <row r="7284" spans="1:12" x14ac:dyDescent="0.4">
      <c r="A7284" s="1"/>
      <c r="B7284" s="5"/>
      <c r="C7284" s="2" t="s">
        <v>0</v>
      </c>
      <c r="F7284" s="2" t="s">
        <v>0</v>
      </c>
      <c r="L7284" s="2" t="s">
        <v>0</v>
      </c>
    </row>
    <row r="7285" spans="1:12" x14ac:dyDescent="0.4">
      <c r="A7285" s="1"/>
      <c r="B7285" s="5"/>
      <c r="C7285" s="2" t="s">
        <v>0</v>
      </c>
      <c r="F7285" s="2" t="s">
        <v>0</v>
      </c>
      <c r="L7285" s="2" t="s">
        <v>0</v>
      </c>
    </row>
    <row r="7286" spans="1:12" x14ac:dyDescent="0.4">
      <c r="A7286" s="1"/>
      <c r="B7286" s="5"/>
      <c r="C7286" s="2" t="s">
        <v>0</v>
      </c>
      <c r="F7286" s="2" t="s">
        <v>0</v>
      </c>
      <c r="L7286" s="2" t="s">
        <v>0</v>
      </c>
    </row>
    <row r="7287" spans="1:12" x14ac:dyDescent="0.4">
      <c r="A7287" s="1"/>
      <c r="B7287" s="5"/>
      <c r="C7287" s="2" t="s">
        <v>0</v>
      </c>
      <c r="F7287" s="2" t="s">
        <v>0</v>
      </c>
      <c r="L7287" s="2" t="s">
        <v>0</v>
      </c>
    </row>
    <row r="7288" spans="1:12" x14ac:dyDescent="0.4">
      <c r="A7288" s="1"/>
      <c r="B7288" s="5"/>
      <c r="C7288" s="2" t="s">
        <v>0</v>
      </c>
      <c r="F7288" s="2" t="s">
        <v>0</v>
      </c>
      <c r="L7288" s="2" t="s">
        <v>0</v>
      </c>
    </row>
    <row r="7289" spans="1:12" x14ac:dyDescent="0.4">
      <c r="A7289" s="1"/>
      <c r="B7289" s="5"/>
      <c r="C7289" s="2" t="s">
        <v>0</v>
      </c>
      <c r="F7289" s="2" t="s">
        <v>0</v>
      </c>
      <c r="L7289" s="2" t="s">
        <v>0</v>
      </c>
    </row>
    <row r="7290" spans="1:12" x14ac:dyDescent="0.4">
      <c r="A7290" s="1"/>
      <c r="B7290" s="5"/>
      <c r="C7290" s="2" t="s">
        <v>0</v>
      </c>
      <c r="F7290" s="2" t="s">
        <v>0</v>
      </c>
      <c r="L7290" s="2" t="s">
        <v>0</v>
      </c>
    </row>
    <row r="7291" spans="1:12" x14ac:dyDescent="0.4">
      <c r="A7291" s="1"/>
      <c r="B7291" s="5"/>
      <c r="C7291" s="2" t="s">
        <v>0</v>
      </c>
      <c r="F7291" s="2" t="s">
        <v>0</v>
      </c>
      <c r="L7291" s="2" t="s">
        <v>0</v>
      </c>
    </row>
    <row r="7292" spans="1:12" x14ac:dyDescent="0.4">
      <c r="A7292" s="1"/>
      <c r="B7292" s="5"/>
      <c r="C7292" s="2" t="s">
        <v>0</v>
      </c>
      <c r="F7292" s="2" t="s">
        <v>0</v>
      </c>
      <c r="L7292" s="2" t="s">
        <v>0</v>
      </c>
    </row>
    <row r="7293" spans="1:12" x14ac:dyDescent="0.4">
      <c r="A7293" s="1"/>
      <c r="B7293" s="5"/>
      <c r="C7293" s="2" t="s">
        <v>0</v>
      </c>
      <c r="F7293" s="2" t="s">
        <v>0</v>
      </c>
      <c r="L7293" s="2" t="s">
        <v>0</v>
      </c>
    </row>
    <row r="7294" spans="1:12" x14ac:dyDescent="0.4">
      <c r="A7294" s="1"/>
      <c r="B7294" s="5"/>
      <c r="C7294" s="2" t="s">
        <v>0</v>
      </c>
      <c r="F7294" s="2" t="s">
        <v>0</v>
      </c>
      <c r="L7294" s="2" t="s">
        <v>0</v>
      </c>
    </row>
    <row r="7295" spans="1:12" x14ac:dyDescent="0.4">
      <c r="A7295" s="1"/>
      <c r="B7295" s="5"/>
      <c r="C7295" s="2" t="s">
        <v>0</v>
      </c>
      <c r="F7295" s="2" t="s">
        <v>0</v>
      </c>
      <c r="L7295" s="2" t="s">
        <v>0</v>
      </c>
    </row>
    <row r="7296" spans="1:12" x14ac:dyDescent="0.4">
      <c r="A7296" s="1"/>
      <c r="B7296" s="5"/>
      <c r="C7296" s="2" t="s">
        <v>0</v>
      </c>
      <c r="F7296" s="2" t="s">
        <v>0</v>
      </c>
      <c r="L7296" s="2" t="s">
        <v>0</v>
      </c>
    </row>
    <row r="7297" spans="1:12" x14ac:dyDescent="0.4">
      <c r="A7297" s="1"/>
      <c r="B7297" s="5"/>
      <c r="C7297" s="2" t="s">
        <v>0</v>
      </c>
      <c r="F7297" s="2" t="s">
        <v>0</v>
      </c>
      <c r="L7297" s="2" t="s">
        <v>0</v>
      </c>
    </row>
    <row r="7298" spans="1:12" x14ac:dyDescent="0.4">
      <c r="A7298" s="1"/>
      <c r="B7298" s="5"/>
      <c r="C7298" s="2" t="s">
        <v>0</v>
      </c>
      <c r="F7298" s="2" t="s">
        <v>0</v>
      </c>
      <c r="L7298" s="2" t="s">
        <v>0</v>
      </c>
    </row>
    <row r="7299" spans="1:12" x14ac:dyDescent="0.4">
      <c r="A7299" s="1"/>
      <c r="B7299" s="5"/>
      <c r="C7299" s="2" t="s">
        <v>0</v>
      </c>
      <c r="F7299" s="2" t="s">
        <v>0</v>
      </c>
      <c r="L7299" s="2" t="s">
        <v>0</v>
      </c>
    </row>
    <row r="7300" spans="1:12" x14ac:dyDescent="0.4">
      <c r="A7300" s="1"/>
      <c r="B7300" s="5"/>
      <c r="C7300" s="2" t="s">
        <v>0</v>
      </c>
      <c r="F7300" s="2" t="s">
        <v>0</v>
      </c>
      <c r="L7300" s="2" t="s">
        <v>0</v>
      </c>
    </row>
    <row r="7301" spans="1:12" x14ac:dyDescent="0.4">
      <c r="A7301" s="1"/>
      <c r="B7301" s="5"/>
      <c r="C7301" s="2" t="s">
        <v>0</v>
      </c>
      <c r="F7301" s="2" t="s">
        <v>0</v>
      </c>
      <c r="L7301" s="2" t="s">
        <v>0</v>
      </c>
    </row>
    <row r="7302" spans="1:12" x14ac:dyDescent="0.4">
      <c r="A7302" s="1"/>
      <c r="B7302" s="5"/>
      <c r="C7302" s="2" t="s">
        <v>0</v>
      </c>
      <c r="F7302" s="2" t="s">
        <v>0</v>
      </c>
      <c r="L7302" s="2" t="s">
        <v>0</v>
      </c>
    </row>
    <row r="7303" spans="1:12" x14ac:dyDescent="0.4">
      <c r="A7303" s="1"/>
      <c r="B7303" s="5"/>
      <c r="C7303" s="2" t="s">
        <v>0</v>
      </c>
      <c r="F7303" s="2" t="s">
        <v>0</v>
      </c>
      <c r="L7303" s="2" t="s">
        <v>0</v>
      </c>
    </row>
    <row r="7304" spans="1:12" x14ac:dyDescent="0.4">
      <c r="A7304" s="1"/>
      <c r="B7304" s="5"/>
      <c r="C7304" s="2" t="s">
        <v>0</v>
      </c>
      <c r="F7304" s="2" t="s">
        <v>0</v>
      </c>
      <c r="L7304" s="2" t="s">
        <v>0</v>
      </c>
    </row>
    <row r="7305" spans="1:12" x14ac:dyDescent="0.4">
      <c r="A7305" s="1"/>
      <c r="B7305" s="5"/>
      <c r="C7305" s="2" t="s">
        <v>0</v>
      </c>
      <c r="F7305" s="2" t="s">
        <v>0</v>
      </c>
      <c r="L7305" s="2" t="s">
        <v>0</v>
      </c>
    </row>
    <row r="7306" spans="1:12" x14ac:dyDescent="0.4">
      <c r="A7306" s="1"/>
      <c r="B7306" s="5"/>
      <c r="C7306" s="2" t="s">
        <v>0</v>
      </c>
      <c r="F7306" s="2" t="s">
        <v>0</v>
      </c>
      <c r="L7306" s="2" t="s">
        <v>0</v>
      </c>
    </row>
    <row r="7307" spans="1:12" x14ac:dyDescent="0.4">
      <c r="A7307" s="1"/>
      <c r="B7307" s="5"/>
      <c r="C7307" s="2" t="s">
        <v>0</v>
      </c>
      <c r="F7307" s="2" t="s">
        <v>0</v>
      </c>
      <c r="L7307" s="2" t="s">
        <v>0</v>
      </c>
    </row>
    <row r="7308" spans="1:12" x14ac:dyDescent="0.4">
      <c r="A7308" s="1"/>
      <c r="B7308" s="5"/>
      <c r="C7308" s="2" t="s">
        <v>0</v>
      </c>
      <c r="F7308" s="2" t="s">
        <v>0</v>
      </c>
      <c r="L7308" s="2" t="s">
        <v>0</v>
      </c>
    </row>
    <row r="7309" spans="1:12" x14ac:dyDescent="0.4">
      <c r="A7309" s="1"/>
      <c r="B7309" s="5"/>
      <c r="C7309" s="2" t="s">
        <v>0</v>
      </c>
      <c r="F7309" s="2" t="s">
        <v>0</v>
      </c>
      <c r="L7309" s="2" t="s">
        <v>0</v>
      </c>
    </row>
    <row r="7310" spans="1:12" x14ac:dyDescent="0.4">
      <c r="A7310" s="1"/>
      <c r="B7310" s="5"/>
      <c r="C7310" s="2" t="s">
        <v>0</v>
      </c>
      <c r="F7310" s="2" t="s">
        <v>0</v>
      </c>
      <c r="L7310" s="2" t="s">
        <v>0</v>
      </c>
    </row>
    <row r="7311" spans="1:12" x14ac:dyDescent="0.4">
      <c r="A7311" s="1"/>
      <c r="B7311" s="5"/>
      <c r="C7311" s="2" t="s">
        <v>0</v>
      </c>
      <c r="F7311" s="2" t="s">
        <v>0</v>
      </c>
      <c r="L7311" s="2" t="s">
        <v>0</v>
      </c>
    </row>
    <row r="7312" spans="1:12" x14ac:dyDescent="0.4">
      <c r="A7312" s="1"/>
      <c r="B7312" s="5"/>
      <c r="C7312" s="2" t="s">
        <v>0</v>
      </c>
      <c r="F7312" s="2" t="s">
        <v>0</v>
      </c>
      <c r="L7312" s="2" t="s">
        <v>0</v>
      </c>
    </row>
    <row r="7313" spans="1:12" x14ac:dyDescent="0.4">
      <c r="A7313" s="1"/>
      <c r="B7313" s="5"/>
      <c r="C7313" s="2" t="s">
        <v>0</v>
      </c>
      <c r="F7313" s="2" t="s">
        <v>0</v>
      </c>
      <c r="L7313" s="2" t="s">
        <v>0</v>
      </c>
    </row>
    <row r="7314" spans="1:12" x14ac:dyDescent="0.4">
      <c r="A7314" s="1"/>
      <c r="B7314" s="5"/>
      <c r="C7314" s="2" t="s">
        <v>0</v>
      </c>
      <c r="F7314" s="2" t="s">
        <v>0</v>
      </c>
      <c r="L7314" s="2" t="s">
        <v>0</v>
      </c>
    </row>
    <row r="7315" spans="1:12" x14ac:dyDescent="0.4">
      <c r="A7315" s="1"/>
      <c r="B7315" s="5"/>
      <c r="C7315" s="2" t="s">
        <v>0</v>
      </c>
      <c r="F7315" s="2" t="s">
        <v>0</v>
      </c>
      <c r="L7315" s="2" t="s">
        <v>0</v>
      </c>
    </row>
    <row r="7316" spans="1:12" x14ac:dyDescent="0.4">
      <c r="A7316" s="1"/>
      <c r="B7316" s="5"/>
      <c r="C7316" s="2" t="s">
        <v>0</v>
      </c>
      <c r="F7316" s="2" t="s">
        <v>0</v>
      </c>
      <c r="L7316" s="2" t="s">
        <v>0</v>
      </c>
    </row>
    <row r="7317" spans="1:12" x14ac:dyDescent="0.4">
      <c r="A7317" s="1"/>
      <c r="B7317" s="5"/>
      <c r="C7317" s="2" t="s">
        <v>0</v>
      </c>
      <c r="F7317" s="2" t="s">
        <v>0</v>
      </c>
      <c r="L7317" s="2" t="s">
        <v>0</v>
      </c>
    </row>
    <row r="7318" spans="1:12" x14ac:dyDescent="0.4">
      <c r="A7318" s="1"/>
      <c r="B7318" s="5"/>
      <c r="C7318" s="2" t="s">
        <v>0</v>
      </c>
      <c r="F7318" s="2" t="s">
        <v>0</v>
      </c>
      <c r="L7318" s="2" t="s">
        <v>0</v>
      </c>
    </row>
    <row r="7319" spans="1:12" x14ac:dyDescent="0.4">
      <c r="A7319" s="1"/>
      <c r="B7319" s="5"/>
      <c r="C7319" s="2" t="s">
        <v>0</v>
      </c>
      <c r="F7319" s="2" t="s">
        <v>0</v>
      </c>
      <c r="L7319" s="2" t="s">
        <v>0</v>
      </c>
    </row>
    <row r="7320" spans="1:12" x14ac:dyDescent="0.4">
      <c r="A7320" s="1"/>
      <c r="B7320" s="5"/>
      <c r="C7320" s="2" t="s">
        <v>0</v>
      </c>
      <c r="F7320" s="2" t="s">
        <v>0</v>
      </c>
      <c r="L7320" s="2" t="s">
        <v>0</v>
      </c>
    </row>
    <row r="7321" spans="1:12" x14ac:dyDescent="0.4">
      <c r="A7321" s="1"/>
      <c r="B7321" s="5"/>
      <c r="C7321" s="2" t="s">
        <v>0</v>
      </c>
      <c r="F7321" s="2" t="s">
        <v>0</v>
      </c>
      <c r="L7321" s="2" t="s">
        <v>0</v>
      </c>
    </row>
    <row r="7322" spans="1:12" x14ac:dyDescent="0.4">
      <c r="A7322" s="1"/>
      <c r="B7322" s="5"/>
      <c r="C7322" s="2" t="s">
        <v>0</v>
      </c>
      <c r="F7322" s="2" t="s">
        <v>0</v>
      </c>
      <c r="L7322" s="2" t="s">
        <v>0</v>
      </c>
    </row>
    <row r="7323" spans="1:12" x14ac:dyDescent="0.4">
      <c r="A7323" s="1"/>
      <c r="B7323" s="5"/>
      <c r="C7323" s="2" t="s">
        <v>0</v>
      </c>
      <c r="F7323" s="2" t="s">
        <v>0</v>
      </c>
      <c r="L7323" s="2" t="s">
        <v>0</v>
      </c>
    </row>
    <row r="7324" spans="1:12" x14ac:dyDescent="0.4">
      <c r="A7324" s="1"/>
      <c r="B7324" s="5"/>
      <c r="C7324" s="2" t="s">
        <v>0</v>
      </c>
      <c r="F7324" s="2" t="s">
        <v>0</v>
      </c>
      <c r="L7324" s="2" t="s">
        <v>0</v>
      </c>
    </row>
    <row r="7325" spans="1:12" x14ac:dyDescent="0.4">
      <c r="A7325" s="1"/>
      <c r="B7325" s="5"/>
      <c r="C7325" s="2" t="s">
        <v>0</v>
      </c>
      <c r="F7325" s="2" t="s">
        <v>0</v>
      </c>
      <c r="L7325" s="2" t="s">
        <v>0</v>
      </c>
    </row>
    <row r="7326" spans="1:12" x14ac:dyDescent="0.4">
      <c r="A7326" s="1"/>
      <c r="B7326" s="5"/>
      <c r="C7326" s="2" t="s">
        <v>0</v>
      </c>
      <c r="F7326" s="2" t="s">
        <v>0</v>
      </c>
      <c r="L7326" s="2" t="s">
        <v>0</v>
      </c>
    </row>
    <row r="7327" spans="1:12" x14ac:dyDescent="0.4">
      <c r="A7327" s="1"/>
      <c r="B7327" s="5"/>
      <c r="C7327" s="2" t="s">
        <v>0</v>
      </c>
      <c r="F7327" s="2" t="s">
        <v>0</v>
      </c>
      <c r="L7327" s="2" t="s">
        <v>0</v>
      </c>
    </row>
    <row r="7328" spans="1:12" x14ac:dyDescent="0.4">
      <c r="A7328" s="1"/>
      <c r="B7328" s="5"/>
      <c r="C7328" s="2" t="s">
        <v>0</v>
      </c>
      <c r="F7328" s="2" t="s">
        <v>0</v>
      </c>
      <c r="L7328" s="2" t="s">
        <v>0</v>
      </c>
    </row>
    <row r="7329" spans="1:12" x14ac:dyDescent="0.4">
      <c r="A7329" s="1"/>
      <c r="B7329" s="5"/>
      <c r="C7329" s="2" t="s">
        <v>0</v>
      </c>
      <c r="F7329" s="2" t="s">
        <v>0</v>
      </c>
      <c r="L7329" s="2" t="s">
        <v>0</v>
      </c>
    </row>
    <row r="7330" spans="1:12" x14ac:dyDescent="0.4">
      <c r="A7330" s="1"/>
      <c r="B7330" s="5"/>
      <c r="C7330" s="2" t="s">
        <v>0</v>
      </c>
      <c r="F7330" s="2" t="s">
        <v>0</v>
      </c>
      <c r="L7330" s="2" t="s">
        <v>0</v>
      </c>
    </row>
    <row r="7331" spans="1:12" x14ac:dyDescent="0.4">
      <c r="A7331" s="1"/>
      <c r="B7331" s="5"/>
      <c r="C7331" s="2" t="s">
        <v>0</v>
      </c>
      <c r="F7331" s="2" t="s">
        <v>0</v>
      </c>
      <c r="L7331" s="2" t="s">
        <v>0</v>
      </c>
    </row>
    <row r="7332" spans="1:12" x14ac:dyDescent="0.4">
      <c r="A7332" s="1"/>
      <c r="B7332" s="5"/>
      <c r="C7332" s="2" t="s">
        <v>0</v>
      </c>
      <c r="F7332" s="2" t="s">
        <v>0</v>
      </c>
      <c r="L7332" s="2" t="s">
        <v>0</v>
      </c>
    </row>
    <row r="7333" spans="1:12" x14ac:dyDescent="0.4">
      <c r="A7333" s="1"/>
      <c r="B7333" s="5"/>
      <c r="C7333" s="2" t="s">
        <v>0</v>
      </c>
      <c r="F7333" s="2" t="s">
        <v>0</v>
      </c>
      <c r="L7333" s="2" t="s">
        <v>0</v>
      </c>
    </row>
    <row r="7334" spans="1:12" x14ac:dyDescent="0.4">
      <c r="A7334" s="1"/>
      <c r="B7334" s="5"/>
      <c r="C7334" s="2" t="s">
        <v>0</v>
      </c>
      <c r="F7334" s="2" t="s">
        <v>0</v>
      </c>
      <c r="L7334" s="2" t="s">
        <v>0</v>
      </c>
    </row>
    <row r="7335" spans="1:12" x14ac:dyDescent="0.4">
      <c r="A7335" s="1"/>
      <c r="B7335" s="5"/>
      <c r="C7335" s="2" t="s">
        <v>0</v>
      </c>
      <c r="F7335" s="2" t="s">
        <v>0</v>
      </c>
      <c r="L7335" s="2" t="s">
        <v>0</v>
      </c>
    </row>
    <row r="7336" spans="1:12" x14ac:dyDescent="0.4">
      <c r="A7336" s="1"/>
      <c r="B7336" s="5"/>
      <c r="C7336" s="2" t="s">
        <v>0</v>
      </c>
      <c r="F7336" s="2" t="s">
        <v>0</v>
      </c>
      <c r="L7336" s="2" t="s">
        <v>0</v>
      </c>
    </row>
    <row r="7337" spans="1:12" x14ac:dyDescent="0.4">
      <c r="A7337" s="1"/>
      <c r="B7337" s="5"/>
      <c r="C7337" s="2" t="s">
        <v>0</v>
      </c>
      <c r="F7337" s="2" t="s">
        <v>0</v>
      </c>
      <c r="L7337" s="2" t="s">
        <v>0</v>
      </c>
    </row>
    <row r="7338" spans="1:12" x14ac:dyDescent="0.4">
      <c r="A7338" s="1"/>
      <c r="B7338" s="5"/>
      <c r="C7338" s="2" t="s">
        <v>0</v>
      </c>
      <c r="F7338" s="2" t="s">
        <v>0</v>
      </c>
      <c r="L7338" s="2" t="s">
        <v>0</v>
      </c>
    </row>
    <row r="7339" spans="1:12" x14ac:dyDescent="0.4">
      <c r="A7339" s="1"/>
      <c r="B7339" s="5"/>
      <c r="C7339" s="2" t="s">
        <v>0</v>
      </c>
      <c r="F7339" s="2" t="s">
        <v>0</v>
      </c>
      <c r="L7339" s="2" t="s">
        <v>0</v>
      </c>
    </row>
    <row r="7340" spans="1:12" x14ac:dyDescent="0.4">
      <c r="A7340" s="1"/>
      <c r="B7340" s="5"/>
      <c r="C7340" s="2" t="s">
        <v>0</v>
      </c>
      <c r="F7340" s="2" t="s">
        <v>0</v>
      </c>
      <c r="L7340" s="2" t="s">
        <v>0</v>
      </c>
    </row>
    <row r="7341" spans="1:12" x14ac:dyDescent="0.4">
      <c r="A7341" s="1"/>
      <c r="B7341" s="5"/>
      <c r="C7341" s="2" t="s">
        <v>0</v>
      </c>
      <c r="F7341" s="2" t="s">
        <v>0</v>
      </c>
      <c r="L7341" s="2" t="s">
        <v>0</v>
      </c>
    </row>
    <row r="7342" spans="1:12" x14ac:dyDescent="0.4">
      <c r="A7342" s="1"/>
      <c r="B7342" s="5"/>
      <c r="C7342" s="2" t="s">
        <v>0</v>
      </c>
      <c r="F7342" s="2" t="s">
        <v>0</v>
      </c>
      <c r="L7342" s="2" t="s">
        <v>0</v>
      </c>
    </row>
    <row r="7343" spans="1:12" x14ac:dyDescent="0.4">
      <c r="A7343" s="1"/>
      <c r="B7343" s="5"/>
      <c r="C7343" s="2" t="s">
        <v>0</v>
      </c>
      <c r="F7343" s="2" t="s">
        <v>0</v>
      </c>
      <c r="L7343" s="2" t="s">
        <v>0</v>
      </c>
    </row>
    <row r="7344" spans="1:12" x14ac:dyDescent="0.4">
      <c r="A7344" s="1"/>
      <c r="B7344" s="5"/>
      <c r="C7344" s="2" t="s">
        <v>0</v>
      </c>
      <c r="F7344" s="2" t="s">
        <v>0</v>
      </c>
      <c r="L7344" s="2" t="s">
        <v>0</v>
      </c>
    </row>
    <row r="7345" spans="1:12" x14ac:dyDescent="0.4">
      <c r="A7345" s="1"/>
      <c r="B7345" s="5"/>
      <c r="C7345" s="2" t="s">
        <v>0</v>
      </c>
      <c r="F7345" s="2" t="s">
        <v>0</v>
      </c>
      <c r="L7345" s="2" t="s">
        <v>0</v>
      </c>
    </row>
    <row r="7346" spans="1:12" x14ac:dyDescent="0.4">
      <c r="A7346" s="1"/>
      <c r="B7346" s="5"/>
      <c r="C7346" s="2" t="s">
        <v>0</v>
      </c>
      <c r="F7346" s="2" t="s">
        <v>0</v>
      </c>
      <c r="L7346" s="2" t="s">
        <v>0</v>
      </c>
    </row>
    <row r="7347" spans="1:12" x14ac:dyDescent="0.4">
      <c r="A7347" s="1"/>
      <c r="B7347" s="5"/>
      <c r="C7347" s="2" t="s">
        <v>0</v>
      </c>
      <c r="F7347" s="2" t="s">
        <v>0</v>
      </c>
      <c r="L7347" s="2" t="s">
        <v>0</v>
      </c>
    </row>
    <row r="7348" spans="1:12" x14ac:dyDescent="0.4">
      <c r="A7348" s="1"/>
      <c r="B7348" s="5"/>
      <c r="C7348" s="2" t="s">
        <v>0</v>
      </c>
      <c r="F7348" s="2" t="s">
        <v>0</v>
      </c>
      <c r="L7348" s="2" t="s">
        <v>0</v>
      </c>
    </row>
    <row r="7349" spans="1:12" x14ac:dyDescent="0.4">
      <c r="A7349" s="1"/>
      <c r="B7349" s="5"/>
      <c r="C7349" s="2" t="s">
        <v>0</v>
      </c>
      <c r="F7349" s="2" t="s">
        <v>0</v>
      </c>
      <c r="L7349" s="2" t="s">
        <v>0</v>
      </c>
    </row>
    <row r="7350" spans="1:12" x14ac:dyDescent="0.4">
      <c r="A7350" s="1"/>
      <c r="B7350" s="5"/>
      <c r="C7350" s="2" t="s">
        <v>0</v>
      </c>
      <c r="F7350" s="2" t="s">
        <v>0</v>
      </c>
      <c r="L7350" s="2" t="s">
        <v>0</v>
      </c>
    </row>
    <row r="7351" spans="1:12" x14ac:dyDescent="0.4">
      <c r="A7351" s="1"/>
      <c r="B7351" s="5"/>
      <c r="C7351" s="2" t="s">
        <v>0</v>
      </c>
      <c r="F7351" s="2" t="s">
        <v>0</v>
      </c>
      <c r="L7351" s="2" t="s">
        <v>0</v>
      </c>
    </row>
    <row r="7352" spans="1:12" x14ac:dyDescent="0.4">
      <c r="A7352" s="1"/>
      <c r="B7352" s="5"/>
      <c r="C7352" s="2" t="s">
        <v>0</v>
      </c>
      <c r="F7352" s="2" t="s">
        <v>0</v>
      </c>
      <c r="L7352" s="2" t="s">
        <v>0</v>
      </c>
    </row>
    <row r="7353" spans="1:12" x14ac:dyDescent="0.4">
      <c r="A7353" s="1"/>
      <c r="B7353" s="5"/>
      <c r="C7353" s="2" t="s">
        <v>0</v>
      </c>
      <c r="F7353" s="2" t="s">
        <v>0</v>
      </c>
      <c r="L7353" s="2" t="s">
        <v>0</v>
      </c>
    </row>
    <row r="7354" spans="1:12" x14ac:dyDescent="0.4">
      <c r="A7354" s="1"/>
      <c r="B7354" s="5"/>
      <c r="C7354" s="2" t="s">
        <v>0</v>
      </c>
      <c r="F7354" s="2" t="s">
        <v>0</v>
      </c>
      <c r="L7354" s="2" t="s">
        <v>0</v>
      </c>
    </row>
    <row r="7355" spans="1:12" x14ac:dyDescent="0.4">
      <c r="A7355" s="1"/>
      <c r="B7355" s="5"/>
      <c r="C7355" s="2" t="s">
        <v>0</v>
      </c>
      <c r="F7355" s="2" t="s">
        <v>0</v>
      </c>
      <c r="L7355" s="2" t="s">
        <v>0</v>
      </c>
    </row>
    <row r="7356" spans="1:12" x14ac:dyDescent="0.4">
      <c r="A7356" s="1"/>
      <c r="B7356" s="5"/>
      <c r="C7356" s="2" t="s">
        <v>0</v>
      </c>
      <c r="F7356" s="2" t="s">
        <v>0</v>
      </c>
      <c r="L7356" s="2" t="s">
        <v>0</v>
      </c>
    </row>
    <row r="7357" spans="1:12" x14ac:dyDescent="0.4">
      <c r="A7357" s="1"/>
      <c r="B7357" s="5"/>
      <c r="C7357" s="2" t="s">
        <v>0</v>
      </c>
      <c r="F7357" s="2" t="s">
        <v>0</v>
      </c>
      <c r="L7357" s="2" t="s">
        <v>0</v>
      </c>
    </row>
    <row r="7358" spans="1:12" x14ac:dyDescent="0.4">
      <c r="A7358" s="1"/>
      <c r="B7358" s="5"/>
      <c r="C7358" s="2" t="s">
        <v>0</v>
      </c>
      <c r="F7358" s="2" t="s">
        <v>0</v>
      </c>
      <c r="L7358" s="2" t="s">
        <v>0</v>
      </c>
    </row>
    <row r="7359" spans="1:12" x14ac:dyDescent="0.4">
      <c r="A7359" s="1"/>
      <c r="B7359" s="5"/>
      <c r="C7359" s="2" t="s">
        <v>0</v>
      </c>
      <c r="F7359" s="2" t="s">
        <v>0</v>
      </c>
      <c r="L7359" s="2" t="s">
        <v>0</v>
      </c>
    </row>
    <row r="7360" spans="1:12" x14ac:dyDescent="0.4">
      <c r="A7360" s="1"/>
      <c r="B7360" s="5"/>
      <c r="C7360" s="2" t="s">
        <v>0</v>
      </c>
      <c r="F7360" s="2" t="s">
        <v>0</v>
      </c>
      <c r="L7360" s="2" t="s">
        <v>0</v>
      </c>
    </row>
    <row r="7361" spans="1:12" x14ac:dyDescent="0.4">
      <c r="A7361" s="1"/>
      <c r="B7361" s="5"/>
      <c r="C7361" s="2" t="s">
        <v>0</v>
      </c>
      <c r="F7361" s="2" t="s">
        <v>0</v>
      </c>
      <c r="L7361" s="2" t="s">
        <v>0</v>
      </c>
    </row>
    <row r="7362" spans="1:12" x14ac:dyDescent="0.4">
      <c r="A7362" s="1"/>
      <c r="B7362" s="5"/>
      <c r="C7362" s="2" t="s">
        <v>0</v>
      </c>
      <c r="F7362" s="2" t="s">
        <v>0</v>
      </c>
      <c r="L7362" s="2" t="s">
        <v>0</v>
      </c>
    </row>
    <row r="7363" spans="1:12" x14ac:dyDescent="0.4">
      <c r="A7363" s="1"/>
      <c r="B7363" s="5"/>
      <c r="C7363" s="2" t="s">
        <v>0</v>
      </c>
      <c r="F7363" s="2" t="s">
        <v>0</v>
      </c>
      <c r="L7363" s="2" t="s">
        <v>0</v>
      </c>
    </row>
    <row r="7364" spans="1:12" x14ac:dyDescent="0.4">
      <c r="A7364" s="1"/>
      <c r="B7364" s="5"/>
      <c r="C7364" s="2" t="s">
        <v>0</v>
      </c>
      <c r="F7364" s="2" t="s">
        <v>0</v>
      </c>
      <c r="L7364" s="2" t="s">
        <v>0</v>
      </c>
    </row>
    <row r="7365" spans="1:12" x14ac:dyDescent="0.4">
      <c r="A7365" s="1"/>
      <c r="B7365" s="5"/>
      <c r="C7365" s="2" t="s">
        <v>0</v>
      </c>
      <c r="F7365" s="2" t="s">
        <v>0</v>
      </c>
      <c r="L7365" s="2" t="s">
        <v>0</v>
      </c>
    </row>
    <row r="7366" spans="1:12" x14ac:dyDescent="0.4">
      <c r="A7366" s="1"/>
      <c r="B7366" s="5"/>
      <c r="C7366" s="2" t="s">
        <v>0</v>
      </c>
      <c r="F7366" s="2" t="s">
        <v>0</v>
      </c>
      <c r="L7366" s="2" t="s">
        <v>0</v>
      </c>
    </row>
    <row r="7367" spans="1:12" x14ac:dyDescent="0.4">
      <c r="A7367" s="1"/>
      <c r="B7367" s="5"/>
      <c r="C7367" s="2" t="s">
        <v>0</v>
      </c>
      <c r="F7367" s="2" t="s">
        <v>0</v>
      </c>
      <c r="L7367" s="2" t="s">
        <v>0</v>
      </c>
    </row>
    <row r="7368" spans="1:12" x14ac:dyDescent="0.4">
      <c r="A7368" s="1"/>
      <c r="B7368" s="5"/>
      <c r="C7368" s="2" t="s">
        <v>0</v>
      </c>
      <c r="F7368" s="2" t="s">
        <v>0</v>
      </c>
      <c r="L7368" s="2" t="s">
        <v>0</v>
      </c>
    </row>
    <row r="7369" spans="1:12" x14ac:dyDescent="0.4">
      <c r="A7369" s="1"/>
      <c r="B7369" s="5"/>
      <c r="C7369" s="2" t="s">
        <v>0</v>
      </c>
      <c r="F7369" s="2" t="s">
        <v>0</v>
      </c>
      <c r="L7369" s="2" t="s">
        <v>0</v>
      </c>
    </row>
    <row r="7370" spans="1:12" x14ac:dyDescent="0.4">
      <c r="A7370" s="1"/>
      <c r="B7370" s="5"/>
      <c r="C7370" s="2" t="s">
        <v>0</v>
      </c>
      <c r="F7370" s="2" t="s">
        <v>0</v>
      </c>
      <c r="L7370" s="2" t="s">
        <v>0</v>
      </c>
    </row>
    <row r="7371" spans="1:12" x14ac:dyDescent="0.4">
      <c r="A7371" s="1"/>
      <c r="B7371" s="5"/>
      <c r="C7371" s="2" t="s">
        <v>0</v>
      </c>
      <c r="F7371" s="2" t="s">
        <v>0</v>
      </c>
      <c r="L7371" s="2" t="s">
        <v>0</v>
      </c>
    </row>
    <row r="7372" spans="1:12" x14ac:dyDescent="0.4">
      <c r="A7372" s="1"/>
      <c r="B7372" s="5"/>
      <c r="C7372" s="2" t="s">
        <v>0</v>
      </c>
      <c r="F7372" s="2" t="s">
        <v>0</v>
      </c>
      <c r="L7372" s="2" t="s">
        <v>0</v>
      </c>
    </row>
    <row r="7373" spans="1:12" x14ac:dyDescent="0.4">
      <c r="A7373" s="1"/>
      <c r="B7373" s="5"/>
      <c r="C7373" s="2" t="s">
        <v>0</v>
      </c>
      <c r="F7373" s="2" t="s">
        <v>0</v>
      </c>
      <c r="L7373" s="2" t="s">
        <v>0</v>
      </c>
    </row>
    <row r="7374" spans="1:12" x14ac:dyDescent="0.4">
      <c r="A7374" s="1"/>
      <c r="B7374" s="5"/>
      <c r="C7374" s="2" t="s">
        <v>0</v>
      </c>
      <c r="F7374" s="2" t="s">
        <v>0</v>
      </c>
      <c r="L7374" s="2" t="s">
        <v>0</v>
      </c>
    </row>
    <row r="7375" spans="1:12" x14ac:dyDescent="0.4">
      <c r="A7375" s="1"/>
      <c r="B7375" s="5"/>
      <c r="C7375" s="2" t="s">
        <v>0</v>
      </c>
      <c r="F7375" s="2" t="s">
        <v>0</v>
      </c>
      <c r="L7375" s="2" t="s">
        <v>0</v>
      </c>
    </row>
    <row r="7376" spans="1:12" x14ac:dyDescent="0.4">
      <c r="A7376" s="1"/>
      <c r="B7376" s="5"/>
      <c r="C7376" s="2" t="s">
        <v>0</v>
      </c>
      <c r="F7376" s="2" t="s">
        <v>0</v>
      </c>
      <c r="L7376" s="2" t="s">
        <v>0</v>
      </c>
    </row>
    <row r="7377" spans="1:12" x14ac:dyDescent="0.4">
      <c r="A7377" s="1"/>
      <c r="B7377" s="5"/>
      <c r="C7377" s="2" t="s">
        <v>0</v>
      </c>
      <c r="F7377" s="2" t="s">
        <v>0</v>
      </c>
      <c r="L7377" s="2" t="s">
        <v>0</v>
      </c>
    </row>
    <row r="7378" spans="1:12" x14ac:dyDescent="0.4">
      <c r="A7378" s="1"/>
      <c r="B7378" s="5"/>
      <c r="C7378" s="2" t="s">
        <v>0</v>
      </c>
      <c r="F7378" s="2" t="s">
        <v>0</v>
      </c>
      <c r="L7378" s="2" t="s">
        <v>0</v>
      </c>
    </row>
    <row r="7379" spans="1:12" x14ac:dyDescent="0.4">
      <c r="A7379" s="1"/>
      <c r="B7379" s="5"/>
      <c r="C7379" s="2" t="s">
        <v>0</v>
      </c>
      <c r="F7379" s="2" t="s">
        <v>0</v>
      </c>
      <c r="L7379" s="2" t="s">
        <v>0</v>
      </c>
    </row>
    <row r="7380" spans="1:12" x14ac:dyDescent="0.4">
      <c r="A7380" s="1"/>
      <c r="B7380" s="5"/>
      <c r="C7380" s="2" t="s">
        <v>0</v>
      </c>
      <c r="F7380" s="2" t="s">
        <v>0</v>
      </c>
      <c r="L7380" s="2" t="s">
        <v>0</v>
      </c>
    </row>
    <row r="7381" spans="1:12" x14ac:dyDescent="0.4">
      <c r="A7381" s="1"/>
      <c r="B7381" s="5"/>
      <c r="C7381" s="2" t="s">
        <v>0</v>
      </c>
      <c r="F7381" s="2" t="s">
        <v>0</v>
      </c>
      <c r="L7381" s="2" t="s">
        <v>0</v>
      </c>
    </row>
    <row r="7382" spans="1:12" x14ac:dyDescent="0.4">
      <c r="A7382" s="1"/>
      <c r="B7382" s="5"/>
      <c r="C7382" s="2" t="s">
        <v>0</v>
      </c>
      <c r="F7382" s="2" t="s">
        <v>0</v>
      </c>
      <c r="L7382" s="2" t="s">
        <v>0</v>
      </c>
    </row>
    <row r="7383" spans="1:12" x14ac:dyDescent="0.4">
      <c r="A7383" s="1"/>
      <c r="B7383" s="5"/>
      <c r="C7383" s="2" t="s">
        <v>0</v>
      </c>
      <c r="F7383" s="2" t="s">
        <v>0</v>
      </c>
      <c r="L7383" s="2" t="s">
        <v>0</v>
      </c>
    </row>
    <row r="7384" spans="1:12" x14ac:dyDescent="0.4">
      <c r="A7384" s="1"/>
      <c r="B7384" s="5"/>
      <c r="C7384" s="2" t="s">
        <v>0</v>
      </c>
      <c r="F7384" s="2" t="s">
        <v>0</v>
      </c>
      <c r="L7384" s="2" t="s">
        <v>0</v>
      </c>
    </row>
    <row r="7385" spans="1:12" x14ac:dyDescent="0.4">
      <c r="A7385" s="1"/>
      <c r="B7385" s="5"/>
      <c r="C7385" s="2" t="s">
        <v>0</v>
      </c>
      <c r="F7385" s="2" t="s">
        <v>0</v>
      </c>
      <c r="L7385" s="2" t="s">
        <v>0</v>
      </c>
    </row>
    <row r="7386" spans="1:12" x14ac:dyDescent="0.4">
      <c r="A7386" s="1"/>
      <c r="B7386" s="5"/>
      <c r="C7386" s="2" t="s">
        <v>0</v>
      </c>
      <c r="F7386" s="2" t="s">
        <v>0</v>
      </c>
      <c r="L7386" s="2" t="s">
        <v>0</v>
      </c>
    </row>
    <row r="7387" spans="1:12" x14ac:dyDescent="0.4">
      <c r="A7387" s="1"/>
      <c r="B7387" s="5"/>
      <c r="C7387" s="2" t="s">
        <v>0</v>
      </c>
      <c r="F7387" s="2" t="s">
        <v>0</v>
      </c>
      <c r="L7387" s="2" t="s">
        <v>0</v>
      </c>
    </row>
    <row r="7388" spans="1:12" x14ac:dyDescent="0.4">
      <c r="A7388" s="1"/>
      <c r="B7388" s="5"/>
      <c r="C7388" s="2" t="s">
        <v>0</v>
      </c>
      <c r="F7388" s="2" t="s">
        <v>0</v>
      </c>
      <c r="L7388" s="2" t="s">
        <v>0</v>
      </c>
    </row>
    <row r="7389" spans="1:12" x14ac:dyDescent="0.4">
      <c r="A7389" s="1"/>
      <c r="B7389" s="5"/>
      <c r="C7389" s="2" t="s">
        <v>0</v>
      </c>
      <c r="F7389" s="2" t="s">
        <v>0</v>
      </c>
      <c r="L7389" s="2" t="s">
        <v>0</v>
      </c>
    </row>
    <row r="7390" spans="1:12" x14ac:dyDescent="0.4">
      <c r="A7390" s="1"/>
      <c r="B7390" s="5"/>
      <c r="C7390" s="2" t="s">
        <v>0</v>
      </c>
      <c r="F7390" s="2" t="s">
        <v>0</v>
      </c>
      <c r="L7390" s="2" t="s">
        <v>0</v>
      </c>
    </row>
    <row r="7391" spans="1:12" x14ac:dyDescent="0.4">
      <c r="A7391" s="1"/>
      <c r="B7391" s="5"/>
      <c r="C7391" s="2" t="s">
        <v>0</v>
      </c>
      <c r="F7391" s="2" t="s">
        <v>0</v>
      </c>
      <c r="L7391" s="2" t="s">
        <v>0</v>
      </c>
    </row>
    <row r="7392" spans="1:12" x14ac:dyDescent="0.4">
      <c r="A7392" s="1"/>
      <c r="B7392" s="5"/>
      <c r="C7392" s="2" t="s">
        <v>0</v>
      </c>
      <c r="F7392" s="2" t="s">
        <v>0</v>
      </c>
      <c r="L7392" s="2" t="s">
        <v>0</v>
      </c>
    </row>
    <row r="7393" spans="1:12" x14ac:dyDescent="0.4">
      <c r="A7393" s="1"/>
      <c r="B7393" s="5"/>
      <c r="C7393" s="2" t="s">
        <v>0</v>
      </c>
      <c r="F7393" s="2" t="s">
        <v>0</v>
      </c>
      <c r="L7393" s="2" t="s">
        <v>0</v>
      </c>
    </row>
    <row r="7394" spans="1:12" x14ac:dyDescent="0.4">
      <c r="A7394" s="1"/>
      <c r="B7394" s="5"/>
      <c r="C7394" s="2" t="s">
        <v>0</v>
      </c>
      <c r="F7394" s="2" t="s">
        <v>0</v>
      </c>
      <c r="L7394" s="2" t="s">
        <v>0</v>
      </c>
    </row>
    <row r="7395" spans="1:12" x14ac:dyDescent="0.4">
      <c r="A7395" s="1"/>
      <c r="B7395" s="5"/>
      <c r="C7395" s="2" t="s">
        <v>0</v>
      </c>
      <c r="F7395" s="2" t="s">
        <v>0</v>
      </c>
      <c r="L7395" s="2" t="s">
        <v>0</v>
      </c>
    </row>
    <row r="7396" spans="1:12" x14ac:dyDescent="0.4">
      <c r="A7396" s="1"/>
      <c r="B7396" s="5"/>
      <c r="C7396" s="2" t="s">
        <v>0</v>
      </c>
      <c r="F7396" s="2" t="s">
        <v>0</v>
      </c>
      <c r="L7396" s="2" t="s">
        <v>0</v>
      </c>
    </row>
    <row r="7397" spans="1:12" x14ac:dyDescent="0.4">
      <c r="A7397" s="1"/>
      <c r="B7397" s="5"/>
      <c r="C7397" s="2" t="s">
        <v>0</v>
      </c>
      <c r="F7397" s="2" t="s">
        <v>0</v>
      </c>
      <c r="L7397" s="2" t="s">
        <v>0</v>
      </c>
    </row>
    <row r="7398" spans="1:12" x14ac:dyDescent="0.4">
      <c r="A7398" s="1"/>
      <c r="B7398" s="5"/>
      <c r="C7398" s="2" t="s">
        <v>0</v>
      </c>
      <c r="F7398" s="2" t="s">
        <v>0</v>
      </c>
      <c r="L7398" s="2" t="s">
        <v>0</v>
      </c>
    </row>
    <row r="7399" spans="1:12" x14ac:dyDescent="0.4">
      <c r="A7399" s="1"/>
      <c r="B7399" s="5"/>
      <c r="C7399" s="2" t="s">
        <v>0</v>
      </c>
      <c r="F7399" s="2" t="s">
        <v>0</v>
      </c>
      <c r="L7399" s="2" t="s">
        <v>0</v>
      </c>
    </row>
    <row r="7400" spans="1:12" x14ac:dyDescent="0.4">
      <c r="A7400" s="1"/>
      <c r="B7400" s="5"/>
      <c r="C7400" s="2" t="s">
        <v>0</v>
      </c>
      <c r="F7400" s="2" t="s">
        <v>0</v>
      </c>
      <c r="L7400" s="2" t="s">
        <v>0</v>
      </c>
    </row>
    <row r="7401" spans="1:12" x14ac:dyDescent="0.4">
      <c r="A7401" s="1"/>
      <c r="B7401" s="5"/>
      <c r="C7401" s="2" t="s">
        <v>0</v>
      </c>
      <c r="F7401" s="2" t="s">
        <v>0</v>
      </c>
      <c r="L7401" s="2" t="s">
        <v>0</v>
      </c>
    </row>
    <row r="7402" spans="1:12" x14ac:dyDescent="0.4">
      <c r="A7402" s="1"/>
      <c r="B7402" s="5"/>
      <c r="C7402" s="2" t="s">
        <v>0</v>
      </c>
      <c r="F7402" s="2" t="s">
        <v>0</v>
      </c>
      <c r="L7402" s="2" t="s">
        <v>0</v>
      </c>
    </row>
    <row r="7403" spans="1:12" x14ac:dyDescent="0.4">
      <c r="A7403" s="1"/>
      <c r="B7403" s="5"/>
      <c r="C7403" s="2" t="s">
        <v>0</v>
      </c>
      <c r="F7403" s="2" t="s">
        <v>0</v>
      </c>
      <c r="L7403" s="2" t="s">
        <v>0</v>
      </c>
    </row>
    <row r="7404" spans="1:12" x14ac:dyDescent="0.4">
      <c r="A7404" s="1"/>
      <c r="B7404" s="5"/>
      <c r="C7404" s="2" t="s">
        <v>0</v>
      </c>
      <c r="F7404" s="2" t="s">
        <v>0</v>
      </c>
      <c r="L7404" s="2" t="s">
        <v>0</v>
      </c>
    </row>
    <row r="7405" spans="1:12" x14ac:dyDescent="0.4">
      <c r="A7405" s="1"/>
      <c r="B7405" s="5"/>
      <c r="C7405" s="2" t="s">
        <v>0</v>
      </c>
      <c r="F7405" s="2" t="s">
        <v>0</v>
      </c>
      <c r="L7405" s="2" t="s">
        <v>0</v>
      </c>
    </row>
    <row r="7406" spans="1:12" x14ac:dyDescent="0.4">
      <c r="A7406" s="1"/>
      <c r="B7406" s="5"/>
      <c r="C7406" s="2" t="s">
        <v>0</v>
      </c>
      <c r="F7406" s="2" t="s">
        <v>0</v>
      </c>
      <c r="L7406" s="2" t="s">
        <v>0</v>
      </c>
    </row>
    <row r="7407" spans="1:12" x14ac:dyDescent="0.4">
      <c r="A7407" s="1"/>
      <c r="B7407" s="5"/>
      <c r="C7407" s="2" t="s">
        <v>0</v>
      </c>
      <c r="F7407" s="2" t="s">
        <v>0</v>
      </c>
      <c r="L7407" s="2" t="s">
        <v>0</v>
      </c>
    </row>
    <row r="7408" spans="1:12" x14ac:dyDescent="0.4">
      <c r="A7408" s="1"/>
      <c r="B7408" s="5"/>
      <c r="C7408" s="2" t="s">
        <v>0</v>
      </c>
      <c r="F7408" s="2" t="s">
        <v>0</v>
      </c>
      <c r="L7408" s="2" t="s">
        <v>0</v>
      </c>
    </row>
    <row r="7409" spans="1:12" x14ac:dyDescent="0.4">
      <c r="A7409" s="1"/>
      <c r="B7409" s="5"/>
      <c r="C7409" s="2" t="s">
        <v>0</v>
      </c>
      <c r="F7409" s="2" t="s">
        <v>0</v>
      </c>
      <c r="L7409" s="2" t="s">
        <v>0</v>
      </c>
    </row>
    <row r="7410" spans="1:12" x14ac:dyDescent="0.4">
      <c r="A7410" s="1"/>
      <c r="B7410" s="5"/>
      <c r="C7410" s="2" t="s">
        <v>0</v>
      </c>
      <c r="F7410" s="2" t="s">
        <v>0</v>
      </c>
      <c r="L7410" s="2" t="s">
        <v>0</v>
      </c>
    </row>
    <row r="7411" spans="1:12" x14ac:dyDescent="0.4">
      <c r="A7411" s="1"/>
      <c r="B7411" s="5"/>
      <c r="C7411" s="2" t="s">
        <v>0</v>
      </c>
      <c r="F7411" s="2" t="s">
        <v>0</v>
      </c>
      <c r="L7411" s="2" t="s">
        <v>0</v>
      </c>
    </row>
    <row r="7412" spans="1:12" x14ac:dyDescent="0.4">
      <c r="A7412" s="1"/>
      <c r="B7412" s="5"/>
      <c r="C7412" s="2" t="s">
        <v>0</v>
      </c>
      <c r="F7412" s="2" t="s">
        <v>0</v>
      </c>
      <c r="L7412" s="2" t="s">
        <v>0</v>
      </c>
    </row>
    <row r="7413" spans="1:12" x14ac:dyDescent="0.4">
      <c r="A7413" s="1"/>
      <c r="B7413" s="5"/>
      <c r="C7413" s="2" t="s">
        <v>0</v>
      </c>
      <c r="F7413" s="2" t="s">
        <v>0</v>
      </c>
      <c r="L7413" s="2" t="s">
        <v>0</v>
      </c>
    </row>
    <row r="7414" spans="1:12" x14ac:dyDescent="0.4">
      <c r="A7414" s="1"/>
      <c r="B7414" s="5"/>
      <c r="C7414" s="2" t="s">
        <v>0</v>
      </c>
      <c r="F7414" s="2" t="s">
        <v>0</v>
      </c>
      <c r="L7414" s="2" t="s">
        <v>0</v>
      </c>
    </row>
    <row r="7415" spans="1:12" x14ac:dyDescent="0.4">
      <c r="A7415" s="1"/>
      <c r="B7415" s="5"/>
      <c r="C7415" s="2" t="s">
        <v>0</v>
      </c>
      <c r="F7415" s="2" t="s">
        <v>0</v>
      </c>
      <c r="L7415" s="2" t="s">
        <v>0</v>
      </c>
    </row>
    <row r="7416" spans="1:12" x14ac:dyDescent="0.4">
      <c r="A7416" s="1"/>
      <c r="B7416" s="5"/>
      <c r="C7416" s="2" t="s">
        <v>0</v>
      </c>
      <c r="F7416" s="2" t="s">
        <v>0</v>
      </c>
      <c r="L7416" s="2" t="s">
        <v>0</v>
      </c>
    </row>
    <row r="7417" spans="1:12" x14ac:dyDescent="0.4">
      <c r="A7417" s="1"/>
      <c r="B7417" s="5"/>
      <c r="C7417" s="2" t="s">
        <v>0</v>
      </c>
      <c r="F7417" s="2" t="s">
        <v>0</v>
      </c>
      <c r="L7417" s="2" t="s">
        <v>0</v>
      </c>
    </row>
    <row r="7418" spans="1:12" x14ac:dyDescent="0.4">
      <c r="A7418" s="1"/>
      <c r="B7418" s="5"/>
      <c r="C7418" s="2" t="s">
        <v>0</v>
      </c>
      <c r="F7418" s="2" t="s">
        <v>0</v>
      </c>
      <c r="L7418" s="2" t="s">
        <v>0</v>
      </c>
    </row>
    <row r="7419" spans="1:12" x14ac:dyDescent="0.4">
      <c r="A7419" s="1"/>
      <c r="B7419" s="5"/>
      <c r="C7419" s="2" t="s">
        <v>0</v>
      </c>
      <c r="F7419" s="2" t="s">
        <v>0</v>
      </c>
      <c r="L7419" s="2" t="s">
        <v>0</v>
      </c>
    </row>
    <row r="7420" spans="1:12" x14ac:dyDescent="0.4">
      <c r="A7420" s="1"/>
      <c r="B7420" s="5"/>
      <c r="C7420" s="2" t="s">
        <v>0</v>
      </c>
      <c r="F7420" s="2" t="s">
        <v>0</v>
      </c>
      <c r="L7420" s="2" t="s">
        <v>0</v>
      </c>
    </row>
    <row r="7421" spans="1:12" x14ac:dyDescent="0.4">
      <c r="A7421" s="1"/>
      <c r="B7421" s="5"/>
      <c r="C7421" s="2" t="s">
        <v>0</v>
      </c>
      <c r="F7421" s="2" t="s">
        <v>0</v>
      </c>
      <c r="L7421" s="2" t="s">
        <v>0</v>
      </c>
    </row>
    <row r="7422" spans="1:12" x14ac:dyDescent="0.4">
      <c r="A7422" s="1"/>
      <c r="B7422" s="5"/>
      <c r="C7422" s="2" t="s">
        <v>0</v>
      </c>
      <c r="F7422" s="2" t="s">
        <v>0</v>
      </c>
      <c r="L7422" s="2" t="s">
        <v>0</v>
      </c>
    </row>
    <row r="7423" spans="1:12" x14ac:dyDescent="0.4">
      <c r="A7423" s="1"/>
      <c r="B7423" s="5"/>
      <c r="C7423" s="2" t="s">
        <v>0</v>
      </c>
      <c r="F7423" s="2" t="s">
        <v>0</v>
      </c>
      <c r="L7423" s="2" t="s">
        <v>0</v>
      </c>
    </row>
    <row r="7424" spans="1:12" x14ac:dyDescent="0.4">
      <c r="A7424" s="1"/>
      <c r="B7424" s="5"/>
      <c r="C7424" s="2" t="s">
        <v>0</v>
      </c>
      <c r="F7424" s="2" t="s">
        <v>0</v>
      </c>
      <c r="L7424" s="2" t="s">
        <v>0</v>
      </c>
    </row>
    <row r="7425" spans="1:12" x14ac:dyDescent="0.4">
      <c r="A7425" s="1"/>
      <c r="B7425" s="5"/>
      <c r="C7425" s="2" t="s">
        <v>0</v>
      </c>
      <c r="F7425" s="2" t="s">
        <v>0</v>
      </c>
      <c r="L7425" s="2" t="s">
        <v>0</v>
      </c>
    </row>
    <row r="7426" spans="1:12" x14ac:dyDescent="0.4">
      <c r="A7426" s="1"/>
      <c r="B7426" s="5"/>
      <c r="C7426" s="2" t="s">
        <v>0</v>
      </c>
      <c r="F7426" s="2" t="s">
        <v>0</v>
      </c>
      <c r="L7426" s="2" t="s">
        <v>0</v>
      </c>
    </row>
    <row r="7427" spans="1:12" x14ac:dyDescent="0.4">
      <c r="A7427" s="1"/>
      <c r="B7427" s="5"/>
      <c r="C7427" s="2" t="s">
        <v>0</v>
      </c>
      <c r="F7427" s="2" t="s">
        <v>0</v>
      </c>
      <c r="L7427" s="2" t="s">
        <v>0</v>
      </c>
    </row>
    <row r="7428" spans="1:12" x14ac:dyDescent="0.4">
      <c r="A7428" s="1"/>
      <c r="B7428" s="5"/>
      <c r="C7428" s="2" t="s">
        <v>0</v>
      </c>
      <c r="F7428" s="2" t="s">
        <v>0</v>
      </c>
      <c r="L7428" s="2" t="s">
        <v>0</v>
      </c>
    </row>
    <row r="7429" spans="1:12" x14ac:dyDescent="0.4">
      <c r="A7429" s="1"/>
      <c r="B7429" s="5"/>
      <c r="C7429" s="2" t="s">
        <v>0</v>
      </c>
      <c r="F7429" s="2" t="s">
        <v>0</v>
      </c>
      <c r="L7429" s="2" t="s">
        <v>0</v>
      </c>
    </row>
    <row r="7430" spans="1:12" x14ac:dyDescent="0.4">
      <c r="A7430" s="1"/>
      <c r="B7430" s="5"/>
      <c r="C7430" s="2" t="s">
        <v>0</v>
      </c>
      <c r="F7430" s="2" t="s">
        <v>0</v>
      </c>
      <c r="L7430" s="2" t="s">
        <v>0</v>
      </c>
    </row>
    <row r="7431" spans="1:12" x14ac:dyDescent="0.4">
      <c r="A7431" s="1"/>
      <c r="B7431" s="5"/>
      <c r="C7431" s="2" t="s">
        <v>0</v>
      </c>
      <c r="F7431" s="2" t="s">
        <v>0</v>
      </c>
      <c r="L7431" s="2" t="s">
        <v>0</v>
      </c>
    </row>
    <row r="7432" spans="1:12" x14ac:dyDescent="0.4">
      <c r="A7432" s="1"/>
      <c r="B7432" s="5"/>
      <c r="C7432" s="2" t="s">
        <v>0</v>
      </c>
      <c r="F7432" s="2" t="s">
        <v>0</v>
      </c>
      <c r="L7432" s="2" t="s">
        <v>0</v>
      </c>
    </row>
    <row r="7433" spans="1:12" x14ac:dyDescent="0.4">
      <c r="A7433" s="1"/>
      <c r="B7433" s="5"/>
      <c r="C7433" s="2" t="s">
        <v>0</v>
      </c>
      <c r="F7433" s="2" t="s">
        <v>0</v>
      </c>
      <c r="L7433" s="2" t="s">
        <v>0</v>
      </c>
    </row>
    <row r="7434" spans="1:12" x14ac:dyDescent="0.4">
      <c r="A7434" s="1"/>
      <c r="B7434" s="5"/>
      <c r="C7434" s="2" t="s">
        <v>0</v>
      </c>
      <c r="F7434" s="2" t="s">
        <v>0</v>
      </c>
      <c r="L7434" s="2" t="s">
        <v>0</v>
      </c>
    </row>
    <row r="7435" spans="1:12" x14ac:dyDescent="0.4">
      <c r="A7435" s="1"/>
      <c r="B7435" s="5"/>
      <c r="C7435" s="2" t="s">
        <v>0</v>
      </c>
      <c r="F7435" s="2" t="s">
        <v>0</v>
      </c>
      <c r="L7435" s="2" t="s">
        <v>0</v>
      </c>
    </row>
    <row r="7436" spans="1:12" x14ac:dyDescent="0.4">
      <c r="A7436" s="1"/>
      <c r="B7436" s="5"/>
      <c r="C7436" s="2" t="s">
        <v>0</v>
      </c>
      <c r="F7436" s="2" t="s">
        <v>0</v>
      </c>
      <c r="L7436" s="2" t="s">
        <v>0</v>
      </c>
    </row>
    <row r="7437" spans="1:12" x14ac:dyDescent="0.4">
      <c r="A7437" s="1"/>
      <c r="B7437" s="5"/>
      <c r="C7437" s="2" t="s">
        <v>0</v>
      </c>
      <c r="F7437" s="2" t="s">
        <v>0</v>
      </c>
      <c r="L7437" s="2" t="s">
        <v>0</v>
      </c>
    </row>
    <row r="7438" spans="1:12" x14ac:dyDescent="0.4">
      <c r="A7438" s="1"/>
      <c r="B7438" s="5"/>
      <c r="C7438" s="2" t="s">
        <v>0</v>
      </c>
      <c r="F7438" s="2" t="s">
        <v>0</v>
      </c>
      <c r="L7438" s="2" t="s">
        <v>0</v>
      </c>
    </row>
    <row r="7439" spans="1:12" x14ac:dyDescent="0.4">
      <c r="A7439" s="1"/>
      <c r="B7439" s="5"/>
      <c r="C7439" s="2" t="s">
        <v>0</v>
      </c>
      <c r="F7439" s="2" t="s">
        <v>0</v>
      </c>
      <c r="L7439" s="2" t="s">
        <v>0</v>
      </c>
    </row>
    <row r="7440" spans="1:12" x14ac:dyDescent="0.4">
      <c r="A7440" s="1"/>
      <c r="B7440" s="5"/>
      <c r="C7440" s="2" t="s">
        <v>0</v>
      </c>
      <c r="F7440" s="2" t="s">
        <v>0</v>
      </c>
      <c r="L7440" s="2" t="s">
        <v>0</v>
      </c>
    </row>
    <row r="7441" spans="1:12" x14ac:dyDescent="0.4">
      <c r="A7441" s="1"/>
      <c r="B7441" s="5"/>
      <c r="C7441" s="2" t="s">
        <v>0</v>
      </c>
      <c r="F7441" s="2" t="s">
        <v>0</v>
      </c>
      <c r="L7441" s="2" t="s">
        <v>0</v>
      </c>
    </row>
    <row r="7442" spans="1:12" x14ac:dyDescent="0.4">
      <c r="A7442" s="1"/>
      <c r="B7442" s="5"/>
      <c r="C7442" s="2" t="s">
        <v>0</v>
      </c>
      <c r="F7442" s="2" t="s">
        <v>0</v>
      </c>
      <c r="L7442" s="2" t="s">
        <v>0</v>
      </c>
    </row>
    <row r="7443" spans="1:12" x14ac:dyDescent="0.4">
      <c r="A7443" s="1"/>
      <c r="B7443" s="5"/>
      <c r="C7443" s="2" t="s">
        <v>0</v>
      </c>
      <c r="F7443" s="2" t="s">
        <v>0</v>
      </c>
      <c r="L7443" s="2" t="s">
        <v>0</v>
      </c>
    </row>
    <row r="7444" spans="1:12" x14ac:dyDescent="0.4">
      <c r="A7444" s="1"/>
      <c r="B7444" s="5"/>
      <c r="C7444" s="2" t="s">
        <v>0</v>
      </c>
      <c r="F7444" s="2" t="s">
        <v>0</v>
      </c>
      <c r="L7444" s="2" t="s">
        <v>0</v>
      </c>
    </row>
    <row r="7445" spans="1:12" x14ac:dyDescent="0.4">
      <c r="A7445" s="1"/>
      <c r="B7445" s="5"/>
      <c r="C7445" s="2" t="s">
        <v>0</v>
      </c>
      <c r="F7445" s="2" t="s">
        <v>0</v>
      </c>
      <c r="L7445" s="2" t="s">
        <v>0</v>
      </c>
    </row>
    <row r="7446" spans="1:12" x14ac:dyDescent="0.4">
      <c r="A7446" s="1"/>
      <c r="B7446" s="5"/>
      <c r="C7446" s="2" t="s">
        <v>0</v>
      </c>
      <c r="F7446" s="2" t="s">
        <v>0</v>
      </c>
      <c r="L7446" s="2" t="s">
        <v>0</v>
      </c>
    </row>
    <row r="7447" spans="1:12" x14ac:dyDescent="0.4">
      <c r="A7447" s="1"/>
      <c r="B7447" s="5"/>
      <c r="C7447" s="2" t="s">
        <v>0</v>
      </c>
      <c r="F7447" s="2" t="s">
        <v>0</v>
      </c>
      <c r="L7447" s="2" t="s">
        <v>0</v>
      </c>
    </row>
    <row r="7448" spans="1:12" x14ac:dyDescent="0.4">
      <c r="A7448" s="1"/>
      <c r="B7448" s="5"/>
      <c r="C7448" s="2" t="s">
        <v>0</v>
      </c>
      <c r="F7448" s="2" t="s">
        <v>0</v>
      </c>
      <c r="L7448" s="2" t="s">
        <v>0</v>
      </c>
    </row>
    <row r="7449" spans="1:12" x14ac:dyDescent="0.4">
      <c r="A7449" s="1"/>
      <c r="B7449" s="5"/>
      <c r="C7449" s="2" t="s">
        <v>0</v>
      </c>
      <c r="F7449" s="2" t="s">
        <v>0</v>
      </c>
      <c r="L7449" s="2" t="s">
        <v>0</v>
      </c>
    </row>
    <row r="7450" spans="1:12" x14ac:dyDescent="0.4">
      <c r="A7450" s="1"/>
      <c r="B7450" s="5"/>
      <c r="C7450" s="2" t="s">
        <v>0</v>
      </c>
      <c r="F7450" s="2" t="s">
        <v>0</v>
      </c>
      <c r="L7450" s="2" t="s">
        <v>0</v>
      </c>
    </row>
    <row r="7451" spans="1:12" x14ac:dyDescent="0.4">
      <c r="A7451" s="1"/>
      <c r="B7451" s="5"/>
      <c r="C7451" s="2" t="s">
        <v>0</v>
      </c>
      <c r="F7451" s="2" t="s">
        <v>0</v>
      </c>
      <c r="L7451" s="2" t="s">
        <v>0</v>
      </c>
    </row>
    <row r="7452" spans="1:12" x14ac:dyDescent="0.4">
      <c r="A7452" s="1"/>
      <c r="B7452" s="5"/>
      <c r="C7452" s="2" t="s">
        <v>0</v>
      </c>
      <c r="F7452" s="2" t="s">
        <v>0</v>
      </c>
      <c r="L7452" s="2" t="s">
        <v>0</v>
      </c>
    </row>
    <row r="7453" spans="1:12" x14ac:dyDescent="0.4">
      <c r="A7453" s="1"/>
      <c r="B7453" s="5"/>
      <c r="C7453" s="2" t="s">
        <v>0</v>
      </c>
      <c r="F7453" s="2" t="s">
        <v>0</v>
      </c>
      <c r="L7453" s="2" t="s">
        <v>0</v>
      </c>
    </row>
    <row r="7454" spans="1:12" x14ac:dyDescent="0.4">
      <c r="A7454" s="1"/>
      <c r="B7454" s="5"/>
      <c r="C7454" s="2" t="s">
        <v>0</v>
      </c>
      <c r="F7454" s="2" t="s">
        <v>0</v>
      </c>
      <c r="L7454" s="2" t="s">
        <v>0</v>
      </c>
    </row>
    <row r="7455" spans="1:12" x14ac:dyDescent="0.4">
      <c r="A7455" s="1"/>
      <c r="B7455" s="5"/>
      <c r="C7455" s="2" t="s">
        <v>0</v>
      </c>
      <c r="F7455" s="2" t="s">
        <v>0</v>
      </c>
      <c r="L7455" s="2" t="s">
        <v>0</v>
      </c>
    </row>
    <row r="7456" spans="1:12" x14ac:dyDescent="0.4">
      <c r="A7456" s="1"/>
      <c r="B7456" s="5"/>
      <c r="C7456" s="2" t="s">
        <v>0</v>
      </c>
      <c r="F7456" s="2" t="s">
        <v>0</v>
      </c>
      <c r="L7456" s="2" t="s">
        <v>0</v>
      </c>
    </row>
    <row r="7457" spans="1:12" x14ac:dyDescent="0.4">
      <c r="A7457" s="1"/>
      <c r="B7457" s="5"/>
      <c r="C7457" s="2" t="s">
        <v>0</v>
      </c>
      <c r="F7457" s="2" t="s">
        <v>0</v>
      </c>
      <c r="L7457" s="2" t="s">
        <v>0</v>
      </c>
    </row>
    <row r="7458" spans="1:12" x14ac:dyDescent="0.4">
      <c r="A7458" s="1"/>
      <c r="B7458" s="5"/>
      <c r="C7458" s="2" t="s">
        <v>0</v>
      </c>
      <c r="F7458" s="2" t="s">
        <v>0</v>
      </c>
      <c r="L7458" s="2" t="s">
        <v>0</v>
      </c>
    </row>
    <row r="7459" spans="1:12" x14ac:dyDescent="0.4">
      <c r="A7459" s="1"/>
      <c r="B7459" s="5"/>
      <c r="C7459" s="2" t="s">
        <v>0</v>
      </c>
      <c r="F7459" s="2" t="s">
        <v>0</v>
      </c>
      <c r="L7459" s="2" t="s">
        <v>0</v>
      </c>
    </row>
    <row r="7460" spans="1:12" x14ac:dyDescent="0.4">
      <c r="A7460" s="1"/>
      <c r="B7460" s="5"/>
      <c r="C7460" s="2" t="s">
        <v>0</v>
      </c>
      <c r="F7460" s="2" t="s">
        <v>0</v>
      </c>
      <c r="L7460" s="2" t="s">
        <v>0</v>
      </c>
    </row>
    <row r="7461" spans="1:12" x14ac:dyDescent="0.4">
      <c r="A7461" s="1"/>
      <c r="B7461" s="5"/>
      <c r="C7461" s="2" t="s">
        <v>0</v>
      </c>
      <c r="F7461" s="2" t="s">
        <v>0</v>
      </c>
      <c r="L7461" s="2" t="s">
        <v>0</v>
      </c>
    </row>
    <row r="7462" spans="1:12" x14ac:dyDescent="0.4">
      <c r="A7462" s="1"/>
      <c r="B7462" s="5"/>
      <c r="C7462" s="2" t="s">
        <v>0</v>
      </c>
      <c r="F7462" s="2" t="s">
        <v>0</v>
      </c>
      <c r="L7462" s="2" t="s">
        <v>0</v>
      </c>
    </row>
    <row r="7463" spans="1:12" x14ac:dyDescent="0.4">
      <c r="A7463" s="1"/>
      <c r="B7463" s="5"/>
      <c r="C7463" s="2" t="s">
        <v>0</v>
      </c>
      <c r="F7463" s="2" t="s">
        <v>0</v>
      </c>
      <c r="L7463" s="2" t="s">
        <v>0</v>
      </c>
    </row>
    <row r="7464" spans="1:12" x14ac:dyDescent="0.4">
      <c r="A7464" s="1"/>
      <c r="B7464" s="5"/>
      <c r="C7464" s="2" t="s">
        <v>0</v>
      </c>
      <c r="F7464" s="2" t="s">
        <v>0</v>
      </c>
      <c r="L7464" s="2" t="s">
        <v>0</v>
      </c>
    </row>
    <row r="7465" spans="1:12" x14ac:dyDescent="0.4">
      <c r="A7465" s="1"/>
      <c r="B7465" s="5"/>
      <c r="C7465" s="2" t="s">
        <v>0</v>
      </c>
      <c r="F7465" s="2" t="s">
        <v>0</v>
      </c>
      <c r="L7465" s="2" t="s">
        <v>0</v>
      </c>
    </row>
    <row r="7466" spans="1:12" x14ac:dyDescent="0.4">
      <c r="A7466" s="1"/>
      <c r="B7466" s="5"/>
      <c r="C7466" s="2" t="s">
        <v>0</v>
      </c>
      <c r="F7466" s="2" t="s">
        <v>0</v>
      </c>
      <c r="L7466" s="2" t="s">
        <v>0</v>
      </c>
    </row>
    <row r="7467" spans="1:12" x14ac:dyDescent="0.4">
      <c r="A7467" s="1"/>
      <c r="B7467" s="5"/>
      <c r="C7467" s="2" t="s">
        <v>0</v>
      </c>
      <c r="F7467" s="2" t="s">
        <v>0</v>
      </c>
      <c r="L7467" s="2" t="s">
        <v>0</v>
      </c>
    </row>
    <row r="7468" spans="1:12" x14ac:dyDescent="0.4">
      <c r="A7468" s="1"/>
      <c r="B7468" s="5"/>
      <c r="C7468" s="2" t="s">
        <v>0</v>
      </c>
      <c r="F7468" s="2" t="s">
        <v>0</v>
      </c>
      <c r="L7468" s="2" t="s">
        <v>0</v>
      </c>
    </row>
    <row r="7469" spans="1:12" x14ac:dyDescent="0.4">
      <c r="A7469" s="1"/>
      <c r="B7469" s="5"/>
      <c r="C7469" s="2" t="s">
        <v>0</v>
      </c>
      <c r="F7469" s="2" t="s">
        <v>0</v>
      </c>
      <c r="L7469" s="2" t="s">
        <v>0</v>
      </c>
    </row>
    <row r="7470" spans="1:12" x14ac:dyDescent="0.4">
      <c r="A7470" s="1"/>
      <c r="B7470" s="5"/>
      <c r="C7470" s="2" t="s">
        <v>0</v>
      </c>
      <c r="F7470" s="2" t="s">
        <v>0</v>
      </c>
      <c r="L7470" s="2" t="s">
        <v>0</v>
      </c>
    </row>
    <row r="7471" spans="1:12" x14ac:dyDescent="0.4">
      <c r="A7471" s="1"/>
      <c r="B7471" s="5"/>
      <c r="C7471" s="2" t="s">
        <v>0</v>
      </c>
      <c r="F7471" s="2" t="s">
        <v>0</v>
      </c>
      <c r="L7471" s="2" t="s">
        <v>0</v>
      </c>
    </row>
    <row r="7472" spans="1:12" x14ac:dyDescent="0.4">
      <c r="A7472" s="1"/>
      <c r="B7472" s="5"/>
      <c r="C7472" s="2" t="s">
        <v>0</v>
      </c>
      <c r="F7472" s="2" t="s">
        <v>0</v>
      </c>
      <c r="L7472" s="2" t="s">
        <v>0</v>
      </c>
    </row>
    <row r="7473" spans="1:12" x14ac:dyDescent="0.4">
      <c r="A7473" s="1"/>
      <c r="B7473" s="5"/>
      <c r="C7473" s="2" t="s">
        <v>0</v>
      </c>
      <c r="F7473" s="2" t="s">
        <v>0</v>
      </c>
      <c r="L7473" s="2" t="s">
        <v>0</v>
      </c>
    </row>
    <row r="7474" spans="1:12" x14ac:dyDescent="0.4">
      <c r="A7474" s="1"/>
      <c r="B7474" s="5"/>
      <c r="C7474" s="2" t="s">
        <v>0</v>
      </c>
      <c r="F7474" s="2" t="s">
        <v>0</v>
      </c>
      <c r="L7474" s="2" t="s">
        <v>0</v>
      </c>
    </row>
    <row r="7475" spans="1:12" x14ac:dyDescent="0.4">
      <c r="A7475" s="1"/>
      <c r="B7475" s="5"/>
      <c r="C7475" s="2" t="s">
        <v>0</v>
      </c>
      <c r="F7475" s="2" t="s">
        <v>0</v>
      </c>
      <c r="L7475" s="2" t="s">
        <v>0</v>
      </c>
    </row>
    <row r="7476" spans="1:12" x14ac:dyDescent="0.4">
      <c r="A7476" s="1"/>
      <c r="B7476" s="5"/>
      <c r="C7476" s="2" t="s">
        <v>0</v>
      </c>
      <c r="F7476" s="2" t="s">
        <v>0</v>
      </c>
      <c r="L7476" s="2" t="s">
        <v>0</v>
      </c>
    </row>
    <row r="7477" spans="1:12" x14ac:dyDescent="0.4">
      <c r="A7477" s="1"/>
      <c r="B7477" s="5"/>
      <c r="C7477" s="2" t="s">
        <v>0</v>
      </c>
      <c r="F7477" s="2" t="s">
        <v>0</v>
      </c>
      <c r="L7477" s="2" t="s">
        <v>0</v>
      </c>
    </row>
    <row r="7478" spans="1:12" x14ac:dyDescent="0.4">
      <c r="A7478" s="1"/>
      <c r="B7478" s="5"/>
      <c r="C7478" s="2" t="s">
        <v>0</v>
      </c>
      <c r="F7478" s="2" t="s">
        <v>0</v>
      </c>
      <c r="L7478" s="2" t="s">
        <v>0</v>
      </c>
    </row>
    <row r="7479" spans="1:12" x14ac:dyDescent="0.4">
      <c r="A7479" s="1"/>
      <c r="B7479" s="5"/>
      <c r="C7479" s="2" t="s">
        <v>0</v>
      </c>
      <c r="F7479" s="2" t="s">
        <v>0</v>
      </c>
      <c r="L7479" s="2" t="s">
        <v>0</v>
      </c>
    </row>
    <row r="7480" spans="1:12" x14ac:dyDescent="0.4">
      <c r="A7480" s="1"/>
      <c r="B7480" s="5"/>
      <c r="C7480" s="2" t="s">
        <v>0</v>
      </c>
      <c r="F7480" s="2" t="s">
        <v>0</v>
      </c>
      <c r="L7480" s="2" t="s">
        <v>0</v>
      </c>
    </row>
    <row r="7481" spans="1:12" x14ac:dyDescent="0.4">
      <c r="A7481" s="1"/>
      <c r="B7481" s="5"/>
      <c r="C7481" s="2" t="s">
        <v>0</v>
      </c>
      <c r="F7481" s="2" t="s">
        <v>0</v>
      </c>
      <c r="L7481" s="2" t="s">
        <v>0</v>
      </c>
    </row>
    <row r="7482" spans="1:12" x14ac:dyDescent="0.4">
      <c r="A7482" s="1"/>
      <c r="B7482" s="5"/>
      <c r="C7482" s="2" t="s">
        <v>0</v>
      </c>
      <c r="F7482" s="2" t="s">
        <v>0</v>
      </c>
      <c r="L7482" s="2" t="s">
        <v>0</v>
      </c>
    </row>
    <row r="7483" spans="1:12" x14ac:dyDescent="0.4">
      <c r="A7483" s="1"/>
      <c r="B7483" s="5"/>
      <c r="C7483" s="2" t="s">
        <v>0</v>
      </c>
      <c r="F7483" s="2" t="s">
        <v>0</v>
      </c>
      <c r="L7483" s="2" t="s">
        <v>0</v>
      </c>
    </row>
    <row r="7484" spans="1:12" x14ac:dyDescent="0.4">
      <c r="A7484" s="1"/>
      <c r="B7484" s="5"/>
      <c r="C7484" s="2" t="s">
        <v>0</v>
      </c>
      <c r="F7484" s="2" t="s">
        <v>0</v>
      </c>
      <c r="L7484" s="2" t="s">
        <v>0</v>
      </c>
    </row>
    <row r="7485" spans="1:12" x14ac:dyDescent="0.4">
      <c r="A7485" s="1"/>
      <c r="B7485" s="5"/>
      <c r="C7485" s="2" t="s">
        <v>0</v>
      </c>
      <c r="F7485" s="2" t="s">
        <v>0</v>
      </c>
      <c r="L7485" s="2" t="s">
        <v>0</v>
      </c>
    </row>
    <row r="7486" spans="1:12" x14ac:dyDescent="0.4">
      <c r="A7486" s="1"/>
      <c r="B7486" s="5"/>
      <c r="C7486" s="2" t="s">
        <v>0</v>
      </c>
      <c r="F7486" s="2" t="s">
        <v>0</v>
      </c>
      <c r="L7486" s="2" t="s">
        <v>0</v>
      </c>
    </row>
    <row r="7487" spans="1:12" x14ac:dyDescent="0.4">
      <c r="A7487" s="1"/>
      <c r="B7487" s="5"/>
      <c r="C7487" s="2" t="s">
        <v>0</v>
      </c>
      <c r="F7487" s="2" t="s">
        <v>0</v>
      </c>
      <c r="L7487" s="2" t="s">
        <v>0</v>
      </c>
    </row>
    <row r="7488" spans="1:12" x14ac:dyDescent="0.4">
      <c r="A7488" s="1"/>
      <c r="B7488" s="5"/>
      <c r="C7488" s="2" t="s">
        <v>0</v>
      </c>
      <c r="F7488" s="2" t="s">
        <v>0</v>
      </c>
      <c r="L7488" s="2" t="s">
        <v>0</v>
      </c>
    </row>
    <row r="7489" spans="1:12" x14ac:dyDescent="0.4">
      <c r="A7489" s="1"/>
      <c r="B7489" s="5"/>
      <c r="C7489" s="2" t="s">
        <v>0</v>
      </c>
      <c r="F7489" s="2" t="s">
        <v>0</v>
      </c>
      <c r="L7489" s="2" t="s">
        <v>0</v>
      </c>
    </row>
    <row r="7490" spans="1:12" x14ac:dyDescent="0.4">
      <c r="A7490" s="1"/>
      <c r="B7490" s="5"/>
      <c r="C7490" s="2" t="s">
        <v>0</v>
      </c>
      <c r="F7490" s="2" t="s">
        <v>0</v>
      </c>
      <c r="L7490" s="2" t="s">
        <v>0</v>
      </c>
    </row>
    <row r="7491" spans="1:12" x14ac:dyDescent="0.4">
      <c r="A7491" s="1"/>
      <c r="B7491" s="5"/>
      <c r="C7491" s="2" t="s">
        <v>0</v>
      </c>
      <c r="F7491" s="2" t="s">
        <v>0</v>
      </c>
      <c r="L7491" s="2" t="s">
        <v>0</v>
      </c>
    </row>
    <row r="7492" spans="1:12" x14ac:dyDescent="0.4">
      <c r="A7492" s="1"/>
      <c r="B7492" s="5"/>
      <c r="C7492" s="2" t="s">
        <v>0</v>
      </c>
      <c r="F7492" s="2" t="s">
        <v>0</v>
      </c>
      <c r="L7492" s="2" t="s">
        <v>0</v>
      </c>
    </row>
    <row r="7493" spans="1:12" x14ac:dyDescent="0.4">
      <c r="A7493" s="1"/>
      <c r="B7493" s="5"/>
      <c r="C7493" s="2" t="s">
        <v>0</v>
      </c>
      <c r="F7493" s="2" t="s">
        <v>0</v>
      </c>
      <c r="L7493" s="2" t="s">
        <v>0</v>
      </c>
    </row>
    <row r="7494" spans="1:12" x14ac:dyDescent="0.4">
      <c r="A7494" s="1"/>
      <c r="B7494" s="5"/>
      <c r="C7494" s="2" t="s">
        <v>0</v>
      </c>
      <c r="F7494" s="2" t="s">
        <v>0</v>
      </c>
      <c r="L7494" s="2" t="s">
        <v>0</v>
      </c>
    </row>
    <row r="7495" spans="1:12" x14ac:dyDescent="0.4">
      <c r="A7495" s="1"/>
      <c r="B7495" s="5"/>
      <c r="C7495" s="2" t="s">
        <v>0</v>
      </c>
      <c r="F7495" s="2" t="s">
        <v>0</v>
      </c>
      <c r="L7495" s="2" t="s">
        <v>0</v>
      </c>
    </row>
    <row r="7496" spans="1:12" x14ac:dyDescent="0.4">
      <c r="A7496" s="1"/>
      <c r="B7496" s="5"/>
      <c r="C7496" s="2" t="s">
        <v>0</v>
      </c>
      <c r="F7496" s="2" t="s">
        <v>0</v>
      </c>
      <c r="L7496" s="2" t="s">
        <v>0</v>
      </c>
    </row>
    <row r="7497" spans="1:12" x14ac:dyDescent="0.4">
      <c r="A7497" s="1"/>
      <c r="B7497" s="5"/>
      <c r="C7497" s="2" t="s">
        <v>0</v>
      </c>
      <c r="F7497" s="2" t="s">
        <v>0</v>
      </c>
      <c r="L7497" s="2" t="s">
        <v>0</v>
      </c>
    </row>
    <row r="7498" spans="1:12" x14ac:dyDescent="0.4">
      <c r="A7498" s="1"/>
      <c r="B7498" s="5"/>
      <c r="C7498" s="2" t="s">
        <v>0</v>
      </c>
      <c r="F7498" s="2" t="s">
        <v>0</v>
      </c>
      <c r="L7498" s="2" t="s">
        <v>0</v>
      </c>
    </row>
    <row r="7499" spans="1:12" x14ac:dyDescent="0.4">
      <c r="A7499" s="1"/>
      <c r="B7499" s="5"/>
      <c r="C7499" s="2" t="s">
        <v>0</v>
      </c>
      <c r="F7499" s="2" t="s">
        <v>0</v>
      </c>
      <c r="L7499" s="2" t="s">
        <v>0</v>
      </c>
    </row>
    <row r="7500" spans="1:12" x14ac:dyDescent="0.4">
      <c r="A7500" s="1"/>
      <c r="B7500" s="5"/>
      <c r="C7500" s="2" t="s">
        <v>0</v>
      </c>
      <c r="F7500" s="2" t="s">
        <v>0</v>
      </c>
      <c r="L7500" s="2" t="s">
        <v>0</v>
      </c>
    </row>
    <row r="7501" spans="1:12" x14ac:dyDescent="0.4">
      <c r="A7501" s="1"/>
      <c r="B7501" s="5"/>
      <c r="C7501" s="2" t="s">
        <v>0</v>
      </c>
      <c r="F7501" s="2" t="s">
        <v>0</v>
      </c>
      <c r="L7501" s="2" t="s">
        <v>0</v>
      </c>
    </row>
    <row r="7502" spans="1:12" x14ac:dyDescent="0.4">
      <c r="A7502" s="1"/>
      <c r="B7502" s="5"/>
      <c r="C7502" s="2" t="s">
        <v>0</v>
      </c>
      <c r="F7502" s="2" t="s">
        <v>0</v>
      </c>
      <c r="L7502" s="2" t="s">
        <v>0</v>
      </c>
    </row>
    <row r="7503" spans="1:12" x14ac:dyDescent="0.4">
      <c r="A7503" s="1"/>
      <c r="B7503" s="5"/>
      <c r="C7503" s="2" t="s">
        <v>0</v>
      </c>
      <c r="F7503" s="2" t="s">
        <v>0</v>
      </c>
      <c r="L7503" s="2" t="s">
        <v>0</v>
      </c>
    </row>
    <row r="7504" spans="1:12" x14ac:dyDescent="0.4">
      <c r="A7504" s="1"/>
      <c r="B7504" s="5"/>
      <c r="C7504" s="2" t="s">
        <v>0</v>
      </c>
      <c r="F7504" s="2" t="s">
        <v>0</v>
      </c>
      <c r="L7504" s="2" t="s">
        <v>0</v>
      </c>
    </row>
    <row r="7505" spans="1:12" x14ac:dyDescent="0.4">
      <c r="A7505" s="1"/>
      <c r="B7505" s="5"/>
      <c r="C7505" s="2" t="s">
        <v>0</v>
      </c>
      <c r="F7505" s="2" t="s">
        <v>0</v>
      </c>
      <c r="L7505" s="2" t="s">
        <v>0</v>
      </c>
    </row>
    <row r="7506" spans="1:12" x14ac:dyDescent="0.4">
      <c r="A7506" s="1"/>
      <c r="B7506" s="5"/>
      <c r="C7506" s="2" t="s">
        <v>0</v>
      </c>
      <c r="F7506" s="2" t="s">
        <v>0</v>
      </c>
      <c r="L7506" s="2" t="s">
        <v>0</v>
      </c>
    </row>
    <row r="7507" spans="1:12" x14ac:dyDescent="0.4">
      <c r="A7507" s="1"/>
      <c r="B7507" s="5"/>
      <c r="C7507" s="2" t="s">
        <v>0</v>
      </c>
      <c r="F7507" s="2" t="s">
        <v>0</v>
      </c>
      <c r="L7507" s="2" t="s">
        <v>0</v>
      </c>
    </row>
    <row r="7508" spans="1:12" x14ac:dyDescent="0.4">
      <c r="A7508" s="1"/>
      <c r="B7508" s="5"/>
      <c r="C7508" s="2" t="s">
        <v>0</v>
      </c>
      <c r="F7508" s="2" t="s">
        <v>0</v>
      </c>
      <c r="L7508" s="2" t="s">
        <v>0</v>
      </c>
    </row>
    <row r="7509" spans="1:12" x14ac:dyDescent="0.4">
      <c r="A7509" s="1"/>
      <c r="B7509" s="5"/>
      <c r="C7509" s="2" t="s">
        <v>0</v>
      </c>
      <c r="F7509" s="2" t="s">
        <v>0</v>
      </c>
      <c r="L7509" s="2" t="s">
        <v>0</v>
      </c>
    </row>
    <row r="7510" spans="1:12" x14ac:dyDescent="0.4">
      <c r="A7510" s="1"/>
      <c r="B7510" s="5"/>
      <c r="C7510" s="2" t="s">
        <v>0</v>
      </c>
      <c r="F7510" s="2" t="s">
        <v>0</v>
      </c>
      <c r="L7510" s="2" t="s">
        <v>0</v>
      </c>
    </row>
    <row r="7511" spans="1:12" x14ac:dyDescent="0.4">
      <c r="A7511" s="1"/>
      <c r="B7511" s="5"/>
      <c r="C7511" s="2" t="s">
        <v>0</v>
      </c>
      <c r="F7511" s="2" t="s">
        <v>0</v>
      </c>
      <c r="L7511" s="2" t="s">
        <v>0</v>
      </c>
    </row>
    <row r="7512" spans="1:12" x14ac:dyDescent="0.4">
      <c r="A7512" s="1"/>
      <c r="B7512" s="5"/>
      <c r="C7512" s="2" t="s">
        <v>0</v>
      </c>
      <c r="F7512" s="2" t="s">
        <v>0</v>
      </c>
      <c r="L7512" s="2" t="s">
        <v>0</v>
      </c>
    </row>
    <row r="7513" spans="1:12" x14ac:dyDescent="0.4">
      <c r="A7513" s="1"/>
      <c r="B7513" s="5"/>
      <c r="C7513" s="2" t="s">
        <v>0</v>
      </c>
      <c r="F7513" s="2" t="s">
        <v>0</v>
      </c>
      <c r="L7513" s="2" t="s">
        <v>0</v>
      </c>
    </row>
    <row r="7514" spans="1:12" x14ac:dyDescent="0.4">
      <c r="A7514" s="1"/>
      <c r="B7514" s="5"/>
      <c r="C7514" s="2" t="s">
        <v>0</v>
      </c>
      <c r="F7514" s="2" t="s">
        <v>0</v>
      </c>
      <c r="L7514" s="2" t="s">
        <v>0</v>
      </c>
    </row>
    <row r="7515" spans="1:12" x14ac:dyDescent="0.4">
      <c r="A7515" s="1"/>
      <c r="B7515" s="5"/>
      <c r="C7515" s="2" t="s">
        <v>0</v>
      </c>
      <c r="F7515" s="2" t="s">
        <v>0</v>
      </c>
      <c r="L7515" s="2" t="s">
        <v>0</v>
      </c>
    </row>
    <row r="7516" spans="1:12" x14ac:dyDescent="0.4">
      <c r="A7516" s="1"/>
      <c r="B7516" s="5"/>
      <c r="C7516" s="2" t="s">
        <v>0</v>
      </c>
      <c r="F7516" s="2" t="s">
        <v>0</v>
      </c>
      <c r="L7516" s="2" t="s">
        <v>0</v>
      </c>
    </row>
    <row r="7517" spans="1:12" x14ac:dyDescent="0.4">
      <c r="A7517" s="1"/>
      <c r="B7517" s="5"/>
      <c r="C7517" s="2" t="s">
        <v>0</v>
      </c>
      <c r="F7517" s="2" t="s">
        <v>0</v>
      </c>
      <c r="L7517" s="2" t="s">
        <v>0</v>
      </c>
    </row>
    <row r="7518" spans="1:12" x14ac:dyDescent="0.4">
      <c r="A7518" s="1"/>
      <c r="B7518" s="5"/>
      <c r="C7518" s="2" t="s">
        <v>0</v>
      </c>
      <c r="F7518" s="2" t="s">
        <v>0</v>
      </c>
      <c r="L7518" s="2" t="s">
        <v>0</v>
      </c>
    </row>
    <row r="7519" spans="1:12" x14ac:dyDescent="0.4">
      <c r="A7519" s="1"/>
      <c r="B7519" s="5"/>
      <c r="C7519" s="2" t="s">
        <v>0</v>
      </c>
      <c r="F7519" s="2" t="s">
        <v>0</v>
      </c>
      <c r="L7519" s="2" t="s">
        <v>0</v>
      </c>
    </row>
    <row r="7520" spans="1:12" x14ac:dyDescent="0.4">
      <c r="A7520" s="1"/>
      <c r="B7520" s="5"/>
      <c r="C7520" s="2" t="s">
        <v>0</v>
      </c>
      <c r="F7520" s="2" t="s">
        <v>0</v>
      </c>
      <c r="L7520" s="2" t="s">
        <v>0</v>
      </c>
    </row>
    <row r="7521" spans="1:12" x14ac:dyDescent="0.4">
      <c r="A7521" s="1"/>
      <c r="B7521" s="5"/>
      <c r="C7521" s="2" t="s">
        <v>0</v>
      </c>
      <c r="F7521" s="2" t="s">
        <v>0</v>
      </c>
      <c r="L7521" s="2" t="s">
        <v>0</v>
      </c>
    </row>
    <row r="7522" spans="1:12" x14ac:dyDescent="0.4">
      <c r="A7522" s="1"/>
      <c r="B7522" s="5"/>
      <c r="C7522" s="2" t="s">
        <v>0</v>
      </c>
      <c r="F7522" s="2" t="s">
        <v>0</v>
      </c>
      <c r="L7522" s="2" t="s">
        <v>0</v>
      </c>
    </row>
    <row r="7523" spans="1:12" x14ac:dyDescent="0.4">
      <c r="A7523" s="1"/>
      <c r="B7523" s="5"/>
      <c r="C7523" s="2" t="s">
        <v>0</v>
      </c>
      <c r="F7523" s="2" t="s">
        <v>0</v>
      </c>
      <c r="L7523" s="2" t="s">
        <v>0</v>
      </c>
    </row>
    <row r="7524" spans="1:12" x14ac:dyDescent="0.4">
      <c r="A7524" s="1"/>
      <c r="B7524" s="5"/>
      <c r="C7524" s="2" t="s">
        <v>0</v>
      </c>
      <c r="F7524" s="2" t="s">
        <v>0</v>
      </c>
      <c r="L7524" s="2" t="s">
        <v>0</v>
      </c>
    </row>
    <row r="7525" spans="1:12" x14ac:dyDescent="0.4">
      <c r="A7525" s="1"/>
      <c r="B7525" s="5"/>
      <c r="C7525" s="2" t="s">
        <v>0</v>
      </c>
      <c r="F7525" s="2" t="s">
        <v>0</v>
      </c>
      <c r="L7525" s="2" t="s">
        <v>0</v>
      </c>
    </row>
    <row r="7526" spans="1:12" x14ac:dyDescent="0.4">
      <c r="A7526" s="1"/>
      <c r="B7526" s="5"/>
      <c r="C7526" s="2" t="s">
        <v>0</v>
      </c>
      <c r="F7526" s="2" t="s">
        <v>0</v>
      </c>
      <c r="L7526" s="2" t="s">
        <v>0</v>
      </c>
    </row>
    <row r="7527" spans="1:12" x14ac:dyDescent="0.4">
      <c r="A7527" s="1"/>
      <c r="B7527" s="5"/>
      <c r="C7527" s="2" t="s">
        <v>0</v>
      </c>
      <c r="F7527" s="2" t="s">
        <v>0</v>
      </c>
      <c r="L7527" s="2" t="s">
        <v>0</v>
      </c>
    </row>
    <row r="7528" spans="1:12" x14ac:dyDescent="0.4">
      <c r="A7528" s="1"/>
      <c r="B7528" s="5"/>
      <c r="C7528" s="2" t="s">
        <v>0</v>
      </c>
      <c r="F7528" s="2" t="s">
        <v>0</v>
      </c>
      <c r="L7528" s="2" t="s">
        <v>0</v>
      </c>
    </row>
    <row r="7529" spans="1:12" x14ac:dyDescent="0.4">
      <c r="A7529" s="1"/>
      <c r="B7529" s="5"/>
      <c r="C7529" s="2" t="s">
        <v>0</v>
      </c>
      <c r="F7529" s="2" t="s">
        <v>0</v>
      </c>
      <c r="L7529" s="2" t="s">
        <v>0</v>
      </c>
    </row>
    <row r="7530" spans="1:12" x14ac:dyDescent="0.4">
      <c r="A7530" s="1"/>
      <c r="B7530" s="5"/>
      <c r="C7530" s="2" t="s">
        <v>0</v>
      </c>
      <c r="F7530" s="2" t="s">
        <v>0</v>
      </c>
      <c r="L7530" s="2" t="s">
        <v>0</v>
      </c>
    </row>
    <row r="7531" spans="1:12" x14ac:dyDescent="0.4">
      <c r="A7531" s="1"/>
      <c r="B7531" s="5"/>
      <c r="C7531" s="2" t="s">
        <v>0</v>
      </c>
      <c r="F7531" s="2" t="s">
        <v>0</v>
      </c>
      <c r="L7531" s="2" t="s">
        <v>0</v>
      </c>
    </row>
    <row r="7532" spans="1:12" x14ac:dyDescent="0.4">
      <c r="A7532" s="1"/>
      <c r="B7532" s="5"/>
      <c r="C7532" s="2" t="s">
        <v>0</v>
      </c>
      <c r="F7532" s="2" t="s">
        <v>0</v>
      </c>
      <c r="L7532" s="2" t="s">
        <v>0</v>
      </c>
    </row>
    <row r="7533" spans="1:12" x14ac:dyDescent="0.4">
      <c r="A7533" s="1"/>
      <c r="B7533" s="5"/>
      <c r="C7533" s="2" t="s">
        <v>0</v>
      </c>
      <c r="F7533" s="2" t="s">
        <v>0</v>
      </c>
      <c r="L7533" s="2" t="s">
        <v>0</v>
      </c>
    </row>
    <row r="7534" spans="1:12" x14ac:dyDescent="0.4">
      <c r="A7534" s="1"/>
      <c r="B7534" s="5"/>
      <c r="C7534" s="2" t="s">
        <v>0</v>
      </c>
      <c r="F7534" s="2" t="s">
        <v>0</v>
      </c>
      <c r="L7534" s="2" t="s">
        <v>0</v>
      </c>
    </row>
    <row r="7535" spans="1:12" x14ac:dyDescent="0.4">
      <c r="A7535" s="1"/>
      <c r="B7535" s="5"/>
      <c r="C7535" s="2" t="s">
        <v>0</v>
      </c>
      <c r="F7535" s="2" t="s">
        <v>0</v>
      </c>
      <c r="L7535" s="2" t="s">
        <v>0</v>
      </c>
    </row>
    <row r="7536" spans="1:12" x14ac:dyDescent="0.4">
      <c r="A7536" s="1"/>
      <c r="B7536" s="5"/>
      <c r="C7536" s="2" t="s">
        <v>0</v>
      </c>
      <c r="F7536" s="2" t="s">
        <v>0</v>
      </c>
      <c r="L7536" s="2" t="s">
        <v>0</v>
      </c>
    </row>
    <row r="7537" spans="1:12" x14ac:dyDescent="0.4">
      <c r="A7537" s="1"/>
      <c r="B7537" s="5"/>
      <c r="C7537" s="2" t="s">
        <v>0</v>
      </c>
      <c r="F7537" s="2" t="s">
        <v>0</v>
      </c>
      <c r="L7537" s="2" t="s">
        <v>0</v>
      </c>
    </row>
    <row r="7538" spans="1:12" x14ac:dyDescent="0.4">
      <c r="A7538" s="1"/>
      <c r="B7538" s="5"/>
      <c r="C7538" s="2" t="s">
        <v>0</v>
      </c>
      <c r="F7538" s="2" t="s">
        <v>0</v>
      </c>
      <c r="L7538" s="2" t="s">
        <v>0</v>
      </c>
    </row>
    <row r="7539" spans="1:12" x14ac:dyDescent="0.4">
      <c r="A7539" s="1"/>
      <c r="B7539" s="5"/>
      <c r="C7539" s="2" t="s">
        <v>0</v>
      </c>
      <c r="F7539" s="2" t="s">
        <v>0</v>
      </c>
      <c r="L7539" s="2" t="s">
        <v>0</v>
      </c>
    </row>
    <row r="7540" spans="1:12" x14ac:dyDescent="0.4">
      <c r="A7540" s="1"/>
      <c r="B7540" s="5"/>
      <c r="C7540" s="2" t="s">
        <v>0</v>
      </c>
      <c r="F7540" s="2" t="s">
        <v>0</v>
      </c>
      <c r="L7540" s="2" t="s">
        <v>0</v>
      </c>
    </row>
    <row r="7541" spans="1:12" x14ac:dyDescent="0.4">
      <c r="A7541" s="1"/>
      <c r="B7541" s="5"/>
      <c r="C7541" s="2" t="s">
        <v>0</v>
      </c>
      <c r="F7541" s="2" t="s">
        <v>0</v>
      </c>
      <c r="L7541" s="2" t="s">
        <v>0</v>
      </c>
    </row>
    <row r="7542" spans="1:12" x14ac:dyDescent="0.4">
      <c r="A7542" s="1"/>
      <c r="B7542" s="5"/>
      <c r="C7542" s="2" t="s">
        <v>0</v>
      </c>
      <c r="F7542" s="2" t="s">
        <v>0</v>
      </c>
      <c r="L7542" s="2" t="s">
        <v>0</v>
      </c>
    </row>
    <row r="7543" spans="1:12" x14ac:dyDescent="0.4">
      <c r="A7543" s="1"/>
      <c r="B7543" s="5"/>
      <c r="C7543" s="2" t="s">
        <v>0</v>
      </c>
      <c r="F7543" s="2" t="s">
        <v>0</v>
      </c>
      <c r="L7543" s="2" t="s">
        <v>0</v>
      </c>
    </row>
    <row r="7544" spans="1:12" x14ac:dyDescent="0.4">
      <c r="A7544" s="1"/>
      <c r="B7544" s="5"/>
      <c r="C7544" s="2" t="s">
        <v>0</v>
      </c>
      <c r="F7544" s="2" t="s">
        <v>0</v>
      </c>
      <c r="L7544" s="2" t="s">
        <v>0</v>
      </c>
    </row>
    <row r="7545" spans="1:12" x14ac:dyDescent="0.4">
      <c r="A7545" s="1"/>
      <c r="B7545" s="5"/>
      <c r="C7545" s="2" t="s">
        <v>0</v>
      </c>
      <c r="F7545" s="2" t="s">
        <v>0</v>
      </c>
      <c r="L7545" s="2" t="s">
        <v>0</v>
      </c>
    </row>
    <row r="7546" spans="1:12" x14ac:dyDescent="0.4">
      <c r="A7546" s="1"/>
      <c r="B7546" s="5"/>
      <c r="C7546" s="2" t="s">
        <v>0</v>
      </c>
      <c r="F7546" s="2" t="s">
        <v>0</v>
      </c>
      <c r="L7546" s="2" t="s">
        <v>0</v>
      </c>
    </row>
    <row r="7547" spans="1:12" x14ac:dyDescent="0.4">
      <c r="A7547" s="1"/>
      <c r="B7547" s="5"/>
      <c r="C7547" s="2" t="s">
        <v>0</v>
      </c>
      <c r="F7547" s="2" t="s">
        <v>0</v>
      </c>
      <c r="L7547" s="2" t="s">
        <v>0</v>
      </c>
    </row>
    <row r="7548" spans="1:12" x14ac:dyDescent="0.4">
      <c r="A7548" s="1"/>
      <c r="B7548" s="5"/>
      <c r="C7548" s="2" t="s">
        <v>0</v>
      </c>
      <c r="F7548" s="2" t="s">
        <v>0</v>
      </c>
      <c r="L7548" s="2" t="s">
        <v>0</v>
      </c>
    </row>
    <row r="7549" spans="1:12" x14ac:dyDescent="0.4">
      <c r="A7549" s="1"/>
      <c r="B7549" s="5"/>
      <c r="C7549" s="2" t="s">
        <v>0</v>
      </c>
      <c r="F7549" s="2" t="s">
        <v>0</v>
      </c>
      <c r="L7549" s="2" t="s">
        <v>0</v>
      </c>
    </row>
    <row r="7550" spans="1:12" x14ac:dyDescent="0.4">
      <c r="A7550" s="1"/>
      <c r="B7550" s="5"/>
      <c r="C7550" s="2" t="s">
        <v>0</v>
      </c>
      <c r="F7550" s="2" t="s">
        <v>0</v>
      </c>
      <c r="L7550" s="2" t="s">
        <v>0</v>
      </c>
    </row>
    <row r="7551" spans="1:12" x14ac:dyDescent="0.4">
      <c r="A7551" s="1"/>
      <c r="B7551" s="5"/>
      <c r="C7551" s="2" t="s">
        <v>0</v>
      </c>
      <c r="F7551" s="2" t="s">
        <v>0</v>
      </c>
      <c r="L7551" s="2" t="s">
        <v>0</v>
      </c>
    </row>
    <row r="7552" spans="1:12" x14ac:dyDescent="0.4">
      <c r="A7552" s="1"/>
      <c r="B7552" s="5"/>
      <c r="C7552" s="2" t="s">
        <v>0</v>
      </c>
      <c r="F7552" s="2" t="s">
        <v>0</v>
      </c>
      <c r="L7552" s="2" t="s">
        <v>0</v>
      </c>
    </row>
    <row r="7553" spans="1:12" x14ac:dyDescent="0.4">
      <c r="A7553" s="1"/>
      <c r="B7553" s="5"/>
      <c r="C7553" s="2" t="s">
        <v>0</v>
      </c>
      <c r="F7553" s="2" t="s">
        <v>0</v>
      </c>
      <c r="L7553" s="2" t="s">
        <v>0</v>
      </c>
    </row>
    <row r="7554" spans="1:12" x14ac:dyDescent="0.4">
      <c r="A7554" s="1"/>
      <c r="B7554" s="5"/>
      <c r="C7554" s="2" t="s">
        <v>0</v>
      </c>
      <c r="F7554" s="2" t="s">
        <v>0</v>
      </c>
      <c r="L7554" s="2" t="s">
        <v>0</v>
      </c>
    </row>
    <row r="7555" spans="1:12" x14ac:dyDescent="0.4">
      <c r="A7555" s="1"/>
      <c r="B7555" s="5"/>
      <c r="C7555" s="2" t="s">
        <v>0</v>
      </c>
      <c r="F7555" s="2" t="s">
        <v>0</v>
      </c>
      <c r="L7555" s="2" t="s">
        <v>0</v>
      </c>
    </row>
    <row r="7556" spans="1:12" x14ac:dyDescent="0.4">
      <c r="A7556" s="1"/>
      <c r="B7556" s="5"/>
      <c r="C7556" s="2" t="s">
        <v>0</v>
      </c>
      <c r="F7556" s="2" t="s">
        <v>0</v>
      </c>
      <c r="L7556" s="2" t="s">
        <v>0</v>
      </c>
    </row>
    <row r="7557" spans="1:12" x14ac:dyDescent="0.4">
      <c r="A7557" s="1"/>
      <c r="B7557" s="5"/>
      <c r="C7557" s="2" t="s">
        <v>0</v>
      </c>
      <c r="F7557" s="2" t="s">
        <v>0</v>
      </c>
      <c r="L7557" s="2" t="s">
        <v>0</v>
      </c>
    </row>
    <row r="7558" spans="1:12" x14ac:dyDescent="0.4">
      <c r="A7558" s="1"/>
      <c r="B7558" s="5"/>
      <c r="C7558" s="2" t="s">
        <v>0</v>
      </c>
      <c r="F7558" s="2" t="s">
        <v>0</v>
      </c>
      <c r="L7558" s="2" t="s">
        <v>0</v>
      </c>
    </row>
    <row r="7559" spans="1:12" x14ac:dyDescent="0.4">
      <c r="A7559" s="1"/>
      <c r="B7559" s="5"/>
      <c r="C7559" s="2" t="s">
        <v>0</v>
      </c>
      <c r="F7559" s="2" t="s">
        <v>0</v>
      </c>
      <c r="L7559" s="2" t="s">
        <v>0</v>
      </c>
    </row>
    <row r="7560" spans="1:12" x14ac:dyDescent="0.4">
      <c r="A7560" s="1"/>
      <c r="B7560" s="5"/>
      <c r="C7560" s="2" t="s">
        <v>0</v>
      </c>
      <c r="F7560" s="2" t="s">
        <v>0</v>
      </c>
      <c r="L7560" s="2" t="s">
        <v>0</v>
      </c>
    </row>
    <row r="7561" spans="1:12" x14ac:dyDescent="0.4">
      <c r="A7561" s="1"/>
      <c r="B7561" s="5"/>
      <c r="C7561" s="2" t="s">
        <v>0</v>
      </c>
      <c r="F7561" s="2" t="s">
        <v>0</v>
      </c>
      <c r="L7561" s="2" t="s">
        <v>0</v>
      </c>
    </row>
    <row r="7562" spans="1:12" x14ac:dyDescent="0.4">
      <c r="A7562" s="1"/>
      <c r="B7562" s="5"/>
      <c r="C7562" s="2" t="s">
        <v>0</v>
      </c>
      <c r="F7562" s="2" t="s">
        <v>0</v>
      </c>
      <c r="L7562" s="2" t="s">
        <v>0</v>
      </c>
    </row>
    <row r="7563" spans="1:12" x14ac:dyDescent="0.4">
      <c r="A7563" s="1"/>
      <c r="B7563" s="5"/>
      <c r="C7563" s="2" t="s">
        <v>0</v>
      </c>
      <c r="F7563" s="2" t="s">
        <v>0</v>
      </c>
      <c r="L7563" s="2" t="s">
        <v>0</v>
      </c>
    </row>
    <row r="7564" spans="1:12" x14ac:dyDescent="0.4">
      <c r="A7564" s="1"/>
      <c r="B7564" s="5"/>
      <c r="C7564" s="2" t="s">
        <v>0</v>
      </c>
      <c r="F7564" s="2" t="s">
        <v>0</v>
      </c>
      <c r="L7564" s="2" t="s">
        <v>0</v>
      </c>
    </row>
    <row r="7565" spans="1:12" x14ac:dyDescent="0.4">
      <c r="A7565" s="1"/>
      <c r="B7565" s="5"/>
      <c r="C7565" s="2" t="s">
        <v>0</v>
      </c>
      <c r="F7565" s="2" t="s">
        <v>0</v>
      </c>
      <c r="L7565" s="2" t="s">
        <v>0</v>
      </c>
    </row>
    <row r="7566" spans="1:12" x14ac:dyDescent="0.4">
      <c r="A7566" s="1"/>
      <c r="B7566" s="5"/>
      <c r="C7566" s="2" t="s">
        <v>0</v>
      </c>
      <c r="F7566" s="2" t="s">
        <v>0</v>
      </c>
      <c r="L7566" s="2" t="s">
        <v>0</v>
      </c>
    </row>
    <row r="7567" spans="1:12" x14ac:dyDescent="0.4">
      <c r="A7567" s="1"/>
      <c r="B7567" s="5"/>
      <c r="C7567" s="2" t="s">
        <v>0</v>
      </c>
      <c r="F7567" s="2" t="s">
        <v>0</v>
      </c>
      <c r="L7567" s="2" t="s">
        <v>0</v>
      </c>
    </row>
    <row r="7568" spans="1:12" x14ac:dyDescent="0.4">
      <c r="A7568" s="1"/>
      <c r="B7568" s="5"/>
      <c r="C7568" s="2" t="s">
        <v>0</v>
      </c>
      <c r="F7568" s="2" t="s">
        <v>0</v>
      </c>
      <c r="L7568" s="2" t="s">
        <v>0</v>
      </c>
    </row>
    <row r="7569" spans="1:12" x14ac:dyDescent="0.4">
      <c r="A7569" s="1"/>
      <c r="B7569" s="5"/>
      <c r="C7569" s="2" t="s">
        <v>0</v>
      </c>
      <c r="F7569" s="2" t="s">
        <v>0</v>
      </c>
      <c r="L7569" s="2" t="s">
        <v>0</v>
      </c>
    </row>
    <row r="7570" spans="1:12" x14ac:dyDescent="0.4">
      <c r="A7570" s="1"/>
      <c r="B7570" s="5"/>
      <c r="C7570" s="2" t="s">
        <v>0</v>
      </c>
      <c r="F7570" s="2" t="s">
        <v>0</v>
      </c>
      <c r="L7570" s="2" t="s">
        <v>0</v>
      </c>
    </row>
    <row r="7571" spans="1:12" x14ac:dyDescent="0.4">
      <c r="A7571" s="1"/>
      <c r="B7571" s="5"/>
      <c r="C7571" s="2" t="s">
        <v>0</v>
      </c>
      <c r="F7571" s="2" t="s">
        <v>0</v>
      </c>
      <c r="L7571" s="2" t="s">
        <v>0</v>
      </c>
    </row>
    <row r="7572" spans="1:12" x14ac:dyDescent="0.4">
      <c r="A7572" s="1"/>
      <c r="B7572" s="5"/>
      <c r="C7572" s="2" t="s">
        <v>0</v>
      </c>
      <c r="F7572" s="2" t="s">
        <v>0</v>
      </c>
      <c r="L7572" s="2" t="s">
        <v>0</v>
      </c>
    </row>
    <row r="7573" spans="1:12" x14ac:dyDescent="0.4">
      <c r="A7573" s="1"/>
      <c r="B7573" s="5"/>
      <c r="C7573" s="2" t="s">
        <v>0</v>
      </c>
      <c r="F7573" s="2" t="s">
        <v>0</v>
      </c>
      <c r="L7573" s="2" t="s">
        <v>0</v>
      </c>
    </row>
    <row r="7574" spans="1:12" x14ac:dyDescent="0.4">
      <c r="A7574" s="1"/>
      <c r="B7574" s="5"/>
      <c r="C7574" s="2" t="s">
        <v>0</v>
      </c>
      <c r="F7574" s="2" t="s">
        <v>0</v>
      </c>
      <c r="L7574" s="2" t="s">
        <v>0</v>
      </c>
    </row>
    <row r="7575" spans="1:12" x14ac:dyDescent="0.4">
      <c r="A7575" s="1"/>
      <c r="B7575" s="5"/>
      <c r="C7575" s="2" t="s">
        <v>0</v>
      </c>
      <c r="F7575" s="2" t="s">
        <v>0</v>
      </c>
      <c r="L7575" s="2" t="s">
        <v>0</v>
      </c>
    </row>
    <row r="7576" spans="1:12" x14ac:dyDescent="0.4">
      <c r="A7576" s="1"/>
      <c r="B7576" s="5"/>
      <c r="C7576" s="2" t="s">
        <v>0</v>
      </c>
      <c r="F7576" s="2" t="s">
        <v>0</v>
      </c>
      <c r="L7576" s="2" t="s">
        <v>0</v>
      </c>
    </row>
    <row r="7577" spans="1:12" x14ac:dyDescent="0.4">
      <c r="A7577" s="1"/>
      <c r="B7577" s="5"/>
      <c r="C7577" s="2" t="s">
        <v>0</v>
      </c>
      <c r="F7577" s="2" t="s">
        <v>0</v>
      </c>
      <c r="L7577" s="2" t="s">
        <v>0</v>
      </c>
    </row>
    <row r="7578" spans="1:12" x14ac:dyDescent="0.4">
      <c r="A7578" s="1"/>
      <c r="B7578" s="5"/>
      <c r="C7578" s="2" t="s">
        <v>0</v>
      </c>
      <c r="F7578" s="2" t="s">
        <v>0</v>
      </c>
      <c r="L7578" s="2" t="s">
        <v>0</v>
      </c>
    </row>
    <row r="7579" spans="1:12" x14ac:dyDescent="0.4">
      <c r="A7579" s="1"/>
      <c r="B7579" s="5"/>
      <c r="C7579" s="2" t="s">
        <v>0</v>
      </c>
      <c r="F7579" s="2" t="s">
        <v>0</v>
      </c>
      <c r="L7579" s="2" t="s">
        <v>0</v>
      </c>
    </row>
    <row r="7580" spans="1:12" x14ac:dyDescent="0.4">
      <c r="A7580" s="1"/>
      <c r="B7580" s="5"/>
      <c r="C7580" s="2" t="s">
        <v>0</v>
      </c>
      <c r="F7580" s="2" t="s">
        <v>0</v>
      </c>
      <c r="L7580" s="2" t="s">
        <v>0</v>
      </c>
    </row>
    <row r="7581" spans="1:12" x14ac:dyDescent="0.4">
      <c r="A7581" s="1"/>
      <c r="B7581" s="5"/>
      <c r="C7581" s="2" t="s">
        <v>0</v>
      </c>
      <c r="F7581" s="2" t="s">
        <v>0</v>
      </c>
      <c r="L7581" s="2" t="s">
        <v>0</v>
      </c>
    </row>
    <row r="7582" spans="1:12" x14ac:dyDescent="0.4">
      <c r="A7582" s="1"/>
      <c r="B7582" s="5"/>
      <c r="C7582" s="2" t="s">
        <v>0</v>
      </c>
      <c r="F7582" s="2" t="s">
        <v>0</v>
      </c>
      <c r="L7582" s="2" t="s">
        <v>0</v>
      </c>
    </row>
    <row r="7583" spans="1:12" x14ac:dyDescent="0.4">
      <c r="A7583" s="1"/>
      <c r="B7583" s="5"/>
      <c r="C7583" s="2" t="s">
        <v>0</v>
      </c>
      <c r="F7583" s="2" t="s">
        <v>0</v>
      </c>
      <c r="L7583" s="2" t="s">
        <v>0</v>
      </c>
    </row>
    <row r="7584" spans="1:12" x14ac:dyDescent="0.4">
      <c r="A7584" s="1"/>
      <c r="B7584" s="5"/>
      <c r="C7584" s="2" t="s">
        <v>0</v>
      </c>
      <c r="F7584" s="2" t="s">
        <v>0</v>
      </c>
      <c r="L7584" s="2" t="s">
        <v>0</v>
      </c>
    </row>
    <row r="7585" spans="1:12" x14ac:dyDescent="0.4">
      <c r="A7585" s="1"/>
      <c r="B7585" s="5"/>
      <c r="C7585" s="2" t="s">
        <v>0</v>
      </c>
      <c r="F7585" s="2" t="s">
        <v>0</v>
      </c>
      <c r="L7585" s="2" t="s">
        <v>0</v>
      </c>
    </row>
    <row r="7586" spans="1:12" x14ac:dyDescent="0.4">
      <c r="A7586" s="1"/>
      <c r="B7586" s="5"/>
      <c r="C7586" s="2" t="s">
        <v>0</v>
      </c>
      <c r="F7586" s="2" t="s">
        <v>0</v>
      </c>
      <c r="L7586" s="2" t="s">
        <v>0</v>
      </c>
    </row>
    <row r="7587" spans="1:12" x14ac:dyDescent="0.4">
      <c r="A7587" s="1"/>
      <c r="B7587" s="5"/>
      <c r="C7587" s="2" t="s">
        <v>0</v>
      </c>
      <c r="F7587" s="2" t="s">
        <v>0</v>
      </c>
      <c r="L7587" s="2" t="s">
        <v>0</v>
      </c>
    </row>
    <row r="7588" spans="1:12" x14ac:dyDescent="0.4">
      <c r="A7588" s="1"/>
      <c r="B7588" s="5"/>
      <c r="C7588" s="2" t="s">
        <v>0</v>
      </c>
      <c r="F7588" s="2" t="s">
        <v>0</v>
      </c>
      <c r="L7588" s="2" t="s">
        <v>0</v>
      </c>
    </row>
    <row r="7589" spans="1:12" x14ac:dyDescent="0.4">
      <c r="A7589" s="1"/>
      <c r="B7589" s="5"/>
      <c r="C7589" s="2" t="s">
        <v>0</v>
      </c>
      <c r="F7589" s="2" t="s">
        <v>0</v>
      </c>
      <c r="L7589" s="2" t="s">
        <v>0</v>
      </c>
    </row>
    <row r="7590" spans="1:12" x14ac:dyDescent="0.4">
      <c r="A7590" s="1"/>
      <c r="B7590" s="5"/>
      <c r="C7590" s="2" t="s">
        <v>0</v>
      </c>
      <c r="F7590" s="2" t="s">
        <v>0</v>
      </c>
      <c r="L7590" s="2" t="s">
        <v>0</v>
      </c>
    </row>
    <row r="7591" spans="1:12" x14ac:dyDescent="0.4">
      <c r="A7591" s="1"/>
      <c r="B7591" s="5"/>
      <c r="C7591" s="2" t="s">
        <v>0</v>
      </c>
      <c r="F7591" s="2" t="s">
        <v>0</v>
      </c>
      <c r="L7591" s="2" t="s">
        <v>0</v>
      </c>
    </row>
    <row r="7592" spans="1:12" x14ac:dyDescent="0.4">
      <c r="A7592" s="1"/>
      <c r="B7592" s="5"/>
      <c r="C7592" s="2" t="s">
        <v>0</v>
      </c>
      <c r="F7592" s="2" t="s">
        <v>0</v>
      </c>
      <c r="L7592" s="2" t="s">
        <v>0</v>
      </c>
    </row>
    <row r="7593" spans="1:12" x14ac:dyDescent="0.4">
      <c r="A7593" s="1"/>
      <c r="B7593" s="5"/>
      <c r="C7593" s="2" t="s">
        <v>0</v>
      </c>
      <c r="F7593" s="2" t="s">
        <v>0</v>
      </c>
      <c r="L7593" s="2" t="s">
        <v>0</v>
      </c>
    </row>
    <row r="7594" spans="1:12" x14ac:dyDescent="0.4">
      <c r="A7594" s="1"/>
      <c r="B7594" s="5"/>
      <c r="C7594" s="2" t="s">
        <v>0</v>
      </c>
      <c r="F7594" s="2" t="s">
        <v>0</v>
      </c>
      <c r="L7594" s="2" t="s">
        <v>0</v>
      </c>
    </row>
    <row r="7595" spans="1:12" x14ac:dyDescent="0.4">
      <c r="A7595" s="1"/>
      <c r="B7595" s="5"/>
      <c r="C7595" s="2" t="s">
        <v>0</v>
      </c>
      <c r="F7595" s="2" t="s">
        <v>0</v>
      </c>
      <c r="L7595" s="2" t="s">
        <v>0</v>
      </c>
    </row>
    <row r="7596" spans="1:12" x14ac:dyDescent="0.4">
      <c r="A7596" s="1"/>
      <c r="B7596" s="5"/>
      <c r="C7596" s="2" t="s">
        <v>0</v>
      </c>
      <c r="F7596" s="2" t="s">
        <v>0</v>
      </c>
      <c r="L7596" s="2" t="s">
        <v>0</v>
      </c>
    </row>
    <row r="7597" spans="1:12" x14ac:dyDescent="0.4">
      <c r="A7597" s="1"/>
      <c r="B7597" s="5"/>
      <c r="C7597" s="2" t="s">
        <v>0</v>
      </c>
      <c r="F7597" s="2" t="s">
        <v>0</v>
      </c>
      <c r="L7597" s="2" t="s">
        <v>0</v>
      </c>
    </row>
    <row r="7598" spans="1:12" x14ac:dyDescent="0.4">
      <c r="A7598" s="1"/>
      <c r="B7598" s="5"/>
      <c r="C7598" s="2" t="s">
        <v>0</v>
      </c>
      <c r="F7598" s="2" t="s">
        <v>0</v>
      </c>
      <c r="L7598" s="2" t="s">
        <v>0</v>
      </c>
    </row>
    <row r="7599" spans="1:12" x14ac:dyDescent="0.4">
      <c r="A7599" s="1"/>
      <c r="B7599" s="5"/>
      <c r="C7599" s="2" t="s">
        <v>0</v>
      </c>
      <c r="F7599" s="2" t="s">
        <v>0</v>
      </c>
      <c r="L7599" s="2" t="s">
        <v>0</v>
      </c>
    </row>
    <row r="7600" spans="1:12" x14ac:dyDescent="0.4">
      <c r="A7600" s="1"/>
      <c r="B7600" s="5"/>
      <c r="C7600" s="2" t="s">
        <v>0</v>
      </c>
      <c r="F7600" s="2" t="s">
        <v>0</v>
      </c>
      <c r="L7600" s="2" t="s">
        <v>0</v>
      </c>
    </row>
    <row r="7601" spans="1:12" x14ac:dyDescent="0.4">
      <c r="A7601" s="1"/>
      <c r="B7601" s="5"/>
      <c r="C7601" s="2" t="s">
        <v>0</v>
      </c>
      <c r="F7601" s="2" t="s">
        <v>0</v>
      </c>
      <c r="L7601" s="2" t="s">
        <v>0</v>
      </c>
    </row>
    <row r="7602" spans="1:12" x14ac:dyDescent="0.4">
      <c r="A7602" s="1"/>
      <c r="B7602" s="5"/>
      <c r="C7602" s="2" t="s">
        <v>0</v>
      </c>
      <c r="F7602" s="2" t="s">
        <v>0</v>
      </c>
      <c r="L7602" s="2" t="s">
        <v>0</v>
      </c>
    </row>
    <row r="7603" spans="1:12" x14ac:dyDescent="0.4">
      <c r="A7603" s="1"/>
      <c r="B7603" s="5"/>
      <c r="C7603" s="2" t="s">
        <v>0</v>
      </c>
      <c r="F7603" s="2" t="s">
        <v>0</v>
      </c>
      <c r="L7603" s="2" t="s">
        <v>0</v>
      </c>
    </row>
    <row r="7604" spans="1:12" x14ac:dyDescent="0.4">
      <c r="A7604" s="1"/>
      <c r="B7604" s="5"/>
      <c r="C7604" s="2" t="s">
        <v>0</v>
      </c>
      <c r="F7604" s="2" t="s">
        <v>0</v>
      </c>
      <c r="L7604" s="2" t="s">
        <v>0</v>
      </c>
    </row>
    <row r="7605" spans="1:12" x14ac:dyDescent="0.4">
      <c r="A7605" s="1"/>
      <c r="B7605" s="5"/>
      <c r="C7605" s="2" t="s">
        <v>0</v>
      </c>
      <c r="F7605" s="2" t="s">
        <v>0</v>
      </c>
      <c r="L7605" s="2" t="s">
        <v>0</v>
      </c>
    </row>
    <row r="7606" spans="1:12" x14ac:dyDescent="0.4">
      <c r="A7606" s="1"/>
      <c r="B7606" s="5"/>
      <c r="C7606" s="2" t="s">
        <v>0</v>
      </c>
      <c r="F7606" s="2" t="s">
        <v>0</v>
      </c>
      <c r="L7606" s="2" t="s">
        <v>0</v>
      </c>
    </row>
    <row r="7607" spans="1:12" x14ac:dyDescent="0.4">
      <c r="A7607" s="1"/>
      <c r="B7607" s="5"/>
      <c r="C7607" s="2" t="s">
        <v>0</v>
      </c>
      <c r="F7607" s="2" t="s">
        <v>0</v>
      </c>
      <c r="L7607" s="2" t="s">
        <v>0</v>
      </c>
    </row>
    <row r="7608" spans="1:12" x14ac:dyDescent="0.4">
      <c r="A7608" s="1"/>
      <c r="B7608" s="5"/>
      <c r="C7608" s="2" t="s">
        <v>0</v>
      </c>
      <c r="F7608" s="2" t="s">
        <v>0</v>
      </c>
      <c r="L7608" s="2" t="s">
        <v>0</v>
      </c>
    </row>
    <row r="7609" spans="1:12" x14ac:dyDescent="0.4">
      <c r="A7609" s="1"/>
      <c r="B7609" s="5"/>
      <c r="C7609" s="2" t="s">
        <v>0</v>
      </c>
      <c r="F7609" s="2" t="s">
        <v>0</v>
      </c>
      <c r="L7609" s="2" t="s">
        <v>0</v>
      </c>
    </row>
    <row r="7610" spans="1:12" x14ac:dyDescent="0.4">
      <c r="A7610" s="1"/>
      <c r="B7610" s="5"/>
      <c r="C7610" s="2" t="s">
        <v>0</v>
      </c>
      <c r="F7610" s="2" t="s">
        <v>0</v>
      </c>
      <c r="L7610" s="2" t="s">
        <v>0</v>
      </c>
    </row>
    <row r="7611" spans="1:12" x14ac:dyDescent="0.4">
      <c r="A7611" s="1"/>
      <c r="B7611" s="5"/>
      <c r="C7611" s="2" t="s">
        <v>0</v>
      </c>
      <c r="F7611" s="2" t="s">
        <v>0</v>
      </c>
      <c r="L7611" s="2" t="s">
        <v>0</v>
      </c>
    </row>
    <row r="7612" spans="1:12" x14ac:dyDescent="0.4">
      <c r="A7612" s="1"/>
      <c r="B7612" s="5"/>
      <c r="C7612" s="2" t="s">
        <v>0</v>
      </c>
      <c r="F7612" s="2" t="s">
        <v>0</v>
      </c>
      <c r="L7612" s="2" t="s">
        <v>0</v>
      </c>
    </row>
    <row r="7613" spans="1:12" x14ac:dyDescent="0.4">
      <c r="A7613" s="1"/>
      <c r="B7613" s="5"/>
      <c r="C7613" s="2" t="s">
        <v>0</v>
      </c>
      <c r="F7613" s="2" t="s">
        <v>0</v>
      </c>
      <c r="L7613" s="2" t="s">
        <v>0</v>
      </c>
    </row>
    <row r="7614" spans="1:12" x14ac:dyDescent="0.4">
      <c r="A7614" s="1"/>
      <c r="B7614" s="5"/>
      <c r="C7614" s="2" t="s">
        <v>0</v>
      </c>
      <c r="F7614" s="2" t="s">
        <v>0</v>
      </c>
      <c r="L7614" s="2" t="s">
        <v>0</v>
      </c>
    </row>
    <row r="7615" spans="1:12" x14ac:dyDescent="0.4">
      <c r="A7615" s="1"/>
      <c r="B7615" s="5"/>
      <c r="C7615" s="2" t="s">
        <v>0</v>
      </c>
      <c r="F7615" s="2" t="s">
        <v>0</v>
      </c>
      <c r="L7615" s="2" t="s">
        <v>0</v>
      </c>
    </row>
    <row r="7616" spans="1:12" x14ac:dyDescent="0.4">
      <c r="A7616" s="1"/>
      <c r="B7616" s="5"/>
      <c r="C7616" s="2" t="s">
        <v>0</v>
      </c>
      <c r="F7616" s="2" t="s">
        <v>0</v>
      </c>
      <c r="L7616" s="2" t="s">
        <v>0</v>
      </c>
    </row>
    <row r="7617" spans="1:12" x14ac:dyDescent="0.4">
      <c r="A7617" s="1"/>
      <c r="B7617" s="5"/>
      <c r="C7617" s="2" t="s">
        <v>0</v>
      </c>
      <c r="F7617" s="2" t="s">
        <v>0</v>
      </c>
      <c r="L7617" s="2" t="s">
        <v>0</v>
      </c>
    </row>
    <row r="7618" spans="1:12" x14ac:dyDescent="0.4">
      <c r="A7618" s="1"/>
      <c r="B7618" s="5"/>
      <c r="C7618" s="2" t="s">
        <v>0</v>
      </c>
      <c r="F7618" s="2" t="s">
        <v>0</v>
      </c>
      <c r="L7618" s="2" t="s">
        <v>0</v>
      </c>
    </row>
    <row r="7619" spans="1:12" x14ac:dyDescent="0.4">
      <c r="A7619" s="1"/>
      <c r="B7619" s="5"/>
      <c r="C7619" s="2" t="s">
        <v>0</v>
      </c>
      <c r="F7619" s="2" t="s">
        <v>0</v>
      </c>
      <c r="L7619" s="2" t="s">
        <v>0</v>
      </c>
    </row>
    <row r="7620" spans="1:12" x14ac:dyDescent="0.4">
      <c r="A7620" s="1"/>
      <c r="B7620" s="5"/>
      <c r="C7620" s="2" t="s">
        <v>0</v>
      </c>
      <c r="F7620" s="2" t="s">
        <v>0</v>
      </c>
      <c r="L7620" s="2" t="s">
        <v>0</v>
      </c>
    </row>
    <row r="7621" spans="1:12" x14ac:dyDescent="0.4">
      <c r="A7621" s="1"/>
      <c r="B7621" s="5"/>
      <c r="C7621" s="2" t="s">
        <v>0</v>
      </c>
      <c r="F7621" s="2" t="s">
        <v>0</v>
      </c>
      <c r="L7621" s="2" t="s">
        <v>0</v>
      </c>
    </row>
    <row r="7622" spans="1:12" x14ac:dyDescent="0.4">
      <c r="A7622" s="1"/>
      <c r="B7622" s="5"/>
      <c r="C7622" s="2" t="s">
        <v>0</v>
      </c>
      <c r="F7622" s="2" t="s">
        <v>0</v>
      </c>
      <c r="L7622" s="2" t="s">
        <v>0</v>
      </c>
    </row>
    <row r="7623" spans="1:12" x14ac:dyDescent="0.4">
      <c r="A7623" s="1"/>
      <c r="B7623" s="5"/>
      <c r="C7623" s="2" t="s">
        <v>0</v>
      </c>
      <c r="F7623" s="2" t="s">
        <v>0</v>
      </c>
      <c r="L7623" s="2" t="s">
        <v>0</v>
      </c>
    </row>
    <row r="7624" spans="1:12" x14ac:dyDescent="0.4">
      <c r="A7624" s="1"/>
      <c r="B7624" s="5"/>
      <c r="C7624" s="2" t="s">
        <v>0</v>
      </c>
      <c r="F7624" s="2" t="s">
        <v>0</v>
      </c>
      <c r="L7624" s="2" t="s">
        <v>0</v>
      </c>
    </row>
    <row r="7625" spans="1:12" x14ac:dyDescent="0.4">
      <c r="A7625" s="1"/>
      <c r="B7625" s="5"/>
      <c r="C7625" s="2" t="s">
        <v>0</v>
      </c>
      <c r="F7625" s="2" t="s">
        <v>0</v>
      </c>
      <c r="L7625" s="2" t="s">
        <v>0</v>
      </c>
    </row>
    <row r="7626" spans="1:12" x14ac:dyDescent="0.4">
      <c r="A7626" s="1"/>
      <c r="B7626" s="5"/>
      <c r="C7626" s="2" t="s">
        <v>0</v>
      </c>
      <c r="F7626" s="2" t="s">
        <v>0</v>
      </c>
      <c r="L7626" s="2" t="s">
        <v>0</v>
      </c>
    </row>
    <row r="7627" spans="1:12" x14ac:dyDescent="0.4">
      <c r="A7627" s="1"/>
      <c r="B7627" s="5"/>
      <c r="C7627" s="2" t="s">
        <v>0</v>
      </c>
      <c r="F7627" s="2" t="s">
        <v>0</v>
      </c>
      <c r="L7627" s="2" t="s">
        <v>0</v>
      </c>
    </row>
    <row r="7628" spans="1:12" x14ac:dyDescent="0.4">
      <c r="A7628" s="1"/>
      <c r="B7628" s="5"/>
      <c r="C7628" s="2" t="s">
        <v>0</v>
      </c>
      <c r="F7628" s="2" t="s">
        <v>0</v>
      </c>
      <c r="L7628" s="2" t="s">
        <v>0</v>
      </c>
    </row>
    <row r="7629" spans="1:12" x14ac:dyDescent="0.4">
      <c r="A7629" s="1"/>
      <c r="B7629" s="5"/>
      <c r="C7629" s="2" t="s">
        <v>0</v>
      </c>
      <c r="F7629" s="2" t="s">
        <v>0</v>
      </c>
      <c r="L7629" s="2" t="s">
        <v>0</v>
      </c>
    </row>
    <row r="7630" spans="1:12" x14ac:dyDescent="0.4">
      <c r="A7630" s="1"/>
      <c r="B7630" s="5"/>
      <c r="C7630" s="2" t="s">
        <v>0</v>
      </c>
      <c r="F7630" s="2" t="s">
        <v>0</v>
      </c>
      <c r="L7630" s="2" t="s">
        <v>0</v>
      </c>
    </row>
    <row r="7631" spans="1:12" x14ac:dyDescent="0.4">
      <c r="A7631" s="1"/>
      <c r="B7631" s="5"/>
      <c r="C7631" s="2" t="s">
        <v>0</v>
      </c>
      <c r="F7631" s="2" t="s">
        <v>0</v>
      </c>
      <c r="L7631" s="2" t="s">
        <v>0</v>
      </c>
    </row>
    <row r="7632" spans="1:12" x14ac:dyDescent="0.4">
      <c r="A7632" s="1"/>
      <c r="B7632" s="5"/>
      <c r="C7632" s="2" t="s">
        <v>0</v>
      </c>
      <c r="F7632" s="2" t="s">
        <v>0</v>
      </c>
      <c r="L7632" s="2" t="s">
        <v>0</v>
      </c>
    </row>
    <row r="7633" spans="1:12" x14ac:dyDescent="0.4">
      <c r="A7633" s="1"/>
      <c r="B7633" s="5"/>
      <c r="C7633" s="2" t="s">
        <v>0</v>
      </c>
      <c r="F7633" s="2" t="s">
        <v>0</v>
      </c>
      <c r="L7633" s="2" t="s">
        <v>0</v>
      </c>
    </row>
    <row r="7634" spans="1:12" x14ac:dyDescent="0.4">
      <c r="A7634" s="1"/>
      <c r="B7634" s="5"/>
      <c r="C7634" s="2" t="s">
        <v>0</v>
      </c>
      <c r="F7634" s="2" t="s">
        <v>0</v>
      </c>
      <c r="L7634" s="2" t="s">
        <v>0</v>
      </c>
    </row>
    <row r="7635" spans="1:12" x14ac:dyDescent="0.4">
      <c r="A7635" s="1"/>
      <c r="B7635" s="5"/>
      <c r="C7635" s="2" t="s">
        <v>0</v>
      </c>
      <c r="F7635" s="2" t="s">
        <v>0</v>
      </c>
      <c r="L7635" s="2" t="s">
        <v>0</v>
      </c>
    </row>
    <row r="7636" spans="1:12" x14ac:dyDescent="0.4">
      <c r="A7636" s="1"/>
      <c r="B7636" s="5"/>
      <c r="C7636" s="2" t="s">
        <v>0</v>
      </c>
      <c r="F7636" s="2" t="s">
        <v>0</v>
      </c>
      <c r="L7636" s="2" t="s">
        <v>0</v>
      </c>
    </row>
    <row r="7637" spans="1:12" x14ac:dyDescent="0.4">
      <c r="A7637" s="1"/>
      <c r="B7637" s="5"/>
      <c r="C7637" s="2" t="s">
        <v>0</v>
      </c>
      <c r="F7637" s="2" t="s">
        <v>0</v>
      </c>
      <c r="L7637" s="2" t="s">
        <v>0</v>
      </c>
    </row>
    <row r="7638" spans="1:12" x14ac:dyDescent="0.4">
      <c r="A7638" s="1"/>
      <c r="B7638" s="5"/>
      <c r="C7638" s="2" t="s">
        <v>0</v>
      </c>
      <c r="F7638" s="2" t="s">
        <v>0</v>
      </c>
      <c r="L7638" s="2" t="s">
        <v>0</v>
      </c>
    </row>
    <row r="7639" spans="1:12" x14ac:dyDescent="0.4">
      <c r="A7639" s="1"/>
      <c r="B7639" s="5"/>
      <c r="C7639" s="2" t="s">
        <v>0</v>
      </c>
      <c r="F7639" s="2" t="s">
        <v>0</v>
      </c>
      <c r="L7639" s="2" t="s">
        <v>0</v>
      </c>
    </row>
    <row r="7640" spans="1:12" x14ac:dyDescent="0.4">
      <c r="A7640" s="1"/>
      <c r="B7640" s="5"/>
      <c r="C7640" s="2" t="s">
        <v>0</v>
      </c>
      <c r="F7640" s="2" t="s">
        <v>0</v>
      </c>
      <c r="L7640" s="2" t="s">
        <v>0</v>
      </c>
    </row>
    <row r="7641" spans="1:12" x14ac:dyDescent="0.4">
      <c r="A7641" s="1"/>
      <c r="B7641" s="5"/>
      <c r="C7641" s="2" t="s">
        <v>0</v>
      </c>
      <c r="F7641" s="2" t="s">
        <v>0</v>
      </c>
      <c r="L7641" s="2" t="s">
        <v>0</v>
      </c>
    </row>
    <row r="7642" spans="1:12" x14ac:dyDescent="0.4">
      <c r="A7642" s="1"/>
      <c r="B7642" s="5"/>
      <c r="C7642" s="2" t="s">
        <v>0</v>
      </c>
      <c r="F7642" s="2" t="s">
        <v>0</v>
      </c>
      <c r="L7642" s="2" t="s">
        <v>0</v>
      </c>
    </row>
    <row r="7643" spans="1:12" x14ac:dyDescent="0.4">
      <c r="A7643" s="1"/>
      <c r="B7643" s="5"/>
      <c r="C7643" s="2" t="s">
        <v>0</v>
      </c>
      <c r="F7643" s="2" t="s">
        <v>0</v>
      </c>
      <c r="L7643" s="2" t="s">
        <v>0</v>
      </c>
    </row>
    <row r="7644" spans="1:12" x14ac:dyDescent="0.4">
      <c r="A7644" s="1"/>
      <c r="B7644" s="5"/>
      <c r="C7644" s="2" t="s">
        <v>0</v>
      </c>
      <c r="F7644" s="2" t="s">
        <v>0</v>
      </c>
      <c r="L7644" s="2" t="s">
        <v>0</v>
      </c>
    </row>
    <row r="7645" spans="1:12" x14ac:dyDescent="0.4">
      <c r="A7645" s="1"/>
      <c r="B7645" s="5"/>
      <c r="C7645" s="2" t="s">
        <v>0</v>
      </c>
      <c r="F7645" s="2" t="s">
        <v>0</v>
      </c>
      <c r="L7645" s="2" t="s">
        <v>0</v>
      </c>
    </row>
    <row r="7646" spans="1:12" x14ac:dyDescent="0.4">
      <c r="A7646" s="1"/>
      <c r="B7646" s="5"/>
      <c r="C7646" s="2" t="s">
        <v>0</v>
      </c>
      <c r="F7646" s="2" t="s">
        <v>0</v>
      </c>
      <c r="L7646" s="2" t="s">
        <v>0</v>
      </c>
    </row>
    <row r="7647" spans="1:12" x14ac:dyDescent="0.4">
      <c r="A7647" s="1"/>
      <c r="B7647" s="5"/>
      <c r="C7647" s="2" t="s">
        <v>0</v>
      </c>
      <c r="F7647" s="2" t="s">
        <v>0</v>
      </c>
      <c r="L7647" s="2" t="s">
        <v>0</v>
      </c>
    </row>
    <row r="7648" spans="1:12" x14ac:dyDescent="0.4">
      <c r="A7648" s="1"/>
      <c r="B7648" s="5"/>
      <c r="C7648" s="2" t="s">
        <v>0</v>
      </c>
      <c r="F7648" s="2" t="s">
        <v>0</v>
      </c>
      <c r="L7648" s="2" t="s">
        <v>0</v>
      </c>
    </row>
    <row r="7649" spans="1:12" x14ac:dyDescent="0.4">
      <c r="A7649" s="1"/>
      <c r="B7649" s="5"/>
      <c r="C7649" s="2" t="s">
        <v>0</v>
      </c>
      <c r="F7649" s="2" t="s">
        <v>0</v>
      </c>
      <c r="L7649" s="2" t="s">
        <v>0</v>
      </c>
    </row>
    <row r="7650" spans="1:12" x14ac:dyDescent="0.4">
      <c r="A7650" s="1"/>
      <c r="B7650" s="5"/>
      <c r="C7650" s="2" t="s">
        <v>0</v>
      </c>
      <c r="F7650" s="2" t="s">
        <v>0</v>
      </c>
      <c r="L7650" s="2" t="s">
        <v>0</v>
      </c>
    </row>
    <row r="7651" spans="1:12" x14ac:dyDescent="0.4">
      <c r="A7651" s="1"/>
      <c r="B7651" s="5"/>
      <c r="C7651" s="2" t="s">
        <v>0</v>
      </c>
      <c r="F7651" s="2" t="s">
        <v>0</v>
      </c>
      <c r="L7651" s="2" t="s">
        <v>0</v>
      </c>
    </row>
    <row r="7652" spans="1:12" x14ac:dyDescent="0.4">
      <c r="A7652" s="1"/>
      <c r="B7652" s="5"/>
      <c r="C7652" s="2" t="s">
        <v>0</v>
      </c>
      <c r="F7652" s="2" t="s">
        <v>0</v>
      </c>
      <c r="L7652" s="2" t="s">
        <v>0</v>
      </c>
    </row>
    <row r="7653" spans="1:12" x14ac:dyDescent="0.4">
      <c r="A7653" s="1"/>
      <c r="B7653" s="5"/>
      <c r="C7653" s="2" t="s">
        <v>0</v>
      </c>
      <c r="F7653" s="2" t="s">
        <v>0</v>
      </c>
      <c r="L7653" s="2" t="s">
        <v>0</v>
      </c>
    </row>
    <row r="7654" spans="1:12" x14ac:dyDescent="0.4">
      <c r="A7654" s="1"/>
      <c r="B7654" s="5"/>
      <c r="C7654" s="2" t="s">
        <v>0</v>
      </c>
      <c r="F7654" s="2" t="s">
        <v>0</v>
      </c>
      <c r="L7654" s="2" t="s">
        <v>0</v>
      </c>
    </row>
    <row r="7655" spans="1:12" x14ac:dyDescent="0.4">
      <c r="A7655" s="1"/>
      <c r="B7655" s="5"/>
      <c r="C7655" s="2" t="s">
        <v>0</v>
      </c>
      <c r="F7655" s="2" t="s">
        <v>0</v>
      </c>
      <c r="L7655" s="2" t="s">
        <v>0</v>
      </c>
    </row>
    <row r="7656" spans="1:12" x14ac:dyDescent="0.4">
      <c r="A7656" s="1"/>
      <c r="B7656" s="5"/>
      <c r="C7656" s="2" t="s">
        <v>0</v>
      </c>
      <c r="F7656" s="2" t="s">
        <v>0</v>
      </c>
      <c r="L7656" s="2" t="s">
        <v>0</v>
      </c>
    </row>
    <row r="7657" spans="1:12" x14ac:dyDescent="0.4">
      <c r="A7657" s="1"/>
      <c r="B7657" s="5"/>
      <c r="C7657" s="2" t="s">
        <v>0</v>
      </c>
      <c r="F7657" s="2" t="s">
        <v>0</v>
      </c>
      <c r="L7657" s="2" t="s">
        <v>0</v>
      </c>
    </row>
    <row r="7658" spans="1:12" x14ac:dyDescent="0.4">
      <c r="A7658" s="1"/>
      <c r="B7658" s="5"/>
      <c r="C7658" s="2" t="s">
        <v>0</v>
      </c>
      <c r="F7658" s="2" t="s">
        <v>0</v>
      </c>
      <c r="L7658" s="2" t="s">
        <v>0</v>
      </c>
    </row>
    <row r="7659" spans="1:12" x14ac:dyDescent="0.4">
      <c r="A7659" s="1"/>
      <c r="B7659" s="5"/>
      <c r="C7659" s="2" t="s">
        <v>0</v>
      </c>
      <c r="F7659" s="2" t="s">
        <v>0</v>
      </c>
      <c r="L7659" s="2" t="s">
        <v>0</v>
      </c>
    </row>
    <row r="7660" spans="1:12" x14ac:dyDescent="0.4">
      <c r="A7660" s="1"/>
      <c r="B7660" s="5"/>
      <c r="C7660" s="2" t="s">
        <v>0</v>
      </c>
      <c r="F7660" s="2" t="s">
        <v>0</v>
      </c>
      <c r="L7660" s="2" t="s">
        <v>0</v>
      </c>
    </row>
    <row r="7661" spans="1:12" x14ac:dyDescent="0.4">
      <c r="A7661" s="1"/>
      <c r="B7661" s="5"/>
      <c r="C7661" s="2" t="s">
        <v>0</v>
      </c>
      <c r="F7661" s="2" t="s">
        <v>0</v>
      </c>
      <c r="L7661" s="2" t="s">
        <v>0</v>
      </c>
    </row>
    <row r="7662" spans="1:12" x14ac:dyDescent="0.4">
      <c r="A7662" s="1"/>
      <c r="B7662" s="5"/>
      <c r="C7662" s="2" t="s">
        <v>0</v>
      </c>
      <c r="F7662" s="2" t="s">
        <v>0</v>
      </c>
      <c r="L7662" s="2" t="s">
        <v>0</v>
      </c>
    </row>
    <row r="7663" spans="1:12" x14ac:dyDescent="0.4">
      <c r="A7663" s="1"/>
      <c r="B7663" s="5"/>
      <c r="C7663" s="2" t="s">
        <v>0</v>
      </c>
      <c r="F7663" s="2" t="s">
        <v>0</v>
      </c>
      <c r="L7663" s="2" t="s">
        <v>0</v>
      </c>
    </row>
    <row r="7664" spans="1:12" x14ac:dyDescent="0.4">
      <c r="A7664" s="1"/>
      <c r="B7664" s="5"/>
      <c r="C7664" s="2" t="s">
        <v>0</v>
      </c>
      <c r="F7664" s="2" t="s">
        <v>0</v>
      </c>
      <c r="L7664" s="2" t="s">
        <v>0</v>
      </c>
    </row>
    <row r="7665" spans="1:12" x14ac:dyDescent="0.4">
      <c r="A7665" s="1"/>
      <c r="B7665" s="5"/>
      <c r="C7665" s="2" t="s">
        <v>0</v>
      </c>
      <c r="F7665" s="2" t="s">
        <v>0</v>
      </c>
      <c r="L7665" s="2" t="s">
        <v>0</v>
      </c>
    </row>
    <row r="7666" spans="1:12" x14ac:dyDescent="0.4">
      <c r="A7666" s="1"/>
      <c r="B7666" s="5"/>
      <c r="C7666" s="2" t="s">
        <v>0</v>
      </c>
      <c r="F7666" s="2" t="s">
        <v>0</v>
      </c>
      <c r="L7666" s="2" t="s">
        <v>0</v>
      </c>
    </row>
    <row r="7667" spans="1:12" x14ac:dyDescent="0.4">
      <c r="A7667" s="1"/>
      <c r="B7667" s="5"/>
      <c r="C7667" s="2" t="s">
        <v>0</v>
      </c>
      <c r="F7667" s="2" t="s">
        <v>0</v>
      </c>
      <c r="L7667" s="2" t="s">
        <v>0</v>
      </c>
    </row>
    <row r="7668" spans="1:12" x14ac:dyDescent="0.4">
      <c r="A7668" s="1"/>
      <c r="B7668" s="5"/>
      <c r="C7668" s="2" t="s">
        <v>0</v>
      </c>
      <c r="F7668" s="2" t="s">
        <v>0</v>
      </c>
      <c r="L7668" s="2" t="s">
        <v>0</v>
      </c>
    </row>
    <row r="7669" spans="1:12" x14ac:dyDescent="0.4">
      <c r="A7669" s="1"/>
      <c r="B7669" s="5"/>
      <c r="C7669" s="2" t="s">
        <v>0</v>
      </c>
      <c r="F7669" s="2" t="s">
        <v>0</v>
      </c>
      <c r="L7669" s="2" t="s">
        <v>0</v>
      </c>
    </row>
    <row r="7670" spans="1:12" x14ac:dyDescent="0.4">
      <c r="A7670" s="1"/>
      <c r="B7670" s="5"/>
      <c r="C7670" s="2" t="s">
        <v>0</v>
      </c>
      <c r="F7670" s="2" t="s">
        <v>0</v>
      </c>
      <c r="L7670" s="2" t="s">
        <v>0</v>
      </c>
    </row>
    <row r="7671" spans="1:12" x14ac:dyDescent="0.4">
      <c r="A7671" s="1"/>
      <c r="B7671" s="5"/>
      <c r="C7671" s="2" t="s">
        <v>0</v>
      </c>
      <c r="F7671" s="2" t="s">
        <v>0</v>
      </c>
      <c r="L7671" s="2" t="s">
        <v>0</v>
      </c>
    </row>
    <row r="7672" spans="1:12" x14ac:dyDescent="0.4">
      <c r="A7672" s="1"/>
      <c r="B7672" s="5"/>
      <c r="C7672" s="2" t="s">
        <v>0</v>
      </c>
      <c r="F7672" s="2" t="s">
        <v>0</v>
      </c>
      <c r="L7672" s="2" t="s">
        <v>0</v>
      </c>
    </row>
    <row r="7673" spans="1:12" x14ac:dyDescent="0.4">
      <c r="A7673" s="1"/>
      <c r="B7673" s="5"/>
      <c r="C7673" s="2" t="s">
        <v>0</v>
      </c>
      <c r="F7673" s="2" t="s">
        <v>0</v>
      </c>
      <c r="L7673" s="2" t="s">
        <v>0</v>
      </c>
    </row>
    <row r="7674" spans="1:12" x14ac:dyDescent="0.4">
      <c r="A7674" s="1"/>
      <c r="B7674" s="5"/>
      <c r="C7674" s="2" t="s">
        <v>0</v>
      </c>
      <c r="F7674" s="2" t="s">
        <v>0</v>
      </c>
      <c r="L7674" s="2" t="s">
        <v>0</v>
      </c>
    </row>
    <row r="7675" spans="1:12" x14ac:dyDescent="0.4">
      <c r="A7675" s="1"/>
      <c r="B7675" s="5"/>
      <c r="C7675" s="2" t="s">
        <v>0</v>
      </c>
      <c r="F7675" s="2" t="s">
        <v>0</v>
      </c>
      <c r="L7675" s="2" t="s">
        <v>0</v>
      </c>
    </row>
    <row r="7676" spans="1:12" x14ac:dyDescent="0.4">
      <c r="A7676" s="1"/>
      <c r="B7676" s="5"/>
      <c r="C7676" s="2" t="s">
        <v>0</v>
      </c>
      <c r="F7676" s="2" t="s">
        <v>0</v>
      </c>
      <c r="L7676" s="2" t="s">
        <v>0</v>
      </c>
    </row>
    <row r="7677" spans="1:12" x14ac:dyDescent="0.4">
      <c r="A7677" s="1"/>
      <c r="B7677" s="5"/>
      <c r="C7677" s="2" t="s">
        <v>0</v>
      </c>
      <c r="F7677" s="2" t="s">
        <v>0</v>
      </c>
      <c r="L7677" s="2" t="s">
        <v>0</v>
      </c>
    </row>
    <row r="7678" spans="1:12" x14ac:dyDescent="0.4">
      <c r="A7678" s="1"/>
      <c r="B7678" s="5"/>
      <c r="C7678" s="2" t="s">
        <v>0</v>
      </c>
      <c r="F7678" s="2" t="s">
        <v>0</v>
      </c>
      <c r="L7678" s="2" t="s">
        <v>0</v>
      </c>
    </row>
    <row r="7679" spans="1:12" x14ac:dyDescent="0.4">
      <c r="A7679" s="1"/>
      <c r="B7679" s="5"/>
      <c r="C7679" s="2" t="s">
        <v>0</v>
      </c>
      <c r="F7679" s="2" t="s">
        <v>0</v>
      </c>
      <c r="L7679" s="2" t="s">
        <v>0</v>
      </c>
    </row>
    <row r="7680" spans="1:12" x14ac:dyDescent="0.4">
      <c r="A7680" s="1"/>
      <c r="B7680" s="5"/>
      <c r="C7680" s="2" t="s">
        <v>0</v>
      </c>
      <c r="F7680" s="2" t="s">
        <v>0</v>
      </c>
      <c r="L7680" s="2" t="s">
        <v>0</v>
      </c>
    </row>
    <row r="7681" spans="1:12" x14ac:dyDescent="0.4">
      <c r="A7681" s="1"/>
      <c r="B7681" s="5"/>
      <c r="C7681" s="2" t="s">
        <v>0</v>
      </c>
      <c r="F7681" s="2" t="s">
        <v>0</v>
      </c>
      <c r="L7681" s="2" t="s">
        <v>0</v>
      </c>
    </row>
    <row r="7682" spans="1:12" x14ac:dyDescent="0.4">
      <c r="A7682" s="1"/>
      <c r="B7682" s="5"/>
      <c r="C7682" s="2" t="s">
        <v>0</v>
      </c>
      <c r="F7682" s="2" t="s">
        <v>0</v>
      </c>
      <c r="L7682" s="2" t="s">
        <v>0</v>
      </c>
    </row>
    <row r="7683" spans="1:12" x14ac:dyDescent="0.4">
      <c r="A7683" s="1"/>
      <c r="B7683" s="5"/>
      <c r="C7683" s="2" t="s">
        <v>0</v>
      </c>
      <c r="F7683" s="2" t="s">
        <v>0</v>
      </c>
      <c r="L7683" s="2" t="s">
        <v>0</v>
      </c>
    </row>
    <row r="7684" spans="1:12" x14ac:dyDescent="0.4">
      <c r="A7684" s="1"/>
      <c r="B7684" s="5"/>
      <c r="C7684" s="2" t="s">
        <v>0</v>
      </c>
      <c r="F7684" s="2" t="s">
        <v>0</v>
      </c>
      <c r="L7684" s="2" t="s">
        <v>0</v>
      </c>
    </row>
    <row r="7685" spans="1:12" x14ac:dyDescent="0.4">
      <c r="A7685" s="1"/>
      <c r="B7685" s="5"/>
      <c r="C7685" s="2" t="s">
        <v>0</v>
      </c>
      <c r="F7685" s="2" t="s">
        <v>0</v>
      </c>
      <c r="L7685" s="2" t="s">
        <v>0</v>
      </c>
    </row>
    <row r="7686" spans="1:12" x14ac:dyDescent="0.4">
      <c r="A7686" s="1"/>
      <c r="B7686" s="5"/>
      <c r="C7686" s="2" t="s">
        <v>0</v>
      </c>
      <c r="F7686" s="2" t="s">
        <v>0</v>
      </c>
      <c r="L7686" s="2" t="s">
        <v>0</v>
      </c>
    </row>
    <row r="7687" spans="1:12" x14ac:dyDescent="0.4">
      <c r="A7687" s="1"/>
      <c r="B7687" s="5"/>
      <c r="C7687" s="2" t="s">
        <v>0</v>
      </c>
      <c r="F7687" s="2" t="s">
        <v>0</v>
      </c>
      <c r="L7687" s="2" t="s">
        <v>0</v>
      </c>
    </row>
    <row r="7688" spans="1:12" x14ac:dyDescent="0.4">
      <c r="A7688" s="1"/>
      <c r="B7688" s="5"/>
      <c r="C7688" s="2" t="s">
        <v>0</v>
      </c>
      <c r="F7688" s="2" t="s">
        <v>0</v>
      </c>
      <c r="L7688" s="2" t="s">
        <v>0</v>
      </c>
    </row>
    <row r="7689" spans="1:12" x14ac:dyDescent="0.4">
      <c r="A7689" s="1"/>
      <c r="B7689" s="5"/>
      <c r="C7689" s="2" t="s">
        <v>0</v>
      </c>
      <c r="F7689" s="2" t="s">
        <v>0</v>
      </c>
      <c r="L7689" s="2" t="s">
        <v>0</v>
      </c>
    </row>
    <row r="7690" spans="1:12" x14ac:dyDescent="0.4">
      <c r="A7690" s="1"/>
      <c r="B7690" s="5"/>
      <c r="C7690" s="2" t="s">
        <v>0</v>
      </c>
      <c r="F7690" s="2" t="s">
        <v>0</v>
      </c>
      <c r="L7690" s="2" t="s">
        <v>0</v>
      </c>
    </row>
    <row r="7691" spans="1:12" x14ac:dyDescent="0.4">
      <c r="A7691" s="1"/>
      <c r="B7691" s="5"/>
      <c r="C7691" s="2" t="s">
        <v>0</v>
      </c>
      <c r="F7691" s="2" t="s">
        <v>0</v>
      </c>
      <c r="L7691" s="2" t="s">
        <v>0</v>
      </c>
    </row>
    <row r="7692" spans="1:12" x14ac:dyDescent="0.4">
      <c r="A7692" s="1"/>
      <c r="B7692" s="5"/>
      <c r="C7692" s="2" t="s">
        <v>0</v>
      </c>
      <c r="F7692" s="2" t="s">
        <v>0</v>
      </c>
      <c r="L7692" s="2" t="s">
        <v>0</v>
      </c>
    </row>
    <row r="7693" spans="1:12" x14ac:dyDescent="0.4">
      <c r="A7693" s="1"/>
      <c r="B7693" s="5"/>
      <c r="C7693" s="2" t="s">
        <v>0</v>
      </c>
      <c r="F7693" s="2" t="s">
        <v>0</v>
      </c>
      <c r="L7693" s="2" t="s">
        <v>0</v>
      </c>
    </row>
    <row r="7694" spans="1:12" x14ac:dyDescent="0.4">
      <c r="A7694" s="1"/>
      <c r="B7694" s="5"/>
      <c r="C7694" s="2" t="s">
        <v>0</v>
      </c>
      <c r="F7694" s="2" t="s">
        <v>0</v>
      </c>
      <c r="L7694" s="2" t="s">
        <v>0</v>
      </c>
    </row>
    <row r="7695" spans="1:12" x14ac:dyDescent="0.4">
      <c r="A7695" s="1"/>
      <c r="B7695" s="5"/>
      <c r="C7695" s="2" t="s">
        <v>0</v>
      </c>
      <c r="F7695" s="2" t="s">
        <v>0</v>
      </c>
      <c r="L7695" s="2" t="s">
        <v>0</v>
      </c>
    </row>
    <row r="7696" spans="1:12" x14ac:dyDescent="0.4">
      <c r="A7696" s="1"/>
      <c r="B7696" s="5"/>
      <c r="C7696" s="2" t="s">
        <v>0</v>
      </c>
      <c r="F7696" s="2" t="s">
        <v>0</v>
      </c>
      <c r="L7696" s="2" t="s">
        <v>0</v>
      </c>
    </row>
    <row r="7697" spans="1:12" x14ac:dyDescent="0.4">
      <c r="A7697" s="1"/>
      <c r="B7697" s="5"/>
      <c r="C7697" s="2" t="s">
        <v>0</v>
      </c>
      <c r="F7697" s="2" t="s">
        <v>0</v>
      </c>
      <c r="L7697" s="2" t="s">
        <v>0</v>
      </c>
    </row>
    <row r="7698" spans="1:12" x14ac:dyDescent="0.4">
      <c r="A7698" s="1"/>
      <c r="B7698" s="5"/>
      <c r="C7698" s="2" t="s">
        <v>0</v>
      </c>
      <c r="F7698" s="2" t="s">
        <v>0</v>
      </c>
      <c r="L7698" s="2" t="s">
        <v>0</v>
      </c>
    </row>
    <row r="7699" spans="1:12" x14ac:dyDescent="0.4">
      <c r="A7699" s="1"/>
      <c r="B7699" s="5"/>
      <c r="C7699" s="2" t="s">
        <v>0</v>
      </c>
      <c r="F7699" s="2" t="s">
        <v>0</v>
      </c>
      <c r="L7699" s="2" t="s">
        <v>0</v>
      </c>
    </row>
    <row r="7700" spans="1:12" x14ac:dyDescent="0.4">
      <c r="A7700" s="1"/>
      <c r="B7700" s="5"/>
      <c r="C7700" s="2" t="s">
        <v>0</v>
      </c>
      <c r="F7700" s="2" t="s">
        <v>0</v>
      </c>
      <c r="L7700" s="2" t="s">
        <v>0</v>
      </c>
    </row>
    <row r="7701" spans="1:12" x14ac:dyDescent="0.4">
      <c r="A7701" s="1"/>
      <c r="B7701" s="5"/>
      <c r="C7701" s="2" t="s">
        <v>0</v>
      </c>
      <c r="F7701" s="2" t="s">
        <v>0</v>
      </c>
      <c r="L7701" s="2" t="s">
        <v>0</v>
      </c>
    </row>
    <row r="7702" spans="1:12" x14ac:dyDescent="0.4">
      <c r="A7702" s="1"/>
      <c r="B7702" s="5"/>
      <c r="C7702" s="2" t="s">
        <v>0</v>
      </c>
      <c r="F7702" s="2" t="s">
        <v>0</v>
      </c>
      <c r="L7702" s="2" t="s">
        <v>0</v>
      </c>
    </row>
    <row r="7703" spans="1:12" x14ac:dyDescent="0.4">
      <c r="A7703" s="1"/>
      <c r="B7703" s="5"/>
      <c r="C7703" s="2" t="s">
        <v>0</v>
      </c>
      <c r="F7703" s="2" t="s">
        <v>0</v>
      </c>
      <c r="L7703" s="2" t="s">
        <v>0</v>
      </c>
    </row>
    <row r="7704" spans="1:12" x14ac:dyDescent="0.4">
      <c r="A7704" s="1"/>
      <c r="B7704" s="5"/>
      <c r="C7704" s="2" t="s">
        <v>0</v>
      </c>
      <c r="F7704" s="2" t="s">
        <v>0</v>
      </c>
      <c r="L7704" s="2" t="s">
        <v>0</v>
      </c>
    </row>
    <row r="7705" spans="1:12" x14ac:dyDescent="0.4">
      <c r="A7705" s="1"/>
      <c r="B7705" s="5"/>
      <c r="C7705" s="2" t="s">
        <v>0</v>
      </c>
      <c r="F7705" s="2" t="s">
        <v>0</v>
      </c>
      <c r="L7705" s="2" t="s">
        <v>0</v>
      </c>
    </row>
    <row r="7706" spans="1:12" x14ac:dyDescent="0.4">
      <c r="A7706" s="1"/>
      <c r="B7706" s="5"/>
      <c r="C7706" s="2" t="s">
        <v>0</v>
      </c>
      <c r="F7706" s="2" t="s">
        <v>0</v>
      </c>
      <c r="L7706" s="2" t="s">
        <v>0</v>
      </c>
    </row>
    <row r="7707" spans="1:12" x14ac:dyDescent="0.4">
      <c r="A7707" s="1"/>
      <c r="B7707" s="5"/>
      <c r="C7707" s="2" t="s">
        <v>0</v>
      </c>
      <c r="F7707" s="2" t="s">
        <v>0</v>
      </c>
      <c r="L7707" s="2" t="s">
        <v>0</v>
      </c>
    </row>
    <row r="7708" spans="1:12" x14ac:dyDescent="0.4">
      <c r="A7708" s="1"/>
      <c r="B7708" s="5"/>
      <c r="C7708" s="2" t="s">
        <v>0</v>
      </c>
      <c r="F7708" s="2" t="s">
        <v>0</v>
      </c>
      <c r="L7708" s="2" t="s">
        <v>0</v>
      </c>
    </row>
    <row r="7709" spans="1:12" x14ac:dyDescent="0.4">
      <c r="A7709" s="1"/>
      <c r="B7709" s="5"/>
      <c r="C7709" s="2" t="s">
        <v>0</v>
      </c>
      <c r="F7709" s="2" t="s">
        <v>0</v>
      </c>
      <c r="L7709" s="2" t="s">
        <v>0</v>
      </c>
    </row>
    <row r="7710" spans="1:12" x14ac:dyDescent="0.4">
      <c r="A7710" s="1"/>
      <c r="B7710" s="5"/>
      <c r="C7710" s="2" t="s">
        <v>0</v>
      </c>
      <c r="F7710" s="2" t="s">
        <v>0</v>
      </c>
      <c r="L7710" s="2" t="s">
        <v>0</v>
      </c>
    </row>
    <row r="7711" spans="1:12" x14ac:dyDescent="0.4">
      <c r="A7711" s="1"/>
      <c r="B7711" s="5"/>
      <c r="C7711" s="2" t="s">
        <v>0</v>
      </c>
      <c r="F7711" s="2" t="s">
        <v>0</v>
      </c>
      <c r="L7711" s="2" t="s">
        <v>0</v>
      </c>
    </row>
    <row r="7712" spans="1:12" x14ac:dyDescent="0.4">
      <c r="A7712" s="1"/>
      <c r="B7712" s="5"/>
      <c r="C7712" s="2" t="s">
        <v>0</v>
      </c>
      <c r="F7712" s="2" t="s">
        <v>0</v>
      </c>
      <c r="L7712" s="2" t="s">
        <v>0</v>
      </c>
    </row>
    <row r="7713" spans="1:12" x14ac:dyDescent="0.4">
      <c r="A7713" s="1"/>
      <c r="B7713" s="5"/>
      <c r="C7713" s="2" t="s">
        <v>0</v>
      </c>
      <c r="F7713" s="2" t="s">
        <v>0</v>
      </c>
      <c r="L7713" s="2" t="s">
        <v>0</v>
      </c>
    </row>
    <row r="7714" spans="1:12" x14ac:dyDescent="0.4">
      <c r="A7714" s="1"/>
      <c r="B7714" s="5"/>
      <c r="C7714" s="2" t="s">
        <v>0</v>
      </c>
      <c r="F7714" s="2" t="s">
        <v>0</v>
      </c>
      <c r="L7714" s="2" t="s">
        <v>0</v>
      </c>
    </row>
    <row r="7715" spans="1:12" x14ac:dyDescent="0.4">
      <c r="A7715" s="1"/>
      <c r="B7715" s="5"/>
      <c r="C7715" s="2" t="s">
        <v>0</v>
      </c>
      <c r="F7715" s="2" t="s">
        <v>0</v>
      </c>
      <c r="L7715" s="2" t="s">
        <v>0</v>
      </c>
    </row>
    <row r="7716" spans="1:12" x14ac:dyDescent="0.4">
      <c r="A7716" s="1"/>
      <c r="B7716" s="5"/>
      <c r="C7716" s="2" t="s">
        <v>0</v>
      </c>
      <c r="F7716" s="2" t="s">
        <v>0</v>
      </c>
      <c r="L7716" s="2" t="s">
        <v>0</v>
      </c>
    </row>
    <row r="7717" spans="1:12" x14ac:dyDescent="0.4">
      <c r="A7717" s="1"/>
      <c r="B7717" s="5"/>
      <c r="C7717" s="2" t="s">
        <v>0</v>
      </c>
      <c r="F7717" s="2" t="s">
        <v>0</v>
      </c>
      <c r="L7717" s="2" t="s">
        <v>0</v>
      </c>
    </row>
    <row r="7718" spans="1:12" x14ac:dyDescent="0.4">
      <c r="A7718" s="1"/>
      <c r="B7718" s="5"/>
      <c r="C7718" s="2" t="s">
        <v>0</v>
      </c>
      <c r="F7718" s="2" t="s">
        <v>0</v>
      </c>
      <c r="L7718" s="2" t="s">
        <v>0</v>
      </c>
    </row>
    <row r="7719" spans="1:12" x14ac:dyDescent="0.4">
      <c r="A7719" s="1"/>
      <c r="B7719" s="5"/>
      <c r="C7719" s="2" t="s">
        <v>0</v>
      </c>
      <c r="F7719" s="2" t="s">
        <v>0</v>
      </c>
      <c r="L7719" s="2" t="s">
        <v>0</v>
      </c>
    </row>
    <row r="7720" spans="1:12" x14ac:dyDescent="0.4">
      <c r="A7720" s="1"/>
      <c r="B7720" s="5"/>
      <c r="C7720" s="2" t="s">
        <v>0</v>
      </c>
      <c r="F7720" s="2" t="s">
        <v>0</v>
      </c>
      <c r="L7720" s="2" t="s">
        <v>0</v>
      </c>
    </row>
    <row r="7721" spans="1:12" x14ac:dyDescent="0.4">
      <c r="A7721" s="1"/>
      <c r="B7721" s="5"/>
      <c r="C7721" s="2" t="s">
        <v>0</v>
      </c>
      <c r="F7721" s="2" t="s">
        <v>0</v>
      </c>
      <c r="L7721" s="2" t="s">
        <v>0</v>
      </c>
    </row>
    <row r="7722" spans="1:12" x14ac:dyDescent="0.4">
      <c r="A7722" s="1"/>
      <c r="B7722" s="5"/>
      <c r="C7722" s="2" t="s">
        <v>0</v>
      </c>
      <c r="F7722" s="2" t="s">
        <v>0</v>
      </c>
      <c r="L7722" s="2" t="s">
        <v>0</v>
      </c>
    </row>
    <row r="7723" spans="1:12" x14ac:dyDescent="0.4">
      <c r="A7723" s="1"/>
      <c r="B7723" s="5"/>
      <c r="C7723" s="2" t="s">
        <v>0</v>
      </c>
      <c r="F7723" s="2" t="s">
        <v>0</v>
      </c>
      <c r="L7723" s="2" t="s">
        <v>0</v>
      </c>
    </row>
    <row r="7724" spans="1:12" x14ac:dyDescent="0.4">
      <c r="A7724" s="1"/>
      <c r="B7724" s="5"/>
      <c r="C7724" s="2" t="s">
        <v>0</v>
      </c>
      <c r="F7724" s="2" t="s">
        <v>0</v>
      </c>
      <c r="L7724" s="2" t="s">
        <v>0</v>
      </c>
    </row>
    <row r="7725" spans="1:12" x14ac:dyDescent="0.4">
      <c r="A7725" s="1"/>
      <c r="B7725" s="5"/>
      <c r="C7725" s="2" t="s">
        <v>0</v>
      </c>
      <c r="F7725" s="2" t="s">
        <v>0</v>
      </c>
      <c r="L7725" s="2" t="s">
        <v>0</v>
      </c>
    </row>
    <row r="7726" spans="1:12" x14ac:dyDescent="0.4">
      <c r="A7726" s="1"/>
      <c r="B7726" s="5"/>
      <c r="C7726" s="2" t="s">
        <v>0</v>
      </c>
      <c r="F7726" s="2" t="s">
        <v>0</v>
      </c>
      <c r="L7726" s="2" t="s">
        <v>0</v>
      </c>
    </row>
    <row r="7727" spans="1:12" x14ac:dyDescent="0.4">
      <c r="A7727" s="1"/>
      <c r="B7727" s="5"/>
      <c r="C7727" s="2" t="s">
        <v>0</v>
      </c>
      <c r="F7727" s="2" t="s">
        <v>0</v>
      </c>
      <c r="L7727" s="2" t="s">
        <v>0</v>
      </c>
    </row>
    <row r="7728" spans="1:12" x14ac:dyDescent="0.4">
      <c r="A7728" s="1"/>
      <c r="B7728" s="5"/>
      <c r="C7728" s="2" t="s">
        <v>0</v>
      </c>
      <c r="F7728" s="2" t="s">
        <v>0</v>
      </c>
      <c r="L7728" s="2" t="s">
        <v>0</v>
      </c>
    </row>
    <row r="7729" spans="1:12" x14ac:dyDescent="0.4">
      <c r="A7729" s="1"/>
      <c r="B7729" s="5"/>
      <c r="C7729" s="2" t="s">
        <v>0</v>
      </c>
      <c r="F7729" s="2" t="s">
        <v>0</v>
      </c>
      <c r="L7729" s="2" t="s">
        <v>0</v>
      </c>
    </row>
    <row r="7730" spans="1:12" x14ac:dyDescent="0.4">
      <c r="A7730" s="1"/>
      <c r="B7730" s="5"/>
      <c r="C7730" s="2" t="s">
        <v>0</v>
      </c>
      <c r="F7730" s="2" t="s">
        <v>0</v>
      </c>
      <c r="L7730" s="2" t="s">
        <v>0</v>
      </c>
    </row>
    <row r="7731" spans="1:12" x14ac:dyDescent="0.4">
      <c r="A7731" s="1"/>
      <c r="B7731" s="5"/>
      <c r="C7731" s="2" t="s">
        <v>0</v>
      </c>
      <c r="F7731" s="2" t="s">
        <v>0</v>
      </c>
      <c r="L7731" s="2" t="s">
        <v>0</v>
      </c>
    </row>
    <row r="7732" spans="1:12" x14ac:dyDescent="0.4">
      <c r="A7732" s="1"/>
      <c r="B7732" s="5"/>
      <c r="C7732" s="2" t="s">
        <v>0</v>
      </c>
      <c r="F7732" s="2" t="s">
        <v>0</v>
      </c>
      <c r="L7732" s="2" t="s">
        <v>0</v>
      </c>
    </row>
    <row r="7733" spans="1:12" x14ac:dyDescent="0.4">
      <c r="A7733" s="1"/>
      <c r="B7733" s="5"/>
      <c r="C7733" s="2" t="s">
        <v>0</v>
      </c>
      <c r="F7733" s="2" t="s">
        <v>0</v>
      </c>
      <c r="L7733" s="2" t="s">
        <v>0</v>
      </c>
    </row>
    <row r="7734" spans="1:12" x14ac:dyDescent="0.4">
      <c r="A7734" s="1"/>
      <c r="B7734" s="5"/>
      <c r="C7734" s="2" t="s">
        <v>0</v>
      </c>
      <c r="F7734" s="2" t="s">
        <v>0</v>
      </c>
      <c r="L7734" s="2" t="s">
        <v>0</v>
      </c>
    </row>
    <row r="7735" spans="1:12" x14ac:dyDescent="0.4">
      <c r="A7735" s="1"/>
      <c r="B7735" s="5"/>
      <c r="C7735" s="2" t="s">
        <v>0</v>
      </c>
      <c r="F7735" s="2" t="s">
        <v>0</v>
      </c>
      <c r="L7735" s="2" t="s">
        <v>0</v>
      </c>
    </row>
    <row r="7736" spans="1:12" x14ac:dyDescent="0.4">
      <c r="A7736" s="1"/>
      <c r="B7736" s="5"/>
      <c r="C7736" s="2" t="s">
        <v>0</v>
      </c>
      <c r="F7736" s="2" t="s">
        <v>0</v>
      </c>
      <c r="L7736" s="2" t="s">
        <v>0</v>
      </c>
    </row>
    <row r="7737" spans="1:12" x14ac:dyDescent="0.4">
      <c r="A7737" s="1"/>
      <c r="B7737" s="5"/>
      <c r="C7737" s="2" t="s">
        <v>0</v>
      </c>
      <c r="F7737" s="2" t="s">
        <v>0</v>
      </c>
      <c r="L7737" s="2" t="s">
        <v>0</v>
      </c>
    </row>
    <row r="7738" spans="1:12" x14ac:dyDescent="0.4">
      <c r="A7738" s="1"/>
      <c r="B7738" s="5"/>
      <c r="C7738" s="2" t="s">
        <v>0</v>
      </c>
      <c r="F7738" s="2" t="s">
        <v>0</v>
      </c>
      <c r="L7738" s="2" t="s">
        <v>0</v>
      </c>
    </row>
    <row r="7739" spans="1:12" x14ac:dyDescent="0.4">
      <c r="A7739" s="1"/>
      <c r="B7739" s="5"/>
      <c r="C7739" s="2" t="s">
        <v>0</v>
      </c>
      <c r="F7739" s="2" t="s">
        <v>0</v>
      </c>
      <c r="L7739" s="2" t="s">
        <v>0</v>
      </c>
    </row>
    <row r="7740" spans="1:12" x14ac:dyDescent="0.4">
      <c r="A7740" s="1"/>
      <c r="B7740" s="5"/>
      <c r="C7740" s="2" t="s">
        <v>0</v>
      </c>
      <c r="F7740" s="2" t="s">
        <v>0</v>
      </c>
      <c r="L7740" s="2" t="s">
        <v>0</v>
      </c>
    </row>
    <row r="7741" spans="1:12" x14ac:dyDescent="0.4">
      <c r="A7741" s="1"/>
      <c r="B7741" s="5"/>
      <c r="C7741" s="2" t="s">
        <v>0</v>
      </c>
      <c r="F7741" s="2" t="s">
        <v>0</v>
      </c>
      <c r="L7741" s="2" t="s">
        <v>0</v>
      </c>
    </row>
    <row r="7742" spans="1:12" x14ac:dyDescent="0.4">
      <c r="A7742" s="1"/>
      <c r="B7742" s="5"/>
      <c r="C7742" s="2" t="s">
        <v>0</v>
      </c>
      <c r="F7742" s="2" t="s">
        <v>0</v>
      </c>
      <c r="L7742" s="2" t="s">
        <v>0</v>
      </c>
    </row>
    <row r="7743" spans="1:12" x14ac:dyDescent="0.4">
      <c r="A7743" s="1"/>
      <c r="B7743" s="5"/>
      <c r="C7743" s="2" t="s">
        <v>0</v>
      </c>
      <c r="F7743" s="2" t="s">
        <v>0</v>
      </c>
      <c r="L7743" s="2" t="s">
        <v>0</v>
      </c>
    </row>
    <row r="7744" spans="1:12" x14ac:dyDescent="0.4">
      <c r="A7744" s="1"/>
      <c r="B7744" s="5"/>
      <c r="C7744" s="2" t="s">
        <v>0</v>
      </c>
      <c r="F7744" s="2" t="s">
        <v>0</v>
      </c>
      <c r="L7744" s="2" t="s">
        <v>0</v>
      </c>
    </row>
    <row r="7745" spans="1:12" x14ac:dyDescent="0.4">
      <c r="A7745" s="1"/>
      <c r="B7745" s="5"/>
      <c r="C7745" s="2" t="s">
        <v>0</v>
      </c>
      <c r="F7745" s="2" t="s">
        <v>0</v>
      </c>
      <c r="L7745" s="2" t="s">
        <v>0</v>
      </c>
    </row>
    <row r="7746" spans="1:12" x14ac:dyDescent="0.4">
      <c r="A7746" s="1"/>
      <c r="B7746" s="5"/>
      <c r="C7746" s="2" t="s">
        <v>0</v>
      </c>
      <c r="F7746" s="2" t="s">
        <v>0</v>
      </c>
      <c r="L7746" s="2" t="s">
        <v>0</v>
      </c>
    </row>
    <row r="7747" spans="1:12" x14ac:dyDescent="0.4">
      <c r="A7747" s="1"/>
      <c r="B7747" s="5"/>
      <c r="C7747" s="2" t="s">
        <v>0</v>
      </c>
      <c r="F7747" s="2" t="s">
        <v>0</v>
      </c>
      <c r="L7747" s="2" t="s">
        <v>0</v>
      </c>
    </row>
    <row r="7748" spans="1:12" x14ac:dyDescent="0.4">
      <c r="A7748" s="1"/>
      <c r="B7748" s="5"/>
      <c r="C7748" s="2" t="s">
        <v>0</v>
      </c>
      <c r="F7748" s="2" t="s">
        <v>0</v>
      </c>
      <c r="L7748" s="2" t="s">
        <v>0</v>
      </c>
    </row>
    <row r="7749" spans="1:12" x14ac:dyDescent="0.4">
      <c r="A7749" s="1"/>
      <c r="B7749" s="5"/>
      <c r="C7749" s="2" t="s">
        <v>0</v>
      </c>
      <c r="F7749" s="2" t="s">
        <v>0</v>
      </c>
      <c r="L7749" s="2" t="s">
        <v>0</v>
      </c>
    </row>
    <row r="7750" spans="1:12" x14ac:dyDescent="0.4">
      <c r="A7750" s="1"/>
      <c r="B7750" s="5"/>
      <c r="C7750" s="2" t="s">
        <v>0</v>
      </c>
      <c r="F7750" s="2" t="s">
        <v>0</v>
      </c>
      <c r="L7750" s="2" t="s">
        <v>0</v>
      </c>
    </row>
    <row r="7751" spans="1:12" x14ac:dyDescent="0.4">
      <c r="A7751" s="1"/>
      <c r="B7751" s="5"/>
      <c r="C7751" s="2" t="s">
        <v>0</v>
      </c>
      <c r="F7751" s="2" t="s">
        <v>0</v>
      </c>
      <c r="L7751" s="2" t="s">
        <v>0</v>
      </c>
    </row>
    <row r="7752" spans="1:12" x14ac:dyDescent="0.4">
      <c r="A7752" s="1"/>
      <c r="B7752" s="5"/>
      <c r="C7752" s="2" t="s">
        <v>0</v>
      </c>
      <c r="F7752" s="2" t="s">
        <v>0</v>
      </c>
      <c r="L7752" s="2" t="s">
        <v>0</v>
      </c>
    </row>
    <row r="7753" spans="1:12" x14ac:dyDescent="0.4">
      <c r="A7753" s="1"/>
      <c r="B7753" s="5"/>
      <c r="C7753" s="2" t="s">
        <v>0</v>
      </c>
      <c r="F7753" s="2" t="s">
        <v>0</v>
      </c>
      <c r="L7753" s="2" t="s">
        <v>0</v>
      </c>
    </row>
    <row r="7754" spans="1:12" x14ac:dyDescent="0.4">
      <c r="A7754" s="1"/>
      <c r="B7754" s="5"/>
      <c r="C7754" s="2" t="s">
        <v>0</v>
      </c>
      <c r="F7754" s="2" t="s">
        <v>0</v>
      </c>
      <c r="L7754" s="2" t="s">
        <v>0</v>
      </c>
    </row>
    <row r="7755" spans="1:12" x14ac:dyDescent="0.4">
      <c r="A7755" s="1"/>
      <c r="B7755" s="5"/>
      <c r="C7755" s="2" t="s">
        <v>0</v>
      </c>
      <c r="F7755" s="2" t="s">
        <v>0</v>
      </c>
      <c r="L7755" s="2" t="s">
        <v>0</v>
      </c>
    </row>
    <row r="7756" spans="1:12" x14ac:dyDescent="0.4">
      <c r="A7756" s="1"/>
      <c r="B7756" s="5"/>
      <c r="C7756" s="2" t="s">
        <v>0</v>
      </c>
      <c r="F7756" s="2" t="s">
        <v>0</v>
      </c>
      <c r="L7756" s="2" t="s">
        <v>0</v>
      </c>
    </row>
    <row r="7757" spans="1:12" x14ac:dyDescent="0.4">
      <c r="A7757" s="1"/>
      <c r="B7757" s="5"/>
      <c r="C7757" s="2" t="s">
        <v>0</v>
      </c>
      <c r="F7757" s="2" t="s">
        <v>0</v>
      </c>
      <c r="L7757" s="2" t="s">
        <v>0</v>
      </c>
    </row>
    <row r="7758" spans="1:12" x14ac:dyDescent="0.4">
      <c r="A7758" s="1"/>
      <c r="B7758" s="5"/>
      <c r="C7758" s="2" t="s">
        <v>0</v>
      </c>
      <c r="F7758" s="2" t="s">
        <v>0</v>
      </c>
      <c r="L7758" s="2" t="s">
        <v>0</v>
      </c>
    </row>
    <row r="7759" spans="1:12" x14ac:dyDescent="0.4">
      <c r="A7759" s="1"/>
      <c r="B7759" s="5"/>
      <c r="C7759" s="2" t="s">
        <v>0</v>
      </c>
      <c r="F7759" s="2" t="s">
        <v>0</v>
      </c>
      <c r="L7759" s="2" t="s">
        <v>0</v>
      </c>
    </row>
    <row r="7760" spans="1:12" x14ac:dyDescent="0.4">
      <c r="A7760" s="1"/>
      <c r="B7760" s="5"/>
      <c r="C7760" s="2" t="s">
        <v>0</v>
      </c>
      <c r="F7760" s="2" t="s">
        <v>0</v>
      </c>
      <c r="L7760" s="2" t="s">
        <v>0</v>
      </c>
    </row>
    <row r="7761" spans="1:12" x14ac:dyDescent="0.4">
      <c r="A7761" s="1"/>
      <c r="B7761" s="5"/>
      <c r="C7761" s="2" t="s">
        <v>0</v>
      </c>
      <c r="F7761" s="2" t="s">
        <v>0</v>
      </c>
      <c r="L7761" s="2" t="s">
        <v>0</v>
      </c>
    </row>
    <row r="7762" spans="1:12" x14ac:dyDescent="0.4">
      <c r="A7762" s="1"/>
      <c r="B7762" s="5"/>
      <c r="C7762" s="2" t="s">
        <v>0</v>
      </c>
      <c r="F7762" s="2" t="s">
        <v>0</v>
      </c>
      <c r="L7762" s="2" t="s">
        <v>0</v>
      </c>
    </row>
    <row r="7763" spans="1:12" x14ac:dyDescent="0.4">
      <c r="A7763" s="1"/>
      <c r="B7763" s="5"/>
      <c r="C7763" s="2" t="s">
        <v>0</v>
      </c>
      <c r="F7763" s="2" t="s">
        <v>0</v>
      </c>
      <c r="L7763" s="2" t="s">
        <v>0</v>
      </c>
    </row>
    <row r="7764" spans="1:12" x14ac:dyDescent="0.4">
      <c r="A7764" s="1"/>
      <c r="B7764" s="5"/>
      <c r="C7764" s="2" t="s">
        <v>0</v>
      </c>
      <c r="F7764" s="2" t="s">
        <v>0</v>
      </c>
      <c r="L7764" s="2" t="s">
        <v>0</v>
      </c>
    </row>
    <row r="7765" spans="1:12" x14ac:dyDescent="0.4">
      <c r="A7765" s="1"/>
      <c r="B7765" s="5"/>
      <c r="C7765" s="2" t="s">
        <v>0</v>
      </c>
      <c r="F7765" s="2" t="s">
        <v>0</v>
      </c>
      <c r="L7765" s="2" t="s">
        <v>0</v>
      </c>
    </row>
    <row r="7766" spans="1:12" x14ac:dyDescent="0.4">
      <c r="A7766" s="1"/>
      <c r="B7766" s="5"/>
      <c r="C7766" s="2" t="s">
        <v>0</v>
      </c>
      <c r="F7766" s="2" t="s">
        <v>0</v>
      </c>
      <c r="L7766" s="2" t="s">
        <v>0</v>
      </c>
    </row>
    <row r="7767" spans="1:12" x14ac:dyDescent="0.4">
      <c r="A7767" s="1"/>
      <c r="B7767" s="5"/>
      <c r="C7767" s="2" t="s">
        <v>0</v>
      </c>
      <c r="F7767" s="2" t="s">
        <v>0</v>
      </c>
      <c r="L7767" s="2" t="s">
        <v>0</v>
      </c>
    </row>
    <row r="7768" spans="1:12" x14ac:dyDescent="0.4">
      <c r="A7768" s="1"/>
      <c r="B7768" s="5"/>
      <c r="C7768" s="2" t="s">
        <v>0</v>
      </c>
      <c r="F7768" s="2" t="s">
        <v>0</v>
      </c>
      <c r="L7768" s="2" t="s">
        <v>0</v>
      </c>
    </row>
    <row r="7769" spans="1:12" x14ac:dyDescent="0.4">
      <c r="A7769" s="1"/>
      <c r="B7769" s="5"/>
      <c r="C7769" s="2" t="s">
        <v>0</v>
      </c>
      <c r="F7769" s="2" t="s">
        <v>0</v>
      </c>
      <c r="L7769" s="2" t="s">
        <v>0</v>
      </c>
    </row>
    <row r="7770" spans="1:12" x14ac:dyDescent="0.4">
      <c r="A7770" s="1"/>
      <c r="B7770" s="5"/>
      <c r="C7770" s="2" t="s">
        <v>0</v>
      </c>
      <c r="F7770" s="2" t="s">
        <v>0</v>
      </c>
      <c r="L7770" s="2" t="s">
        <v>0</v>
      </c>
    </row>
    <row r="7771" spans="1:12" x14ac:dyDescent="0.4">
      <c r="A7771" s="1"/>
      <c r="B7771" s="5"/>
      <c r="C7771" s="2" t="s">
        <v>0</v>
      </c>
      <c r="F7771" s="2" t="s">
        <v>0</v>
      </c>
      <c r="L7771" s="2" t="s">
        <v>0</v>
      </c>
    </row>
    <row r="7772" spans="1:12" x14ac:dyDescent="0.4">
      <c r="A7772" s="1"/>
      <c r="B7772" s="5"/>
      <c r="C7772" s="2" t="s">
        <v>0</v>
      </c>
      <c r="F7772" s="2" t="s">
        <v>0</v>
      </c>
      <c r="L7772" s="2" t="s">
        <v>0</v>
      </c>
    </row>
    <row r="7773" spans="1:12" x14ac:dyDescent="0.4">
      <c r="A7773" s="1"/>
      <c r="B7773" s="5"/>
      <c r="C7773" s="2" t="s">
        <v>0</v>
      </c>
      <c r="F7773" s="2" t="s">
        <v>0</v>
      </c>
      <c r="L7773" s="2" t="s">
        <v>0</v>
      </c>
    </row>
    <row r="7774" spans="1:12" x14ac:dyDescent="0.4">
      <c r="A7774" s="1"/>
      <c r="B7774" s="5"/>
      <c r="C7774" s="2" t="s">
        <v>0</v>
      </c>
      <c r="F7774" s="2" t="s">
        <v>0</v>
      </c>
      <c r="L7774" s="2" t="s">
        <v>0</v>
      </c>
    </row>
    <row r="7775" spans="1:12" x14ac:dyDescent="0.4">
      <c r="A7775" s="1"/>
      <c r="B7775" s="5"/>
      <c r="C7775" s="2" t="s">
        <v>0</v>
      </c>
      <c r="F7775" s="2" t="s">
        <v>0</v>
      </c>
      <c r="L7775" s="2" t="s">
        <v>0</v>
      </c>
    </row>
    <row r="7776" spans="1:12" x14ac:dyDescent="0.4">
      <c r="A7776" s="1"/>
      <c r="B7776" s="5"/>
      <c r="C7776" s="2" t="s">
        <v>0</v>
      </c>
      <c r="F7776" s="2" t="s">
        <v>0</v>
      </c>
      <c r="L7776" s="2" t="s">
        <v>0</v>
      </c>
    </row>
    <row r="7777" spans="1:12" x14ac:dyDescent="0.4">
      <c r="A7777" s="1"/>
      <c r="B7777" s="5"/>
      <c r="C7777" s="2" t="s">
        <v>0</v>
      </c>
      <c r="F7777" s="2" t="s">
        <v>0</v>
      </c>
      <c r="L7777" s="2" t="s">
        <v>0</v>
      </c>
    </row>
    <row r="7778" spans="1:12" x14ac:dyDescent="0.4">
      <c r="A7778" s="1"/>
      <c r="B7778" s="5"/>
      <c r="C7778" s="2" t="s">
        <v>0</v>
      </c>
      <c r="F7778" s="2" t="s">
        <v>0</v>
      </c>
      <c r="L7778" s="2" t="s">
        <v>0</v>
      </c>
    </row>
    <row r="7779" spans="1:12" x14ac:dyDescent="0.4">
      <c r="A7779" s="1"/>
      <c r="B7779" s="5"/>
      <c r="C7779" s="2" t="s">
        <v>0</v>
      </c>
      <c r="F7779" s="2" t="s">
        <v>0</v>
      </c>
      <c r="L7779" s="2" t="s">
        <v>0</v>
      </c>
    </row>
    <row r="7780" spans="1:12" x14ac:dyDescent="0.4">
      <c r="A7780" s="1"/>
      <c r="B7780" s="5"/>
      <c r="C7780" s="2" t="s">
        <v>0</v>
      </c>
      <c r="F7780" s="2" t="s">
        <v>0</v>
      </c>
      <c r="L7780" s="2" t="s">
        <v>0</v>
      </c>
    </row>
    <row r="7781" spans="1:12" x14ac:dyDescent="0.4">
      <c r="A7781" s="1"/>
      <c r="B7781" s="5"/>
      <c r="C7781" s="2" t="s">
        <v>0</v>
      </c>
      <c r="F7781" s="2" t="s">
        <v>0</v>
      </c>
      <c r="L7781" s="2" t="s">
        <v>0</v>
      </c>
    </row>
    <row r="7782" spans="1:12" x14ac:dyDescent="0.4">
      <c r="A7782" s="1"/>
      <c r="B7782" s="5"/>
      <c r="C7782" s="2" t="s">
        <v>0</v>
      </c>
      <c r="F7782" s="2" t="s">
        <v>0</v>
      </c>
      <c r="L7782" s="2" t="s">
        <v>0</v>
      </c>
    </row>
    <row r="7783" spans="1:12" x14ac:dyDescent="0.4">
      <c r="A7783" s="1"/>
      <c r="B7783" s="5"/>
      <c r="C7783" s="2" t="s">
        <v>0</v>
      </c>
      <c r="F7783" s="2" t="s">
        <v>0</v>
      </c>
      <c r="L7783" s="2" t="s">
        <v>0</v>
      </c>
    </row>
    <row r="7784" spans="1:12" x14ac:dyDescent="0.4">
      <c r="A7784" s="1"/>
      <c r="B7784" s="5"/>
      <c r="C7784" s="2" t="s">
        <v>0</v>
      </c>
      <c r="F7784" s="2" t="s">
        <v>0</v>
      </c>
      <c r="L7784" s="2" t="s">
        <v>0</v>
      </c>
    </row>
    <row r="7785" spans="1:12" x14ac:dyDescent="0.4">
      <c r="A7785" s="1"/>
      <c r="B7785" s="5"/>
      <c r="C7785" s="2" t="s">
        <v>0</v>
      </c>
      <c r="F7785" s="2" t="s">
        <v>0</v>
      </c>
      <c r="L7785" s="2" t="s">
        <v>0</v>
      </c>
    </row>
    <row r="7786" spans="1:12" x14ac:dyDescent="0.4">
      <c r="A7786" s="1"/>
      <c r="B7786" s="5"/>
      <c r="C7786" s="2" t="s">
        <v>0</v>
      </c>
      <c r="F7786" s="2" t="s">
        <v>0</v>
      </c>
      <c r="L7786" s="2" t="s">
        <v>0</v>
      </c>
    </row>
    <row r="7787" spans="1:12" x14ac:dyDescent="0.4">
      <c r="A7787" s="1"/>
      <c r="B7787" s="5"/>
      <c r="C7787" s="2" t="s">
        <v>0</v>
      </c>
      <c r="F7787" s="2" t="s">
        <v>0</v>
      </c>
      <c r="L7787" s="2" t="s">
        <v>0</v>
      </c>
    </row>
    <row r="7788" spans="1:12" x14ac:dyDescent="0.4">
      <c r="A7788" s="1"/>
      <c r="B7788" s="5"/>
      <c r="C7788" s="2" t="s">
        <v>0</v>
      </c>
      <c r="F7788" s="2" t="s">
        <v>0</v>
      </c>
      <c r="L7788" s="2" t="s">
        <v>0</v>
      </c>
    </row>
    <row r="7789" spans="1:12" x14ac:dyDescent="0.4">
      <c r="A7789" s="1"/>
      <c r="B7789" s="5"/>
      <c r="C7789" s="2" t="s">
        <v>0</v>
      </c>
      <c r="F7789" s="2" t="s">
        <v>0</v>
      </c>
      <c r="L7789" s="2" t="s">
        <v>0</v>
      </c>
    </row>
    <row r="7790" spans="1:12" x14ac:dyDescent="0.4">
      <c r="A7790" s="1"/>
      <c r="B7790" s="5"/>
      <c r="C7790" s="2" t="s">
        <v>0</v>
      </c>
      <c r="F7790" s="2" t="s">
        <v>0</v>
      </c>
      <c r="L7790" s="2" t="s">
        <v>0</v>
      </c>
    </row>
    <row r="7791" spans="1:12" x14ac:dyDescent="0.4">
      <c r="A7791" s="1"/>
      <c r="B7791" s="5"/>
      <c r="C7791" s="2" t="s">
        <v>0</v>
      </c>
      <c r="F7791" s="2" t="s">
        <v>0</v>
      </c>
      <c r="L7791" s="2" t="s">
        <v>0</v>
      </c>
    </row>
    <row r="7792" spans="1:12" x14ac:dyDescent="0.4">
      <c r="A7792" s="1"/>
      <c r="B7792" s="5"/>
      <c r="C7792" s="2" t="s">
        <v>0</v>
      </c>
      <c r="F7792" s="2" t="s">
        <v>0</v>
      </c>
      <c r="L7792" s="2" t="s">
        <v>0</v>
      </c>
    </row>
    <row r="7793" spans="1:12" x14ac:dyDescent="0.4">
      <c r="A7793" s="1"/>
      <c r="B7793" s="5"/>
      <c r="C7793" s="2" t="s">
        <v>0</v>
      </c>
      <c r="F7793" s="2" t="s">
        <v>0</v>
      </c>
      <c r="L7793" s="2" t="s">
        <v>0</v>
      </c>
    </row>
    <row r="7794" spans="1:12" x14ac:dyDescent="0.4">
      <c r="A7794" s="1"/>
      <c r="B7794" s="5"/>
      <c r="C7794" s="2" t="s">
        <v>0</v>
      </c>
      <c r="F7794" s="2" t="s">
        <v>0</v>
      </c>
      <c r="L7794" s="2" t="s">
        <v>0</v>
      </c>
    </row>
    <row r="7795" spans="1:12" x14ac:dyDescent="0.4">
      <c r="A7795" s="1"/>
      <c r="B7795" s="5"/>
      <c r="C7795" s="2" t="s">
        <v>0</v>
      </c>
      <c r="F7795" s="2" t="s">
        <v>0</v>
      </c>
      <c r="L7795" s="2" t="s">
        <v>0</v>
      </c>
    </row>
    <row r="7796" spans="1:12" x14ac:dyDescent="0.4">
      <c r="A7796" s="1"/>
      <c r="B7796" s="5"/>
      <c r="C7796" s="2" t="s">
        <v>0</v>
      </c>
      <c r="F7796" s="2" t="s">
        <v>0</v>
      </c>
      <c r="L7796" s="2" t="s">
        <v>0</v>
      </c>
    </row>
    <row r="7797" spans="1:12" x14ac:dyDescent="0.4">
      <c r="A7797" s="1"/>
      <c r="B7797" s="5"/>
      <c r="C7797" s="2" t="s">
        <v>0</v>
      </c>
      <c r="F7797" s="2" t="s">
        <v>0</v>
      </c>
      <c r="L7797" s="2" t="s">
        <v>0</v>
      </c>
    </row>
    <row r="7798" spans="1:12" x14ac:dyDescent="0.4">
      <c r="A7798" s="1"/>
      <c r="B7798" s="5"/>
      <c r="C7798" s="2" t="s">
        <v>0</v>
      </c>
      <c r="F7798" s="2" t="s">
        <v>0</v>
      </c>
      <c r="L7798" s="2" t="s">
        <v>0</v>
      </c>
    </row>
    <row r="7799" spans="1:12" x14ac:dyDescent="0.4">
      <c r="A7799" s="1"/>
      <c r="B7799" s="5"/>
      <c r="C7799" s="2" t="s">
        <v>0</v>
      </c>
      <c r="F7799" s="2" t="s">
        <v>0</v>
      </c>
      <c r="L7799" s="2" t="s">
        <v>0</v>
      </c>
    </row>
    <row r="7800" spans="1:12" x14ac:dyDescent="0.4">
      <c r="A7800" s="1"/>
      <c r="B7800" s="5"/>
      <c r="C7800" s="2" t="s">
        <v>0</v>
      </c>
      <c r="F7800" s="2" t="s">
        <v>0</v>
      </c>
      <c r="L7800" s="2" t="s">
        <v>0</v>
      </c>
    </row>
    <row r="7801" spans="1:12" x14ac:dyDescent="0.4">
      <c r="A7801" s="1"/>
      <c r="B7801" s="5"/>
      <c r="C7801" s="2" t="s">
        <v>0</v>
      </c>
      <c r="F7801" s="2" t="s">
        <v>0</v>
      </c>
      <c r="L7801" s="2" t="s">
        <v>0</v>
      </c>
    </row>
    <row r="7802" spans="1:12" x14ac:dyDescent="0.4">
      <c r="A7802" s="1"/>
      <c r="B7802" s="5"/>
      <c r="C7802" s="2" t="s">
        <v>0</v>
      </c>
      <c r="F7802" s="2" t="s">
        <v>0</v>
      </c>
      <c r="L7802" s="2" t="s">
        <v>0</v>
      </c>
    </row>
    <row r="7803" spans="1:12" x14ac:dyDescent="0.4">
      <c r="A7803" s="1"/>
      <c r="B7803" s="5"/>
      <c r="C7803" s="2" t="s">
        <v>0</v>
      </c>
      <c r="F7803" s="2" t="s">
        <v>0</v>
      </c>
      <c r="L7803" s="2" t="s">
        <v>0</v>
      </c>
    </row>
    <row r="7804" spans="1:12" x14ac:dyDescent="0.4">
      <c r="A7804" s="1"/>
      <c r="B7804" s="5"/>
      <c r="C7804" s="2" t="s">
        <v>0</v>
      </c>
      <c r="F7804" s="2" t="s">
        <v>0</v>
      </c>
      <c r="L7804" s="2" t="s">
        <v>0</v>
      </c>
    </row>
    <row r="7805" spans="1:12" x14ac:dyDescent="0.4">
      <c r="A7805" s="1"/>
      <c r="B7805" s="5"/>
      <c r="C7805" s="2" t="s">
        <v>0</v>
      </c>
      <c r="F7805" s="2" t="s">
        <v>0</v>
      </c>
      <c r="L7805" s="2" t="s">
        <v>0</v>
      </c>
    </row>
    <row r="7806" spans="1:12" x14ac:dyDescent="0.4">
      <c r="A7806" s="1"/>
      <c r="B7806" s="5"/>
      <c r="C7806" s="2" t="s">
        <v>0</v>
      </c>
      <c r="F7806" s="2" t="s">
        <v>0</v>
      </c>
      <c r="L7806" s="2" t="s">
        <v>0</v>
      </c>
    </row>
    <row r="7807" spans="1:12" x14ac:dyDescent="0.4">
      <c r="A7807" s="1"/>
      <c r="B7807" s="5"/>
      <c r="C7807" s="2" t="s">
        <v>0</v>
      </c>
      <c r="F7807" s="2" t="s">
        <v>0</v>
      </c>
      <c r="L7807" s="2" t="s">
        <v>0</v>
      </c>
    </row>
    <row r="7808" spans="1:12" x14ac:dyDescent="0.4">
      <c r="A7808" s="1"/>
      <c r="B7808" s="5"/>
      <c r="C7808" s="2" t="s">
        <v>0</v>
      </c>
      <c r="F7808" s="2" t="s">
        <v>0</v>
      </c>
      <c r="L7808" s="2" t="s">
        <v>0</v>
      </c>
    </row>
    <row r="7809" spans="1:12" x14ac:dyDescent="0.4">
      <c r="A7809" s="1"/>
      <c r="B7809" s="5"/>
      <c r="C7809" s="2" t="s">
        <v>0</v>
      </c>
      <c r="F7809" s="2" t="s">
        <v>0</v>
      </c>
      <c r="L7809" s="2" t="s">
        <v>0</v>
      </c>
    </row>
    <row r="7810" spans="1:12" x14ac:dyDescent="0.4">
      <c r="A7810" s="1"/>
      <c r="B7810" s="5"/>
      <c r="C7810" s="2" t="s">
        <v>0</v>
      </c>
      <c r="F7810" s="2" t="s">
        <v>0</v>
      </c>
      <c r="L7810" s="2" t="s">
        <v>0</v>
      </c>
    </row>
    <row r="7811" spans="1:12" x14ac:dyDescent="0.4">
      <c r="A7811" s="1"/>
      <c r="B7811" s="5"/>
      <c r="C7811" s="2" t="s">
        <v>0</v>
      </c>
      <c r="F7811" s="2" t="s">
        <v>0</v>
      </c>
      <c r="L7811" s="2" t="s">
        <v>0</v>
      </c>
    </row>
    <row r="7812" spans="1:12" x14ac:dyDescent="0.4">
      <c r="A7812" s="1"/>
      <c r="B7812" s="5"/>
      <c r="C7812" s="2" t="s">
        <v>0</v>
      </c>
      <c r="F7812" s="2" t="s">
        <v>0</v>
      </c>
      <c r="L7812" s="2" t="s">
        <v>0</v>
      </c>
    </row>
    <row r="7813" spans="1:12" x14ac:dyDescent="0.4">
      <c r="A7813" s="1"/>
      <c r="B7813" s="5"/>
      <c r="C7813" s="2" t="s">
        <v>0</v>
      </c>
      <c r="F7813" s="2" t="s">
        <v>0</v>
      </c>
      <c r="L7813" s="2" t="s">
        <v>0</v>
      </c>
    </row>
    <row r="7814" spans="1:12" x14ac:dyDescent="0.4">
      <c r="A7814" s="1"/>
      <c r="B7814" s="5"/>
      <c r="C7814" s="2" t="s">
        <v>0</v>
      </c>
      <c r="F7814" s="2" t="s">
        <v>0</v>
      </c>
      <c r="L7814" s="2" t="s">
        <v>0</v>
      </c>
    </row>
    <row r="7815" spans="1:12" x14ac:dyDescent="0.4">
      <c r="A7815" s="1"/>
      <c r="B7815" s="5"/>
      <c r="C7815" s="2" t="s">
        <v>0</v>
      </c>
      <c r="F7815" s="2" t="s">
        <v>0</v>
      </c>
      <c r="L7815" s="2" t="s">
        <v>0</v>
      </c>
    </row>
    <row r="7816" spans="1:12" x14ac:dyDescent="0.4">
      <c r="A7816" s="1"/>
      <c r="B7816" s="5"/>
      <c r="C7816" s="2" t="s">
        <v>0</v>
      </c>
      <c r="F7816" s="2" t="s">
        <v>0</v>
      </c>
      <c r="L7816" s="2" t="s">
        <v>0</v>
      </c>
    </row>
    <row r="7817" spans="1:12" x14ac:dyDescent="0.4">
      <c r="A7817" s="1"/>
      <c r="B7817" s="5"/>
      <c r="C7817" s="2" t="s">
        <v>0</v>
      </c>
      <c r="F7817" s="2" t="s">
        <v>0</v>
      </c>
      <c r="L7817" s="2" t="s">
        <v>0</v>
      </c>
    </row>
    <row r="7818" spans="1:12" x14ac:dyDescent="0.4">
      <c r="A7818" s="1"/>
      <c r="B7818" s="5"/>
      <c r="C7818" s="2" t="s">
        <v>0</v>
      </c>
      <c r="F7818" s="2" t="s">
        <v>0</v>
      </c>
      <c r="L7818" s="2" t="s">
        <v>0</v>
      </c>
    </row>
    <row r="7819" spans="1:12" x14ac:dyDescent="0.4">
      <c r="A7819" s="1"/>
      <c r="B7819" s="5"/>
      <c r="C7819" s="2" t="s">
        <v>0</v>
      </c>
      <c r="F7819" s="2" t="s">
        <v>0</v>
      </c>
      <c r="L7819" s="2" t="s">
        <v>0</v>
      </c>
    </row>
    <row r="7820" spans="1:12" x14ac:dyDescent="0.4">
      <c r="A7820" s="1"/>
      <c r="B7820" s="5"/>
      <c r="C7820" s="2" t="s">
        <v>0</v>
      </c>
      <c r="F7820" s="2" t="s">
        <v>0</v>
      </c>
      <c r="L7820" s="2" t="s">
        <v>0</v>
      </c>
    </row>
    <row r="7821" spans="1:12" x14ac:dyDescent="0.4">
      <c r="A7821" s="1"/>
      <c r="B7821" s="5"/>
      <c r="C7821" s="2" t="s">
        <v>0</v>
      </c>
      <c r="F7821" s="2" t="s">
        <v>0</v>
      </c>
      <c r="L7821" s="2" t="s">
        <v>0</v>
      </c>
    </row>
    <row r="7822" spans="1:12" x14ac:dyDescent="0.4">
      <c r="A7822" s="1"/>
      <c r="B7822" s="5"/>
      <c r="C7822" s="2" t="s">
        <v>0</v>
      </c>
      <c r="F7822" s="2" t="s">
        <v>0</v>
      </c>
      <c r="L7822" s="2" t="s">
        <v>0</v>
      </c>
    </row>
    <row r="7823" spans="1:12" x14ac:dyDescent="0.4">
      <c r="A7823" s="1"/>
      <c r="B7823" s="5"/>
      <c r="C7823" s="2" t="s">
        <v>0</v>
      </c>
      <c r="F7823" s="2" t="s">
        <v>0</v>
      </c>
      <c r="L7823" s="2" t="s">
        <v>0</v>
      </c>
    </row>
    <row r="7824" spans="1:12" x14ac:dyDescent="0.4">
      <c r="A7824" s="1"/>
      <c r="B7824" s="5"/>
      <c r="C7824" s="2" t="s">
        <v>0</v>
      </c>
      <c r="F7824" s="2" t="s">
        <v>0</v>
      </c>
      <c r="L7824" s="2" t="s">
        <v>0</v>
      </c>
    </row>
    <row r="7825" spans="1:12" x14ac:dyDescent="0.4">
      <c r="A7825" s="1"/>
      <c r="B7825" s="5"/>
      <c r="C7825" s="2" t="s">
        <v>0</v>
      </c>
      <c r="F7825" s="2" t="s">
        <v>0</v>
      </c>
      <c r="L7825" s="2" t="s">
        <v>0</v>
      </c>
    </row>
    <row r="7826" spans="1:12" x14ac:dyDescent="0.4">
      <c r="A7826" s="1"/>
      <c r="B7826" s="5"/>
      <c r="C7826" s="2" t="s">
        <v>0</v>
      </c>
      <c r="F7826" s="2" t="s">
        <v>0</v>
      </c>
      <c r="L7826" s="2" t="s">
        <v>0</v>
      </c>
    </row>
    <row r="7827" spans="1:12" x14ac:dyDescent="0.4">
      <c r="A7827" s="1"/>
      <c r="B7827" s="5"/>
      <c r="C7827" s="2" t="s">
        <v>0</v>
      </c>
      <c r="F7827" s="2" t="s">
        <v>0</v>
      </c>
      <c r="L7827" s="2" t="s">
        <v>0</v>
      </c>
    </row>
    <row r="7828" spans="1:12" x14ac:dyDescent="0.4">
      <c r="A7828" s="1"/>
      <c r="B7828" s="5"/>
      <c r="C7828" s="2" t="s">
        <v>0</v>
      </c>
      <c r="F7828" s="2" t="s">
        <v>0</v>
      </c>
      <c r="L7828" s="2" t="s">
        <v>0</v>
      </c>
    </row>
    <row r="7829" spans="1:12" x14ac:dyDescent="0.4">
      <c r="A7829" s="1"/>
      <c r="B7829" s="5"/>
      <c r="C7829" s="2" t="s">
        <v>0</v>
      </c>
      <c r="F7829" s="2" t="s">
        <v>0</v>
      </c>
      <c r="L7829" s="2" t="s">
        <v>0</v>
      </c>
    </row>
    <row r="7830" spans="1:12" x14ac:dyDescent="0.4">
      <c r="A7830" s="1"/>
      <c r="B7830" s="5"/>
      <c r="C7830" s="2" t="s">
        <v>0</v>
      </c>
      <c r="F7830" s="2" t="s">
        <v>0</v>
      </c>
      <c r="L7830" s="2" t="s">
        <v>0</v>
      </c>
    </row>
    <row r="7831" spans="1:12" x14ac:dyDescent="0.4">
      <c r="A7831" s="1"/>
      <c r="B7831" s="5"/>
      <c r="C7831" s="2" t="s">
        <v>0</v>
      </c>
      <c r="F7831" s="2" t="s">
        <v>0</v>
      </c>
      <c r="L7831" s="2" t="s">
        <v>0</v>
      </c>
    </row>
    <row r="7832" spans="1:12" x14ac:dyDescent="0.4">
      <c r="A7832" s="1"/>
      <c r="B7832" s="5"/>
      <c r="C7832" s="2" t="s">
        <v>0</v>
      </c>
      <c r="F7832" s="2" t="s">
        <v>0</v>
      </c>
      <c r="L7832" s="2" t="s">
        <v>0</v>
      </c>
    </row>
    <row r="7833" spans="1:12" x14ac:dyDescent="0.4">
      <c r="A7833" s="1"/>
      <c r="B7833" s="5"/>
      <c r="C7833" s="2" t="s">
        <v>0</v>
      </c>
      <c r="F7833" s="2" t="s">
        <v>0</v>
      </c>
      <c r="L7833" s="2" t="s">
        <v>0</v>
      </c>
    </row>
    <row r="7834" spans="1:12" x14ac:dyDescent="0.4">
      <c r="A7834" s="1"/>
      <c r="B7834" s="5"/>
      <c r="C7834" s="2" t="s">
        <v>0</v>
      </c>
      <c r="F7834" s="2" t="s">
        <v>0</v>
      </c>
      <c r="L7834" s="2" t="s">
        <v>0</v>
      </c>
    </row>
    <row r="7835" spans="1:12" x14ac:dyDescent="0.4">
      <c r="A7835" s="1"/>
      <c r="B7835" s="5"/>
      <c r="C7835" s="2" t="s">
        <v>0</v>
      </c>
      <c r="F7835" s="2" t="s">
        <v>0</v>
      </c>
      <c r="L7835" s="2" t="s">
        <v>0</v>
      </c>
    </row>
    <row r="7836" spans="1:12" x14ac:dyDescent="0.4">
      <c r="A7836" s="1"/>
      <c r="B7836" s="5"/>
      <c r="C7836" s="2" t="s">
        <v>0</v>
      </c>
      <c r="F7836" s="2" t="s">
        <v>0</v>
      </c>
      <c r="L7836" s="2" t="s">
        <v>0</v>
      </c>
    </row>
    <row r="7837" spans="1:12" x14ac:dyDescent="0.4">
      <c r="A7837" s="1"/>
      <c r="B7837" s="5"/>
      <c r="C7837" s="2" t="s">
        <v>0</v>
      </c>
      <c r="F7837" s="2" t="s">
        <v>0</v>
      </c>
      <c r="L7837" s="2" t="s">
        <v>0</v>
      </c>
    </row>
    <row r="7838" spans="1:12" x14ac:dyDescent="0.4">
      <c r="A7838" s="1"/>
      <c r="B7838" s="5"/>
      <c r="C7838" s="2" t="s">
        <v>0</v>
      </c>
      <c r="F7838" s="2" t="s">
        <v>0</v>
      </c>
      <c r="L7838" s="2" t="s">
        <v>0</v>
      </c>
    </row>
    <row r="7839" spans="1:12" x14ac:dyDescent="0.4">
      <c r="A7839" s="1"/>
      <c r="B7839" s="5"/>
      <c r="C7839" s="2" t="s">
        <v>0</v>
      </c>
      <c r="F7839" s="2" t="s">
        <v>0</v>
      </c>
      <c r="L7839" s="2" t="s">
        <v>0</v>
      </c>
    </row>
    <row r="7840" spans="1:12" x14ac:dyDescent="0.4">
      <c r="A7840" s="1"/>
      <c r="B7840" s="5"/>
      <c r="C7840" s="2" t="s">
        <v>0</v>
      </c>
      <c r="F7840" s="2" t="s">
        <v>0</v>
      </c>
      <c r="L7840" s="2" t="s">
        <v>0</v>
      </c>
    </row>
    <row r="7841" spans="1:12" x14ac:dyDescent="0.4">
      <c r="A7841" s="1"/>
      <c r="B7841" s="5"/>
      <c r="C7841" s="2" t="s">
        <v>0</v>
      </c>
      <c r="F7841" s="2" t="s">
        <v>0</v>
      </c>
      <c r="L7841" s="2" t="s">
        <v>0</v>
      </c>
    </row>
    <row r="7842" spans="1:12" x14ac:dyDescent="0.4">
      <c r="A7842" s="1"/>
      <c r="B7842" s="5"/>
      <c r="C7842" s="2" t="s">
        <v>0</v>
      </c>
      <c r="F7842" s="2" t="s">
        <v>0</v>
      </c>
      <c r="L7842" s="2" t="s">
        <v>0</v>
      </c>
    </row>
    <row r="7843" spans="1:12" x14ac:dyDescent="0.4">
      <c r="A7843" s="1"/>
      <c r="B7843" s="5"/>
      <c r="C7843" s="2" t="s">
        <v>0</v>
      </c>
      <c r="F7843" s="2" t="s">
        <v>0</v>
      </c>
      <c r="L7843" s="2" t="s">
        <v>0</v>
      </c>
    </row>
    <row r="7844" spans="1:12" x14ac:dyDescent="0.4">
      <c r="A7844" s="1"/>
      <c r="B7844" s="5"/>
      <c r="C7844" s="2" t="s">
        <v>0</v>
      </c>
      <c r="F7844" s="2" t="s">
        <v>0</v>
      </c>
      <c r="L7844" s="2" t="s">
        <v>0</v>
      </c>
    </row>
    <row r="7845" spans="1:12" x14ac:dyDescent="0.4">
      <c r="A7845" s="1"/>
      <c r="B7845" s="5"/>
      <c r="C7845" s="2" t="s">
        <v>0</v>
      </c>
      <c r="F7845" s="2" t="s">
        <v>0</v>
      </c>
      <c r="L7845" s="2" t="s">
        <v>0</v>
      </c>
    </row>
    <row r="7846" spans="1:12" x14ac:dyDescent="0.4">
      <c r="A7846" s="1"/>
      <c r="B7846" s="5"/>
      <c r="C7846" s="2" t="s">
        <v>0</v>
      </c>
      <c r="F7846" s="2" t="s">
        <v>0</v>
      </c>
      <c r="L7846" s="2" t="s">
        <v>0</v>
      </c>
    </row>
    <row r="7847" spans="1:12" x14ac:dyDescent="0.4">
      <c r="A7847" s="1"/>
      <c r="B7847" s="5"/>
      <c r="C7847" s="2" t="s">
        <v>0</v>
      </c>
      <c r="F7847" s="2" t="s">
        <v>0</v>
      </c>
      <c r="L7847" s="2" t="s">
        <v>0</v>
      </c>
    </row>
    <row r="7848" spans="1:12" x14ac:dyDescent="0.4">
      <c r="A7848" s="1"/>
      <c r="B7848" s="5"/>
      <c r="C7848" s="2" t="s">
        <v>0</v>
      </c>
      <c r="F7848" s="2" t="s">
        <v>0</v>
      </c>
      <c r="L7848" s="2" t="s">
        <v>0</v>
      </c>
    </row>
    <row r="7849" spans="1:12" x14ac:dyDescent="0.4">
      <c r="A7849" s="1"/>
      <c r="B7849" s="5"/>
      <c r="C7849" s="2" t="s">
        <v>0</v>
      </c>
      <c r="F7849" s="2" t="s">
        <v>0</v>
      </c>
      <c r="L7849" s="2" t="s">
        <v>0</v>
      </c>
    </row>
    <row r="7850" spans="1:12" x14ac:dyDescent="0.4">
      <c r="A7850" s="1"/>
      <c r="B7850" s="5"/>
      <c r="C7850" s="2" t="s">
        <v>0</v>
      </c>
      <c r="F7850" s="2" t="s">
        <v>0</v>
      </c>
      <c r="L7850" s="2" t="s">
        <v>0</v>
      </c>
    </row>
    <row r="7851" spans="1:12" x14ac:dyDescent="0.4">
      <c r="A7851" s="1"/>
      <c r="B7851" s="5"/>
      <c r="C7851" s="2" t="s">
        <v>0</v>
      </c>
      <c r="F7851" s="2" t="s">
        <v>0</v>
      </c>
      <c r="L7851" s="2" t="s">
        <v>0</v>
      </c>
    </row>
    <row r="7852" spans="1:12" x14ac:dyDescent="0.4">
      <c r="A7852" s="1"/>
      <c r="B7852" s="5"/>
      <c r="C7852" s="2" t="s">
        <v>0</v>
      </c>
      <c r="F7852" s="2" t="s">
        <v>0</v>
      </c>
      <c r="L7852" s="2" t="s">
        <v>0</v>
      </c>
    </row>
    <row r="7853" spans="1:12" x14ac:dyDescent="0.4">
      <c r="A7853" s="1"/>
      <c r="B7853" s="5"/>
      <c r="C7853" s="2" t="s">
        <v>0</v>
      </c>
      <c r="F7853" s="2" t="s">
        <v>0</v>
      </c>
      <c r="L7853" s="2" t="s">
        <v>0</v>
      </c>
    </row>
    <row r="7854" spans="1:12" x14ac:dyDescent="0.4">
      <c r="A7854" s="1"/>
      <c r="B7854" s="5"/>
      <c r="C7854" s="2" t="s">
        <v>0</v>
      </c>
      <c r="F7854" s="2" t="s">
        <v>0</v>
      </c>
      <c r="L7854" s="2" t="s">
        <v>0</v>
      </c>
    </row>
    <row r="7855" spans="1:12" x14ac:dyDescent="0.4">
      <c r="A7855" s="1"/>
      <c r="B7855" s="5"/>
      <c r="C7855" s="2" t="s">
        <v>0</v>
      </c>
      <c r="F7855" s="2" t="s">
        <v>0</v>
      </c>
      <c r="L7855" s="2" t="s">
        <v>0</v>
      </c>
    </row>
    <row r="7856" spans="1:12" x14ac:dyDescent="0.4">
      <c r="A7856" s="1"/>
      <c r="B7856" s="5"/>
      <c r="C7856" s="2" t="s">
        <v>0</v>
      </c>
      <c r="F7856" s="2" t="s">
        <v>0</v>
      </c>
      <c r="L7856" s="2" t="s">
        <v>0</v>
      </c>
    </row>
    <row r="7857" spans="1:12" x14ac:dyDescent="0.4">
      <c r="A7857" s="1"/>
      <c r="B7857" s="5"/>
      <c r="C7857" s="2" t="s">
        <v>0</v>
      </c>
      <c r="F7857" s="2" t="s">
        <v>0</v>
      </c>
      <c r="L7857" s="2" t="s">
        <v>0</v>
      </c>
    </row>
    <row r="7858" spans="1:12" x14ac:dyDescent="0.4">
      <c r="A7858" s="1"/>
      <c r="B7858" s="5"/>
      <c r="C7858" s="2" t="s">
        <v>0</v>
      </c>
      <c r="F7858" s="2" t="s">
        <v>0</v>
      </c>
      <c r="L7858" s="2" t="s">
        <v>0</v>
      </c>
    </row>
    <row r="7859" spans="1:12" x14ac:dyDescent="0.4">
      <c r="A7859" s="1"/>
      <c r="B7859" s="5"/>
      <c r="C7859" s="2" t="s">
        <v>0</v>
      </c>
      <c r="F7859" s="2" t="s">
        <v>0</v>
      </c>
      <c r="L7859" s="2" t="s">
        <v>0</v>
      </c>
    </row>
    <row r="7860" spans="1:12" x14ac:dyDescent="0.4">
      <c r="A7860" s="1"/>
      <c r="B7860" s="5"/>
      <c r="C7860" s="2" t="s">
        <v>0</v>
      </c>
      <c r="F7860" s="2" t="s">
        <v>0</v>
      </c>
      <c r="L7860" s="2" t="s">
        <v>0</v>
      </c>
    </row>
    <row r="7861" spans="1:12" x14ac:dyDescent="0.4">
      <c r="A7861" s="1"/>
      <c r="B7861" s="5"/>
      <c r="C7861" s="2" t="s">
        <v>0</v>
      </c>
      <c r="F7861" s="2" t="s">
        <v>0</v>
      </c>
      <c r="L7861" s="2" t="s">
        <v>0</v>
      </c>
    </row>
    <row r="7862" spans="1:12" x14ac:dyDescent="0.4">
      <c r="A7862" s="1"/>
      <c r="B7862" s="5"/>
      <c r="C7862" s="2" t="s">
        <v>0</v>
      </c>
      <c r="F7862" s="2" t="s">
        <v>0</v>
      </c>
      <c r="L7862" s="2" t="s">
        <v>0</v>
      </c>
    </row>
    <row r="7863" spans="1:12" x14ac:dyDescent="0.4">
      <c r="A7863" s="1"/>
      <c r="B7863" s="5"/>
      <c r="C7863" s="2" t="s">
        <v>0</v>
      </c>
      <c r="F7863" s="2" t="s">
        <v>0</v>
      </c>
      <c r="L7863" s="2" t="s">
        <v>0</v>
      </c>
    </row>
    <row r="7864" spans="1:12" x14ac:dyDescent="0.4">
      <c r="A7864" s="1"/>
      <c r="B7864" s="5"/>
      <c r="C7864" s="2" t="s">
        <v>0</v>
      </c>
      <c r="F7864" s="2" t="s">
        <v>0</v>
      </c>
      <c r="L7864" s="2" t="s">
        <v>0</v>
      </c>
    </row>
    <row r="7865" spans="1:12" x14ac:dyDescent="0.4">
      <c r="A7865" s="1"/>
      <c r="B7865" s="5"/>
      <c r="C7865" s="2" t="s">
        <v>0</v>
      </c>
      <c r="F7865" s="2" t="s">
        <v>0</v>
      </c>
      <c r="L7865" s="2" t="s">
        <v>0</v>
      </c>
    </row>
    <row r="7866" spans="1:12" x14ac:dyDescent="0.4">
      <c r="A7866" s="1"/>
      <c r="B7866" s="5"/>
      <c r="C7866" s="2" t="s">
        <v>0</v>
      </c>
      <c r="F7866" s="2" t="s">
        <v>0</v>
      </c>
      <c r="L7866" s="2" t="s">
        <v>0</v>
      </c>
    </row>
    <row r="7867" spans="1:12" x14ac:dyDescent="0.4">
      <c r="A7867" s="1"/>
      <c r="B7867" s="5"/>
      <c r="C7867" s="2" t="s">
        <v>0</v>
      </c>
      <c r="F7867" s="2" t="s">
        <v>0</v>
      </c>
      <c r="L7867" s="2" t="s">
        <v>0</v>
      </c>
    </row>
    <row r="7868" spans="1:12" x14ac:dyDescent="0.4">
      <c r="A7868" s="1"/>
      <c r="B7868" s="5"/>
      <c r="C7868" s="2" t="s">
        <v>0</v>
      </c>
      <c r="F7868" s="2" t="s">
        <v>0</v>
      </c>
      <c r="L7868" s="2" t="s">
        <v>0</v>
      </c>
    </row>
    <row r="7869" spans="1:12" x14ac:dyDescent="0.4">
      <c r="A7869" s="1"/>
      <c r="B7869" s="5"/>
      <c r="C7869" s="2" t="s">
        <v>0</v>
      </c>
      <c r="F7869" s="2" t="s">
        <v>0</v>
      </c>
      <c r="L7869" s="2" t="s">
        <v>0</v>
      </c>
    </row>
    <row r="7870" spans="1:12" x14ac:dyDescent="0.4">
      <c r="A7870" s="1"/>
      <c r="B7870" s="5"/>
      <c r="C7870" s="2" t="s">
        <v>0</v>
      </c>
      <c r="F7870" s="2" t="s">
        <v>0</v>
      </c>
      <c r="L7870" s="2" t="s">
        <v>0</v>
      </c>
    </row>
    <row r="7871" spans="1:12" x14ac:dyDescent="0.4">
      <c r="A7871" s="1"/>
      <c r="B7871" s="5"/>
      <c r="C7871" s="2" t="s">
        <v>0</v>
      </c>
      <c r="F7871" s="2" t="s">
        <v>0</v>
      </c>
      <c r="L7871" s="2" t="s">
        <v>0</v>
      </c>
    </row>
    <row r="7872" spans="1:12" x14ac:dyDescent="0.4">
      <c r="A7872" s="1"/>
      <c r="B7872" s="5"/>
      <c r="C7872" s="2" t="s">
        <v>0</v>
      </c>
      <c r="F7872" s="2" t="s">
        <v>0</v>
      </c>
      <c r="L7872" s="2" t="s">
        <v>0</v>
      </c>
    </row>
    <row r="7873" spans="1:12" x14ac:dyDescent="0.4">
      <c r="A7873" s="1"/>
      <c r="B7873" s="5"/>
      <c r="C7873" s="2" t="s">
        <v>0</v>
      </c>
      <c r="F7873" s="2" t="s">
        <v>0</v>
      </c>
      <c r="L7873" s="2" t="s">
        <v>0</v>
      </c>
    </row>
    <row r="7874" spans="1:12" x14ac:dyDescent="0.4">
      <c r="A7874" s="1"/>
      <c r="B7874" s="5"/>
      <c r="C7874" s="2" t="s">
        <v>0</v>
      </c>
      <c r="F7874" s="2" t="s">
        <v>0</v>
      </c>
      <c r="L7874" s="2" t="s">
        <v>0</v>
      </c>
    </row>
    <row r="7875" spans="1:12" x14ac:dyDescent="0.4">
      <c r="A7875" s="1"/>
      <c r="B7875" s="5"/>
      <c r="C7875" s="2" t="s">
        <v>0</v>
      </c>
      <c r="F7875" s="2" t="s">
        <v>0</v>
      </c>
      <c r="L7875" s="2" t="s">
        <v>0</v>
      </c>
    </row>
    <row r="7876" spans="1:12" x14ac:dyDescent="0.4">
      <c r="A7876" s="1"/>
      <c r="B7876" s="5"/>
      <c r="C7876" s="2" t="s">
        <v>0</v>
      </c>
      <c r="F7876" s="2" t="s">
        <v>0</v>
      </c>
      <c r="L7876" s="2" t="s">
        <v>0</v>
      </c>
    </row>
    <row r="7877" spans="1:12" x14ac:dyDescent="0.4">
      <c r="A7877" s="1"/>
      <c r="B7877" s="5"/>
      <c r="C7877" s="2" t="s">
        <v>0</v>
      </c>
      <c r="F7877" s="2" t="s">
        <v>0</v>
      </c>
      <c r="L7877" s="2" t="s">
        <v>0</v>
      </c>
    </row>
    <row r="7878" spans="1:12" x14ac:dyDescent="0.4">
      <c r="A7878" s="1"/>
      <c r="B7878" s="5"/>
      <c r="C7878" s="2" t="s">
        <v>0</v>
      </c>
      <c r="F7878" s="2" t="s">
        <v>0</v>
      </c>
      <c r="L7878" s="2" t="s">
        <v>0</v>
      </c>
    </row>
    <row r="7879" spans="1:12" x14ac:dyDescent="0.4">
      <c r="A7879" s="1"/>
      <c r="B7879" s="5"/>
      <c r="C7879" s="2" t="s">
        <v>0</v>
      </c>
      <c r="F7879" s="2" t="s">
        <v>0</v>
      </c>
      <c r="L7879" s="2" t="s">
        <v>0</v>
      </c>
    </row>
    <row r="7880" spans="1:12" x14ac:dyDescent="0.4">
      <c r="A7880" s="1"/>
      <c r="B7880" s="5"/>
      <c r="C7880" s="2" t="s">
        <v>0</v>
      </c>
      <c r="F7880" s="2" t="s">
        <v>0</v>
      </c>
      <c r="L7880" s="2" t="s">
        <v>0</v>
      </c>
    </row>
    <row r="7881" spans="1:12" x14ac:dyDescent="0.4">
      <c r="A7881" s="1"/>
      <c r="B7881" s="5"/>
      <c r="C7881" s="2" t="s">
        <v>0</v>
      </c>
      <c r="F7881" s="2" t="s">
        <v>0</v>
      </c>
      <c r="L7881" s="2" t="s">
        <v>0</v>
      </c>
    </row>
    <row r="7882" spans="1:12" x14ac:dyDescent="0.4">
      <c r="A7882" s="1"/>
      <c r="B7882" s="5"/>
      <c r="C7882" s="2" t="s">
        <v>0</v>
      </c>
      <c r="F7882" s="2" t="s">
        <v>0</v>
      </c>
      <c r="L7882" s="2" t="s">
        <v>0</v>
      </c>
    </row>
    <row r="7883" spans="1:12" x14ac:dyDescent="0.4">
      <c r="A7883" s="1"/>
      <c r="B7883" s="5"/>
      <c r="C7883" s="2" t="s">
        <v>0</v>
      </c>
      <c r="F7883" s="2" t="s">
        <v>0</v>
      </c>
      <c r="L7883" s="2" t="s">
        <v>0</v>
      </c>
    </row>
    <row r="7884" spans="1:12" x14ac:dyDescent="0.4">
      <c r="A7884" s="1"/>
      <c r="B7884" s="5"/>
      <c r="C7884" s="2" t="s">
        <v>0</v>
      </c>
      <c r="F7884" s="2" t="s">
        <v>0</v>
      </c>
      <c r="L7884" s="2" t="s">
        <v>0</v>
      </c>
    </row>
    <row r="7885" spans="1:12" x14ac:dyDescent="0.4">
      <c r="A7885" s="1"/>
      <c r="B7885" s="5"/>
      <c r="C7885" s="2" t="s">
        <v>0</v>
      </c>
      <c r="F7885" s="2" t="s">
        <v>0</v>
      </c>
      <c r="L7885" s="2" t="s">
        <v>0</v>
      </c>
    </row>
    <row r="7886" spans="1:12" x14ac:dyDescent="0.4">
      <c r="A7886" s="1"/>
      <c r="B7886" s="5"/>
      <c r="C7886" s="2" t="s">
        <v>0</v>
      </c>
      <c r="F7886" s="2" t="s">
        <v>0</v>
      </c>
      <c r="L7886" s="2" t="s">
        <v>0</v>
      </c>
    </row>
    <row r="7887" spans="1:12" x14ac:dyDescent="0.4">
      <c r="A7887" s="1"/>
      <c r="B7887" s="5"/>
      <c r="C7887" s="2" t="s">
        <v>0</v>
      </c>
      <c r="F7887" s="2" t="s">
        <v>0</v>
      </c>
      <c r="L7887" s="2" t="s">
        <v>0</v>
      </c>
    </row>
    <row r="7888" spans="1:12" x14ac:dyDescent="0.4">
      <c r="A7888" s="1"/>
      <c r="B7888" s="5"/>
      <c r="C7888" s="2" t="s">
        <v>0</v>
      </c>
      <c r="F7888" s="2" t="s">
        <v>0</v>
      </c>
      <c r="L7888" s="2" t="s">
        <v>0</v>
      </c>
    </row>
    <row r="7889" spans="1:12" x14ac:dyDescent="0.4">
      <c r="A7889" s="1"/>
      <c r="B7889" s="5"/>
      <c r="C7889" s="2" t="s">
        <v>0</v>
      </c>
      <c r="F7889" s="2" t="s">
        <v>0</v>
      </c>
      <c r="L7889" s="2" t="s">
        <v>0</v>
      </c>
    </row>
    <row r="7890" spans="1:12" x14ac:dyDescent="0.4">
      <c r="A7890" s="1"/>
      <c r="B7890" s="5"/>
      <c r="C7890" s="2" t="s">
        <v>0</v>
      </c>
      <c r="F7890" s="2" t="s">
        <v>0</v>
      </c>
      <c r="L7890" s="2" t="s">
        <v>0</v>
      </c>
    </row>
    <row r="7891" spans="1:12" x14ac:dyDescent="0.4">
      <c r="A7891" s="1"/>
      <c r="B7891" s="5"/>
      <c r="C7891" s="2" t="s">
        <v>0</v>
      </c>
      <c r="F7891" s="2" t="s">
        <v>0</v>
      </c>
      <c r="L7891" s="2" t="s">
        <v>0</v>
      </c>
    </row>
    <row r="7892" spans="1:12" x14ac:dyDescent="0.4">
      <c r="A7892" s="1"/>
      <c r="B7892" s="5"/>
      <c r="C7892" s="2" t="s">
        <v>0</v>
      </c>
      <c r="F7892" s="2" t="s">
        <v>0</v>
      </c>
      <c r="L7892" s="2" t="s">
        <v>0</v>
      </c>
    </row>
    <row r="7893" spans="1:12" x14ac:dyDescent="0.4">
      <c r="A7893" s="1"/>
      <c r="B7893" s="5"/>
      <c r="C7893" s="2" t="s">
        <v>0</v>
      </c>
      <c r="F7893" s="2" t="s">
        <v>0</v>
      </c>
      <c r="L7893" s="2" t="s">
        <v>0</v>
      </c>
    </row>
    <row r="7894" spans="1:12" x14ac:dyDescent="0.4">
      <c r="A7894" s="1"/>
      <c r="B7894" s="5"/>
      <c r="C7894" s="2" t="s">
        <v>0</v>
      </c>
      <c r="F7894" s="2" t="s">
        <v>0</v>
      </c>
      <c r="L7894" s="2" t="s">
        <v>0</v>
      </c>
    </row>
    <row r="7895" spans="1:12" x14ac:dyDescent="0.4">
      <c r="A7895" s="1"/>
      <c r="B7895" s="5"/>
      <c r="C7895" s="2" t="s">
        <v>0</v>
      </c>
      <c r="F7895" s="2" t="s">
        <v>0</v>
      </c>
      <c r="L7895" s="2" t="s">
        <v>0</v>
      </c>
    </row>
    <row r="7896" spans="1:12" x14ac:dyDescent="0.4">
      <c r="A7896" s="1"/>
      <c r="B7896" s="5"/>
      <c r="C7896" s="2" t="s">
        <v>0</v>
      </c>
      <c r="F7896" s="2" t="s">
        <v>0</v>
      </c>
      <c r="L7896" s="2" t="s">
        <v>0</v>
      </c>
    </row>
    <row r="7897" spans="1:12" x14ac:dyDescent="0.4">
      <c r="A7897" s="1"/>
      <c r="B7897" s="5"/>
      <c r="C7897" s="2" t="s">
        <v>0</v>
      </c>
      <c r="F7897" s="2" t="s">
        <v>0</v>
      </c>
      <c r="L7897" s="2" t="s">
        <v>0</v>
      </c>
    </row>
    <row r="7898" spans="1:12" x14ac:dyDescent="0.4">
      <c r="A7898" s="1"/>
      <c r="B7898" s="5"/>
      <c r="C7898" s="2" t="s">
        <v>0</v>
      </c>
      <c r="F7898" s="2" t="s">
        <v>0</v>
      </c>
      <c r="L7898" s="2" t="s">
        <v>0</v>
      </c>
    </row>
    <row r="7899" spans="1:12" x14ac:dyDescent="0.4">
      <c r="A7899" s="1"/>
      <c r="B7899" s="5"/>
      <c r="C7899" s="2" t="s">
        <v>0</v>
      </c>
      <c r="F7899" s="2" t="s">
        <v>0</v>
      </c>
      <c r="L7899" s="2" t="s">
        <v>0</v>
      </c>
    </row>
    <row r="7900" spans="1:12" x14ac:dyDescent="0.4">
      <c r="A7900" s="1"/>
      <c r="B7900" s="5"/>
      <c r="C7900" s="2" t="s">
        <v>0</v>
      </c>
      <c r="F7900" s="2" t="s">
        <v>0</v>
      </c>
      <c r="L7900" s="2" t="s">
        <v>0</v>
      </c>
    </row>
    <row r="7901" spans="1:12" x14ac:dyDescent="0.4">
      <c r="A7901" s="1"/>
      <c r="B7901" s="5"/>
      <c r="C7901" s="2" t="s">
        <v>0</v>
      </c>
      <c r="F7901" s="2" t="s">
        <v>0</v>
      </c>
      <c r="L7901" s="2" t="s">
        <v>0</v>
      </c>
    </row>
    <row r="7902" spans="1:12" x14ac:dyDescent="0.4">
      <c r="A7902" s="1"/>
      <c r="B7902" s="5"/>
      <c r="C7902" s="2" t="s">
        <v>0</v>
      </c>
      <c r="F7902" s="2" t="s">
        <v>0</v>
      </c>
      <c r="L7902" s="2" t="s">
        <v>0</v>
      </c>
    </row>
    <row r="7903" spans="1:12" x14ac:dyDescent="0.4">
      <c r="A7903" s="1"/>
      <c r="B7903" s="5"/>
      <c r="C7903" s="2" t="s">
        <v>0</v>
      </c>
      <c r="F7903" s="2" t="s">
        <v>0</v>
      </c>
      <c r="L7903" s="2" t="s">
        <v>0</v>
      </c>
    </row>
    <row r="7904" spans="1:12" x14ac:dyDescent="0.4">
      <c r="A7904" s="1"/>
      <c r="B7904" s="5"/>
      <c r="C7904" s="2" t="s">
        <v>0</v>
      </c>
      <c r="F7904" s="2" t="s">
        <v>0</v>
      </c>
      <c r="L7904" s="2" t="s">
        <v>0</v>
      </c>
    </row>
    <row r="7905" spans="1:12" x14ac:dyDescent="0.4">
      <c r="A7905" s="1"/>
      <c r="B7905" s="5"/>
      <c r="C7905" s="2" t="s">
        <v>0</v>
      </c>
      <c r="F7905" s="2" t="s">
        <v>0</v>
      </c>
      <c r="L7905" s="2" t="s">
        <v>0</v>
      </c>
    </row>
    <row r="7906" spans="1:12" x14ac:dyDescent="0.4">
      <c r="A7906" s="1"/>
      <c r="B7906" s="5"/>
      <c r="C7906" s="2" t="s">
        <v>0</v>
      </c>
      <c r="F7906" s="2" t="s">
        <v>0</v>
      </c>
      <c r="L7906" s="2" t="s">
        <v>0</v>
      </c>
    </row>
    <row r="7907" spans="1:12" x14ac:dyDescent="0.4">
      <c r="A7907" s="1"/>
      <c r="B7907" s="5"/>
      <c r="C7907" s="2" t="s">
        <v>0</v>
      </c>
      <c r="F7907" s="2" t="s">
        <v>0</v>
      </c>
      <c r="L7907" s="2" t="s">
        <v>0</v>
      </c>
    </row>
    <row r="7908" spans="1:12" x14ac:dyDescent="0.4">
      <c r="A7908" s="1"/>
      <c r="B7908" s="5"/>
      <c r="C7908" s="2" t="s">
        <v>0</v>
      </c>
      <c r="F7908" s="2" t="s">
        <v>0</v>
      </c>
      <c r="L7908" s="2" t="s">
        <v>0</v>
      </c>
    </row>
    <row r="7909" spans="1:12" x14ac:dyDescent="0.4">
      <c r="A7909" s="1"/>
      <c r="B7909" s="5"/>
      <c r="C7909" s="2" t="s">
        <v>0</v>
      </c>
      <c r="F7909" s="2" t="s">
        <v>0</v>
      </c>
      <c r="L7909" s="2" t="s">
        <v>0</v>
      </c>
    </row>
    <row r="7910" spans="1:12" x14ac:dyDescent="0.4">
      <c r="A7910" s="1"/>
      <c r="B7910" s="5"/>
      <c r="C7910" s="2" t="s">
        <v>0</v>
      </c>
      <c r="F7910" s="2" t="s">
        <v>0</v>
      </c>
      <c r="L7910" s="2" t="s">
        <v>0</v>
      </c>
    </row>
    <row r="7911" spans="1:12" x14ac:dyDescent="0.4">
      <c r="A7911" s="1"/>
      <c r="B7911" s="5"/>
      <c r="C7911" s="2" t="s">
        <v>0</v>
      </c>
      <c r="F7911" s="2" t="s">
        <v>0</v>
      </c>
      <c r="L7911" s="2" t="s">
        <v>0</v>
      </c>
    </row>
    <row r="7912" spans="1:12" x14ac:dyDescent="0.4">
      <c r="A7912" s="1"/>
      <c r="B7912" s="5"/>
      <c r="C7912" s="2" t="s">
        <v>0</v>
      </c>
      <c r="F7912" s="2" t="s">
        <v>0</v>
      </c>
      <c r="L7912" s="2" t="s">
        <v>0</v>
      </c>
    </row>
    <row r="7913" spans="1:12" x14ac:dyDescent="0.4">
      <c r="A7913" s="1"/>
      <c r="B7913" s="5"/>
      <c r="C7913" s="2" t="s">
        <v>0</v>
      </c>
      <c r="F7913" s="2" t="s">
        <v>0</v>
      </c>
      <c r="L7913" s="2" t="s">
        <v>0</v>
      </c>
    </row>
    <row r="7914" spans="1:12" x14ac:dyDescent="0.4">
      <c r="A7914" s="1"/>
      <c r="B7914" s="5"/>
      <c r="C7914" s="2" t="s">
        <v>0</v>
      </c>
      <c r="F7914" s="2" t="s">
        <v>0</v>
      </c>
      <c r="L7914" s="2" t="s">
        <v>0</v>
      </c>
    </row>
    <row r="7915" spans="1:12" x14ac:dyDescent="0.4">
      <c r="A7915" s="1"/>
      <c r="B7915" s="5"/>
      <c r="C7915" s="2" t="s">
        <v>0</v>
      </c>
      <c r="F7915" s="2" t="s">
        <v>0</v>
      </c>
      <c r="L7915" s="2" t="s">
        <v>0</v>
      </c>
    </row>
    <row r="7916" spans="1:12" x14ac:dyDescent="0.4">
      <c r="A7916" s="1"/>
      <c r="B7916" s="5"/>
      <c r="C7916" s="2" t="s">
        <v>0</v>
      </c>
      <c r="F7916" s="2" t="s">
        <v>0</v>
      </c>
      <c r="L7916" s="2" t="s">
        <v>0</v>
      </c>
    </row>
    <row r="7917" spans="1:12" x14ac:dyDescent="0.4">
      <c r="A7917" s="1"/>
      <c r="B7917" s="5"/>
      <c r="C7917" s="2" t="s">
        <v>0</v>
      </c>
      <c r="F7917" s="2" t="s">
        <v>0</v>
      </c>
      <c r="L7917" s="2" t="s">
        <v>0</v>
      </c>
    </row>
    <row r="7918" spans="1:12" x14ac:dyDescent="0.4">
      <c r="A7918" s="1"/>
      <c r="B7918" s="5"/>
      <c r="C7918" s="2" t="s">
        <v>0</v>
      </c>
      <c r="F7918" s="2" t="s">
        <v>0</v>
      </c>
      <c r="L7918" s="2" t="s">
        <v>0</v>
      </c>
    </row>
    <row r="7919" spans="1:12" x14ac:dyDescent="0.4">
      <c r="A7919" s="1"/>
      <c r="B7919" s="5"/>
      <c r="C7919" s="2" t="s">
        <v>0</v>
      </c>
      <c r="F7919" s="2" t="s">
        <v>0</v>
      </c>
      <c r="L7919" s="2" t="s">
        <v>0</v>
      </c>
    </row>
    <row r="7920" spans="1:12" x14ac:dyDescent="0.4">
      <c r="A7920" s="1"/>
      <c r="B7920" s="5"/>
      <c r="C7920" s="2" t="s">
        <v>0</v>
      </c>
      <c r="F7920" s="2" t="s">
        <v>0</v>
      </c>
      <c r="L7920" s="2" t="s">
        <v>0</v>
      </c>
    </row>
    <row r="7921" spans="1:12" x14ac:dyDescent="0.4">
      <c r="A7921" s="1"/>
      <c r="B7921" s="5"/>
      <c r="C7921" s="2" t="s">
        <v>0</v>
      </c>
      <c r="F7921" s="2" t="s">
        <v>0</v>
      </c>
      <c r="L7921" s="2" t="s">
        <v>0</v>
      </c>
    </row>
    <row r="7922" spans="1:12" x14ac:dyDescent="0.4">
      <c r="A7922" s="1"/>
      <c r="B7922" s="5"/>
      <c r="C7922" s="2" t="s">
        <v>0</v>
      </c>
      <c r="F7922" s="2" t="s">
        <v>0</v>
      </c>
      <c r="L7922" s="2" t="s">
        <v>0</v>
      </c>
    </row>
    <row r="7923" spans="1:12" x14ac:dyDescent="0.4">
      <c r="A7923" s="1"/>
      <c r="B7923" s="5"/>
      <c r="C7923" s="2" t="s">
        <v>0</v>
      </c>
      <c r="F7923" s="2" t="s">
        <v>0</v>
      </c>
      <c r="L7923" s="2" t="s">
        <v>0</v>
      </c>
    </row>
    <row r="7924" spans="1:12" x14ac:dyDescent="0.4">
      <c r="A7924" s="1"/>
      <c r="B7924" s="5"/>
      <c r="C7924" s="2" t="s">
        <v>0</v>
      </c>
      <c r="F7924" s="2" t="s">
        <v>0</v>
      </c>
      <c r="L7924" s="2" t="s">
        <v>0</v>
      </c>
    </row>
    <row r="7925" spans="1:12" x14ac:dyDescent="0.4">
      <c r="A7925" s="1"/>
      <c r="B7925" s="5"/>
      <c r="C7925" s="2" t="s">
        <v>0</v>
      </c>
      <c r="F7925" s="2" t="s">
        <v>0</v>
      </c>
      <c r="L7925" s="2" t="s">
        <v>0</v>
      </c>
    </row>
    <row r="7926" spans="1:12" x14ac:dyDescent="0.4">
      <c r="A7926" s="1"/>
      <c r="B7926" s="5"/>
      <c r="C7926" s="2" t="s">
        <v>0</v>
      </c>
      <c r="F7926" s="2" t="s">
        <v>0</v>
      </c>
      <c r="L7926" s="2" t="s">
        <v>0</v>
      </c>
    </row>
    <row r="7927" spans="1:12" x14ac:dyDescent="0.4">
      <c r="A7927" s="1"/>
      <c r="B7927" s="5"/>
      <c r="C7927" s="2" t="s">
        <v>0</v>
      </c>
      <c r="F7927" s="2" t="s">
        <v>0</v>
      </c>
      <c r="L7927" s="2" t="s">
        <v>0</v>
      </c>
    </row>
    <row r="7928" spans="1:12" x14ac:dyDescent="0.4">
      <c r="A7928" s="1"/>
      <c r="B7928" s="5"/>
      <c r="C7928" s="2" t="s">
        <v>0</v>
      </c>
      <c r="F7928" s="2" t="s">
        <v>0</v>
      </c>
      <c r="L7928" s="2" t="s">
        <v>0</v>
      </c>
    </row>
    <row r="7929" spans="1:12" x14ac:dyDescent="0.4">
      <c r="A7929" s="1"/>
      <c r="B7929" s="5"/>
      <c r="C7929" s="2" t="s">
        <v>0</v>
      </c>
      <c r="F7929" s="2" t="s">
        <v>0</v>
      </c>
      <c r="L7929" s="2" t="s">
        <v>0</v>
      </c>
    </row>
    <row r="7930" spans="1:12" x14ac:dyDescent="0.4">
      <c r="A7930" s="1"/>
      <c r="B7930" s="5"/>
      <c r="C7930" s="2" t="s">
        <v>0</v>
      </c>
      <c r="F7930" s="2" t="s">
        <v>0</v>
      </c>
      <c r="L7930" s="2" t="s">
        <v>0</v>
      </c>
    </row>
    <row r="7931" spans="1:12" x14ac:dyDescent="0.4">
      <c r="A7931" s="1"/>
      <c r="B7931" s="5"/>
      <c r="C7931" s="2" t="s">
        <v>0</v>
      </c>
      <c r="F7931" s="2" t="s">
        <v>0</v>
      </c>
      <c r="L7931" s="2" t="s">
        <v>0</v>
      </c>
    </row>
    <row r="7932" spans="1:12" x14ac:dyDescent="0.4">
      <c r="A7932" s="1"/>
      <c r="B7932" s="5"/>
      <c r="C7932" s="2" t="s">
        <v>0</v>
      </c>
      <c r="F7932" s="2" t="s">
        <v>0</v>
      </c>
      <c r="L7932" s="2" t="s">
        <v>0</v>
      </c>
    </row>
    <row r="7933" spans="1:12" x14ac:dyDescent="0.4">
      <c r="A7933" s="1"/>
      <c r="B7933" s="5"/>
      <c r="C7933" s="2" t="s">
        <v>0</v>
      </c>
      <c r="F7933" s="2" t="s">
        <v>0</v>
      </c>
      <c r="L7933" s="2" t="s">
        <v>0</v>
      </c>
    </row>
    <row r="7934" spans="1:12" x14ac:dyDescent="0.4">
      <c r="A7934" s="1"/>
      <c r="B7934" s="5"/>
      <c r="C7934" s="2" t="s">
        <v>0</v>
      </c>
      <c r="F7934" s="2" t="s">
        <v>0</v>
      </c>
      <c r="L7934" s="2" t="s">
        <v>0</v>
      </c>
    </row>
    <row r="7935" spans="1:12" x14ac:dyDescent="0.4">
      <c r="A7935" s="1"/>
      <c r="B7935" s="5"/>
      <c r="C7935" s="2" t="s">
        <v>0</v>
      </c>
      <c r="F7935" s="2" t="s">
        <v>0</v>
      </c>
      <c r="L7935" s="2" t="s">
        <v>0</v>
      </c>
    </row>
    <row r="7936" spans="1:12" x14ac:dyDescent="0.4">
      <c r="A7936" s="1"/>
      <c r="B7936" s="5"/>
      <c r="C7936" s="2" t="s">
        <v>0</v>
      </c>
      <c r="F7936" s="2" t="s">
        <v>0</v>
      </c>
      <c r="L7936" s="2" t="s">
        <v>0</v>
      </c>
    </row>
    <row r="7937" spans="1:12" x14ac:dyDescent="0.4">
      <c r="A7937" s="1"/>
      <c r="B7937" s="5"/>
      <c r="C7937" s="2" t="s">
        <v>0</v>
      </c>
      <c r="F7937" s="2" t="s">
        <v>0</v>
      </c>
      <c r="L7937" s="2" t="s">
        <v>0</v>
      </c>
    </row>
    <row r="7938" spans="1:12" x14ac:dyDescent="0.4">
      <c r="A7938" s="1"/>
      <c r="B7938" s="5"/>
      <c r="C7938" s="2" t="s">
        <v>0</v>
      </c>
      <c r="F7938" s="2" t="s">
        <v>0</v>
      </c>
      <c r="L7938" s="2" t="s">
        <v>0</v>
      </c>
    </row>
    <row r="7939" spans="1:12" x14ac:dyDescent="0.4">
      <c r="A7939" s="1"/>
      <c r="B7939" s="5"/>
      <c r="C7939" s="2" t="s">
        <v>0</v>
      </c>
      <c r="F7939" s="2" t="s">
        <v>0</v>
      </c>
      <c r="L7939" s="2" t="s">
        <v>0</v>
      </c>
    </row>
    <row r="7940" spans="1:12" x14ac:dyDescent="0.4">
      <c r="A7940" s="1"/>
      <c r="B7940" s="5"/>
      <c r="C7940" s="2" t="s">
        <v>0</v>
      </c>
      <c r="F7940" s="2" t="s">
        <v>0</v>
      </c>
      <c r="L7940" s="2" t="s">
        <v>0</v>
      </c>
    </row>
    <row r="7941" spans="1:12" x14ac:dyDescent="0.4">
      <c r="A7941" s="1"/>
      <c r="B7941" s="5"/>
      <c r="C7941" s="2" t="s">
        <v>0</v>
      </c>
      <c r="F7941" s="2" t="s">
        <v>0</v>
      </c>
      <c r="L7941" s="2" t="s">
        <v>0</v>
      </c>
    </row>
    <row r="7942" spans="1:12" x14ac:dyDescent="0.4">
      <c r="A7942" s="1"/>
      <c r="B7942" s="5"/>
      <c r="C7942" s="2" t="s">
        <v>0</v>
      </c>
      <c r="F7942" s="2" t="s">
        <v>0</v>
      </c>
      <c r="L7942" s="2" t="s">
        <v>0</v>
      </c>
    </row>
    <row r="7943" spans="1:12" x14ac:dyDescent="0.4">
      <c r="A7943" s="1"/>
      <c r="B7943" s="5"/>
      <c r="C7943" s="2" t="s">
        <v>0</v>
      </c>
      <c r="F7943" s="2" t="s">
        <v>0</v>
      </c>
      <c r="L7943" s="2" t="s">
        <v>0</v>
      </c>
    </row>
    <row r="7944" spans="1:12" x14ac:dyDescent="0.4">
      <c r="A7944" s="1"/>
      <c r="B7944" s="5"/>
      <c r="C7944" s="2" t="s">
        <v>0</v>
      </c>
      <c r="F7944" s="2" t="s">
        <v>0</v>
      </c>
      <c r="L7944" s="2" t="s">
        <v>0</v>
      </c>
    </row>
    <row r="7945" spans="1:12" x14ac:dyDescent="0.4">
      <c r="A7945" s="1"/>
      <c r="B7945" s="5"/>
      <c r="C7945" s="2" t="s">
        <v>0</v>
      </c>
      <c r="F7945" s="2" t="s">
        <v>0</v>
      </c>
      <c r="L7945" s="2" t="s">
        <v>0</v>
      </c>
    </row>
    <row r="7946" spans="1:12" x14ac:dyDescent="0.4">
      <c r="A7946" s="1"/>
      <c r="B7946" s="5"/>
      <c r="C7946" s="2" t="s">
        <v>0</v>
      </c>
      <c r="F7946" s="2" t="s">
        <v>0</v>
      </c>
      <c r="L7946" s="2" t="s">
        <v>0</v>
      </c>
    </row>
    <row r="7947" spans="1:12" x14ac:dyDescent="0.4">
      <c r="A7947" s="1"/>
      <c r="B7947" s="5"/>
      <c r="C7947" s="2" t="s">
        <v>0</v>
      </c>
      <c r="F7947" s="2" t="s">
        <v>0</v>
      </c>
      <c r="L7947" s="2" t="s">
        <v>0</v>
      </c>
    </row>
    <row r="7948" spans="1:12" x14ac:dyDescent="0.4">
      <c r="A7948" s="1"/>
      <c r="B7948" s="5"/>
      <c r="C7948" s="2" t="s">
        <v>0</v>
      </c>
      <c r="F7948" s="2" t="s">
        <v>0</v>
      </c>
      <c r="L7948" s="2" t="s">
        <v>0</v>
      </c>
    </row>
    <row r="7949" spans="1:12" x14ac:dyDescent="0.4">
      <c r="A7949" s="1"/>
      <c r="B7949" s="5"/>
      <c r="C7949" s="2" t="s">
        <v>0</v>
      </c>
      <c r="F7949" s="2" t="s">
        <v>0</v>
      </c>
      <c r="L7949" s="2" t="s">
        <v>0</v>
      </c>
    </row>
    <row r="7950" spans="1:12" x14ac:dyDescent="0.4">
      <c r="A7950" s="1"/>
      <c r="B7950" s="5"/>
      <c r="C7950" s="2" t="s">
        <v>0</v>
      </c>
      <c r="F7950" s="2" t="s">
        <v>0</v>
      </c>
      <c r="L7950" s="2" t="s">
        <v>0</v>
      </c>
    </row>
    <row r="7951" spans="1:12" x14ac:dyDescent="0.4">
      <c r="A7951" s="1"/>
      <c r="B7951" s="5"/>
      <c r="C7951" s="2" t="s">
        <v>0</v>
      </c>
      <c r="F7951" s="2" t="s">
        <v>0</v>
      </c>
      <c r="L7951" s="2" t="s">
        <v>0</v>
      </c>
    </row>
    <row r="7952" spans="1:12" x14ac:dyDescent="0.4">
      <c r="A7952" s="1"/>
      <c r="B7952" s="5"/>
      <c r="C7952" s="2" t="s">
        <v>0</v>
      </c>
      <c r="F7952" s="2" t="s">
        <v>0</v>
      </c>
      <c r="L7952" s="2" t="s">
        <v>0</v>
      </c>
    </row>
    <row r="7953" spans="1:12" x14ac:dyDescent="0.4">
      <c r="A7953" s="1"/>
      <c r="B7953" s="5"/>
      <c r="C7953" s="2" t="s">
        <v>0</v>
      </c>
      <c r="F7953" s="2" t="s">
        <v>0</v>
      </c>
      <c r="L7953" s="2" t="s">
        <v>0</v>
      </c>
    </row>
    <row r="7954" spans="1:12" x14ac:dyDescent="0.4">
      <c r="A7954" s="1"/>
      <c r="B7954" s="5"/>
      <c r="C7954" s="2" t="s">
        <v>0</v>
      </c>
      <c r="F7954" s="2" t="s">
        <v>0</v>
      </c>
      <c r="L7954" s="2" t="s">
        <v>0</v>
      </c>
    </row>
    <row r="7955" spans="1:12" x14ac:dyDescent="0.4">
      <c r="A7955" s="1"/>
      <c r="B7955" s="5"/>
      <c r="C7955" s="2" t="s">
        <v>0</v>
      </c>
      <c r="F7955" s="2" t="s">
        <v>0</v>
      </c>
      <c r="L7955" s="2" t="s">
        <v>0</v>
      </c>
    </row>
    <row r="7956" spans="1:12" x14ac:dyDescent="0.4">
      <c r="A7956" s="1"/>
      <c r="B7956" s="5"/>
      <c r="C7956" s="2" t="s">
        <v>0</v>
      </c>
      <c r="F7956" s="2" t="s">
        <v>0</v>
      </c>
      <c r="L7956" s="2" t="s">
        <v>0</v>
      </c>
    </row>
    <row r="7957" spans="1:12" x14ac:dyDescent="0.4">
      <c r="A7957" s="1"/>
      <c r="B7957" s="5"/>
      <c r="C7957" s="2" t="s">
        <v>0</v>
      </c>
      <c r="F7957" s="2" t="s">
        <v>0</v>
      </c>
      <c r="L7957" s="2" t="s">
        <v>0</v>
      </c>
    </row>
    <row r="7958" spans="1:12" x14ac:dyDescent="0.4">
      <c r="A7958" s="1"/>
      <c r="B7958" s="5"/>
      <c r="C7958" s="2" t="s">
        <v>0</v>
      </c>
      <c r="F7958" s="2" t="s">
        <v>0</v>
      </c>
      <c r="L7958" s="2" t="s">
        <v>0</v>
      </c>
    </row>
    <row r="7959" spans="1:12" x14ac:dyDescent="0.4">
      <c r="A7959" s="1"/>
      <c r="B7959" s="5"/>
      <c r="C7959" s="2" t="s">
        <v>0</v>
      </c>
      <c r="F7959" s="2" t="s">
        <v>0</v>
      </c>
      <c r="L7959" s="2" t="s">
        <v>0</v>
      </c>
    </row>
    <row r="7960" spans="1:12" x14ac:dyDescent="0.4">
      <c r="A7960" s="1"/>
      <c r="B7960" s="5"/>
      <c r="C7960" s="2" t="s">
        <v>0</v>
      </c>
      <c r="F7960" s="2" t="s">
        <v>0</v>
      </c>
      <c r="L7960" s="2" t="s">
        <v>0</v>
      </c>
    </row>
    <row r="7961" spans="1:12" x14ac:dyDescent="0.4">
      <c r="A7961" s="1"/>
      <c r="B7961" s="5"/>
      <c r="C7961" s="2" t="s">
        <v>0</v>
      </c>
      <c r="F7961" s="2" t="s">
        <v>0</v>
      </c>
      <c r="L7961" s="2" t="s">
        <v>0</v>
      </c>
    </row>
    <row r="7962" spans="1:12" x14ac:dyDescent="0.4">
      <c r="A7962" s="1"/>
      <c r="B7962" s="5"/>
      <c r="C7962" s="2" t="s">
        <v>0</v>
      </c>
      <c r="F7962" s="2" t="s">
        <v>0</v>
      </c>
      <c r="L7962" s="2" t="s">
        <v>0</v>
      </c>
    </row>
    <row r="7963" spans="1:12" x14ac:dyDescent="0.4">
      <c r="A7963" s="1"/>
      <c r="B7963" s="5"/>
      <c r="C7963" s="2" t="s">
        <v>0</v>
      </c>
      <c r="F7963" s="2" t="s">
        <v>0</v>
      </c>
      <c r="L7963" s="2" t="s">
        <v>0</v>
      </c>
    </row>
    <row r="7964" spans="1:12" x14ac:dyDescent="0.4">
      <c r="A7964" s="1"/>
      <c r="B7964" s="5"/>
      <c r="C7964" s="2" t="s">
        <v>0</v>
      </c>
      <c r="F7964" s="2" t="s">
        <v>0</v>
      </c>
      <c r="L7964" s="2" t="s">
        <v>0</v>
      </c>
    </row>
    <row r="7965" spans="1:12" x14ac:dyDescent="0.4">
      <c r="A7965" s="1"/>
      <c r="B7965" s="5"/>
      <c r="C7965" s="2" t="s">
        <v>0</v>
      </c>
      <c r="F7965" s="2" t="s">
        <v>0</v>
      </c>
      <c r="L7965" s="2" t="s">
        <v>0</v>
      </c>
    </row>
    <row r="7966" spans="1:12" x14ac:dyDescent="0.4">
      <c r="A7966" s="1"/>
      <c r="B7966" s="5"/>
      <c r="C7966" s="2" t="s">
        <v>0</v>
      </c>
      <c r="F7966" s="2" t="s">
        <v>0</v>
      </c>
      <c r="L7966" s="2" t="s">
        <v>0</v>
      </c>
    </row>
    <row r="7967" spans="1:12" x14ac:dyDescent="0.4">
      <c r="A7967" s="1"/>
      <c r="B7967" s="5"/>
      <c r="C7967" s="2" t="s">
        <v>0</v>
      </c>
      <c r="F7967" s="2" t="s">
        <v>0</v>
      </c>
      <c r="L7967" s="2" t="s">
        <v>0</v>
      </c>
    </row>
    <row r="7968" spans="1:12" x14ac:dyDescent="0.4">
      <c r="A7968" s="1"/>
      <c r="B7968" s="5"/>
      <c r="C7968" s="2" t="s">
        <v>0</v>
      </c>
      <c r="F7968" s="2" t="s">
        <v>0</v>
      </c>
      <c r="L7968" s="2" t="s">
        <v>0</v>
      </c>
    </row>
    <row r="7969" spans="1:12" x14ac:dyDescent="0.4">
      <c r="A7969" s="1"/>
      <c r="B7969" s="5"/>
      <c r="C7969" s="2" t="s">
        <v>0</v>
      </c>
      <c r="F7969" s="2" t="s">
        <v>0</v>
      </c>
      <c r="L7969" s="2" t="s">
        <v>0</v>
      </c>
    </row>
    <row r="7970" spans="1:12" x14ac:dyDescent="0.4">
      <c r="A7970" s="1"/>
      <c r="B7970" s="5"/>
      <c r="C7970" s="2" t="s">
        <v>0</v>
      </c>
      <c r="F7970" s="2" t="s">
        <v>0</v>
      </c>
      <c r="L7970" s="2" t="s">
        <v>0</v>
      </c>
    </row>
    <row r="7971" spans="1:12" x14ac:dyDescent="0.4">
      <c r="A7971" s="1"/>
      <c r="B7971" s="5"/>
      <c r="C7971" s="2" t="s">
        <v>0</v>
      </c>
      <c r="F7971" s="2" t="s">
        <v>0</v>
      </c>
      <c r="L7971" s="2" t="s">
        <v>0</v>
      </c>
    </row>
    <row r="7972" spans="1:12" x14ac:dyDescent="0.4">
      <c r="A7972" s="1"/>
      <c r="B7972" s="5"/>
      <c r="C7972" s="2" t="s">
        <v>0</v>
      </c>
      <c r="F7972" s="2" t="s">
        <v>0</v>
      </c>
      <c r="L7972" s="2" t="s">
        <v>0</v>
      </c>
    </row>
    <row r="7973" spans="1:12" x14ac:dyDescent="0.4">
      <c r="A7973" s="1"/>
      <c r="B7973" s="5"/>
      <c r="C7973" s="2" t="s">
        <v>0</v>
      </c>
      <c r="F7973" s="2" t="s">
        <v>0</v>
      </c>
      <c r="L7973" s="2" t="s">
        <v>0</v>
      </c>
    </row>
    <row r="7974" spans="1:12" x14ac:dyDescent="0.4">
      <c r="A7974" s="1"/>
      <c r="B7974" s="5"/>
      <c r="C7974" s="2" t="s">
        <v>0</v>
      </c>
      <c r="F7974" s="2" t="s">
        <v>0</v>
      </c>
      <c r="L7974" s="2" t="s">
        <v>0</v>
      </c>
    </row>
    <row r="7975" spans="1:12" x14ac:dyDescent="0.4">
      <c r="A7975" s="1"/>
      <c r="B7975" s="5"/>
      <c r="C7975" s="2" t="s">
        <v>0</v>
      </c>
      <c r="F7975" s="2" t="s">
        <v>0</v>
      </c>
      <c r="L7975" s="2" t="s">
        <v>0</v>
      </c>
    </row>
    <row r="7976" spans="1:12" x14ac:dyDescent="0.4">
      <c r="A7976" s="1"/>
      <c r="B7976" s="5"/>
      <c r="C7976" s="2" t="s">
        <v>0</v>
      </c>
      <c r="F7976" s="2" t="s">
        <v>0</v>
      </c>
      <c r="L7976" s="2" t="s">
        <v>0</v>
      </c>
    </row>
    <row r="7977" spans="1:12" x14ac:dyDescent="0.4">
      <c r="A7977" s="1"/>
      <c r="B7977" s="5"/>
      <c r="C7977" s="2" t="s">
        <v>0</v>
      </c>
      <c r="F7977" s="2" t="s">
        <v>0</v>
      </c>
      <c r="L7977" s="2" t="s">
        <v>0</v>
      </c>
    </row>
    <row r="7978" spans="1:12" x14ac:dyDescent="0.4">
      <c r="A7978" s="1"/>
      <c r="B7978" s="5"/>
      <c r="C7978" s="2" t="s">
        <v>0</v>
      </c>
      <c r="F7978" s="2" t="s">
        <v>0</v>
      </c>
      <c r="L7978" s="2" t="s">
        <v>0</v>
      </c>
    </row>
    <row r="7979" spans="1:12" x14ac:dyDescent="0.4">
      <c r="A7979" s="1"/>
      <c r="B7979" s="5"/>
      <c r="C7979" s="2" t="s">
        <v>0</v>
      </c>
      <c r="F7979" s="2" t="s">
        <v>0</v>
      </c>
      <c r="L7979" s="2" t="s">
        <v>0</v>
      </c>
    </row>
    <row r="7980" spans="1:12" x14ac:dyDescent="0.4">
      <c r="A7980" s="1"/>
      <c r="B7980" s="5"/>
      <c r="C7980" s="2" t="s">
        <v>0</v>
      </c>
      <c r="F7980" s="2" t="s">
        <v>0</v>
      </c>
      <c r="L7980" s="2" t="s">
        <v>0</v>
      </c>
    </row>
    <row r="7981" spans="1:12" x14ac:dyDescent="0.4">
      <c r="A7981" s="1"/>
      <c r="B7981" s="5"/>
      <c r="C7981" s="2" t="s">
        <v>0</v>
      </c>
      <c r="F7981" s="2" t="s">
        <v>0</v>
      </c>
      <c r="L7981" s="2" t="s">
        <v>0</v>
      </c>
    </row>
    <row r="7982" spans="1:12" x14ac:dyDescent="0.4">
      <c r="A7982" s="1"/>
      <c r="B7982" s="5"/>
      <c r="C7982" s="2" t="s">
        <v>0</v>
      </c>
      <c r="F7982" s="2" t="s">
        <v>0</v>
      </c>
      <c r="L7982" s="2" t="s">
        <v>0</v>
      </c>
    </row>
    <row r="7983" spans="1:12" x14ac:dyDescent="0.4">
      <c r="A7983" s="1"/>
      <c r="B7983" s="5"/>
      <c r="C7983" s="2" t="s">
        <v>0</v>
      </c>
      <c r="F7983" s="2" t="s">
        <v>0</v>
      </c>
      <c r="L7983" s="2" t="s">
        <v>0</v>
      </c>
    </row>
    <row r="7984" spans="1:12" x14ac:dyDescent="0.4">
      <c r="A7984" s="1"/>
      <c r="B7984" s="5"/>
      <c r="C7984" s="2" t="s">
        <v>0</v>
      </c>
      <c r="F7984" s="2" t="s">
        <v>0</v>
      </c>
      <c r="L7984" s="2" t="s">
        <v>0</v>
      </c>
    </row>
    <row r="7985" spans="1:12" x14ac:dyDescent="0.4">
      <c r="A7985" s="1"/>
      <c r="B7985" s="5"/>
      <c r="C7985" s="2" t="s">
        <v>0</v>
      </c>
      <c r="F7985" s="2" t="s">
        <v>0</v>
      </c>
      <c r="L7985" s="2" t="s">
        <v>0</v>
      </c>
    </row>
    <row r="7986" spans="1:12" x14ac:dyDescent="0.4">
      <c r="A7986" s="1"/>
      <c r="B7986" s="5"/>
      <c r="C7986" s="2" t="s">
        <v>0</v>
      </c>
      <c r="F7986" s="2" t="s">
        <v>0</v>
      </c>
      <c r="L7986" s="2" t="s">
        <v>0</v>
      </c>
    </row>
    <row r="7987" spans="1:12" x14ac:dyDescent="0.4">
      <c r="A7987" s="1"/>
      <c r="B7987" s="5"/>
      <c r="C7987" s="2" t="s">
        <v>0</v>
      </c>
      <c r="F7987" s="2" t="s">
        <v>0</v>
      </c>
      <c r="L7987" s="2" t="s">
        <v>0</v>
      </c>
    </row>
    <row r="7988" spans="1:12" x14ac:dyDescent="0.4">
      <c r="A7988" s="1"/>
      <c r="B7988" s="5"/>
      <c r="C7988" s="2" t="s">
        <v>0</v>
      </c>
      <c r="F7988" s="2" t="s">
        <v>0</v>
      </c>
      <c r="L7988" s="2" t="s">
        <v>0</v>
      </c>
    </row>
    <row r="7989" spans="1:12" x14ac:dyDescent="0.4">
      <c r="A7989" s="1"/>
      <c r="B7989" s="5"/>
      <c r="C7989" s="2" t="s">
        <v>0</v>
      </c>
      <c r="F7989" s="2" t="s">
        <v>0</v>
      </c>
      <c r="L7989" s="2" t="s">
        <v>0</v>
      </c>
    </row>
    <row r="7990" spans="1:12" x14ac:dyDescent="0.4">
      <c r="A7990" s="1"/>
      <c r="B7990" s="5"/>
      <c r="C7990" s="2" t="s">
        <v>0</v>
      </c>
      <c r="F7990" s="2" t="s">
        <v>0</v>
      </c>
      <c r="L7990" s="2" t="s">
        <v>0</v>
      </c>
    </row>
    <row r="7991" spans="1:12" x14ac:dyDescent="0.4">
      <c r="A7991" s="1"/>
      <c r="B7991" s="5"/>
      <c r="C7991" s="2" t="s">
        <v>0</v>
      </c>
      <c r="F7991" s="2" t="s">
        <v>0</v>
      </c>
      <c r="L7991" s="2" t="s">
        <v>0</v>
      </c>
    </row>
    <row r="7992" spans="1:12" x14ac:dyDescent="0.4">
      <c r="A7992" s="1"/>
      <c r="B7992" s="5"/>
      <c r="C7992" s="2" t="s">
        <v>0</v>
      </c>
      <c r="F7992" s="2" t="s">
        <v>0</v>
      </c>
      <c r="L7992" s="2" t="s">
        <v>0</v>
      </c>
    </row>
    <row r="7993" spans="1:12" x14ac:dyDescent="0.4">
      <c r="A7993" s="1"/>
      <c r="B7993" s="5"/>
      <c r="C7993" s="2" t="s">
        <v>0</v>
      </c>
      <c r="F7993" s="2" t="s">
        <v>0</v>
      </c>
      <c r="L7993" s="2" t="s">
        <v>0</v>
      </c>
    </row>
    <row r="7994" spans="1:12" x14ac:dyDescent="0.4">
      <c r="A7994" s="1"/>
      <c r="B7994" s="5"/>
      <c r="C7994" s="2" t="s">
        <v>0</v>
      </c>
      <c r="F7994" s="2" t="s">
        <v>0</v>
      </c>
      <c r="L7994" s="2" t="s">
        <v>0</v>
      </c>
    </row>
    <row r="7995" spans="1:12" x14ac:dyDescent="0.4">
      <c r="A7995" s="1"/>
      <c r="B7995" s="5"/>
      <c r="C7995" s="2" t="s">
        <v>0</v>
      </c>
      <c r="F7995" s="2" t="s">
        <v>0</v>
      </c>
      <c r="L7995" s="2" t="s">
        <v>0</v>
      </c>
    </row>
    <row r="7996" spans="1:12" x14ac:dyDescent="0.4">
      <c r="A7996" s="1"/>
      <c r="B7996" s="5"/>
      <c r="C7996" s="2" t="s">
        <v>0</v>
      </c>
      <c r="F7996" s="2" t="s">
        <v>0</v>
      </c>
      <c r="L7996" s="2" t="s">
        <v>0</v>
      </c>
    </row>
    <row r="7997" spans="1:12" x14ac:dyDescent="0.4">
      <c r="A7997" s="1"/>
      <c r="B7997" s="5"/>
      <c r="C7997" s="2" t="s">
        <v>0</v>
      </c>
      <c r="F7997" s="2" t="s">
        <v>0</v>
      </c>
      <c r="L7997" s="2" t="s">
        <v>0</v>
      </c>
    </row>
    <row r="7998" spans="1:12" x14ac:dyDescent="0.4">
      <c r="A7998" s="1"/>
      <c r="B7998" s="5"/>
      <c r="C7998" s="2" t="s">
        <v>0</v>
      </c>
      <c r="F7998" s="2" t="s">
        <v>0</v>
      </c>
      <c r="L7998" s="2" t="s">
        <v>0</v>
      </c>
    </row>
    <row r="7999" spans="1:12" x14ac:dyDescent="0.4">
      <c r="A7999" s="1"/>
      <c r="B7999" s="5"/>
      <c r="C7999" s="2" t="s">
        <v>0</v>
      </c>
      <c r="F7999" s="2" t="s">
        <v>0</v>
      </c>
      <c r="L7999" s="2" t="s">
        <v>0</v>
      </c>
    </row>
    <row r="8000" spans="1:12" x14ac:dyDescent="0.4">
      <c r="A8000" s="1"/>
      <c r="B8000" s="5"/>
      <c r="C8000" s="2" t="s">
        <v>0</v>
      </c>
      <c r="F8000" s="2" t="s">
        <v>0</v>
      </c>
      <c r="L8000" s="2" t="s">
        <v>0</v>
      </c>
    </row>
    <row r="8001" spans="1:12" x14ac:dyDescent="0.4">
      <c r="A8001" s="1"/>
      <c r="B8001" s="5"/>
      <c r="C8001" s="2" t="s">
        <v>0</v>
      </c>
      <c r="F8001" s="2" t="s">
        <v>0</v>
      </c>
      <c r="L8001" s="2" t="s">
        <v>0</v>
      </c>
    </row>
    <row r="8002" spans="1:12" x14ac:dyDescent="0.4">
      <c r="A8002" s="1"/>
      <c r="B8002" s="5"/>
      <c r="C8002" s="2" t="s">
        <v>0</v>
      </c>
      <c r="F8002" s="2" t="s">
        <v>0</v>
      </c>
      <c r="L8002" s="2" t="s">
        <v>0</v>
      </c>
    </row>
    <row r="8003" spans="1:12" x14ac:dyDescent="0.4">
      <c r="A8003" s="1"/>
      <c r="B8003" s="5"/>
      <c r="C8003" s="2" t="s">
        <v>0</v>
      </c>
      <c r="F8003" s="2" t="s">
        <v>0</v>
      </c>
      <c r="L8003" s="2" t="s">
        <v>0</v>
      </c>
    </row>
    <row r="8004" spans="1:12" x14ac:dyDescent="0.4">
      <c r="A8004" s="1"/>
      <c r="B8004" s="5"/>
      <c r="C8004" s="2" t="s">
        <v>0</v>
      </c>
      <c r="F8004" s="2" t="s">
        <v>0</v>
      </c>
      <c r="L8004" s="2" t="s">
        <v>0</v>
      </c>
    </row>
    <row r="8005" spans="1:12" x14ac:dyDescent="0.4">
      <c r="A8005" s="1"/>
      <c r="B8005" s="5"/>
      <c r="C8005" s="2" t="s">
        <v>0</v>
      </c>
      <c r="F8005" s="2" t="s">
        <v>0</v>
      </c>
      <c r="L8005" s="2" t="s">
        <v>0</v>
      </c>
    </row>
    <row r="8006" spans="1:12" x14ac:dyDescent="0.4">
      <c r="A8006" s="1"/>
      <c r="B8006" s="5"/>
      <c r="C8006" s="2" t="s">
        <v>0</v>
      </c>
      <c r="F8006" s="2" t="s">
        <v>0</v>
      </c>
      <c r="L8006" s="2" t="s">
        <v>0</v>
      </c>
    </row>
    <row r="8007" spans="1:12" x14ac:dyDescent="0.4">
      <c r="A8007" s="1"/>
      <c r="B8007" s="5"/>
      <c r="C8007" s="2" t="s">
        <v>0</v>
      </c>
      <c r="F8007" s="2" t="s">
        <v>0</v>
      </c>
      <c r="L8007" s="2" t="s">
        <v>0</v>
      </c>
    </row>
    <row r="8008" spans="1:12" x14ac:dyDescent="0.4">
      <c r="A8008" s="1"/>
      <c r="B8008" s="5"/>
      <c r="C8008" s="2" t="s">
        <v>0</v>
      </c>
      <c r="F8008" s="2" t="s">
        <v>0</v>
      </c>
      <c r="L8008" s="2" t="s">
        <v>0</v>
      </c>
    </row>
    <row r="8009" spans="1:12" x14ac:dyDescent="0.4">
      <c r="A8009" s="1"/>
      <c r="B8009" s="5"/>
      <c r="C8009" s="2" t="s">
        <v>0</v>
      </c>
      <c r="F8009" s="2" t="s">
        <v>0</v>
      </c>
      <c r="L8009" s="2" t="s">
        <v>0</v>
      </c>
    </row>
    <row r="8010" spans="1:12" x14ac:dyDescent="0.4">
      <c r="A8010" s="1"/>
      <c r="B8010" s="5"/>
      <c r="C8010" s="2" t="s">
        <v>0</v>
      </c>
      <c r="F8010" s="2" t="s">
        <v>0</v>
      </c>
      <c r="L8010" s="2" t="s">
        <v>0</v>
      </c>
    </row>
    <row r="8011" spans="1:12" x14ac:dyDescent="0.4">
      <c r="A8011" s="1"/>
      <c r="B8011" s="5"/>
      <c r="C8011" s="2" t="s">
        <v>0</v>
      </c>
      <c r="F8011" s="2" t="s">
        <v>0</v>
      </c>
      <c r="L8011" s="2" t="s">
        <v>0</v>
      </c>
    </row>
    <row r="8012" spans="1:12" x14ac:dyDescent="0.4">
      <c r="A8012" s="1"/>
      <c r="B8012" s="5"/>
      <c r="C8012" s="2" t="s">
        <v>0</v>
      </c>
      <c r="F8012" s="2" t="s">
        <v>0</v>
      </c>
      <c r="L8012" s="2" t="s">
        <v>0</v>
      </c>
    </row>
    <row r="8013" spans="1:12" x14ac:dyDescent="0.4">
      <c r="A8013" s="1"/>
      <c r="B8013" s="5"/>
      <c r="C8013" s="2" t="s">
        <v>0</v>
      </c>
      <c r="F8013" s="2" t="s">
        <v>0</v>
      </c>
      <c r="L8013" s="2" t="s">
        <v>0</v>
      </c>
    </row>
    <row r="8014" spans="1:12" x14ac:dyDescent="0.4">
      <c r="A8014" s="1"/>
      <c r="B8014" s="5"/>
      <c r="C8014" s="2" t="s">
        <v>0</v>
      </c>
      <c r="F8014" s="2" t="s">
        <v>0</v>
      </c>
      <c r="L8014" s="2" t="s">
        <v>0</v>
      </c>
    </row>
    <row r="8015" spans="1:12" x14ac:dyDescent="0.4">
      <c r="A8015" s="1"/>
      <c r="B8015" s="5"/>
      <c r="C8015" s="2" t="s">
        <v>0</v>
      </c>
      <c r="F8015" s="2" t="s">
        <v>0</v>
      </c>
      <c r="L8015" s="2" t="s">
        <v>0</v>
      </c>
    </row>
    <row r="8016" spans="1:12" x14ac:dyDescent="0.4">
      <c r="A8016" s="1"/>
      <c r="B8016" s="5"/>
      <c r="C8016" s="2" t="s">
        <v>0</v>
      </c>
      <c r="F8016" s="2" t="s">
        <v>0</v>
      </c>
      <c r="L8016" s="2" t="s">
        <v>0</v>
      </c>
    </row>
    <row r="8017" spans="1:12" x14ac:dyDescent="0.4">
      <c r="A8017" s="1"/>
      <c r="B8017" s="5"/>
      <c r="C8017" s="2" t="s">
        <v>0</v>
      </c>
      <c r="F8017" s="2" t="s">
        <v>0</v>
      </c>
      <c r="L8017" s="2" t="s">
        <v>0</v>
      </c>
    </row>
    <row r="8018" spans="1:12" x14ac:dyDescent="0.4">
      <c r="A8018" s="1"/>
      <c r="B8018" s="5"/>
      <c r="C8018" s="2" t="s">
        <v>0</v>
      </c>
      <c r="F8018" s="2" t="s">
        <v>0</v>
      </c>
      <c r="L8018" s="2" t="s">
        <v>0</v>
      </c>
    </row>
    <row r="8019" spans="1:12" x14ac:dyDescent="0.4">
      <c r="A8019" s="1"/>
      <c r="B8019" s="5"/>
      <c r="C8019" s="2" t="s">
        <v>0</v>
      </c>
      <c r="F8019" s="2" t="s">
        <v>0</v>
      </c>
      <c r="L8019" s="2" t="s">
        <v>0</v>
      </c>
    </row>
    <row r="8020" spans="1:12" x14ac:dyDescent="0.4">
      <c r="A8020" s="1"/>
      <c r="B8020" s="5"/>
      <c r="C8020" s="2" t="s">
        <v>0</v>
      </c>
      <c r="F8020" s="2" t="s">
        <v>0</v>
      </c>
      <c r="L8020" s="2" t="s">
        <v>0</v>
      </c>
    </row>
    <row r="8021" spans="1:12" x14ac:dyDescent="0.4">
      <c r="A8021" s="1"/>
      <c r="B8021" s="5"/>
      <c r="C8021" s="2" t="s">
        <v>0</v>
      </c>
      <c r="F8021" s="2" t="s">
        <v>0</v>
      </c>
      <c r="L8021" s="2" t="s">
        <v>0</v>
      </c>
    </row>
    <row r="8022" spans="1:12" x14ac:dyDescent="0.4">
      <c r="A8022" s="1"/>
      <c r="B8022" s="5"/>
      <c r="C8022" s="2" t="s">
        <v>0</v>
      </c>
      <c r="F8022" s="2" t="s">
        <v>0</v>
      </c>
      <c r="L8022" s="2" t="s">
        <v>0</v>
      </c>
    </row>
    <row r="8023" spans="1:12" x14ac:dyDescent="0.4">
      <c r="A8023" s="1"/>
      <c r="B8023" s="5"/>
      <c r="C8023" s="2" t="s">
        <v>0</v>
      </c>
      <c r="F8023" s="2" t="s">
        <v>0</v>
      </c>
      <c r="L8023" s="2" t="s">
        <v>0</v>
      </c>
    </row>
    <row r="8024" spans="1:12" x14ac:dyDescent="0.4">
      <c r="A8024" s="1"/>
      <c r="B8024" s="5"/>
      <c r="C8024" s="2" t="s">
        <v>0</v>
      </c>
      <c r="F8024" s="2" t="s">
        <v>0</v>
      </c>
      <c r="L8024" s="2" t="s">
        <v>0</v>
      </c>
    </row>
    <row r="8025" spans="1:12" x14ac:dyDescent="0.4">
      <c r="A8025" s="1"/>
      <c r="B8025" s="5"/>
      <c r="C8025" s="2" t="s">
        <v>0</v>
      </c>
      <c r="F8025" s="2" t="s">
        <v>0</v>
      </c>
      <c r="L8025" s="2" t="s">
        <v>0</v>
      </c>
    </row>
    <row r="8026" spans="1:12" x14ac:dyDescent="0.4">
      <c r="A8026" s="1"/>
      <c r="B8026" s="5"/>
      <c r="C8026" s="2" t="s">
        <v>0</v>
      </c>
      <c r="F8026" s="2" t="s">
        <v>0</v>
      </c>
      <c r="L8026" s="2" t="s">
        <v>0</v>
      </c>
    </row>
    <row r="8027" spans="1:12" x14ac:dyDescent="0.4">
      <c r="A8027" s="1"/>
      <c r="B8027" s="5"/>
      <c r="C8027" s="2" t="s">
        <v>0</v>
      </c>
      <c r="F8027" s="2" t="s">
        <v>0</v>
      </c>
      <c r="L8027" s="2" t="s">
        <v>0</v>
      </c>
    </row>
    <row r="8028" spans="1:12" x14ac:dyDescent="0.4">
      <c r="A8028" s="1"/>
      <c r="B8028" s="5"/>
      <c r="C8028" s="2" t="s">
        <v>0</v>
      </c>
      <c r="F8028" s="2" t="s">
        <v>0</v>
      </c>
      <c r="L8028" s="2" t="s">
        <v>0</v>
      </c>
    </row>
    <row r="8029" spans="1:12" x14ac:dyDescent="0.4">
      <c r="A8029" s="1"/>
      <c r="B8029" s="5"/>
      <c r="C8029" s="2" t="s">
        <v>0</v>
      </c>
      <c r="F8029" s="2" t="s">
        <v>0</v>
      </c>
      <c r="L8029" s="2" t="s">
        <v>0</v>
      </c>
    </row>
    <row r="8030" spans="1:12" x14ac:dyDescent="0.4">
      <c r="A8030" s="1"/>
      <c r="B8030" s="5"/>
      <c r="C8030" s="2" t="s">
        <v>0</v>
      </c>
      <c r="F8030" s="2" t="s">
        <v>0</v>
      </c>
      <c r="L8030" s="2" t="s">
        <v>0</v>
      </c>
    </row>
    <row r="8031" spans="1:12" x14ac:dyDescent="0.4">
      <c r="A8031" s="1"/>
      <c r="B8031" s="5"/>
      <c r="C8031" s="2" t="s">
        <v>0</v>
      </c>
      <c r="F8031" s="2" t="s">
        <v>0</v>
      </c>
      <c r="L8031" s="2" t="s">
        <v>0</v>
      </c>
    </row>
    <row r="8032" spans="1:12" x14ac:dyDescent="0.4">
      <c r="A8032" s="1"/>
      <c r="B8032" s="5"/>
      <c r="C8032" s="2" t="s">
        <v>0</v>
      </c>
      <c r="F8032" s="2" t="s">
        <v>0</v>
      </c>
      <c r="L8032" s="2" t="s">
        <v>0</v>
      </c>
    </row>
    <row r="8033" spans="1:12" x14ac:dyDescent="0.4">
      <c r="A8033" s="1"/>
      <c r="B8033" s="5"/>
      <c r="C8033" s="2" t="s">
        <v>0</v>
      </c>
      <c r="F8033" s="2" t="s">
        <v>0</v>
      </c>
      <c r="L8033" s="2" t="s">
        <v>0</v>
      </c>
    </row>
    <row r="8034" spans="1:12" x14ac:dyDescent="0.4">
      <c r="A8034" s="1"/>
      <c r="B8034" s="5"/>
      <c r="C8034" s="2" t="s">
        <v>0</v>
      </c>
      <c r="F8034" s="2" t="s">
        <v>0</v>
      </c>
      <c r="L8034" s="2" t="s">
        <v>0</v>
      </c>
    </row>
    <row r="8035" spans="1:12" x14ac:dyDescent="0.4">
      <c r="A8035" s="1"/>
      <c r="B8035" s="5"/>
      <c r="C8035" s="2" t="s">
        <v>0</v>
      </c>
      <c r="F8035" s="2" t="s">
        <v>0</v>
      </c>
      <c r="L8035" s="2" t="s">
        <v>0</v>
      </c>
    </row>
    <row r="8036" spans="1:12" x14ac:dyDescent="0.4">
      <c r="A8036" s="1"/>
      <c r="B8036" s="5"/>
      <c r="C8036" s="2" t="s">
        <v>0</v>
      </c>
      <c r="F8036" s="2" t="s">
        <v>0</v>
      </c>
      <c r="L8036" s="2" t="s">
        <v>0</v>
      </c>
    </row>
    <row r="8037" spans="1:12" x14ac:dyDescent="0.4">
      <c r="A8037" s="1"/>
      <c r="B8037" s="5"/>
      <c r="C8037" s="2" t="s">
        <v>0</v>
      </c>
      <c r="F8037" s="2" t="s">
        <v>0</v>
      </c>
      <c r="L8037" s="2" t="s">
        <v>0</v>
      </c>
    </row>
    <row r="8038" spans="1:12" x14ac:dyDescent="0.4">
      <c r="A8038" s="1"/>
      <c r="B8038" s="5"/>
      <c r="C8038" s="2" t="s">
        <v>0</v>
      </c>
      <c r="F8038" s="2" t="s">
        <v>0</v>
      </c>
      <c r="L8038" s="2" t="s">
        <v>0</v>
      </c>
    </row>
    <row r="8039" spans="1:12" x14ac:dyDescent="0.4">
      <c r="A8039" s="1"/>
      <c r="B8039" s="5"/>
      <c r="C8039" s="2" t="s">
        <v>0</v>
      </c>
      <c r="F8039" s="2" t="s">
        <v>0</v>
      </c>
      <c r="L8039" s="2" t="s">
        <v>0</v>
      </c>
    </row>
    <row r="8040" spans="1:12" x14ac:dyDescent="0.4">
      <c r="A8040" s="1"/>
      <c r="B8040" s="5"/>
      <c r="C8040" s="2" t="s">
        <v>0</v>
      </c>
      <c r="F8040" s="2" t="s">
        <v>0</v>
      </c>
      <c r="L8040" s="2" t="s">
        <v>0</v>
      </c>
    </row>
    <row r="8041" spans="1:12" x14ac:dyDescent="0.4">
      <c r="A8041" s="1"/>
      <c r="B8041" s="5"/>
      <c r="C8041" s="2" t="s">
        <v>0</v>
      </c>
      <c r="F8041" s="2" t="s">
        <v>0</v>
      </c>
      <c r="L8041" s="2" t="s">
        <v>0</v>
      </c>
    </row>
    <row r="8042" spans="1:12" x14ac:dyDescent="0.4">
      <c r="A8042" s="1"/>
      <c r="B8042" s="5"/>
      <c r="C8042" s="2" t="s">
        <v>0</v>
      </c>
      <c r="F8042" s="2" t="s">
        <v>0</v>
      </c>
      <c r="L8042" s="2" t="s">
        <v>0</v>
      </c>
    </row>
    <row r="8043" spans="1:12" x14ac:dyDescent="0.4">
      <c r="A8043" s="1"/>
      <c r="B8043" s="5"/>
      <c r="C8043" s="2" t="s">
        <v>0</v>
      </c>
      <c r="F8043" s="2" t="s">
        <v>0</v>
      </c>
      <c r="L8043" s="2" t="s">
        <v>0</v>
      </c>
    </row>
    <row r="8044" spans="1:12" x14ac:dyDescent="0.4">
      <c r="A8044" s="1"/>
      <c r="B8044" s="5"/>
      <c r="C8044" s="2" t="s">
        <v>0</v>
      </c>
      <c r="F8044" s="2" t="s">
        <v>0</v>
      </c>
      <c r="L8044" s="2" t="s">
        <v>0</v>
      </c>
    </row>
    <row r="8045" spans="1:12" x14ac:dyDescent="0.4">
      <c r="A8045" s="1"/>
      <c r="B8045" s="5"/>
      <c r="C8045" s="2" t="s">
        <v>0</v>
      </c>
      <c r="F8045" s="2" t="s">
        <v>0</v>
      </c>
      <c r="L8045" s="2" t="s">
        <v>0</v>
      </c>
    </row>
    <row r="8046" spans="1:12" x14ac:dyDescent="0.4">
      <c r="A8046" s="1"/>
      <c r="B8046" s="5"/>
      <c r="C8046" s="2" t="s">
        <v>0</v>
      </c>
      <c r="F8046" s="2" t="s">
        <v>0</v>
      </c>
      <c r="L8046" s="2" t="s">
        <v>0</v>
      </c>
    </row>
    <row r="8047" spans="1:12" x14ac:dyDescent="0.4">
      <c r="A8047" s="1"/>
      <c r="B8047" s="5"/>
      <c r="C8047" s="2" t="s">
        <v>0</v>
      </c>
      <c r="F8047" s="2" t="s">
        <v>0</v>
      </c>
      <c r="L8047" s="2" t="s">
        <v>0</v>
      </c>
    </row>
    <row r="8048" spans="1:12" x14ac:dyDescent="0.4">
      <c r="A8048" s="1"/>
      <c r="B8048" s="5"/>
      <c r="C8048" s="2" t="s">
        <v>0</v>
      </c>
      <c r="F8048" s="2" t="s">
        <v>0</v>
      </c>
      <c r="L8048" s="2" t="s">
        <v>0</v>
      </c>
    </row>
    <row r="8049" spans="1:12" x14ac:dyDescent="0.4">
      <c r="A8049" s="1"/>
      <c r="B8049" s="5"/>
      <c r="C8049" s="2" t="s">
        <v>0</v>
      </c>
      <c r="F8049" s="2" t="s">
        <v>0</v>
      </c>
      <c r="L8049" s="2" t="s">
        <v>0</v>
      </c>
    </row>
    <row r="8050" spans="1:12" x14ac:dyDescent="0.4">
      <c r="A8050" s="1"/>
      <c r="B8050" s="5"/>
      <c r="C8050" s="2" t="s">
        <v>0</v>
      </c>
      <c r="F8050" s="2" t="s">
        <v>0</v>
      </c>
      <c r="L8050" s="2" t="s">
        <v>0</v>
      </c>
    </row>
    <row r="8051" spans="1:12" x14ac:dyDescent="0.4">
      <c r="A8051" s="1"/>
      <c r="B8051" s="5"/>
      <c r="C8051" s="2" t="s">
        <v>0</v>
      </c>
      <c r="F8051" s="2" t="s">
        <v>0</v>
      </c>
      <c r="L8051" s="2" t="s">
        <v>0</v>
      </c>
    </row>
    <row r="8052" spans="1:12" x14ac:dyDescent="0.4">
      <c r="A8052" s="1"/>
      <c r="B8052" s="5"/>
      <c r="C8052" s="2" t="s">
        <v>0</v>
      </c>
      <c r="F8052" s="2" t="s">
        <v>0</v>
      </c>
      <c r="L8052" s="2" t="s">
        <v>0</v>
      </c>
    </row>
    <row r="8053" spans="1:12" x14ac:dyDescent="0.4">
      <c r="A8053" s="1"/>
      <c r="B8053" s="5"/>
      <c r="C8053" s="2" t="s">
        <v>0</v>
      </c>
      <c r="F8053" s="2" t="s">
        <v>0</v>
      </c>
      <c r="L8053" s="2" t="s">
        <v>0</v>
      </c>
    </row>
    <row r="8054" spans="1:12" x14ac:dyDescent="0.4">
      <c r="A8054" s="1"/>
      <c r="B8054" s="5"/>
      <c r="C8054" s="2" t="s">
        <v>0</v>
      </c>
      <c r="F8054" s="2" t="s">
        <v>0</v>
      </c>
      <c r="L8054" s="2" t="s">
        <v>0</v>
      </c>
    </row>
    <row r="8055" spans="1:12" x14ac:dyDescent="0.4">
      <c r="A8055" s="1"/>
      <c r="B8055" s="5"/>
      <c r="C8055" s="2" t="s">
        <v>0</v>
      </c>
      <c r="F8055" s="2" t="s">
        <v>0</v>
      </c>
      <c r="L8055" s="2" t="s">
        <v>0</v>
      </c>
    </row>
    <row r="8056" spans="1:12" x14ac:dyDescent="0.4">
      <c r="A8056" s="1"/>
      <c r="B8056" s="5"/>
      <c r="C8056" s="2" t="s">
        <v>0</v>
      </c>
      <c r="F8056" s="2" t="s">
        <v>0</v>
      </c>
      <c r="L8056" s="2" t="s">
        <v>0</v>
      </c>
    </row>
    <row r="8057" spans="1:12" x14ac:dyDescent="0.4">
      <c r="A8057" s="1"/>
      <c r="B8057" s="5"/>
      <c r="C8057" s="2" t="s">
        <v>0</v>
      </c>
      <c r="F8057" s="2" t="s">
        <v>0</v>
      </c>
      <c r="L8057" s="2" t="s">
        <v>0</v>
      </c>
    </row>
    <row r="8058" spans="1:12" x14ac:dyDescent="0.4">
      <c r="A8058" s="1"/>
      <c r="B8058" s="5"/>
      <c r="C8058" s="2" t="s">
        <v>0</v>
      </c>
      <c r="F8058" s="2" t="s">
        <v>0</v>
      </c>
      <c r="L8058" s="2" t="s">
        <v>0</v>
      </c>
    </row>
    <row r="8059" spans="1:12" x14ac:dyDescent="0.4">
      <c r="A8059" s="1"/>
      <c r="B8059" s="5"/>
      <c r="C8059" s="2" t="s">
        <v>0</v>
      </c>
      <c r="F8059" s="2" t="s">
        <v>0</v>
      </c>
      <c r="L8059" s="2" t="s">
        <v>0</v>
      </c>
    </row>
    <row r="8060" spans="1:12" x14ac:dyDescent="0.4">
      <c r="A8060" s="1"/>
      <c r="B8060" s="5"/>
      <c r="C8060" s="2" t="s">
        <v>0</v>
      </c>
      <c r="F8060" s="2" t="s">
        <v>0</v>
      </c>
      <c r="L8060" s="2" t="s">
        <v>0</v>
      </c>
    </row>
    <row r="8061" spans="1:12" x14ac:dyDescent="0.4">
      <c r="A8061" s="1"/>
      <c r="B8061" s="5"/>
      <c r="C8061" s="2" t="s">
        <v>0</v>
      </c>
      <c r="F8061" s="2" t="s">
        <v>0</v>
      </c>
      <c r="L8061" s="2" t="s">
        <v>0</v>
      </c>
    </row>
    <row r="8062" spans="1:12" x14ac:dyDescent="0.4">
      <c r="A8062" s="1"/>
      <c r="B8062" s="5"/>
      <c r="C8062" s="2" t="s">
        <v>0</v>
      </c>
      <c r="F8062" s="2" t="s">
        <v>0</v>
      </c>
      <c r="L8062" s="2" t="s">
        <v>0</v>
      </c>
    </row>
    <row r="8063" spans="1:12" x14ac:dyDescent="0.4">
      <c r="A8063" s="1"/>
      <c r="B8063" s="5"/>
      <c r="C8063" s="2" t="s">
        <v>0</v>
      </c>
      <c r="F8063" s="2" t="s">
        <v>0</v>
      </c>
      <c r="L8063" s="2" t="s">
        <v>0</v>
      </c>
    </row>
    <row r="8064" spans="1:12" x14ac:dyDescent="0.4">
      <c r="A8064" s="1"/>
      <c r="B8064" s="5"/>
      <c r="C8064" s="2" t="s">
        <v>0</v>
      </c>
      <c r="F8064" s="2" t="s">
        <v>0</v>
      </c>
      <c r="L8064" s="2" t="s">
        <v>0</v>
      </c>
    </row>
    <row r="8065" spans="1:12" x14ac:dyDescent="0.4">
      <c r="A8065" s="1"/>
      <c r="B8065" s="5"/>
      <c r="C8065" s="2" t="s">
        <v>0</v>
      </c>
      <c r="F8065" s="2" t="s">
        <v>0</v>
      </c>
      <c r="L8065" s="2" t="s">
        <v>0</v>
      </c>
    </row>
    <row r="8066" spans="1:12" x14ac:dyDescent="0.4">
      <c r="A8066" s="1"/>
      <c r="B8066" s="5"/>
      <c r="C8066" s="2" t="s">
        <v>0</v>
      </c>
      <c r="F8066" s="2" t="s">
        <v>0</v>
      </c>
      <c r="L8066" s="2" t="s">
        <v>0</v>
      </c>
    </row>
    <row r="8067" spans="1:12" x14ac:dyDescent="0.4">
      <c r="A8067" s="1"/>
      <c r="B8067" s="5"/>
      <c r="C8067" s="2" t="s">
        <v>0</v>
      </c>
      <c r="F8067" s="2" t="s">
        <v>0</v>
      </c>
      <c r="L8067" s="2" t="s">
        <v>0</v>
      </c>
    </row>
    <row r="8068" spans="1:12" x14ac:dyDescent="0.4">
      <c r="A8068" s="1"/>
      <c r="B8068" s="5"/>
      <c r="C8068" s="2" t="s">
        <v>0</v>
      </c>
      <c r="F8068" s="2" t="s">
        <v>0</v>
      </c>
      <c r="L8068" s="2" t="s">
        <v>0</v>
      </c>
    </row>
    <row r="8069" spans="1:12" x14ac:dyDescent="0.4">
      <c r="A8069" s="1"/>
      <c r="B8069" s="5"/>
      <c r="C8069" s="2" t="s">
        <v>0</v>
      </c>
      <c r="F8069" s="2" t="s">
        <v>0</v>
      </c>
      <c r="L8069" s="2" t="s">
        <v>0</v>
      </c>
    </row>
    <row r="8070" spans="1:12" x14ac:dyDescent="0.4">
      <c r="A8070" s="1"/>
      <c r="B8070" s="5"/>
      <c r="C8070" s="2" t="s">
        <v>0</v>
      </c>
      <c r="F8070" s="2" t="s">
        <v>0</v>
      </c>
      <c r="L8070" s="2" t="s">
        <v>0</v>
      </c>
    </row>
    <row r="8071" spans="1:12" x14ac:dyDescent="0.4">
      <c r="A8071" s="1"/>
      <c r="B8071" s="5"/>
      <c r="C8071" s="2" t="s">
        <v>0</v>
      </c>
      <c r="F8071" s="2" t="s">
        <v>0</v>
      </c>
      <c r="L8071" s="2" t="s">
        <v>0</v>
      </c>
    </row>
    <row r="8072" spans="1:12" x14ac:dyDescent="0.4">
      <c r="A8072" s="1"/>
      <c r="B8072" s="5"/>
      <c r="C8072" s="2" t="s">
        <v>0</v>
      </c>
      <c r="F8072" s="2" t="s">
        <v>0</v>
      </c>
      <c r="L8072" s="2" t="s">
        <v>0</v>
      </c>
    </row>
    <row r="8073" spans="1:12" x14ac:dyDescent="0.4">
      <c r="A8073" s="1"/>
      <c r="B8073" s="5"/>
      <c r="C8073" s="2" t="s">
        <v>0</v>
      </c>
      <c r="F8073" s="2" t="s">
        <v>0</v>
      </c>
      <c r="L8073" s="2" t="s">
        <v>0</v>
      </c>
    </row>
    <row r="8074" spans="1:12" x14ac:dyDescent="0.4">
      <c r="A8074" s="1"/>
      <c r="B8074" s="5"/>
      <c r="C8074" s="2" t="s">
        <v>0</v>
      </c>
      <c r="F8074" s="2" t="s">
        <v>0</v>
      </c>
      <c r="L8074" s="2" t="s">
        <v>0</v>
      </c>
    </row>
    <row r="8075" spans="1:12" x14ac:dyDescent="0.4">
      <c r="A8075" s="1"/>
      <c r="B8075" s="5"/>
      <c r="C8075" s="2" t="s">
        <v>0</v>
      </c>
      <c r="F8075" s="2" t="s">
        <v>0</v>
      </c>
      <c r="L8075" s="2" t="s">
        <v>0</v>
      </c>
    </row>
    <row r="8076" spans="1:12" x14ac:dyDescent="0.4">
      <c r="A8076" s="1"/>
      <c r="B8076" s="5"/>
      <c r="C8076" s="2" t="s">
        <v>0</v>
      </c>
      <c r="F8076" s="2" t="s">
        <v>0</v>
      </c>
      <c r="L8076" s="2" t="s">
        <v>0</v>
      </c>
    </row>
    <row r="8077" spans="1:12" x14ac:dyDescent="0.4">
      <c r="A8077" s="1"/>
      <c r="B8077" s="5"/>
      <c r="C8077" s="2" t="s">
        <v>0</v>
      </c>
      <c r="F8077" s="2" t="s">
        <v>0</v>
      </c>
      <c r="L8077" s="2" t="s">
        <v>0</v>
      </c>
    </row>
    <row r="8078" spans="1:12" x14ac:dyDescent="0.4">
      <c r="A8078" s="1"/>
      <c r="B8078" s="5"/>
      <c r="C8078" s="2" t="s">
        <v>0</v>
      </c>
      <c r="F8078" s="2" t="s">
        <v>0</v>
      </c>
      <c r="L8078" s="2" t="s">
        <v>0</v>
      </c>
    </row>
    <row r="8079" spans="1:12" x14ac:dyDescent="0.4">
      <c r="A8079" s="1"/>
      <c r="B8079" s="5"/>
      <c r="C8079" s="2" t="s">
        <v>0</v>
      </c>
      <c r="F8079" s="2" t="s">
        <v>0</v>
      </c>
      <c r="L8079" s="2" t="s">
        <v>0</v>
      </c>
    </row>
    <row r="8080" spans="1:12" x14ac:dyDescent="0.4">
      <c r="A8080" s="1"/>
      <c r="B8080" s="5"/>
      <c r="C8080" s="2" t="s">
        <v>0</v>
      </c>
      <c r="F8080" s="2" t="s">
        <v>0</v>
      </c>
      <c r="L8080" s="2" t="s">
        <v>0</v>
      </c>
    </row>
    <row r="8081" spans="1:12" x14ac:dyDescent="0.4">
      <c r="A8081" s="1"/>
      <c r="B8081" s="5"/>
      <c r="C8081" s="2" t="s">
        <v>0</v>
      </c>
      <c r="F8081" s="2" t="s">
        <v>0</v>
      </c>
      <c r="L8081" s="2" t="s">
        <v>0</v>
      </c>
    </row>
    <row r="8082" spans="1:12" x14ac:dyDescent="0.4">
      <c r="A8082" s="1"/>
      <c r="B8082" s="5"/>
      <c r="C8082" s="2" t="s">
        <v>0</v>
      </c>
      <c r="F8082" s="2" t="s">
        <v>0</v>
      </c>
      <c r="L8082" s="2" t="s">
        <v>0</v>
      </c>
    </row>
    <row r="8083" spans="1:12" x14ac:dyDescent="0.4">
      <c r="A8083" s="1"/>
      <c r="B8083" s="5"/>
      <c r="C8083" s="2" t="s">
        <v>0</v>
      </c>
      <c r="F8083" s="2" t="s">
        <v>0</v>
      </c>
      <c r="L8083" s="2" t="s">
        <v>0</v>
      </c>
    </row>
    <row r="8084" spans="1:12" x14ac:dyDescent="0.4">
      <c r="A8084" s="1"/>
      <c r="B8084" s="5"/>
      <c r="C8084" s="2" t="s">
        <v>0</v>
      </c>
      <c r="F8084" s="2" t="s">
        <v>0</v>
      </c>
      <c r="L8084" s="2" t="s">
        <v>0</v>
      </c>
    </row>
    <row r="8085" spans="1:12" x14ac:dyDescent="0.4">
      <c r="A8085" s="1"/>
      <c r="B8085" s="5"/>
      <c r="C8085" s="2" t="s">
        <v>0</v>
      </c>
      <c r="F8085" s="2" t="s">
        <v>0</v>
      </c>
      <c r="L8085" s="2" t="s">
        <v>0</v>
      </c>
    </row>
    <row r="8086" spans="1:12" x14ac:dyDescent="0.4">
      <c r="A8086" s="1"/>
      <c r="B8086" s="5"/>
      <c r="C8086" s="2" t="s">
        <v>0</v>
      </c>
      <c r="F8086" s="2" t="s">
        <v>0</v>
      </c>
      <c r="L8086" s="2" t="s">
        <v>0</v>
      </c>
    </row>
    <row r="8087" spans="1:12" x14ac:dyDescent="0.4">
      <c r="A8087" s="1"/>
      <c r="B8087" s="5"/>
      <c r="C8087" s="2" t="s">
        <v>0</v>
      </c>
      <c r="F8087" s="2" t="s">
        <v>0</v>
      </c>
      <c r="L8087" s="2" t="s">
        <v>0</v>
      </c>
    </row>
    <row r="8088" spans="1:12" x14ac:dyDescent="0.4">
      <c r="A8088" s="1"/>
      <c r="B8088" s="5"/>
      <c r="C8088" s="2" t="s">
        <v>0</v>
      </c>
      <c r="F8088" s="2" t="s">
        <v>0</v>
      </c>
      <c r="L8088" s="2" t="s">
        <v>0</v>
      </c>
    </row>
    <row r="8089" spans="1:12" x14ac:dyDescent="0.4">
      <c r="A8089" s="1"/>
      <c r="B8089" s="5"/>
      <c r="C8089" s="2" t="s">
        <v>0</v>
      </c>
      <c r="F8089" s="2" t="s">
        <v>0</v>
      </c>
      <c r="L8089" s="2" t="s">
        <v>0</v>
      </c>
    </row>
    <row r="8090" spans="1:12" x14ac:dyDescent="0.4">
      <c r="A8090" s="1"/>
      <c r="B8090" s="5"/>
      <c r="C8090" s="2" t="s">
        <v>0</v>
      </c>
      <c r="F8090" s="2" t="s">
        <v>0</v>
      </c>
      <c r="L8090" s="2" t="s">
        <v>0</v>
      </c>
    </row>
    <row r="8091" spans="1:12" x14ac:dyDescent="0.4">
      <c r="A8091" s="1"/>
      <c r="B8091" s="5"/>
      <c r="C8091" s="2" t="s">
        <v>0</v>
      </c>
      <c r="F8091" s="2" t="s">
        <v>0</v>
      </c>
      <c r="L8091" s="2" t="s">
        <v>0</v>
      </c>
    </row>
    <row r="8092" spans="1:12" x14ac:dyDescent="0.4">
      <c r="A8092" s="1"/>
      <c r="B8092" s="5"/>
      <c r="C8092" s="2" t="s">
        <v>0</v>
      </c>
      <c r="F8092" s="2" t="s">
        <v>0</v>
      </c>
      <c r="L8092" s="2" t="s">
        <v>0</v>
      </c>
    </row>
    <row r="8093" spans="1:12" x14ac:dyDescent="0.4">
      <c r="A8093" s="1"/>
      <c r="B8093" s="5"/>
      <c r="C8093" s="2" t="s">
        <v>0</v>
      </c>
      <c r="F8093" s="2" t="s">
        <v>0</v>
      </c>
      <c r="L8093" s="2" t="s">
        <v>0</v>
      </c>
    </row>
    <row r="8094" spans="1:12" x14ac:dyDescent="0.4">
      <c r="A8094" s="1"/>
      <c r="B8094" s="5"/>
      <c r="C8094" s="2" t="s">
        <v>0</v>
      </c>
      <c r="F8094" s="2" t="s">
        <v>0</v>
      </c>
      <c r="L8094" s="2" t="s">
        <v>0</v>
      </c>
    </row>
    <row r="8095" spans="1:12" x14ac:dyDescent="0.4">
      <c r="A8095" s="1"/>
      <c r="B8095" s="5"/>
      <c r="C8095" s="2" t="s">
        <v>0</v>
      </c>
      <c r="F8095" s="2" t="s">
        <v>0</v>
      </c>
      <c r="L8095" s="2" t="s">
        <v>0</v>
      </c>
    </row>
    <row r="8096" spans="1:12" x14ac:dyDescent="0.4">
      <c r="A8096" s="1"/>
      <c r="B8096" s="5"/>
      <c r="C8096" s="2" t="s">
        <v>0</v>
      </c>
      <c r="F8096" s="2" t="s">
        <v>0</v>
      </c>
      <c r="L8096" s="2" t="s">
        <v>0</v>
      </c>
    </row>
    <row r="8097" spans="1:12" x14ac:dyDescent="0.4">
      <c r="A8097" s="1"/>
      <c r="B8097" s="5"/>
      <c r="C8097" s="2" t="s">
        <v>0</v>
      </c>
      <c r="F8097" s="2" t="s">
        <v>0</v>
      </c>
      <c r="L8097" s="2" t="s">
        <v>0</v>
      </c>
    </row>
    <row r="8098" spans="1:12" x14ac:dyDescent="0.4">
      <c r="A8098" s="1"/>
      <c r="B8098" s="5"/>
      <c r="C8098" s="2" t="s">
        <v>0</v>
      </c>
      <c r="F8098" s="2" t="s">
        <v>0</v>
      </c>
      <c r="L8098" s="2" t="s">
        <v>0</v>
      </c>
    </row>
    <row r="8099" spans="1:12" x14ac:dyDescent="0.4">
      <c r="A8099" s="1"/>
      <c r="B8099" s="5"/>
      <c r="C8099" s="2" t="s">
        <v>0</v>
      </c>
      <c r="F8099" s="2" t="s">
        <v>0</v>
      </c>
      <c r="L8099" s="2" t="s">
        <v>0</v>
      </c>
    </row>
    <row r="8100" spans="1:12" x14ac:dyDescent="0.4">
      <c r="A8100" s="1"/>
      <c r="B8100" s="5"/>
      <c r="C8100" s="2" t="s">
        <v>0</v>
      </c>
      <c r="F8100" s="2" t="s">
        <v>0</v>
      </c>
      <c r="L8100" s="2" t="s">
        <v>0</v>
      </c>
    </row>
    <row r="8101" spans="1:12" x14ac:dyDescent="0.4">
      <c r="A8101" s="1"/>
      <c r="B8101" s="5"/>
      <c r="C8101" s="2" t="s">
        <v>0</v>
      </c>
      <c r="F8101" s="2" t="s">
        <v>0</v>
      </c>
      <c r="L8101" s="2" t="s">
        <v>0</v>
      </c>
    </row>
    <row r="8102" spans="1:12" x14ac:dyDescent="0.4">
      <c r="A8102" s="1"/>
      <c r="B8102" s="5"/>
      <c r="C8102" s="2" t="s">
        <v>0</v>
      </c>
      <c r="F8102" s="2" t="s">
        <v>0</v>
      </c>
      <c r="L8102" s="2" t="s">
        <v>0</v>
      </c>
    </row>
    <row r="8103" spans="1:12" x14ac:dyDescent="0.4">
      <c r="A8103" s="1"/>
      <c r="B8103" s="5"/>
      <c r="C8103" s="2" t="s">
        <v>0</v>
      </c>
      <c r="F8103" s="2" t="s">
        <v>0</v>
      </c>
      <c r="L8103" s="2" t="s">
        <v>0</v>
      </c>
    </row>
    <row r="8104" spans="1:12" x14ac:dyDescent="0.4">
      <c r="A8104" s="1"/>
      <c r="B8104" s="5"/>
      <c r="C8104" s="2" t="s">
        <v>0</v>
      </c>
      <c r="F8104" s="2" t="s">
        <v>0</v>
      </c>
      <c r="L8104" s="2" t="s">
        <v>0</v>
      </c>
    </row>
    <row r="8105" spans="1:12" x14ac:dyDescent="0.4">
      <c r="A8105" s="1"/>
      <c r="B8105" s="5"/>
      <c r="C8105" s="2" t="s">
        <v>0</v>
      </c>
      <c r="F8105" s="2" t="s">
        <v>0</v>
      </c>
      <c r="L8105" s="2" t="s">
        <v>0</v>
      </c>
    </row>
    <row r="8106" spans="1:12" x14ac:dyDescent="0.4">
      <c r="A8106" s="1"/>
      <c r="B8106" s="5"/>
      <c r="C8106" s="2" t="s">
        <v>0</v>
      </c>
      <c r="F8106" s="2" t="s">
        <v>0</v>
      </c>
      <c r="L8106" s="2" t="s">
        <v>0</v>
      </c>
    </row>
    <row r="8107" spans="1:12" x14ac:dyDescent="0.4">
      <c r="A8107" s="1"/>
      <c r="B8107" s="5"/>
      <c r="C8107" s="2" t="s">
        <v>0</v>
      </c>
      <c r="F8107" s="2" t="s">
        <v>0</v>
      </c>
      <c r="L8107" s="2" t="s">
        <v>0</v>
      </c>
    </row>
    <row r="8108" spans="1:12" x14ac:dyDescent="0.4">
      <c r="A8108" s="1"/>
      <c r="B8108" s="5"/>
      <c r="C8108" s="2" t="s">
        <v>0</v>
      </c>
      <c r="F8108" s="2" t="s">
        <v>0</v>
      </c>
      <c r="L8108" s="2" t="s">
        <v>0</v>
      </c>
    </row>
    <row r="8109" spans="1:12" x14ac:dyDescent="0.4">
      <c r="A8109" s="1"/>
      <c r="B8109" s="5"/>
      <c r="C8109" s="2" t="s">
        <v>0</v>
      </c>
      <c r="F8109" s="2" t="s">
        <v>0</v>
      </c>
      <c r="L8109" s="2" t="s">
        <v>0</v>
      </c>
    </row>
    <row r="8110" spans="1:12" x14ac:dyDescent="0.4">
      <c r="A8110" s="1"/>
      <c r="B8110" s="5"/>
      <c r="C8110" s="2" t="s">
        <v>0</v>
      </c>
      <c r="F8110" s="2" t="s">
        <v>0</v>
      </c>
      <c r="L8110" s="2" t="s">
        <v>0</v>
      </c>
    </row>
    <row r="8111" spans="1:12" x14ac:dyDescent="0.4">
      <c r="A8111" s="1"/>
      <c r="B8111" s="5"/>
      <c r="C8111" s="2" t="s">
        <v>0</v>
      </c>
      <c r="F8111" s="2" t="s">
        <v>0</v>
      </c>
      <c r="L8111" s="2" t="s">
        <v>0</v>
      </c>
    </row>
    <row r="8112" spans="1:12" x14ac:dyDescent="0.4">
      <c r="A8112" s="1"/>
      <c r="B8112" s="5"/>
      <c r="C8112" s="2" t="s">
        <v>0</v>
      </c>
      <c r="F8112" s="2" t="s">
        <v>0</v>
      </c>
      <c r="L8112" s="2" t="s">
        <v>0</v>
      </c>
    </row>
    <row r="8113" spans="1:12" x14ac:dyDescent="0.4">
      <c r="A8113" s="1"/>
      <c r="B8113" s="5"/>
      <c r="C8113" s="2" t="s">
        <v>0</v>
      </c>
      <c r="F8113" s="2" t="s">
        <v>0</v>
      </c>
      <c r="L8113" s="2" t="s">
        <v>0</v>
      </c>
    </row>
    <row r="8114" spans="1:12" x14ac:dyDescent="0.4">
      <c r="A8114" s="1"/>
      <c r="B8114" s="5"/>
      <c r="C8114" s="2" t="s">
        <v>0</v>
      </c>
      <c r="F8114" s="2" t="s">
        <v>0</v>
      </c>
      <c r="L8114" s="2" t="s">
        <v>0</v>
      </c>
    </row>
    <row r="8115" spans="1:12" x14ac:dyDescent="0.4">
      <c r="A8115" s="1"/>
      <c r="B8115" s="5"/>
      <c r="C8115" s="2" t="s">
        <v>0</v>
      </c>
      <c r="F8115" s="2" t="s">
        <v>0</v>
      </c>
      <c r="L8115" s="2" t="s">
        <v>0</v>
      </c>
    </row>
    <row r="8116" spans="1:12" x14ac:dyDescent="0.4">
      <c r="A8116" s="1"/>
      <c r="B8116" s="5"/>
      <c r="C8116" s="2" t="s">
        <v>0</v>
      </c>
      <c r="F8116" s="2" t="s">
        <v>0</v>
      </c>
      <c r="L8116" s="2" t="s">
        <v>0</v>
      </c>
    </row>
    <row r="8117" spans="1:12" x14ac:dyDescent="0.4">
      <c r="A8117" s="1"/>
      <c r="B8117" s="5"/>
      <c r="C8117" s="2" t="s">
        <v>0</v>
      </c>
      <c r="F8117" s="2" t="s">
        <v>0</v>
      </c>
      <c r="L8117" s="2" t="s">
        <v>0</v>
      </c>
    </row>
    <row r="8118" spans="1:12" x14ac:dyDescent="0.4">
      <c r="A8118" s="1"/>
      <c r="B8118" s="5"/>
      <c r="C8118" s="2" t="s">
        <v>0</v>
      </c>
      <c r="F8118" s="2" t="s">
        <v>0</v>
      </c>
      <c r="L8118" s="2" t="s">
        <v>0</v>
      </c>
    </row>
    <row r="8119" spans="1:12" x14ac:dyDescent="0.4">
      <c r="A8119" s="1"/>
      <c r="B8119" s="5"/>
      <c r="C8119" s="2" t="s">
        <v>0</v>
      </c>
      <c r="F8119" s="2" t="s">
        <v>0</v>
      </c>
      <c r="L8119" s="2" t="s">
        <v>0</v>
      </c>
    </row>
    <row r="8120" spans="1:12" x14ac:dyDescent="0.4">
      <c r="A8120" s="1"/>
      <c r="B8120" s="5"/>
      <c r="C8120" s="2" t="s">
        <v>0</v>
      </c>
      <c r="F8120" s="2" t="s">
        <v>0</v>
      </c>
      <c r="L8120" s="2" t="s">
        <v>0</v>
      </c>
    </row>
    <row r="8121" spans="1:12" x14ac:dyDescent="0.4">
      <c r="A8121" s="1"/>
      <c r="B8121" s="5"/>
      <c r="C8121" s="2" t="s">
        <v>0</v>
      </c>
      <c r="F8121" s="2" t="s">
        <v>0</v>
      </c>
      <c r="L8121" s="2" t="s">
        <v>0</v>
      </c>
    </row>
    <row r="8122" spans="1:12" x14ac:dyDescent="0.4">
      <c r="A8122" s="1"/>
      <c r="B8122" s="5"/>
      <c r="C8122" s="2" t="s">
        <v>0</v>
      </c>
      <c r="F8122" s="2" t="s">
        <v>0</v>
      </c>
      <c r="L8122" s="2" t="s">
        <v>0</v>
      </c>
    </row>
    <row r="8123" spans="1:12" x14ac:dyDescent="0.4">
      <c r="A8123" s="1"/>
      <c r="B8123" s="5"/>
      <c r="C8123" s="2" t="s">
        <v>0</v>
      </c>
      <c r="F8123" s="2" t="s">
        <v>0</v>
      </c>
      <c r="L8123" s="2" t="s">
        <v>0</v>
      </c>
    </row>
    <row r="8124" spans="1:12" x14ac:dyDescent="0.4">
      <c r="A8124" s="1"/>
      <c r="B8124" s="5"/>
      <c r="C8124" s="2" t="s">
        <v>0</v>
      </c>
      <c r="F8124" s="2" t="s">
        <v>0</v>
      </c>
      <c r="L8124" s="2" t="s">
        <v>0</v>
      </c>
    </row>
    <row r="8125" spans="1:12" x14ac:dyDescent="0.4">
      <c r="A8125" s="1"/>
      <c r="B8125" s="5"/>
      <c r="C8125" s="2" t="s">
        <v>0</v>
      </c>
      <c r="F8125" s="2" t="s">
        <v>0</v>
      </c>
      <c r="L8125" s="2" t="s">
        <v>0</v>
      </c>
    </row>
    <row r="8126" spans="1:12" x14ac:dyDescent="0.4">
      <c r="A8126" s="1"/>
      <c r="B8126" s="5"/>
      <c r="C8126" s="2" t="s">
        <v>0</v>
      </c>
      <c r="F8126" s="2" t="s">
        <v>0</v>
      </c>
      <c r="L8126" s="2" t="s">
        <v>0</v>
      </c>
    </row>
    <row r="8127" spans="1:12" x14ac:dyDescent="0.4">
      <c r="A8127" s="1"/>
      <c r="B8127" s="5"/>
      <c r="C8127" s="2" t="s">
        <v>0</v>
      </c>
      <c r="F8127" s="2" t="s">
        <v>0</v>
      </c>
      <c r="L8127" s="2" t="s">
        <v>0</v>
      </c>
    </row>
    <row r="8128" spans="1:12" x14ac:dyDescent="0.4">
      <c r="A8128" s="1"/>
      <c r="B8128" s="5"/>
      <c r="C8128" s="2" t="s">
        <v>0</v>
      </c>
      <c r="F8128" s="2" t="s">
        <v>0</v>
      </c>
      <c r="L8128" s="2" t="s">
        <v>0</v>
      </c>
    </row>
    <row r="8129" spans="1:12" x14ac:dyDescent="0.4">
      <c r="A8129" s="1"/>
      <c r="B8129" s="5"/>
      <c r="C8129" s="2" t="s">
        <v>0</v>
      </c>
      <c r="F8129" s="2" t="s">
        <v>0</v>
      </c>
      <c r="L8129" s="2" t="s">
        <v>0</v>
      </c>
    </row>
    <row r="8130" spans="1:12" x14ac:dyDescent="0.4">
      <c r="A8130" s="1"/>
      <c r="B8130" s="5"/>
      <c r="C8130" s="2" t="s">
        <v>0</v>
      </c>
      <c r="F8130" s="2" t="s">
        <v>0</v>
      </c>
      <c r="L8130" s="2" t="s">
        <v>0</v>
      </c>
    </row>
    <row r="8131" spans="1:12" x14ac:dyDescent="0.4">
      <c r="A8131" s="1"/>
      <c r="B8131" s="5"/>
      <c r="C8131" s="2" t="s">
        <v>0</v>
      </c>
      <c r="F8131" s="2" t="s">
        <v>0</v>
      </c>
      <c r="L8131" s="2" t="s">
        <v>0</v>
      </c>
    </row>
    <row r="8132" spans="1:12" x14ac:dyDescent="0.4">
      <c r="A8132" s="1"/>
      <c r="B8132" s="5"/>
      <c r="C8132" s="2" t="s">
        <v>0</v>
      </c>
      <c r="F8132" s="2" t="s">
        <v>0</v>
      </c>
      <c r="L8132" s="2" t="s">
        <v>0</v>
      </c>
    </row>
    <row r="8133" spans="1:12" x14ac:dyDescent="0.4">
      <c r="A8133" s="1"/>
      <c r="B8133" s="5"/>
      <c r="C8133" s="2" t="s">
        <v>0</v>
      </c>
      <c r="F8133" s="2" t="s">
        <v>0</v>
      </c>
      <c r="L8133" s="2" t="s">
        <v>0</v>
      </c>
    </row>
    <row r="8134" spans="1:12" x14ac:dyDescent="0.4">
      <c r="A8134" s="1"/>
      <c r="B8134" s="5"/>
      <c r="C8134" s="2" t="s">
        <v>0</v>
      </c>
      <c r="F8134" s="2" t="s">
        <v>0</v>
      </c>
      <c r="L8134" s="2" t="s">
        <v>0</v>
      </c>
    </row>
    <row r="8135" spans="1:12" x14ac:dyDescent="0.4">
      <c r="A8135" s="1"/>
      <c r="B8135" s="5"/>
      <c r="C8135" s="2" t="s">
        <v>0</v>
      </c>
      <c r="F8135" s="2" t="s">
        <v>0</v>
      </c>
      <c r="L8135" s="2" t="s">
        <v>0</v>
      </c>
    </row>
    <row r="8136" spans="1:12" x14ac:dyDescent="0.4">
      <c r="A8136" s="1"/>
      <c r="B8136" s="5"/>
      <c r="C8136" s="2" t="s">
        <v>0</v>
      </c>
      <c r="F8136" s="2" t="s">
        <v>0</v>
      </c>
      <c r="L8136" s="2" t="s">
        <v>0</v>
      </c>
    </row>
    <row r="8137" spans="1:12" x14ac:dyDescent="0.4">
      <c r="A8137" s="1"/>
      <c r="B8137" s="5"/>
      <c r="C8137" s="2" t="s">
        <v>0</v>
      </c>
      <c r="F8137" s="2" t="s">
        <v>0</v>
      </c>
      <c r="L8137" s="2" t="s">
        <v>0</v>
      </c>
    </row>
    <row r="8138" spans="1:12" x14ac:dyDescent="0.4">
      <c r="A8138" s="1"/>
      <c r="B8138" s="5"/>
      <c r="C8138" s="2" t="s">
        <v>0</v>
      </c>
      <c r="F8138" s="2" t="s">
        <v>0</v>
      </c>
      <c r="L8138" s="2" t="s">
        <v>0</v>
      </c>
    </row>
    <row r="8139" spans="1:12" x14ac:dyDescent="0.4">
      <c r="A8139" s="1"/>
      <c r="B8139" s="5"/>
      <c r="C8139" s="2" t="s">
        <v>0</v>
      </c>
      <c r="F8139" s="2" t="s">
        <v>0</v>
      </c>
      <c r="L8139" s="2" t="s">
        <v>0</v>
      </c>
    </row>
    <row r="8140" spans="1:12" x14ac:dyDescent="0.4">
      <c r="A8140" s="1"/>
      <c r="B8140" s="5"/>
      <c r="C8140" s="2" t="s">
        <v>0</v>
      </c>
      <c r="F8140" s="2" t="s">
        <v>0</v>
      </c>
      <c r="L8140" s="2" t="s">
        <v>0</v>
      </c>
    </row>
    <row r="8141" spans="1:12" x14ac:dyDescent="0.4">
      <c r="A8141" s="1"/>
      <c r="B8141" s="5"/>
      <c r="C8141" s="2" t="s">
        <v>0</v>
      </c>
      <c r="F8141" s="2" t="s">
        <v>0</v>
      </c>
      <c r="L8141" s="2" t="s">
        <v>0</v>
      </c>
    </row>
    <row r="8142" spans="1:12" x14ac:dyDescent="0.4">
      <c r="A8142" s="1"/>
      <c r="B8142" s="5"/>
      <c r="C8142" s="2" t="s">
        <v>0</v>
      </c>
      <c r="F8142" s="2" t="s">
        <v>0</v>
      </c>
      <c r="L8142" s="2" t="s">
        <v>0</v>
      </c>
    </row>
    <row r="8143" spans="1:12" x14ac:dyDescent="0.4">
      <c r="A8143" s="1"/>
      <c r="B8143" s="5"/>
      <c r="C8143" s="2" t="s">
        <v>0</v>
      </c>
      <c r="F8143" s="2" t="s">
        <v>0</v>
      </c>
      <c r="L8143" s="2" t="s">
        <v>0</v>
      </c>
    </row>
    <row r="8144" spans="1:12" x14ac:dyDescent="0.4">
      <c r="A8144" s="1"/>
      <c r="B8144" s="5"/>
      <c r="C8144" s="2" t="s">
        <v>0</v>
      </c>
      <c r="F8144" s="2" t="s">
        <v>0</v>
      </c>
      <c r="L8144" s="2" t="s">
        <v>0</v>
      </c>
    </row>
    <row r="8145" spans="1:12" x14ac:dyDescent="0.4">
      <c r="A8145" s="1"/>
      <c r="B8145" s="5"/>
      <c r="C8145" s="2" t="s">
        <v>0</v>
      </c>
      <c r="F8145" s="2" t="s">
        <v>0</v>
      </c>
      <c r="L8145" s="2" t="s">
        <v>0</v>
      </c>
    </row>
    <row r="8146" spans="1:12" x14ac:dyDescent="0.4">
      <c r="A8146" s="1"/>
      <c r="B8146" s="5"/>
      <c r="C8146" s="2" t="s">
        <v>0</v>
      </c>
      <c r="F8146" s="2" t="s">
        <v>0</v>
      </c>
      <c r="L8146" s="2" t="s">
        <v>0</v>
      </c>
    </row>
    <row r="8147" spans="1:12" x14ac:dyDescent="0.4">
      <c r="A8147" s="1"/>
      <c r="B8147" s="5"/>
      <c r="C8147" s="2" t="s">
        <v>0</v>
      </c>
      <c r="F8147" s="2" t="s">
        <v>0</v>
      </c>
      <c r="L8147" s="2" t="s">
        <v>0</v>
      </c>
    </row>
    <row r="8148" spans="1:12" x14ac:dyDescent="0.4">
      <c r="A8148" s="1"/>
      <c r="B8148" s="5"/>
      <c r="C8148" s="2" t="s">
        <v>0</v>
      </c>
      <c r="F8148" s="2" t="s">
        <v>0</v>
      </c>
      <c r="L8148" s="2" t="s">
        <v>0</v>
      </c>
    </row>
    <row r="8149" spans="1:12" x14ac:dyDescent="0.4">
      <c r="A8149" s="1"/>
      <c r="B8149" s="5"/>
      <c r="C8149" s="2" t="s">
        <v>0</v>
      </c>
      <c r="F8149" s="2" t="s">
        <v>0</v>
      </c>
      <c r="L8149" s="2" t="s">
        <v>0</v>
      </c>
    </row>
    <row r="8150" spans="1:12" x14ac:dyDescent="0.4">
      <c r="A8150" s="1"/>
      <c r="B8150" s="5"/>
      <c r="C8150" s="2" t="s">
        <v>0</v>
      </c>
      <c r="F8150" s="2" t="s">
        <v>0</v>
      </c>
      <c r="L8150" s="2" t="s">
        <v>0</v>
      </c>
    </row>
    <row r="8151" spans="1:12" x14ac:dyDescent="0.4">
      <c r="A8151" s="1"/>
      <c r="B8151" s="5"/>
      <c r="C8151" s="2" t="s">
        <v>0</v>
      </c>
      <c r="F8151" s="2" t="s">
        <v>0</v>
      </c>
      <c r="L8151" s="2" t="s">
        <v>0</v>
      </c>
    </row>
    <row r="8152" spans="1:12" x14ac:dyDescent="0.4">
      <c r="A8152" s="1"/>
      <c r="B8152" s="5"/>
      <c r="C8152" s="2" t="s">
        <v>0</v>
      </c>
      <c r="F8152" s="2" t="s">
        <v>0</v>
      </c>
      <c r="L8152" s="2" t="s">
        <v>0</v>
      </c>
    </row>
    <row r="8153" spans="1:12" x14ac:dyDescent="0.4">
      <c r="A8153" s="1"/>
      <c r="B8153" s="5"/>
      <c r="C8153" s="2" t="s">
        <v>0</v>
      </c>
      <c r="F8153" s="2" t="s">
        <v>0</v>
      </c>
      <c r="L8153" s="2" t="s">
        <v>0</v>
      </c>
    </row>
    <row r="8154" spans="1:12" x14ac:dyDescent="0.4">
      <c r="A8154" s="1"/>
      <c r="B8154" s="5"/>
      <c r="C8154" s="2" t="s">
        <v>0</v>
      </c>
      <c r="F8154" s="2" t="s">
        <v>0</v>
      </c>
      <c r="L8154" s="2" t="s">
        <v>0</v>
      </c>
    </row>
    <row r="8155" spans="1:12" x14ac:dyDescent="0.4">
      <c r="A8155" s="1"/>
      <c r="B8155" s="5"/>
      <c r="C8155" s="2" t="s">
        <v>0</v>
      </c>
      <c r="F8155" s="2" t="s">
        <v>0</v>
      </c>
      <c r="L8155" s="2" t="s">
        <v>0</v>
      </c>
    </row>
    <row r="8156" spans="1:12" x14ac:dyDescent="0.4">
      <c r="A8156" s="1"/>
      <c r="B8156" s="5"/>
      <c r="C8156" s="2" t="s">
        <v>0</v>
      </c>
      <c r="F8156" s="2" t="s">
        <v>0</v>
      </c>
      <c r="L8156" s="2" t="s">
        <v>0</v>
      </c>
    </row>
    <row r="8157" spans="1:12" x14ac:dyDescent="0.4">
      <c r="A8157" s="1"/>
      <c r="B8157" s="5"/>
      <c r="C8157" s="2" t="s">
        <v>0</v>
      </c>
      <c r="F8157" s="2" t="s">
        <v>0</v>
      </c>
      <c r="L8157" s="2" t="s">
        <v>0</v>
      </c>
    </row>
    <row r="8158" spans="1:12" x14ac:dyDescent="0.4">
      <c r="A8158" s="1"/>
      <c r="B8158" s="5"/>
      <c r="C8158" s="2" t="s">
        <v>0</v>
      </c>
      <c r="F8158" s="2" t="s">
        <v>0</v>
      </c>
      <c r="L8158" s="2" t="s">
        <v>0</v>
      </c>
    </row>
    <row r="8159" spans="1:12" x14ac:dyDescent="0.4">
      <c r="A8159" s="1"/>
      <c r="B8159" s="5"/>
      <c r="C8159" s="2" t="s">
        <v>0</v>
      </c>
      <c r="F8159" s="2" t="s">
        <v>0</v>
      </c>
      <c r="L8159" s="2" t="s">
        <v>0</v>
      </c>
    </row>
    <row r="8160" spans="1:12" x14ac:dyDescent="0.4">
      <c r="A8160" s="1"/>
      <c r="B8160" s="5"/>
      <c r="C8160" s="2" t="s">
        <v>0</v>
      </c>
      <c r="F8160" s="2" t="s">
        <v>0</v>
      </c>
      <c r="L8160" s="2" t="s">
        <v>0</v>
      </c>
    </row>
    <row r="8161" spans="1:12" x14ac:dyDescent="0.4">
      <c r="A8161" s="1"/>
      <c r="B8161" s="5"/>
      <c r="C8161" s="2" t="s">
        <v>0</v>
      </c>
      <c r="F8161" s="2" t="s">
        <v>0</v>
      </c>
      <c r="L8161" s="2" t="s">
        <v>0</v>
      </c>
    </row>
    <row r="8162" spans="1:12" x14ac:dyDescent="0.4">
      <c r="A8162" s="1"/>
      <c r="B8162" s="5"/>
      <c r="C8162" s="2" t="s">
        <v>0</v>
      </c>
      <c r="F8162" s="2" t="s">
        <v>0</v>
      </c>
      <c r="L8162" s="2" t="s">
        <v>0</v>
      </c>
    </row>
    <row r="8163" spans="1:12" x14ac:dyDescent="0.4">
      <c r="A8163" s="1"/>
      <c r="B8163" s="5"/>
      <c r="C8163" s="2" t="s">
        <v>0</v>
      </c>
      <c r="F8163" s="2" t="s">
        <v>0</v>
      </c>
      <c r="L8163" s="2" t="s">
        <v>0</v>
      </c>
    </row>
    <row r="8164" spans="1:12" x14ac:dyDescent="0.4">
      <c r="A8164" s="1"/>
      <c r="B8164" s="5"/>
      <c r="C8164" s="2" t="s">
        <v>0</v>
      </c>
      <c r="F8164" s="2" t="s">
        <v>0</v>
      </c>
      <c r="L8164" s="2" t="s">
        <v>0</v>
      </c>
    </row>
    <row r="8165" spans="1:12" x14ac:dyDescent="0.4">
      <c r="A8165" s="1"/>
      <c r="B8165" s="5"/>
      <c r="C8165" s="2" t="s">
        <v>0</v>
      </c>
      <c r="F8165" s="2" t="s">
        <v>0</v>
      </c>
      <c r="L8165" s="2" t="s">
        <v>0</v>
      </c>
    </row>
    <row r="8166" spans="1:12" x14ac:dyDescent="0.4">
      <c r="A8166" s="1"/>
      <c r="B8166" s="5"/>
      <c r="C8166" s="2" t="s">
        <v>0</v>
      </c>
      <c r="F8166" s="2" t="s">
        <v>0</v>
      </c>
      <c r="L8166" s="2" t="s">
        <v>0</v>
      </c>
    </row>
    <row r="8167" spans="1:12" x14ac:dyDescent="0.4">
      <c r="A8167" s="1"/>
      <c r="B8167" s="5"/>
      <c r="C8167" s="2" t="s">
        <v>0</v>
      </c>
      <c r="F8167" s="2" t="s">
        <v>0</v>
      </c>
      <c r="L8167" s="2" t="s">
        <v>0</v>
      </c>
    </row>
    <row r="8168" spans="1:12" x14ac:dyDescent="0.4">
      <c r="A8168" s="1"/>
      <c r="B8168" s="5"/>
      <c r="C8168" s="2" t="s">
        <v>0</v>
      </c>
      <c r="F8168" s="2" t="s">
        <v>0</v>
      </c>
      <c r="L8168" s="2" t="s">
        <v>0</v>
      </c>
    </row>
    <row r="8169" spans="1:12" x14ac:dyDescent="0.4">
      <c r="A8169" s="1"/>
      <c r="B8169" s="5"/>
      <c r="C8169" s="2" t="s">
        <v>0</v>
      </c>
      <c r="F8169" s="2" t="s">
        <v>0</v>
      </c>
      <c r="L8169" s="2" t="s">
        <v>0</v>
      </c>
    </row>
    <row r="8170" spans="1:12" x14ac:dyDescent="0.4">
      <c r="A8170" s="1"/>
      <c r="B8170" s="5"/>
      <c r="C8170" s="2" t="s">
        <v>0</v>
      </c>
      <c r="F8170" s="2" t="s">
        <v>0</v>
      </c>
      <c r="L8170" s="2" t="s">
        <v>0</v>
      </c>
    </row>
    <row r="8171" spans="1:12" x14ac:dyDescent="0.4">
      <c r="A8171" s="1"/>
      <c r="B8171" s="5"/>
      <c r="C8171" s="2" t="s">
        <v>0</v>
      </c>
      <c r="F8171" s="2" t="s">
        <v>0</v>
      </c>
      <c r="L8171" s="2" t="s">
        <v>0</v>
      </c>
    </row>
    <row r="8172" spans="1:12" x14ac:dyDescent="0.4">
      <c r="A8172" s="1"/>
      <c r="B8172" s="5"/>
      <c r="C8172" s="2" t="s">
        <v>0</v>
      </c>
      <c r="F8172" s="2" t="s">
        <v>0</v>
      </c>
      <c r="L8172" s="2" t="s">
        <v>0</v>
      </c>
    </row>
    <row r="8173" spans="1:12" x14ac:dyDescent="0.4">
      <c r="A8173" s="1"/>
      <c r="B8173" s="5"/>
      <c r="C8173" s="2" t="s">
        <v>0</v>
      </c>
      <c r="F8173" s="2" t="s">
        <v>0</v>
      </c>
      <c r="L8173" s="2" t="s">
        <v>0</v>
      </c>
    </row>
    <row r="8174" spans="1:12" x14ac:dyDescent="0.4">
      <c r="A8174" s="1"/>
      <c r="B8174" s="5"/>
      <c r="C8174" s="2" t="s">
        <v>0</v>
      </c>
      <c r="F8174" s="2" t="s">
        <v>0</v>
      </c>
      <c r="L8174" s="2" t="s">
        <v>0</v>
      </c>
    </row>
    <row r="8175" spans="1:12" x14ac:dyDescent="0.4">
      <c r="A8175" s="1"/>
      <c r="B8175" s="5"/>
      <c r="C8175" s="2" t="s">
        <v>0</v>
      </c>
      <c r="F8175" s="2" t="s">
        <v>0</v>
      </c>
      <c r="L8175" s="2" t="s">
        <v>0</v>
      </c>
    </row>
    <row r="8176" spans="1:12" x14ac:dyDescent="0.4">
      <c r="A8176" s="1"/>
      <c r="B8176" s="5"/>
      <c r="C8176" s="2" t="s">
        <v>0</v>
      </c>
      <c r="F8176" s="2" t="s">
        <v>0</v>
      </c>
      <c r="L8176" s="2" t="s">
        <v>0</v>
      </c>
    </row>
    <row r="8177" spans="1:12" x14ac:dyDescent="0.4">
      <c r="A8177" s="1"/>
      <c r="B8177" s="5"/>
      <c r="C8177" s="2" t="s">
        <v>0</v>
      </c>
      <c r="F8177" s="2" t="s">
        <v>0</v>
      </c>
      <c r="L8177" s="2" t="s">
        <v>0</v>
      </c>
    </row>
    <row r="8178" spans="1:12" x14ac:dyDescent="0.4">
      <c r="A8178" s="1"/>
      <c r="B8178" s="5"/>
      <c r="C8178" s="2" t="s">
        <v>0</v>
      </c>
      <c r="F8178" s="2" t="s">
        <v>0</v>
      </c>
      <c r="L8178" s="2" t="s">
        <v>0</v>
      </c>
    </row>
    <row r="8179" spans="1:12" x14ac:dyDescent="0.4">
      <c r="A8179" s="1"/>
      <c r="B8179" s="5"/>
      <c r="C8179" s="2" t="s">
        <v>0</v>
      </c>
      <c r="F8179" s="2" t="s">
        <v>0</v>
      </c>
      <c r="L8179" s="2" t="s">
        <v>0</v>
      </c>
    </row>
    <row r="8180" spans="1:12" x14ac:dyDescent="0.4">
      <c r="A8180" s="1"/>
      <c r="B8180" s="5"/>
      <c r="C8180" s="2" t="s">
        <v>0</v>
      </c>
      <c r="F8180" s="2" t="s">
        <v>0</v>
      </c>
      <c r="L8180" s="2" t="s">
        <v>0</v>
      </c>
    </row>
    <row r="8181" spans="1:12" x14ac:dyDescent="0.4">
      <c r="A8181" s="1"/>
      <c r="B8181" s="5"/>
      <c r="C8181" s="2" t="s">
        <v>0</v>
      </c>
      <c r="F8181" s="2" t="s">
        <v>0</v>
      </c>
      <c r="L8181" s="2" t="s">
        <v>0</v>
      </c>
    </row>
    <row r="8182" spans="1:12" x14ac:dyDescent="0.4">
      <c r="A8182" s="1"/>
      <c r="B8182" s="5"/>
      <c r="C8182" s="2" t="s">
        <v>0</v>
      </c>
      <c r="F8182" s="2" t="s">
        <v>0</v>
      </c>
      <c r="L8182" s="2" t="s">
        <v>0</v>
      </c>
    </row>
    <row r="8183" spans="1:12" x14ac:dyDescent="0.4">
      <c r="A8183" s="1"/>
      <c r="B8183" s="5"/>
      <c r="C8183" s="2" t="s">
        <v>0</v>
      </c>
      <c r="F8183" s="2" t="s">
        <v>0</v>
      </c>
      <c r="L8183" s="2" t="s">
        <v>0</v>
      </c>
    </row>
    <row r="8184" spans="1:12" x14ac:dyDescent="0.4">
      <c r="A8184" s="1"/>
      <c r="B8184" s="5"/>
      <c r="C8184" s="2" t="s">
        <v>0</v>
      </c>
      <c r="F8184" s="2" t="s">
        <v>0</v>
      </c>
      <c r="L8184" s="2" t="s">
        <v>0</v>
      </c>
    </row>
    <row r="8185" spans="1:12" x14ac:dyDescent="0.4">
      <c r="A8185" s="1"/>
      <c r="B8185" s="5"/>
      <c r="C8185" s="2" t="s">
        <v>0</v>
      </c>
      <c r="F8185" s="2" t="s">
        <v>0</v>
      </c>
      <c r="L8185" s="2" t="s">
        <v>0</v>
      </c>
    </row>
    <row r="8186" spans="1:12" x14ac:dyDescent="0.4">
      <c r="A8186" s="1"/>
      <c r="B8186" s="5"/>
      <c r="C8186" s="2" t="s">
        <v>0</v>
      </c>
      <c r="F8186" s="2" t="s">
        <v>0</v>
      </c>
      <c r="L8186" s="2" t="s">
        <v>0</v>
      </c>
    </row>
    <row r="8187" spans="1:12" x14ac:dyDescent="0.4">
      <c r="A8187" s="1"/>
      <c r="B8187" s="5"/>
      <c r="C8187" s="2" t="s">
        <v>0</v>
      </c>
      <c r="F8187" s="2" t="s">
        <v>0</v>
      </c>
      <c r="L8187" s="2" t="s">
        <v>0</v>
      </c>
    </row>
    <row r="8188" spans="1:12" x14ac:dyDescent="0.4">
      <c r="A8188" s="1"/>
      <c r="B8188" s="5"/>
      <c r="C8188" s="2" t="s">
        <v>0</v>
      </c>
      <c r="F8188" s="2" t="s">
        <v>0</v>
      </c>
      <c r="L8188" s="2" t="s">
        <v>0</v>
      </c>
    </row>
    <row r="8189" spans="1:12" x14ac:dyDescent="0.4">
      <c r="A8189" s="1"/>
      <c r="B8189" s="5"/>
      <c r="C8189" s="2" t="s">
        <v>0</v>
      </c>
      <c r="F8189" s="2" t="s">
        <v>0</v>
      </c>
      <c r="L8189" s="2" t="s">
        <v>0</v>
      </c>
    </row>
    <row r="8190" spans="1:12" x14ac:dyDescent="0.4">
      <c r="A8190" s="1"/>
      <c r="B8190" s="5"/>
      <c r="C8190" s="2" t="s">
        <v>0</v>
      </c>
      <c r="F8190" s="2" t="s">
        <v>0</v>
      </c>
      <c r="L8190" s="2" t="s">
        <v>0</v>
      </c>
    </row>
    <row r="8191" spans="1:12" x14ac:dyDescent="0.4">
      <c r="A8191" s="1"/>
      <c r="B8191" s="5"/>
      <c r="C8191" s="2" t="s">
        <v>0</v>
      </c>
      <c r="F8191" s="2" t="s">
        <v>0</v>
      </c>
      <c r="L8191" s="2" t="s">
        <v>0</v>
      </c>
    </row>
    <row r="8192" spans="1:12" x14ac:dyDescent="0.4">
      <c r="A8192" s="1"/>
      <c r="B8192" s="5"/>
      <c r="C8192" s="2" t="s">
        <v>0</v>
      </c>
      <c r="F8192" s="2" t="s">
        <v>0</v>
      </c>
      <c r="L8192" s="2" t="s">
        <v>0</v>
      </c>
    </row>
    <row r="8193" spans="1:12" x14ac:dyDescent="0.4">
      <c r="A8193" s="1"/>
      <c r="B8193" s="5"/>
      <c r="C8193" s="2" t="s">
        <v>0</v>
      </c>
      <c r="F8193" s="2" t="s">
        <v>0</v>
      </c>
      <c r="L8193" s="2" t="s">
        <v>0</v>
      </c>
    </row>
    <row r="8194" spans="1:12" x14ac:dyDescent="0.4">
      <c r="A8194" s="1"/>
      <c r="B8194" s="5"/>
      <c r="C8194" s="2" t="s">
        <v>0</v>
      </c>
      <c r="F8194" s="2" t="s">
        <v>0</v>
      </c>
      <c r="L8194" s="2" t="s">
        <v>0</v>
      </c>
    </row>
    <row r="8195" spans="1:12" x14ac:dyDescent="0.4">
      <c r="A8195" s="1"/>
      <c r="B8195" s="5"/>
      <c r="C8195" s="2" t="s">
        <v>0</v>
      </c>
      <c r="F8195" s="2" t="s">
        <v>0</v>
      </c>
      <c r="L8195" s="2" t="s">
        <v>0</v>
      </c>
    </row>
    <row r="8196" spans="1:12" x14ac:dyDescent="0.4">
      <c r="A8196" s="1"/>
      <c r="B8196" s="5"/>
      <c r="C8196" s="2" t="s">
        <v>0</v>
      </c>
      <c r="F8196" s="2" t="s">
        <v>0</v>
      </c>
      <c r="L8196" s="2" t="s">
        <v>0</v>
      </c>
    </row>
    <row r="8197" spans="1:12" x14ac:dyDescent="0.4">
      <c r="A8197" s="1"/>
      <c r="B8197" s="5"/>
      <c r="C8197" s="2" t="s">
        <v>0</v>
      </c>
      <c r="F8197" s="2" t="s">
        <v>0</v>
      </c>
      <c r="L8197" s="2" t="s">
        <v>0</v>
      </c>
    </row>
    <row r="8198" spans="1:12" x14ac:dyDescent="0.4">
      <c r="A8198" s="1"/>
      <c r="B8198" s="5"/>
      <c r="C8198" s="2" t="s">
        <v>0</v>
      </c>
      <c r="F8198" s="2" t="s">
        <v>0</v>
      </c>
      <c r="L8198" s="2" t="s">
        <v>0</v>
      </c>
    </row>
    <row r="8199" spans="1:12" x14ac:dyDescent="0.4">
      <c r="A8199" s="1"/>
      <c r="B8199" s="5"/>
      <c r="C8199" s="2" t="s">
        <v>0</v>
      </c>
      <c r="F8199" s="2" t="s">
        <v>0</v>
      </c>
      <c r="L8199" s="2" t="s">
        <v>0</v>
      </c>
    </row>
    <row r="8200" spans="1:12" x14ac:dyDescent="0.4">
      <c r="A8200" s="1"/>
      <c r="B8200" s="5"/>
      <c r="C8200" s="2" t="s">
        <v>0</v>
      </c>
      <c r="F8200" s="2" t="s">
        <v>0</v>
      </c>
      <c r="L8200" s="2" t="s">
        <v>0</v>
      </c>
    </row>
    <row r="8201" spans="1:12" x14ac:dyDescent="0.4">
      <c r="A8201" s="1"/>
      <c r="B8201" s="5"/>
      <c r="C8201" s="2" t="s">
        <v>0</v>
      </c>
      <c r="F8201" s="2" t="s">
        <v>0</v>
      </c>
      <c r="L8201" s="2" t="s">
        <v>0</v>
      </c>
    </row>
    <row r="8202" spans="1:12" x14ac:dyDescent="0.4">
      <c r="A8202" s="1"/>
      <c r="B8202" s="5"/>
      <c r="C8202" s="2" t="s">
        <v>0</v>
      </c>
      <c r="F8202" s="2" t="s">
        <v>0</v>
      </c>
      <c r="L8202" s="2" t="s">
        <v>0</v>
      </c>
    </row>
    <row r="8203" spans="1:12" x14ac:dyDescent="0.4">
      <c r="A8203" s="1"/>
      <c r="B8203" s="5"/>
      <c r="C8203" s="2" t="s">
        <v>0</v>
      </c>
      <c r="F8203" s="2" t="s">
        <v>0</v>
      </c>
      <c r="L8203" s="2" t="s">
        <v>0</v>
      </c>
    </row>
    <row r="8204" spans="1:12" x14ac:dyDescent="0.4">
      <c r="A8204" s="1"/>
      <c r="B8204" s="5"/>
      <c r="C8204" s="2" t="s">
        <v>0</v>
      </c>
      <c r="F8204" s="2" t="s">
        <v>0</v>
      </c>
      <c r="L8204" s="2" t="s">
        <v>0</v>
      </c>
    </row>
    <row r="8205" spans="1:12" x14ac:dyDescent="0.4">
      <c r="A8205" s="1"/>
      <c r="B8205" s="5"/>
      <c r="C8205" s="2" t="s">
        <v>0</v>
      </c>
      <c r="F8205" s="2" t="s">
        <v>0</v>
      </c>
      <c r="L8205" s="2" t="s">
        <v>0</v>
      </c>
    </row>
    <row r="8206" spans="1:12" x14ac:dyDescent="0.4">
      <c r="A8206" s="1"/>
      <c r="B8206" s="5"/>
      <c r="C8206" s="2" t="s">
        <v>0</v>
      </c>
      <c r="F8206" s="2" t="s">
        <v>0</v>
      </c>
      <c r="L8206" s="2" t="s">
        <v>0</v>
      </c>
    </row>
    <row r="8207" spans="1:12" x14ac:dyDescent="0.4">
      <c r="A8207" s="1"/>
      <c r="B8207" s="5"/>
      <c r="C8207" s="2" t="s">
        <v>0</v>
      </c>
      <c r="F8207" s="2" t="s">
        <v>0</v>
      </c>
      <c r="L8207" s="2" t="s">
        <v>0</v>
      </c>
    </row>
    <row r="8208" spans="1:12" x14ac:dyDescent="0.4">
      <c r="A8208" s="1"/>
      <c r="B8208" s="5"/>
      <c r="C8208" s="2" t="s">
        <v>0</v>
      </c>
      <c r="F8208" s="2" t="s">
        <v>0</v>
      </c>
      <c r="L8208" s="2" t="s">
        <v>0</v>
      </c>
    </row>
    <row r="8209" spans="1:12" x14ac:dyDescent="0.4">
      <c r="A8209" s="1"/>
      <c r="B8209" s="5"/>
      <c r="C8209" s="2" t="s">
        <v>0</v>
      </c>
      <c r="F8209" s="2" t="s">
        <v>0</v>
      </c>
      <c r="L8209" s="2" t="s">
        <v>0</v>
      </c>
    </row>
    <row r="8210" spans="1:12" x14ac:dyDescent="0.4">
      <c r="A8210" s="1"/>
      <c r="B8210" s="5"/>
      <c r="C8210" s="2" t="s">
        <v>0</v>
      </c>
      <c r="F8210" s="2" t="s">
        <v>0</v>
      </c>
      <c r="L8210" s="2" t="s">
        <v>0</v>
      </c>
    </row>
    <row r="8211" spans="1:12" x14ac:dyDescent="0.4">
      <c r="A8211" s="1"/>
      <c r="B8211" s="5"/>
      <c r="C8211" s="2" t="s">
        <v>0</v>
      </c>
      <c r="F8211" s="2" t="s">
        <v>0</v>
      </c>
      <c r="L8211" s="2" t="s">
        <v>0</v>
      </c>
    </row>
    <row r="8212" spans="1:12" x14ac:dyDescent="0.4">
      <c r="A8212" s="1"/>
      <c r="B8212" s="5"/>
      <c r="C8212" s="2" t="s">
        <v>0</v>
      </c>
      <c r="F8212" s="2" t="s">
        <v>0</v>
      </c>
      <c r="L8212" s="2" t="s">
        <v>0</v>
      </c>
    </row>
    <row r="8213" spans="1:12" x14ac:dyDescent="0.4">
      <c r="A8213" s="1"/>
      <c r="B8213" s="5"/>
      <c r="C8213" s="2" t="s">
        <v>0</v>
      </c>
      <c r="F8213" s="2" t="s">
        <v>0</v>
      </c>
      <c r="L8213" s="2" t="s">
        <v>0</v>
      </c>
    </row>
    <row r="8214" spans="1:12" x14ac:dyDescent="0.4">
      <c r="A8214" s="1"/>
      <c r="B8214" s="5"/>
      <c r="C8214" s="2" t="s">
        <v>0</v>
      </c>
      <c r="F8214" s="2" t="s">
        <v>0</v>
      </c>
      <c r="L8214" s="2" t="s">
        <v>0</v>
      </c>
    </row>
    <row r="8215" spans="1:12" x14ac:dyDescent="0.4">
      <c r="A8215" s="1"/>
      <c r="B8215" s="5"/>
      <c r="C8215" s="2" t="s">
        <v>0</v>
      </c>
      <c r="F8215" s="2" t="s">
        <v>0</v>
      </c>
      <c r="L8215" s="2" t="s">
        <v>0</v>
      </c>
    </row>
    <row r="8216" spans="1:12" x14ac:dyDescent="0.4">
      <c r="A8216" s="1"/>
      <c r="B8216" s="5"/>
      <c r="C8216" s="2" t="s">
        <v>0</v>
      </c>
      <c r="F8216" s="2" t="s">
        <v>0</v>
      </c>
      <c r="L8216" s="2" t="s">
        <v>0</v>
      </c>
    </row>
    <row r="8217" spans="1:12" x14ac:dyDescent="0.4">
      <c r="A8217" s="1"/>
      <c r="B8217" s="5"/>
      <c r="C8217" s="2" t="s">
        <v>0</v>
      </c>
      <c r="F8217" s="2" t="s">
        <v>0</v>
      </c>
      <c r="L8217" s="2" t="s">
        <v>0</v>
      </c>
    </row>
    <row r="8218" spans="1:12" x14ac:dyDescent="0.4">
      <c r="A8218" s="1"/>
      <c r="B8218" s="5"/>
      <c r="C8218" s="2" t="s">
        <v>0</v>
      </c>
      <c r="F8218" s="2" t="s">
        <v>0</v>
      </c>
      <c r="L8218" s="2" t="s">
        <v>0</v>
      </c>
    </row>
    <row r="8219" spans="1:12" x14ac:dyDescent="0.4">
      <c r="A8219" s="1"/>
      <c r="B8219" s="5"/>
      <c r="C8219" s="2" t="s">
        <v>0</v>
      </c>
      <c r="F8219" s="2" t="s">
        <v>0</v>
      </c>
      <c r="L8219" s="2" t="s">
        <v>0</v>
      </c>
    </row>
    <row r="8220" spans="1:12" x14ac:dyDescent="0.4">
      <c r="A8220" s="1"/>
      <c r="B8220" s="5"/>
      <c r="C8220" s="2" t="s">
        <v>0</v>
      </c>
      <c r="F8220" s="2" t="s">
        <v>0</v>
      </c>
      <c r="L8220" s="2" t="s">
        <v>0</v>
      </c>
    </row>
    <row r="8221" spans="1:12" x14ac:dyDescent="0.4">
      <c r="A8221" s="1"/>
      <c r="B8221" s="5"/>
      <c r="C8221" s="2" t="s">
        <v>0</v>
      </c>
      <c r="F8221" s="2" t="s">
        <v>0</v>
      </c>
      <c r="L8221" s="2" t="s">
        <v>0</v>
      </c>
    </row>
    <row r="8222" spans="1:12" x14ac:dyDescent="0.4">
      <c r="A8222" s="1"/>
      <c r="B8222" s="5"/>
      <c r="C8222" s="2" t="s">
        <v>0</v>
      </c>
      <c r="F8222" s="2" t="s">
        <v>0</v>
      </c>
      <c r="L8222" s="2" t="s">
        <v>0</v>
      </c>
    </row>
    <row r="8223" spans="1:12" x14ac:dyDescent="0.4">
      <c r="A8223" s="1"/>
      <c r="B8223" s="5"/>
      <c r="C8223" s="2" t="s">
        <v>0</v>
      </c>
      <c r="F8223" s="2" t="s">
        <v>0</v>
      </c>
      <c r="L8223" s="2" t="s">
        <v>0</v>
      </c>
    </row>
    <row r="8224" spans="1:12" x14ac:dyDescent="0.4">
      <c r="A8224" s="1"/>
      <c r="B8224" s="5"/>
      <c r="C8224" s="2" t="s">
        <v>0</v>
      </c>
      <c r="F8224" s="2" t="s">
        <v>0</v>
      </c>
      <c r="L8224" s="2" t="s">
        <v>0</v>
      </c>
    </row>
    <row r="8225" spans="1:12" x14ac:dyDescent="0.4">
      <c r="A8225" s="1"/>
      <c r="B8225" s="5"/>
      <c r="C8225" s="2" t="s">
        <v>0</v>
      </c>
      <c r="F8225" s="2" t="s">
        <v>0</v>
      </c>
      <c r="L8225" s="2" t="s">
        <v>0</v>
      </c>
    </row>
    <row r="8226" spans="1:12" x14ac:dyDescent="0.4">
      <c r="A8226" s="1"/>
      <c r="B8226" s="5"/>
      <c r="C8226" s="2" t="s">
        <v>0</v>
      </c>
      <c r="F8226" s="2" t="s">
        <v>0</v>
      </c>
      <c r="L8226" s="2" t="s">
        <v>0</v>
      </c>
    </row>
    <row r="8227" spans="1:12" x14ac:dyDescent="0.4">
      <c r="A8227" s="1"/>
      <c r="B8227" s="5"/>
      <c r="C8227" s="2" t="s">
        <v>0</v>
      </c>
      <c r="F8227" s="2" t="s">
        <v>0</v>
      </c>
      <c r="L8227" s="2" t="s">
        <v>0</v>
      </c>
    </row>
    <row r="8228" spans="1:12" x14ac:dyDescent="0.4">
      <c r="A8228" s="1"/>
      <c r="B8228" s="5"/>
      <c r="C8228" s="2" t="s">
        <v>0</v>
      </c>
      <c r="F8228" s="2" t="s">
        <v>0</v>
      </c>
      <c r="L8228" s="2" t="s">
        <v>0</v>
      </c>
    </row>
    <row r="8229" spans="1:12" x14ac:dyDescent="0.4">
      <c r="A8229" s="1"/>
      <c r="B8229" s="5"/>
      <c r="C8229" s="2" t="s">
        <v>0</v>
      </c>
      <c r="F8229" s="2" t="s">
        <v>0</v>
      </c>
      <c r="L8229" s="2" t="s">
        <v>0</v>
      </c>
    </row>
    <row r="8230" spans="1:12" x14ac:dyDescent="0.4">
      <c r="A8230" s="1"/>
      <c r="B8230" s="5"/>
      <c r="C8230" s="2" t="s">
        <v>0</v>
      </c>
      <c r="F8230" s="2" t="s">
        <v>0</v>
      </c>
      <c r="L8230" s="2" t="s">
        <v>0</v>
      </c>
    </row>
    <row r="8231" spans="1:12" x14ac:dyDescent="0.4">
      <c r="A8231" s="1"/>
      <c r="B8231" s="5"/>
      <c r="C8231" s="2" t="s">
        <v>0</v>
      </c>
      <c r="F8231" s="2" t="s">
        <v>0</v>
      </c>
      <c r="L8231" s="2" t="s">
        <v>0</v>
      </c>
    </row>
    <row r="8232" spans="1:12" x14ac:dyDescent="0.4">
      <c r="A8232" s="1"/>
      <c r="B8232" s="5"/>
      <c r="C8232" s="2" t="s">
        <v>0</v>
      </c>
      <c r="F8232" s="2" t="s">
        <v>0</v>
      </c>
      <c r="L8232" s="2" t="s">
        <v>0</v>
      </c>
    </row>
    <row r="8233" spans="1:12" x14ac:dyDescent="0.4">
      <c r="A8233" s="1"/>
      <c r="B8233" s="5"/>
      <c r="C8233" s="2" t="s">
        <v>0</v>
      </c>
      <c r="F8233" s="2" t="s">
        <v>0</v>
      </c>
      <c r="L8233" s="2" t="s">
        <v>0</v>
      </c>
    </row>
    <row r="8234" spans="1:12" x14ac:dyDescent="0.4">
      <c r="A8234" s="1"/>
      <c r="B8234" s="5"/>
      <c r="C8234" s="2" t="s">
        <v>0</v>
      </c>
      <c r="F8234" s="2" t="s">
        <v>0</v>
      </c>
      <c r="L8234" s="2" t="s">
        <v>0</v>
      </c>
    </row>
    <row r="8235" spans="1:12" x14ac:dyDescent="0.4">
      <c r="A8235" s="1"/>
      <c r="B8235" s="5"/>
      <c r="C8235" s="2" t="s">
        <v>0</v>
      </c>
      <c r="F8235" s="2" t="s">
        <v>0</v>
      </c>
      <c r="L8235" s="2" t="s">
        <v>0</v>
      </c>
    </row>
    <row r="8236" spans="1:12" x14ac:dyDescent="0.4">
      <c r="A8236" s="1"/>
      <c r="B8236" s="5"/>
      <c r="C8236" s="2" t="s">
        <v>0</v>
      </c>
      <c r="F8236" s="2" t="s">
        <v>0</v>
      </c>
      <c r="L8236" s="2" t="s">
        <v>0</v>
      </c>
    </row>
    <row r="8237" spans="1:12" x14ac:dyDescent="0.4">
      <c r="A8237" s="1"/>
      <c r="B8237" s="5"/>
      <c r="C8237" s="2" t="s">
        <v>0</v>
      </c>
      <c r="F8237" s="2" t="s">
        <v>0</v>
      </c>
      <c r="L8237" s="2" t="s">
        <v>0</v>
      </c>
    </row>
    <row r="8238" spans="1:12" x14ac:dyDescent="0.4">
      <c r="A8238" s="1"/>
      <c r="B8238" s="5"/>
      <c r="C8238" s="2" t="s">
        <v>0</v>
      </c>
      <c r="F8238" s="2" t="s">
        <v>0</v>
      </c>
      <c r="L8238" s="2" t="s">
        <v>0</v>
      </c>
    </row>
    <row r="8239" spans="1:12" x14ac:dyDescent="0.4">
      <c r="A8239" s="1"/>
      <c r="B8239" s="5"/>
      <c r="C8239" s="2" t="s">
        <v>0</v>
      </c>
      <c r="F8239" s="2" t="s">
        <v>0</v>
      </c>
      <c r="L8239" s="2" t="s">
        <v>0</v>
      </c>
    </row>
    <row r="8240" spans="1:12" x14ac:dyDescent="0.4">
      <c r="A8240" s="1"/>
      <c r="B8240" s="5"/>
      <c r="C8240" s="2" t="s">
        <v>0</v>
      </c>
      <c r="F8240" s="2" t="s">
        <v>0</v>
      </c>
      <c r="L8240" s="2" t="s">
        <v>0</v>
      </c>
    </row>
    <row r="8241" spans="1:12" x14ac:dyDescent="0.4">
      <c r="A8241" s="1"/>
      <c r="B8241" s="5"/>
      <c r="C8241" s="2" t="s">
        <v>0</v>
      </c>
      <c r="F8241" s="2" t="s">
        <v>0</v>
      </c>
      <c r="L8241" s="2" t="s">
        <v>0</v>
      </c>
    </row>
    <row r="8242" spans="1:12" x14ac:dyDescent="0.4">
      <c r="A8242" s="1"/>
      <c r="B8242" s="5"/>
      <c r="C8242" s="2" t="s">
        <v>0</v>
      </c>
      <c r="F8242" s="2" t="s">
        <v>0</v>
      </c>
      <c r="L8242" s="2" t="s">
        <v>0</v>
      </c>
    </row>
    <row r="8243" spans="1:12" x14ac:dyDescent="0.4">
      <c r="A8243" s="1"/>
      <c r="B8243" s="5"/>
      <c r="C8243" s="2" t="s">
        <v>0</v>
      </c>
      <c r="F8243" s="2" t="s">
        <v>0</v>
      </c>
      <c r="L8243" s="2" t="s">
        <v>0</v>
      </c>
    </row>
    <row r="8244" spans="1:12" x14ac:dyDescent="0.4">
      <c r="A8244" s="1"/>
      <c r="B8244" s="5"/>
      <c r="C8244" s="2" t="s">
        <v>0</v>
      </c>
      <c r="F8244" s="2" t="s">
        <v>0</v>
      </c>
      <c r="L8244" s="2" t="s">
        <v>0</v>
      </c>
    </row>
    <row r="8245" spans="1:12" x14ac:dyDescent="0.4">
      <c r="A8245" s="1"/>
      <c r="B8245" s="5"/>
      <c r="C8245" s="2" t="s">
        <v>0</v>
      </c>
      <c r="F8245" s="2" t="s">
        <v>0</v>
      </c>
      <c r="L8245" s="2" t="s">
        <v>0</v>
      </c>
    </row>
    <row r="8246" spans="1:12" x14ac:dyDescent="0.4">
      <c r="A8246" s="1"/>
      <c r="B8246" s="5"/>
      <c r="C8246" s="2" t="s">
        <v>0</v>
      </c>
      <c r="F8246" s="2" t="s">
        <v>0</v>
      </c>
      <c r="L8246" s="2" t="s">
        <v>0</v>
      </c>
    </row>
    <row r="8247" spans="1:12" x14ac:dyDescent="0.4">
      <c r="A8247" s="1"/>
      <c r="B8247" s="5"/>
      <c r="C8247" s="2" t="s">
        <v>0</v>
      </c>
      <c r="F8247" s="2" t="s">
        <v>0</v>
      </c>
      <c r="L8247" s="2" t="s">
        <v>0</v>
      </c>
    </row>
    <row r="8248" spans="1:12" x14ac:dyDescent="0.4">
      <c r="A8248" s="1"/>
      <c r="B8248" s="5"/>
      <c r="C8248" s="2" t="s">
        <v>0</v>
      </c>
      <c r="F8248" s="2" t="s">
        <v>0</v>
      </c>
      <c r="L8248" s="2" t="s">
        <v>0</v>
      </c>
    </row>
    <row r="8249" spans="1:12" x14ac:dyDescent="0.4">
      <c r="A8249" s="1"/>
      <c r="B8249" s="5"/>
      <c r="C8249" s="2" t="s">
        <v>0</v>
      </c>
      <c r="F8249" s="2" t="s">
        <v>0</v>
      </c>
      <c r="L8249" s="2" t="s">
        <v>0</v>
      </c>
    </row>
    <row r="8250" spans="1:12" x14ac:dyDescent="0.4">
      <c r="A8250" s="1"/>
      <c r="B8250" s="5"/>
      <c r="C8250" s="2" t="s">
        <v>0</v>
      </c>
      <c r="F8250" s="2" t="s">
        <v>0</v>
      </c>
      <c r="L8250" s="2" t="s">
        <v>0</v>
      </c>
    </row>
    <row r="8251" spans="1:12" x14ac:dyDescent="0.4">
      <c r="A8251" s="1"/>
      <c r="B8251" s="5"/>
      <c r="C8251" s="2" t="s">
        <v>0</v>
      </c>
      <c r="F8251" s="2" t="s">
        <v>0</v>
      </c>
      <c r="L8251" s="2" t="s">
        <v>0</v>
      </c>
    </row>
    <row r="8252" spans="1:12" x14ac:dyDescent="0.4">
      <c r="A8252" s="1"/>
      <c r="B8252" s="5"/>
      <c r="C8252" s="2" t="s">
        <v>0</v>
      </c>
      <c r="F8252" s="2" t="s">
        <v>0</v>
      </c>
      <c r="L8252" s="2" t="s">
        <v>0</v>
      </c>
    </row>
    <row r="8253" spans="1:12" x14ac:dyDescent="0.4">
      <c r="A8253" s="1"/>
      <c r="B8253" s="5"/>
      <c r="C8253" s="2" t="s">
        <v>0</v>
      </c>
      <c r="F8253" s="2" t="s">
        <v>0</v>
      </c>
      <c r="L8253" s="2" t="s">
        <v>0</v>
      </c>
    </row>
    <row r="8254" spans="1:12" x14ac:dyDescent="0.4">
      <c r="A8254" s="1"/>
      <c r="B8254" s="5"/>
      <c r="C8254" s="2" t="s">
        <v>0</v>
      </c>
      <c r="F8254" s="2" t="s">
        <v>0</v>
      </c>
      <c r="L8254" s="2" t="s">
        <v>0</v>
      </c>
    </row>
    <row r="8255" spans="1:12" x14ac:dyDescent="0.4">
      <c r="A8255" s="1"/>
      <c r="B8255" s="5"/>
      <c r="C8255" s="2" t="s">
        <v>0</v>
      </c>
      <c r="F8255" s="2" t="s">
        <v>0</v>
      </c>
      <c r="L8255" s="2" t="s">
        <v>0</v>
      </c>
    </row>
    <row r="8256" spans="1:12" x14ac:dyDescent="0.4">
      <c r="A8256" s="1"/>
      <c r="B8256" s="5"/>
      <c r="C8256" s="2" t="s">
        <v>0</v>
      </c>
      <c r="F8256" s="2" t="s">
        <v>0</v>
      </c>
      <c r="L8256" s="2" t="s">
        <v>0</v>
      </c>
    </row>
    <row r="8257" spans="1:12" x14ac:dyDescent="0.4">
      <c r="A8257" s="1"/>
      <c r="B8257" s="5"/>
      <c r="C8257" s="2" t="s">
        <v>0</v>
      </c>
      <c r="F8257" s="2" t="s">
        <v>0</v>
      </c>
      <c r="L8257" s="2" t="s">
        <v>0</v>
      </c>
    </row>
    <row r="8258" spans="1:12" x14ac:dyDescent="0.4">
      <c r="A8258" s="1"/>
      <c r="B8258" s="5"/>
      <c r="C8258" s="2" t="s">
        <v>0</v>
      </c>
      <c r="F8258" s="2" t="s">
        <v>0</v>
      </c>
      <c r="L8258" s="2" t="s">
        <v>0</v>
      </c>
    </row>
    <row r="8259" spans="1:12" x14ac:dyDescent="0.4">
      <c r="A8259" s="1"/>
      <c r="B8259" s="5"/>
      <c r="C8259" s="2" t="s">
        <v>0</v>
      </c>
      <c r="F8259" s="2" t="s">
        <v>0</v>
      </c>
      <c r="L8259" s="2" t="s">
        <v>0</v>
      </c>
    </row>
    <row r="8260" spans="1:12" x14ac:dyDescent="0.4">
      <c r="A8260" s="1"/>
      <c r="B8260" s="5"/>
      <c r="C8260" s="2" t="s">
        <v>0</v>
      </c>
      <c r="F8260" s="2" t="s">
        <v>0</v>
      </c>
      <c r="L8260" s="2" t="s">
        <v>0</v>
      </c>
    </row>
    <row r="8261" spans="1:12" x14ac:dyDescent="0.4">
      <c r="A8261" s="1"/>
      <c r="B8261" s="5"/>
      <c r="C8261" s="2" t="s">
        <v>0</v>
      </c>
      <c r="F8261" s="2" t="s">
        <v>0</v>
      </c>
      <c r="L8261" s="2" t="s">
        <v>0</v>
      </c>
    </row>
    <row r="8262" spans="1:12" x14ac:dyDescent="0.4">
      <c r="A8262" s="1"/>
      <c r="B8262" s="5"/>
      <c r="C8262" s="2" t="s">
        <v>0</v>
      </c>
      <c r="F8262" s="2" t="s">
        <v>0</v>
      </c>
      <c r="L8262" s="2" t="s">
        <v>0</v>
      </c>
    </row>
    <row r="8263" spans="1:12" x14ac:dyDescent="0.4">
      <c r="A8263" s="1"/>
      <c r="B8263" s="5"/>
      <c r="C8263" s="2" t="s">
        <v>0</v>
      </c>
      <c r="F8263" s="2" t="s">
        <v>0</v>
      </c>
      <c r="L8263" s="2" t="s">
        <v>0</v>
      </c>
    </row>
    <row r="8264" spans="1:12" x14ac:dyDescent="0.4">
      <c r="A8264" s="1"/>
      <c r="B8264" s="5"/>
      <c r="C8264" s="2" t="s">
        <v>0</v>
      </c>
      <c r="F8264" s="2" t="s">
        <v>0</v>
      </c>
      <c r="L8264" s="2" t="s">
        <v>0</v>
      </c>
    </row>
    <row r="8265" spans="1:12" x14ac:dyDescent="0.4">
      <c r="A8265" s="1"/>
      <c r="B8265" s="5"/>
      <c r="C8265" s="2" t="s">
        <v>0</v>
      </c>
      <c r="F8265" s="2" t="s">
        <v>0</v>
      </c>
      <c r="L8265" s="2" t="s">
        <v>0</v>
      </c>
    </row>
    <row r="8266" spans="1:12" x14ac:dyDescent="0.4">
      <c r="A8266" s="1"/>
      <c r="B8266" s="5"/>
      <c r="C8266" s="2" t="s">
        <v>0</v>
      </c>
      <c r="F8266" s="2" t="s">
        <v>0</v>
      </c>
      <c r="L8266" s="2" t="s">
        <v>0</v>
      </c>
    </row>
    <row r="8267" spans="1:12" x14ac:dyDescent="0.4">
      <c r="A8267" s="1"/>
      <c r="B8267" s="5"/>
      <c r="C8267" s="2" t="s">
        <v>0</v>
      </c>
      <c r="F8267" s="2" t="s">
        <v>0</v>
      </c>
      <c r="L8267" s="2" t="s">
        <v>0</v>
      </c>
    </row>
    <row r="8268" spans="1:12" x14ac:dyDescent="0.4">
      <c r="A8268" s="1"/>
      <c r="B8268" s="5"/>
      <c r="C8268" s="2" t="s">
        <v>0</v>
      </c>
      <c r="F8268" s="2" t="s">
        <v>0</v>
      </c>
      <c r="L8268" s="2" t="s">
        <v>0</v>
      </c>
    </row>
    <row r="8269" spans="1:12" x14ac:dyDescent="0.4">
      <c r="A8269" s="1"/>
      <c r="B8269" s="5"/>
      <c r="C8269" s="2" t="s">
        <v>0</v>
      </c>
      <c r="F8269" s="2" t="s">
        <v>0</v>
      </c>
      <c r="L8269" s="2" t="s">
        <v>0</v>
      </c>
    </row>
    <row r="8270" spans="1:12" x14ac:dyDescent="0.4">
      <c r="A8270" s="1"/>
      <c r="B8270" s="5"/>
      <c r="C8270" s="2" t="s">
        <v>0</v>
      </c>
      <c r="F8270" s="2" t="s">
        <v>0</v>
      </c>
      <c r="L8270" s="2" t="s">
        <v>0</v>
      </c>
    </row>
    <row r="8271" spans="1:12" x14ac:dyDescent="0.4">
      <c r="A8271" s="1"/>
      <c r="B8271" s="5"/>
      <c r="C8271" s="2" t="s">
        <v>0</v>
      </c>
      <c r="F8271" s="2" t="s">
        <v>0</v>
      </c>
      <c r="L8271" s="2" t="s">
        <v>0</v>
      </c>
    </row>
    <row r="8272" spans="1:12" x14ac:dyDescent="0.4">
      <c r="A8272" s="1"/>
      <c r="B8272" s="5"/>
      <c r="C8272" s="2" t="s">
        <v>0</v>
      </c>
      <c r="F8272" s="2" t="s">
        <v>0</v>
      </c>
      <c r="L8272" s="2" t="s">
        <v>0</v>
      </c>
    </row>
    <row r="8273" spans="1:12" x14ac:dyDescent="0.4">
      <c r="A8273" s="1"/>
      <c r="B8273" s="5"/>
      <c r="C8273" s="2" t="s">
        <v>0</v>
      </c>
      <c r="F8273" s="2" t="s">
        <v>0</v>
      </c>
      <c r="L8273" s="2" t="s">
        <v>0</v>
      </c>
    </row>
    <row r="8274" spans="1:12" x14ac:dyDescent="0.4">
      <c r="A8274" s="1"/>
      <c r="B8274" s="5"/>
      <c r="C8274" s="2" t="s">
        <v>0</v>
      </c>
      <c r="F8274" s="2" t="s">
        <v>0</v>
      </c>
      <c r="L8274" s="2" t="s">
        <v>0</v>
      </c>
    </row>
    <row r="8275" spans="1:12" x14ac:dyDescent="0.4">
      <c r="A8275" s="1"/>
      <c r="B8275" s="5"/>
      <c r="C8275" s="2" t="s">
        <v>0</v>
      </c>
      <c r="F8275" s="2" t="s">
        <v>0</v>
      </c>
      <c r="L8275" s="2" t="s">
        <v>0</v>
      </c>
    </row>
    <row r="8276" spans="1:12" x14ac:dyDescent="0.4">
      <c r="A8276" s="1"/>
      <c r="B8276" s="5"/>
      <c r="C8276" s="2" t="s">
        <v>0</v>
      </c>
      <c r="F8276" s="2" t="s">
        <v>0</v>
      </c>
      <c r="L8276" s="2" t="s">
        <v>0</v>
      </c>
    </row>
    <row r="8277" spans="1:12" x14ac:dyDescent="0.4">
      <c r="A8277" s="1"/>
      <c r="B8277" s="5"/>
      <c r="C8277" s="2" t="s">
        <v>0</v>
      </c>
      <c r="F8277" s="2" t="s">
        <v>0</v>
      </c>
      <c r="L8277" s="2" t="s">
        <v>0</v>
      </c>
    </row>
    <row r="8278" spans="1:12" x14ac:dyDescent="0.4">
      <c r="A8278" s="1"/>
      <c r="B8278" s="5"/>
      <c r="C8278" s="2" t="s">
        <v>0</v>
      </c>
      <c r="F8278" s="2" t="s">
        <v>0</v>
      </c>
      <c r="L8278" s="2" t="s">
        <v>0</v>
      </c>
    </row>
    <row r="8279" spans="1:12" x14ac:dyDescent="0.4">
      <c r="A8279" s="1"/>
      <c r="B8279" s="5"/>
      <c r="C8279" s="2" t="s">
        <v>0</v>
      </c>
      <c r="F8279" s="2" t="s">
        <v>0</v>
      </c>
      <c r="L8279" s="2" t="s">
        <v>0</v>
      </c>
    </row>
    <row r="8280" spans="1:12" x14ac:dyDescent="0.4">
      <c r="A8280" s="1"/>
      <c r="B8280" s="5"/>
      <c r="C8280" s="2" t="s">
        <v>0</v>
      </c>
      <c r="F8280" s="2" t="s">
        <v>0</v>
      </c>
      <c r="L8280" s="2" t="s">
        <v>0</v>
      </c>
    </row>
    <row r="8281" spans="1:12" x14ac:dyDescent="0.4">
      <c r="A8281" s="1"/>
      <c r="B8281" s="5"/>
      <c r="C8281" s="2" t="s">
        <v>0</v>
      </c>
      <c r="F8281" s="2" t="s">
        <v>0</v>
      </c>
      <c r="L8281" s="2" t="s">
        <v>0</v>
      </c>
    </row>
    <row r="8282" spans="1:12" x14ac:dyDescent="0.4">
      <c r="A8282" s="1"/>
      <c r="B8282" s="5"/>
      <c r="C8282" s="2" t="s">
        <v>0</v>
      </c>
      <c r="F8282" s="2" t="s">
        <v>0</v>
      </c>
      <c r="L8282" s="2" t="s">
        <v>0</v>
      </c>
    </row>
    <row r="8283" spans="1:12" x14ac:dyDescent="0.4">
      <c r="A8283" s="1"/>
      <c r="B8283" s="5"/>
      <c r="C8283" s="2" t="s">
        <v>0</v>
      </c>
      <c r="F8283" s="2" t="s">
        <v>0</v>
      </c>
      <c r="L8283" s="2" t="s">
        <v>0</v>
      </c>
    </row>
    <row r="8284" spans="1:12" x14ac:dyDescent="0.4">
      <c r="A8284" s="1"/>
      <c r="B8284" s="5"/>
      <c r="C8284" s="2" t="s">
        <v>0</v>
      </c>
      <c r="F8284" s="2" t="s">
        <v>0</v>
      </c>
      <c r="L8284" s="2" t="s">
        <v>0</v>
      </c>
    </row>
    <row r="8285" spans="1:12" x14ac:dyDescent="0.4">
      <c r="A8285" s="1"/>
      <c r="B8285" s="5"/>
      <c r="C8285" s="2" t="s">
        <v>0</v>
      </c>
      <c r="F8285" s="2" t="s">
        <v>0</v>
      </c>
      <c r="L8285" s="2" t="s">
        <v>0</v>
      </c>
    </row>
    <row r="8286" spans="1:12" x14ac:dyDescent="0.4">
      <c r="A8286" s="1"/>
      <c r="B8286" s="5"/>
      <c r="C8286" s="2" t="s">
        <v>0</v>
      </c>
      <c r="F8286" s="2" t="s">
        <v>0</v>
      </c>
      <c r="L8286" s="2" t="s">
        <v>0</v>
      </c>
    </row>
    <row r="8287" spans="1:12" x14ac:dyDescent="0.4">
      <c r="A8287" s="1"/>
      <c r="B8287" s="5"/>
      <c r="C8287" s="2" t="s">
        <v>0</v>
      </c>
      <c r="F8287" s="2" t="s">
        <v>0</v>
      </c>
      <c r="L8287" s="2" t="s">
        <v>0</v>
      </c>
    </row>
    <row r="8288" spans="1:12" x14ac:dyDescent="0.4">
      <c r="A8288" s="1"/>
      <c r="B8288" s="5"/>
      <c r="C8288" s="2" t="s">
        <v>0</v>
      </c>
      <c r="F8288" s="2" t="s">
        <v>0</v>
      </c>
      <c r="L8288" s="2" t="s">
        <v>0</v>
      </c>
    </row>
    <row r="8289" spans="1:12" x14ac:dyDescent="0.4">
      <c r="A8289" s="1"/>
      <c r="B8289" s="5"/>
      <c r="C8289" s="2" t="s">
        <v>0</v>
      </c>
      <c r="F8289" s="2" t="s">
        <v>0</v>
      </c>
      <c r="L8289" s="2" t="s">
        <v>0</v>
      </c>
    </row>
    <row r="8290" spans="1:12" x14ac:dyDescent="0.4">
      <c r="A8290" s="1"/>
      <c r="B8290" s="5"/>
      <c r="C8290" s="2" t="s">
        <v>0</v>
      </c>
      <c r="F8290" s="2" t="s">
        <v>0</v>
      </c>
      <c r="L8290" s="2" t="s">
        <v>0</v>
      </c>
    </row>
    <row r="8291" spans="1:12" x14ac:dyDescent="0.4">
      <c r="A8291" s="1"/>
      <c r="B8291" s="5"/>
      <c r="C8291" s="2" t="s">
        <v>0</v>
      </c>
      <c r="F8291" s="2" t="s">
        <v>0</v>
      </c>
      <c r="L8291" s="2" t="s">
        <v>0</v>
      </c>
    </row>
    <row r="8292" spans="1:12" x14ac:dyDescent="0.4">
      <c r="A8292" s="1"/>
      <c r="B8292" s="5"/>
      <c r="C8292" s="2" t="s">
        <v>0</v>
      </c>
      <c r="F8292" s="2" t="s">
        <v>0</v>
      </c>
      <c r="L8292" s="2" t="s">
        <v>0</v>
      </c>
    </row>
    <row r="8293" spans="1:12" x14ac:dyDescent="0.4">
      <c r="A8293" s="1"/>
      <c r="B8293" s="5"/>
      <c r="C8293" s="2" t="s">
        <v>0</v>
      </c>
      <c r="F8293" s="2" t="s">
        <v>0</v>
      </c>
      <c r="L8293" s="2" t="s">
        <v>0</v>
      </c>
    </row>
    <row r="8294" spans="1:12" x14ac:dyDescent="0.4">
      <c r="A8294" s="1"/>
      <c r="B8294" s="5"/>
      <c r="C8294" s="2" t="s">
        <v>0</v>
      </c>
      <c r="F8294" s="2" t="s">
        <v>0</v>
      </c>
      <c r="L8294" s="2" t="s">
        <v>0</v>
      </c>
    </row>
    <row r="8295" spans="1:12" x14ac:dyDescent="0.4">
      <c r="A8295" s="1"/>
      <c r="B8295" s="5"/>
      <c r="C8295" s="2" t="s">
        <v>0</v>
      </c>
      <c r="F8295" s="2" t="s">
        <v>0</v>
      </c>
      <c r="L8295" s="2" t="s">
        <v>0</v>
      </c>
    </row>
    <row r="8296" spans="1:12" x14ac:dyDescent="0.4">
      <c r="A8296" s="1"/>
      <c r="B8296" s="5"/>
      <c r="C8296" s="2" t="s">
        <v>0</v>
      </c>
      <c r="F8296" s="2" t="s">
        <v>0</v>
      </c>
      <c r="L8296" s="2" t="s">
        <v>0</v>
      </c>
    </row>
    <row r="8297" spans="1:12" x14ac:dyDescent="0.4">
      <c r="A8297" s="1"/>
      <c r="B8297" s="5"/>
      <c r="C8297" s="2" t="s">
        <v>0</v>
      </c>
      <c r="F8297" s="2" t="s">
        <v>0</v>
      </c>
      <c r="L8297" s="2" t="s">
        <v>0</v>
      </c>
    </row>
    <row r="8298" spans="1:12" x14ac:dyDescent="0.4">
      <c r="A8298" s="1"/>
      <c r="B8298" s="5"/>
      <c r="C8298" s="2" t="s">
        <v>0</v>
      </c>
      <c r="F8298" s="2" t="s">
        <v>0</v>
      </c>
      <c r="L8298" s="2" t="s">
        <v>0</v>
      </c>
    </row>
    <row r="8299" spans="1:12" x14ac:dyDescent="0.4">
      <c r="A8299" s="1"/>
      <c r="B8299" s="5"/>
      <c r="C8299" s="2" t="s">
        <v>0</v>
      </c>
      <c r="F8299" s="2" t="s">
        <v>0</v>
      </c>
      <c r="L8299" s="2" t="s">
        <v>0</v>
      </c>
    </row>
    <row r="8300" spans="1:12" x14ac:dyDescent="0.4">
      <c r="A8300" s="1"/>
      <c r="B8300" s="5"/>
      <c r="C8300" s="2" t="s">
        <v>0</v>
      </c>
      <c r="F8300" s="2" t="s">
        <v>0</v>
      </c>
      <c r="L8300" s="2" t="s">
        <v>0</v>
      </c>
    </row>
    <row r="8301" spans="1:12" x14ac:dyDescent="0.4">
      <c r="A8301" s="1"/>
      <c r="B8301" s="5"/>
      <c r="C8301" s="2" t="s">
        <v>0</v>
      </c>
      <c r="F8301" s="2" t="s">
        <v>0</v>
      </c>
      <c r="L8301" s="2" t="s">
        <v>0</v>
      </c>
    </row>
    <row r="8302" spans="1:12" x14ac:dyDescent="0.4">
      <c r="A8302" s="1"/>
      <c r="B8302" s="5"/>
      <c r="C8302" s="2" t="s">
        <v>0</v>
      </c>
      <c r="F8302" s="2" t="s">
        <v>0</v>
      </c>
      <c r="L8302" s="2" t="s">
        <v>0</v>
      </c>
    </row>
    <row r="8303" spans="1:12" x14ac:dyDescent="0.4">
      <c r="A8303" s="1"/>
      <c r="B8303" s="5"/>
      <c r="C8303" s="2" t="s">
        <v>0</v>
      </c>
      <c r="F8303" s="2" t="s">
        <v>0</v>
      </c>
      <c r="L8303" s="2" t="s">
        <v>0</v>
      </c>
    </row>
    <row r="8304" spans="1:12" x14ac:dyDescent="0.4">
      <c r="A8304" s="1"/>
      <c r="B8304" s="5"/>
      <c r="C8304" s="2" t="s">
        <v>0</v>
      </c>
      <c r="F8304" s="2" t="s">
        <v>0</v>
      </c>
      <c r="L8304" s="2" t="s">
        <v>0</v>
      </c>
    </row>
    <row r="8305" spans="1:12" x14ac:dyDescent="0.4">
      <c r="A8305" s="1"/>
      <c r="B8305" s="5"/>
      <c r="C8305" s="2" t="s">
        <v>0</v>
      </c>
      <c r="F8305" s="2" t="s">
        <v>0</v>
      </c>
      <c r="L8305" s="2" t="s">
        <v>0</v>
      </c>
    </row>
    <row r="8306" spans="1:12" x14ac:dyDescent="0.4">
      <c r="A8306" s="1"/>
      <c r="B8306" s="5"/>
      <c r="C8306" s="2" t="s">
        <v>0</v>
      </c>
      <c r="F8306" s="2" t="s">
        <v>0</v>
      </c>
      <c r="L8306" s="2" t="s">
        <v>0</v>
      </c>
    </row>
    <row r="8307" spans="1:12" x14ac:dyDescent="0.4">
      <c r="A8307" s="1"/>
      <c r="B8307" s="5"/>
      <c r="C8307" s="2" t="s">
        <v>0</v>
      </c>
      <c r="F8307" s="2" t="s">
        <v>0</v>
      </c>
      <c r="L8307" s="2" t="s">
        <v>0</v>
      </c>
    </row>
    <row r="8308" spans="1:12" x14ac:dyDescent="0.4">
      <c r="A8308" s="1"/>
      <c r="B8308" s="5"/>
      <c r="C8308" s="2" t="s">
        <v>0</v>
      </c>
      <c r="F8308" s="2" t="s">
        <v>0</v>
      </c>
      <c r="L8308" s="2" t="s">
        <v>0</v>
      </c>
    </row>
    <row r="8309" spans="1:12" x14ac:dyDescent="0.4">
      <c r="A8309" s="1"/>
      <c r="B8309" s="5"/>
      <c r="C8309" s="2" t="s">
        <v>0</v>
      </c>
      <c r="F8309" s="2" t="s">
        <v>0</v>
      </c>
      <c r="L8309" s="2" t="s">
        <v>0</v>
      </c>
    </row>
    <row r="8310" spans="1:12" x14ac:dyDescent="0.4">
      <c r="A8310" s="1"/>
      <c r="B8310" s="5"/>
      <c r="C8310" s="2" t="s">
        <v>0</v>
      </c>
      <c r="F8310" s="2" t="s">
        <v>0</v>
      </c>
      <c r="L8310" s="2" t="s">
        <v>0</v>
      </c>
    </row>
    <row r="8311" spans="1:12" x14ac:dyDescent="0.4">
      <c r="A8311" s="1"/>
      <c r="B8311" s="5"/>
      <c r="C8311" s="2" t="s">
        <v>0</v>
      </c>
      <c r="F8311" s="2" t="s">
        <v>0</v>
      </c>
      <c r="L8311" s="2" t="s">
        <v>0</v>
      </c>
    </row>
    <row r="8312" spans="1:12" x14ac:dyDescent="0.4">
      <c r="A8312" s="1"/>
      <c r="B8312" s="5"/>
      <c r="C8312" s="2" t="s">
        <v>0</v>
      </c>
      <c r="F8312" s="2" t="s">
        <v>0</v>
      </c>
      <c r="L8312" s="2" t="s">
        <v>0</v>
      </c>
    </row>
    <row r="8313" spans="1:12" x14ac:dyDescent="0.4">
      <c r="A8313" s="1"/>
      <c r="B8313" s="5"/>
      <c r="C8313" s="2" t="s">
        <v>0</v>
      </c>
      <c r="F8313" s="2" t="s">
        <v>0</v>
      </c>
      <c r="L8313" s="2" t="s">
        <v>0</v>
      </c>
    </row>
    <row r="8314" spans="1:12" x14ac:dyDescent="0.4">
      <c r="A8314" s="1"/>
      <c r="B8314" s="5"/>
      <c r="C8314" s="2" t="s">
        <v>0</v>
      </c>
      <c r="F8314" s="2" t="s">
        <v>0</v>
      </c>
      <c r="L8314" s="2" t="s">
        <v>0</v>
      </c>
    </row>
    <row r="8315" spans="1:12" x14ac:dyDescent="0.4">
      <c r="A8315" s="1"/>
      <c r="B8315" s="5"/>
      <c r="C8315" s="2" t="s">
        <v>0</v>
      </c>
      <c r="F8315" s="2" t="s">
        <v>0</v>
      </c>
      <c r="L8315" s="2" t="s">
        <v>0</v>
      </c>
    </row>
    <row r="8316" spans="1:12" x14ac:dyDescent="0.4">
      <c r="A8316" s="1"/>
      <c r="B8316" s="5"/>
      <c r="C8316" s="2" t="s">
        <v>0</v>
      </c>
      <c r="F8316" s="2" t="s">
        <v>0</v>
      </c>
      <c r="L8316" s="2" t="s">
        <v>0</v>
      </c>
    </row>
    <row r="8317" spans="1:12" x14ac:dyDescent="0.4">
      <c r="A8317" s="1"/>
      <c r="B8317" s="5"/>
      <c r="C8317" s="2" t="s">
        <v>0</v>
      </c>
      <c r="F8317" s="2" t="s">
        <v>0</v>
      </c>
      <c r="L8317" s="2" t="s">
        <v>0</v>
      </c>
    </row>
    <row r="8318" spans="1:12" x14ac:dyDescent="0.4">
      <c r="A8318" s="1"/>
      <c r="B8318" s="5"/>
      <c r="C8318" s="2" t="s">
        <v>0</v>
      </c>
      <c r="F8318" s="2" t="s">
        <v>0</v>
      </c>
      <c r="L8318" s="2" t="s">
        <v>0</v>
      </c>
    </row>
    <row r="8319" spans="1:12" x14ac:dyDescent="0.4">
      <c r="A8319" s="1"/>
      <c r="B8319" s="5"/>
      <c r="C8319" s="2" t="s">
        <v>0</v>
      </c>
      <c r="F8319" s="2" t="s">
        <v>0</v>
      </c>
      <c r="L8319" s="2" t="s">
        <v>0</v>
      </c>
    </row>
    <row r="8320" spans="1:12" x14ac:dyDescent="0.4">
      <c r="A8320" s="1"/>
      <c r="B8320" s="5"/>
      <c r="C8320" s="2" t="s">
        <v>0</v>
      </c>
      <c r="F8320" s="2" t="s">
        <v>0</v>
      </c>
      <c r="L8320" s="2" t="s">
        <v>0</v>
      </c>
    </row>
    <row r="8321" spans="1:12" x14ac:dyDescent="0.4">
      <c r="A8321" s="1"/>
      <c r="B8321" s="5"/>
      <c r="C8321" s="2" t="s">
        <v>0</v>
      </c>
      <c r="F8321" s="2" t="s">
        <v>0</v>
      </c>
      <c r="L8321" s="2" t="s">
        <v>0</v>
      </c>
    </row>
    <row r="8322" spans="1:12" x14ac:dyDescent="0.4">
      <c r="A8322" s="1"/>
      <c r="B8322" s="5"/>
      <c r="C8322" s="2" t="s">
        <v>0</v>
      </c>
      <c r="F8322" s="2" t="s">
        <v>0</v>
      </c>
      <c r="L8322" s="2" t="s">
        <v>0</v>
      </c>
    </row>
    <row r="8323" spans="1:12" x14ac:dyDescent="0.4">
      <c r="A8323" s="1"/>
      <c r="B8323" s="5"/>
      <c r="C8323" s="2" t="s">
        <v>0</v>
      </c>
      <c r="F8323" s="2" t="s">
        <v>0</v>
      </c>
      <c r="L8323" s="2" t="s">
        <v>0</v>
      </c>
    </row>
    <row r="8324" spans="1:12" x14ac:dyDescent="0.4">
      <c r="A8324" s="1"/>
      <c r="B8324" s="5"/>
      <c r="C8324" s="2" t="s">
        <v>0</v>
      </c>
      <c r="F8324" s="2" t="s">
        <v>0</v>
      </c>
      <c r="L8324" s="2" t="s">
        <v>0</v>
      </c>
    </row>
    <row r="8325" spans="1:12" x14ac:dyDescent="0.4">
      <c r="A8325" s="1"/>
      <c r="B8325" s="5"/>
      <c r="C8325" s="2" t="s">
        <v>0</v>
      </c>
      <c r="F8325" s="2" t="s">
        <v>0</v>
      </c>
      <c r="L8325" s="2" t="s">
        <v>0</v>
      </c>
    </row>
    <row r="8326" spans="1:12" x14ac:dyDescent="0.4">
      <c r="A8326" s="1"/>
      <c r="B8326" s="5"/>
      <c r="C8326" s="2" t="s">
        <v>0</v>
      </c>
      <c r="F8326" s="2" t="s">
        <v>0</v>
      </c>
      <c r="L8326" s="2" t="s">
        <v>0</v>
      </c>
    </row>
    <row r="8327" spans="1:12" x14ac:dyDescent="0.4">
      <c r="A8327" s="1"/>
      <c r="B8327" s="5"/>
      <c r="C8327" s="2" t="s">
        <v>0</v>
      </c>
      <c r="F8327" s="2" t="s">
        <v>0</v>
      </c>
      <c r="L8327" s="2" t="s">
        <v>0</v>
      </c>
    </row>
    <row r="8328" spans="1:12" x14ac:dyDescent="0.4">
      <c r="A8328" s="1"/>
      <c r="B8328" s="5"/>
      <c r="C8328" s="2" t="s">
        <v>0</v>
      </c>
      <c r="F8328" s="2" t="s">
        <v>0</v>
      </c>
      <c r="L8328" s="2" t="s">
        <v>0</v>
      </c>
    </row>
    <row r="8329" spans="1:12" x14ac:dyDescent="0.4">
      <c r="A8329" s="1"/>
      <c r="B8329" s="5"/>
      <c r="C8329" s="2" t="s">
        <v>0</v>
      </c>
      <c r="F8329" s="2" t="s">
        <v>0</v>
      </c>
      <c r="L8329" s="2" t="s">
        <v>0</v>
      </c>
    </row>
    <row r="8330" spans="1:12" x14ac:dyDescent="0.4">
      <c r="A8330" s="1"/>
      <c r="B8330" s="5"/>
      <c r="C8330" s="2" t="s">
        <v>0</v>
      </c>
      <c r="F8330" s="2" t="s">
        <v>0</v>
      </c>
      <c r="L8330" s="2" t="s">
        <v>0</v>
      </c>
    </row>
    <row r="8331" spans="1:12" x14ac:dyDescent="0.4">
      <c r="A8331" s="1"/>
      <c r="B8331" s="5"/>
      <c r="C8331" s="2" t="s">
        <v>0</v>
      </c>
      <c r="F8331" s="2" t="s">
        <v>0</v>
      </c>
      <c r="L8331" s="2" t="s">
        <v>0</v>
      </c>
    </row>
    <row r="8332" spans="1:12" x14ac:dyDescent="0.4">
      <c r="A8332" s="1"/>
      <c r="B8332" s="5"/>
      <c r="C8332" s="2" t="s">
        <v>0</v>
      </c>
      <c r="F8332" s="2" t="s">
        <v>0</v>
      </c>
      <c r="L8332" s="2" t="s">
        <v>0</v>
      </c>
    </row>
    <row r="8333" spans="1:12" x14ac:dyDescent="0.4">
      <c r="A8333" s="1"/>
      <c r="B8333" s="5"/>
      <c r="C8333" s="2" t="s">
        <v>0</v>
      </c>
      <c r="F8333" s="2" t="s">
        <v>0</v>
      </c>
      <c r="L8333" s="2" t="s">
        <v>0</v>
      </c>
    </row>
    <row r="8334" spans="1:12" x14ac:dyDescent="0.4">
      <c r="A8334" s="1"/>
      <c r="B8334" s="5"/>
      <c r="C8334" s="2" t="s">
        <v>0</v>
      </c>
      <c r="F8334" s="2" t="s">
        <v>0</v>
      </c>
      <c r="L8334" s="2" t="s">
        <v>0</v>
      </c>
    </row>
    <row r="8335" spans="1:12" x14ac:dyDescent="0.4">
      <c r="A8335" s="1"/>
      <c r="B8335" s="5"/>
      <c r="C8335" s="2" t="s">
        <v>0</v>
      </c>
      <c r="F8335" s="2" t="s">
        <v>0</v>
      </c>
      <c r="L8335" s="2" t="s">
        <v>0</v>
      </c>
    </row>
    <row r="8336" spans="1:12" x14ac:dyDescent="0.4">
      <c r="A8336" s="1"/>
      <c r="B8336" s="5"/>
      <c r="C8336" s="2" t="s">
        <v>0</v>
      </c>
      <c r="F8336" s="2" t="s">
        <v>0</v>
      </c>
      <c r="L8336" s="2" t="s">
        <v>0</v>
      </c>
    </row>
    <row r="8337" spans="1:12" x14ac:dyDescent="0.4">
      <c r="A8337" s="1"/>
      <c r="B8337" s="5"/>
      <c r="C8337" s="2" t="s">
        <v>0</v>
      </c>
      <c r="F8337" s="2" t="s">
        <v>0</v>
      </c>
      <c r="L8337" s="2" t="s">
        <v>0</v>
      </c>
    </row>
    <row r="8338" spans="1:12" x14ac:dyDescent="0.4">
      <c r="A8338" s="1"/>
      <c r="B8338" s="5"/>
      <c r="C8338" s="2" t="s">
        <v>0</v>
      </c>
      <c r="F8338" s="2" t="s">
        <v>0</v>
      </c>
      <c r="L8338" s="2" t="s">
        <v>0</v>
      </c>
    </row>
    <row r="8339" spans="1:12" x14ac:dyDescent="0.4">
      <c r="A8339" s="1"/>
      <c r="B8339" s="5"/>
      <c r="C8339" s="2" t="s">
        <v>0</v>
      </c>
      <c r="F8339" s="2" t="s">
        <v>0</v>
      </c>
      <c r="L8339" s="2" t="s">
        <v>0</v>
      </c>
    </row>
    <row r="8340" spans="1:12" x14ac:dyDescent="0.4">
      <c r="A8340" s="1"/>
      <c r="B8340" s="5"/>
      <c r="C8340" s="2" t="s">
        <v>0</v>
      </c>
      <c r="F8340" s="2" t="s">
        <v>0</v>
      </c>
      <c r="L8340" s="2" t="s">
        <v>0</v>
      </c>
    </row>
    <row r="8341" spans="1:12" x14ac:dyDescent="0.4">
      <c r="A8341" s="1"/>
      <c r="B8341" s="5"/>
      <c r="C8341" s="2" t="s">
        <v>0</v>
      </c>
      <c r="F8341" s="2" t="s">
        <v>0</v>
      </c>
      <c r="L8341" s="2" t="s">
        <v>0</v>
      </c>
    </row>
    <row r="8342" spans="1:12" x14ac:dyDescent="0.4">
      <c r="A8342" s="1"/>
      <c r="B8342" s="5"/>
      <c r="C8342" s="2" t="s">
        <v>0</v>
      </c>
      <c r="F8342" s="2" t="s">
        <v>0</v>
      </c>
      <c r="L8342" s="2" t="s">
        <v>0</v>
      </c>
    </row>
    <row r="8343" spans="1:12" x14ac:dyDescent="0.4">
      <c r="A8343" s="1"/>
      <c r="B8343" s="5"/>
      <c r="C8343" s="2" t="s">
        <v>0</v>
      </c>
      <c r="F8343" s="2" t="s">
        <v>0</v>
      </c>
      <c r="L8343" s="2" t="s">
        <v>0</v>
      </c>
    </row>
    <row r="8344" spans="1:12" x14ac:dyDescent="0.4">
      <c r="A8344" s="1"/>
      <c r="B8344" s="5"/>
      <c r="C8344" s="2" t="s">
        <v>0</v>
      </c>
      <c r="F8344" s="2" t="s">
        <v>0</v>
      </c>
      <c r="L8344" s="2" t="s">
        <v>0</v>
      </c>
    </row>
    <row r="8345" spans="1:12" x14ac:dyDescent="0.4">
      <c r="A8345" s="1"/>
      <c r="B8345" s="5"/>
      <c r="C8345" s="2" t="s">
        <v>0</v>
      </c>
      <c r="F8345" s="2" t="s">
        <v>0</v>
      </c>
      <c r="L8345" s="2" t="s">
        <v>0</v>
      </c>
    </row>
    <row r="8346" spans="1:12" x14ac:dyDescent="0.4">
      <c r="A8346" s="1"/>
      <c r="B8346" s="5"/>
      <c r="C8346" s="2" t="s">
        <v>0</v>
      </c>
      <c r="F8346" s="2" t="s">
        <v>0</v>
      </c>
      <c r="L8346" s="2" t="s">
        <v>0</v>
      </c>
    </row>
    <row r="8347" spans="1:12" x14ac:dyDescent="0.4">
      <c r="A8347" s="1"/>
      <c r="B8347" s="5"/>
      <c r="C8347" s="2" t="s">
        <v>0</v>
      </c>
      <c r="F8347" s="2" t="s">
        <v>0</v>
      </c>
      <c r="L8347" s="2" t="s">
        <v>0</v>
      </c>
    </row>
    <row r="8348" spans="1:12" x14ac:dyDescent="0.4">
      <c r="A8348" s="1"/>
      <c r="B8348" s="5"/>
      <c r="C8348" s="2" t="s">
        <v>0</v>
      </c>
      <c r="F8348" s="2" t="s">
        <v>0</v>
      </c>
      <c r="L8348" s="2" t="s">
        <v>0</v>
      </c>
    </row>
    <row r="8349" spans="1:12" x14ac:dyDescent="0.4">
      <c r="A8349" s="1"/>
      <c r="B8349" s="5"/>
      <c r="C8349" s="2" t="s">
        <v>0</v>
      </c>
      <c r="F8349" s="2" t="s">
        <v>0</v>
      </c>
      <c r="L8349" s="2" t="s">
        <v>0</v>
      </c>
    </row>
    <row r="8350" spans="1:12" x14ac:dyDescent="0.4">
      <c r="A8350" s="1"/>
      <c r="B8350" s="5"/>
      <c r="C8350" s="2" t="s">
        <v>0</v>
      </c>
      <c r="F8350" s="2" t="s">
        <v>0</v>
      </c>
      <c r="L8350" s="2" t="s">
        <v>0</v>
      </c>
    </row>
    <row r="8351" spans="1:12" x14ac:dyDescent="0.4">
      <c r="A8351" s="1"/>
      <c r="B8351" s="5"/>
      <c r="C8351" s="2" t="s">
        <v>0</v>
      </c>
      <c r="F8351" s="2" t="s">
        <v>0</v>
      </c>
      <c r="L8351" s="2" t="s">
        <v>0</v>
      </c>
    </row>
    <row r="8352" spans="1:12" x14ac:dyDescent="0.4">
      <c r="A8352" s="1"/>
      <c r="B8352" s="5"/>
      <c r="C8352" s="2" t="s">
        <v>0</v>
      </c>
      <c r="F8352" s="2" t="s">
        <v>0</v>
      </c>
      <c r="L8352" s="2" t="s">
        <v>0</v>
      </c>
    </row>
    <row r="8353" spans="1:12" x14ac:dyDescent="0.4">
      <c r="A8353" s="1"/>
      <c r="B8353" s="5"/>
      <c r="C8353" s="2" t="s">
        <v>0</v>
      </c>
      <c r="F8353" s="2" t="s">
        <v>0</v>
      </c>
      <c r="L8353" s="2" t="s">
        <v>0</v>
      </c>
    </row>
    <row r="8354" spans="1:12" x14ac:dyDescent="0.4">
      <c r="A8354" s="1"/>
      <c r="B8354" s="5"/>
      <c r="C8354" s="2" t="s">
        <v>0</v>
      </c>
      <c r="F8354" s="2" t="s">
        <v>0</v>
      </c>
      <c r="L8354" s="2" t="s">
        <v>0</v>
      </c>
    </row>
    <row r="8355" spans="1:12" x14ac:dyDescent="0.4">
      <c r="A8355" s="1"/>
      <c r="B8355" s="5"/>
      <c r="C8355" s="2" t="s">
        <v>0</v>
      </c>
      <c r="F8355" s="2" t="s">
        <v>0</v>
      </c>
      <c r="L8355" s="2" t="s">
        <v>0</v>
      </c>
    </row>
    <row r="8356" spans="1:12" x14ac:dyDescent="0.4">
      <c r="A8356" s="1"/>
      <c r="B8356" s="5"/>
      <c r="C8356" s="2" t="s">
        <v>0</v>
      </c>
      <c r="F8356" s="2" t="s">
        <v>0</v>
      </c>
      <c r="L8356" s="2" t="s">
        <v>0</v>
      </c>
    </row>
    <row r="8357" spans="1:12" x14ac:dyDescent="0.4">
      <c r="A8357" s="1"/>
      <c r="B8357" s="5"/>
      <c r="C8357" s="2" t="s">
        <v>0</v>
      </c>
      <c r="F8357" s="2" t="s">
        <v>0</v>
      </c>
      <c r="L8357" s="2" t="s">
        <v>0</v>
      </c>
    </row>
    <row r="8358" spans="1:12" x14ac:dyDescent="0.4">
      <c r="A8358" s="1"/>
      <c r="B8358" s="5"/>
      <c r="C8358" s="2" t="s">
        <v>0</v>
      </c>
      <c r="F8358" s="2" t="s">
        <v>0</v>
      </c>
      <c r="L8358" s="2" t="s">
        <v>0</v>
      </c>
    </row>
    <row r="8359" spans="1:12" x14ac:dyDescent="0.4">
      <c r="A8359" s="1"/>
      <c r="B8359" s="5"/>
      <c r="C8359" s="2" t="s">
        <v>0</v>
      </c>
      <c r="F8359" s="2" t="s">
        <v>0</v>
      </c>
      <c r="L8359" s="2" t="s">
        <v>0</v>
      </c>
    </row>
    <row r="8360" spans="1:12" x14ac:dyDescent="0.4">
      <c r="A8360" s="1"/>
      <c r="B8360" s="5"/>
      <c r="C8360" s="2" t="s">
        <v>0</v>
      </c>
      <c r="F8360" s="2" t="s">
        <v>0</v>
      </c>
      <c r="L8360" s="2" t="s">
        <v>0</v>
      </c>
    </row>
    <row r="8361" spans="1:12" x14ac:dyDescent="0.4">
      <c r="A8361" s="1"/>
      <c r="B8361" s="5"/>
      <c r="C8361" s="2" t="s">
        <v>0</v>
      </c>
      <c r="F8361" s="2" t="s">
        <v>0</v>
      </c>
      <c r="L8361" s="2" t="s">
        <v>0</v>
      </c>
    </row>
    <row r="8362" spans="1:12" x14ac:dyDescent="0.4">
      <c r="A8362" s="1"/>
      <c r="B8362" s="5"/>
      <c r="C8362" s="2" t="s">
        <v>0</v>
      </c>
      <c r="F8362" s="2" t="s">
        <v>0</v>
      </c>
      <c r="L8362" s="2" t="s">
        <v>0</v>
      </c>
    </row>
    <row r="8363" spans="1:12" x14ac:dyDescent="0.4">
      <c r="A8363" s="1"/>
      <c r="B8363" s="5"/>
      <c r="C8363" s="2" t="s">
        <v>0</v>
      </c>
      <c r="F8363" s="2" t="s">
        <v>0</v>
      </c>
      <c r="L8363" s="2" t="s">
        <v>0</v>
      </c>
    </row>
    <row r="8364" spans="1:12" x14ac:dyDescent="0.4">
      <c r="A8364" s="1"/>
      <c r="B8364" s="5"/>
      <c r="C8364" s="2" t="s">
        <v>0</v>
      </c>
      <c r="F8364" s="2" t="s">
        <v>0</v>
      </c>
      <c r="L8364" s="2" t="s">
        <v>0</v>
      </c>
    </row>
    <row r="8365" spans="1:12" x14ac:dyDescent="0.4">
      <c r="A8365" s="1"/>
      <c r="B8365" s="5"/>
      <c r="C8365" s="2" t="s">
        <v>0</v>
      </c>
      <c r="F8365" s="2" t="s">
        <v>0</v>
      </c>
      <c r="L8365" s="2" t="s">
        <v>0</v>
      </c>
    </row>
    <row r="8366" spans="1:12" x14ac:dyDescent="0.4">
      <c r="A8366" s="1"/>
      <c r="B8366" s="5"/>
      <c r="C8366" s="2" t="s">
        <v>0</v>
      </c>
      <c r="F8366" s="2" t="s">
        <v>0</v>
      </c>
      <c r="L8366" s="2" t="s">
        <v>0</v>
      </c>
    </row>
    <row r="8367" spans="1:12" x14ac:dyDescent="0.4">
      <c r="A8367" s="1"/>
      <c r="B8367" s="5"/>
      <c r="C8367" s="2" t="s">
        <v>0</v>
      </c>
      <c r="F8367" s="2" t="s">
        <v>0</v>
      </c>
      <c r="L8367" s="2" t="s">
        <v>0</v>
      </c>
    </row>
    <row r="8368" spans="1:12" x14ac:dyDescent="0.4">
      <c r="A8368" s="1"/>
      <c r="B8368" s="5"/>
      <c r="C8368" s="2" t="s">
        <v>0</v>
      </c>
      <c r="F8368" s="2" t="s">
        <v>0</v>
      </c>
      <c r="L8368" s="2" t="s">
        <v>0</v>
      </c>
    </row>
    <row r="8369" spans="1:12" x14ac:dyDescent="0.4">
      <c r="A8369" s="1"/>
      <c r="B8369" s="5"/>
      <c r="C8369" s="2" t="s">
        <v>0</v>
      </c>
      <c r="F8369" s="2" t="s">
        <v>0</v>
      </c>
      <c r="L8369" s="2" t="s">
        <v>0</v>
      </c>
    </row>
    <row r="8370" spans="1:12" x14ac:dyDescent="0.4">
      <c r="A8370" s="1"/>
      <c r="B8370" s="5"/>
      <c r="C8370" s="2" t="s">
        <v>0</v>
      </c>
      <c r="F8370" s="2" t="s">
        <v>0</v>
      </c>
      <c r="L8370" s="2" t="s">
        <v>0</v>
      </c>
    </row>
    <row r="8371" spans="1:12" x14ac:dyDescent="0.4">
      <c r="A8371" s="1"/>
      <c r="B8371" s="5"/>
      <c r="C8371" s="2" t="s">
        <v>0</v>
      </c>
      <c r="F8371" s="2" t="s">
        <v>0</v>
      </c>
      <c r="L8371" s="2" t="s">
        <v>0</v>
      </c>
    </row>
    <row r="8372" spans="1:12" x14ac:dyDescent="0.4">
      <c r="A8372" s="1"/>
      <c r="B8372" s="5"/>
      <c r="C8372" s="2" t="s">
        <v>0</v>
      </c>
      <c r="F8372" s="2" t="s">
        <v>0</v>
      </c>
      <c r="L8372" s="2" t="s">
        <v>0</v>
      </c>
    </row>
    <row r="8373" spans="1:12" x14ac:dyDescent="0.4">
      <c r="A8373" s="1"/>
      <c r="B8373" s="5"/>
      <c r="C8373" s="2" t="s">
        <v>0</v>
      </c>
      <c r="F8373" s="2" t="s">
        <v>0</v>
      </c>
      <c r="L8373" s="2" t="s">
        <v>0</v>
      </c>
    </row>
    <row r="8374" spans="1:12" x14ac:dyDescent="0.4">
      <c r="A8374" s="1"/>
      <c r="B8374" s="5"/>
      <c r="C8374" s="2" t="s">
        <v>0</v>
      </c>
      <c r="F8374" s="2" t="s">
        <v>0</v>
      </c>
      <c r="L8374" s="2" t="s">
        <v>0</v>
      </c>
    </row>
    <row r="8375" spans="1:12" x14ac:dyDescent="0.4">
      <c r="A8375" s="1"/>
      <c r="B8375" s="5"/>
      <c r="C8375" s="2" t="s">
        <v>0</v>
      </c>
      <c r="F8375" s="2" t="s">
        <v>0</v>
      </c>
      <c r="L8375" s="2" t="s">
        <v>0</v>
      </c>
    </row>
    <row r="8376" spans="1:12" x14ac:dyDescent="0.4">
      <c r="A8376" s="1"/>
      <c r="B8376" s="5"/>
      <c r="C8376" s="2" t="s">
        <v>0</v>
      </c>
      <c r="F8376" s="2" t="s">
        <v>0</v>
      </c>
      <c r="L8376" s="2" t="s">
        <v>0</v>
      </c>
    </row>
    <row r="8377" spans="1:12" x14ac:dyDescent="0.4">
      <c r="A8377" s="1"/>
      <c r="B8377" s="5"/>
      <c r="C8377" s="2" t="s">
        <v>0</v>
      </c>
      <c r="F8377" s="2" t="s">
        <v>0</v>
      </c>
      <c r="L8377" s="2" t="s">
        <v>0</v>
      </c>
    </row>
    <row r="8378" spans="1:12" x14ac:dyDescent="0.4">
      <c r="A8378" s="1"/>
      <c r="B8378" s="5"/>
      <c r="C8378" s="2" t="s">
        <v>0</v>
      </c>
      <c r="F8378" s="2" t="s">
        <v>0</v>
      </c>
      <c r="L8378" s="2" t="s">
        <v>0</v>
      </c>
    </row>
    <row r="8379" spans="1:12" x14ac:dyDescent="0.4">
      <c r="A8379" s="1"/>
      <c r="B8379" s="5"/>
      <c r="C8379" s="2" t="s">
        <v>0</v>
      </c>
      <c r="F8379" s="2" t="s">
        <v>0</v>
      </c>
      <c r="L8379" s="2" t="s">
        <v>0</v>
      </c>
    </row>
    <row r="8380" spans="1:12" x14ac:dyDescent="0.4">
      <c r="A8380" s="1"/>
      <c r="B8380" s="5"/>
      <c r="C8380" s="2" t="s">
        <v>0</v>
      </c>
      <c r="F8380" s="2" t="s">
        <v>0</v>
      </c>
      <c r="L8380" s="2" t="s">
        <v>0</v>
      </c>
    </row>
    <row r="8381" spans="1:12" x14ac:dyDescent="0.4">
      <c r="A8381" s="1"/>
      <c r="B8381" s="5"/>
      <c r="C8381" s="2" t="s">
        <v>0</v>
      </c>
      <c r="F8381" s="2" t="s">
        <v>0</v>
      </c>
      <c r="L8381" s="2" t="s">
        <v>0</v>
      </c>
    </row>
    <row r="8382" spans="1:12" x14ac:dyDescent="0.4">
      <c r="A8382" s="1"/>
      <c r="B8382" s="5"/>
      <c r="C8382" s="2" t="s">
        <v>0</v>
      </c>
      <c r="F8382" s="2" t="s">
        <v>0</v>
      </c>
      <c r="L8382" s="2" t="s">
        <v>0</v>
      </c>
    </row>
    <row r="8383" spans="1:12" x14ac:dyDescent="0.4">
      <c r="A8383" s="1"/>
      <c r="B8383" s="5"/>
      <c r="C8383" s="2" t="s">
        <v>0</v>
      </c>
      <c r="F8383" s="2" t="s">
        <v>0</v>
      </c>
      <c r="L8383" s="2" t="s">
        <v>0</v>
      </c>
    </row>
    <row r="8384" spans="1:12" x14ac:dyDescent="0.4">
      <c r="A8384" s="1"/>
      <c r="B8384" s="5"/>
      <c r="C8384" s="2" t="s">
        <v>0</v>
      </c>
      <c r="F8384" s="2" t="s">
        <v>0</v>
      </c>
      <c r="L8384" s="2" t="s">
        <v>0</v>
      </c>
    </row>
    <row r="8385" spans="1:12" x14ac:dyDescent="0.4">
      <c r="A8385" s="1"/>
      <c r="B8385" s="5"/>
      <c r="C8385" s="2" t="s">
        <v>0</v>
      </c>
      <c r="F8385" s="2" t="s">
        <v>0</v>
      </c>
      <c r="L8385" s="2" t="s">
        <v>0</v>
      </c>
    </row>
    <row r="8386" spans="1:12" x14ac:dyDescent="0.4">
      <c r="A8386" s="1"/>
      <c r="B8386" s="5"/>
      <c r="C8386" s="2" t="s">
        <v>0</v>
      </c>
      <c r="F8386" s="2" t="s">
        <v>0</v>
      </c>
      <c r="L8386" s="2" t="s">
        <v>0</v>
      </c>
    </row>
    <row r="8387" spans="1:12" x14ac:dyDescent="0.4">
      <c r="A8387" s="1"/>
      <c r="B8387" s="5"/>
      <c r="C8387" s="2" t="s">
        <v>0</v>
      </c>
      <c r="F8387" s="2" t="s">
        <v>0</v>
      </c>
      <c r="L8387" s="2" t="s">
        <v>0</v>
      </c>
    </row>
    <row r="8388" spans="1:12" x14ac:dyDescent="0.4">
      <c r="A8388" s="1"/>
      <c r="B8388" s="5"/>
      <c r="C8388" s="2" t="s">
        <v>0</v>
      </c>
      <c r="F8388" s="2" t="s">
        <v>0</v>
      </c>
      <c r="L8388" s="2" t="s">
        <v>0</v>
      </c>
    </row>
    <row r="8389" spans="1:12" x14ac:dyDescent="0.4">
      <c r="A8389" s="1"/>
      <c r="B8389" s="5"/>
      <c r="C8389" s="2" t="s">
        <v>0</v>
      </c>
      <c r="F8389" s="2" t="s">
        <v>0</v>
      </c>
      <c r="L8389" s="2" t="s">
        <v>0</v>
      </c>
    </row>
    <row r="8390" spans="1:12" x14ac:dyDescent="0.4">
      <c r="A8390" s="1"/>
      <c r="B8390" s="5"/>
      <c r="C8390" s="2" t="s">
        <v>0</v>
      </c>
      <c r="F8390" s="2" t="s">
        <v>0</v>
      </c>
      <c r="L8390" s="2" t="s">
        <v>0</v>
      </c>
    </row>
    <row r="8391" spans="1:12" x14ac:dyDescent="0.4">
      <c r="A8391" s="1"/>
      <c r="B8391" s="5"/>
      <c r="C8391" s="2" t="s">
        <v>0</v>
      </c>
      <c r="F8391" s="2" t="s">
        <v>0</v>
      </c>
      <c r="L8391" s="2" t="s">
        <v>0</v>
      </c>
    </row>
    <row r="8392" spans="1:12" x14ac:dyDescent="0.4">
      <c r="A8392" s="1"/>
      <c r="B8392" s="5"/>
      <c r="C8392" s="2" t="s">
        <v>0</v>
      </c>
      <c r="F8392" s="2" t="s">
        <v>0</v>
      </c>
      <c r="L8392" s="2" t="s">
        <v>0</v>
      </c>
    </row>
    <row r="8393" spans="1:12" x14ac:dyDescent="0.4">
      <c r="A8393" s="1"/>
      <c r="B8393" s="5"/>
      <c r="C8393" s="2" t="s">
        <v>0</v>
      </c>
      <c r="F8393" s="2" t="s">
        <v>0</v>
      </c>
      <c r="L8393" s="2" t="s">
        <v>0</v>
      </c>
    </row>
    <row r="8394" spans="1:12" x14ac:dyDescent="0.4">
      <c r="A8394" s="1"/>
      <c r="B8394" s="5"/>
      <c r="C8394" s="2" t="s">
        <v>0</v>
      </c>
      <c r="F8394" s="2" t="s">
        <v>0</v>
      </c>
      <c r="L8394" s="2" t="s">
        <v>0</v>
      </c>
    </row>
    <row r="8395" spans="1:12" x14ac:dyDescent="0.4">
      <c r="A8395" s="1"/>
      <c r="B8395" s="5"/>
      <c r="C8395" s="2" t="s">
        <v>0</v>
      </c>
      <c r="F8395" s="2" t="s">
        <v>0</v>
      </c>
      <c r="L8395" s="2" t="s">
        <v>0</v>
      </c>
    </row>
    <row r="8396" spans="1:12" x14ac:dyDescent="0.4">
      <c r="A8396" s="1"/>
      <c r="B8396" s="5"/>
      <c r="C8396" s="2" t="s">
        <v>0</v>
      </c>
      <c r="F8396" s="2" t="s">
        <v>0</v>
      </c>
      <c r="L8396" s="2" t="s">
        <v>0</v>
      </c>
    </row>
    <row r="8397" spans="1:12" x14ac:dyDescent="0.4">
      <c r="A8397" s="1"/>
      <c r="B8397" s="5"/>
      <c r="C8397" s="2" t="s">
        <v>0</v>
      </c>
      <c r="F8397" s="2" t="s">
        <v>0</v>
      </c>
      <c r="L8397" s="2" t="s">
        <v>0</v>
      </c>
    </row>
    <row r="8398" spans="1:12" x14ac:dyDescent="0.4">
      <c r="A8398" s="1"/>
      <c r="B8398" s="5"/>
      <c r="C8398" s="2" t="s">
        <v>0</v>
      </c>
      <c r="F8398" s="2" t="s">
        <v>0</v>
      </c>
      <c r="L8398" s="2" t="s">
        <v>0</v>
      </c>
    </row>
    <row r="8399" spans="1:12" x14ac:dyDescent="0.4">
      <c r="A8399" s="1"/>
      <c r="B8399" s="5"/>
      <c r="C8399" s="2" t="s">
        <v>0</v>
      </c>
      <c r="F8399" s="2" t="s">
        <v>0</v>
      </c>
      <c r="L8399" s="2" t="s">
        <v>0</v>
      </c>
    </row>
    <row r="8400" spans="1:12" x14ac:dyDescent="0.4">
      <c r="A8400" s="1"/>
      <c r="B8400" s="5"/>
      <c r="C8400" s="2" t="s">
        <v>0</v>
      </c>
      <c r="F8400" s="2" t="s">
        <v>0</v>
      </c>
      <c r="L8400" s="2" t="s">
        <v>0</v>
      </c>
    </row>
    <row r="8401" spans="1:12" x14ac:dyDescent="0.4">
      <c r="A8401" s="1"/>
      <c r="B8401" s="5"/>
      <c r="C8401" s="2" t="s">
        <v>0</v>
      </c>
      <c r="F8401" s="2" t="s">
        <v>0</v>
      </c>
      <c r="L8401" s="2" t="s">
        <v>0</v>
      </c>
    </row>
    <row r="8402" spans="1:12" x14ac:dyDescent="0.4">
      <c r="A8402" s="1"/>
      <c r="B8402" s="5"/>
      <c r="C8402" s="2" t="s">
        <v>0</v>
      </c>
      <c r="F8402" s="2" t="s">
        <v>0</v>
      </c>
      <c r="L8402" s="2" t="s">
        <v>0</v>
      </c>
    </row>
    <row r="8403" spans="1:12" x14ac:dyDescent="0.4">
      <c r="A8403" s="1"/>
      <c r="B8403" s="5"/>
      <c r="C8403" s="2" t="s">
        <v>0</v>
      </c>
      <c r="F8403" s="2" t="s">
        <v>0</v>
      </c>
      <c r="L8403" s="2" t="s">
        <v>0</v>
      </c>
    </row>
    <row r="8404" spans="1:12" x14ac:dyDescent="0.4">
      <c r="A8404" s="1"/>
      <c r="B8404" s="5"/>
      <c r="C8404" s="2" t="s">
        <v>0</v>
      </c>
      <c r="F8404" s="2" t="s">
        <v>0</v>
      </c>
      <c r="L8404" s="2" t="s">
        <v>0</v>
      </c>
    </row>
    <row r="8405" spans="1:12" x14ac:dyDescent="0.4">
      <c r="A8405" s="1"/>
      <c r="B8405" s="5"/>
      <c r="C8405" s="2" t="s">
        <v>0</v>
      </c>
      <c r="F8405" s="2" t="s">
        <v>0</v>
      </c>
      <c r="L8405" s="2" t="s">
        <v>0</v>
      </c>
    </row>
    <row r="8406" spans="1:12" x14ac:dyDescent="0.4">
      <c r="A8406" s="1"/>
      <c r="B8406" s="5"/>
      <c r="C8406" s="2" t="s">
        <v>0</v>
      </c>
      <c r="F8406" s="2" t="s">
        <v>0</v>
      </c>
      <c r="L8406" s="2" t="s">
        <v>0</v>
      </c>
    </row>
    <row r="8407" spans="1:12" x14ac:dyDescent="0.4">
      <c r="A8407" s="1"/>
      <c r="B8407" s="5"/>
      <c r="C8407" s="2" t="s">
        <v>0</v>
      </c>
      <c r="F8407" s="2" t="s">
        <v>0</v>
      </c>
      <c r="L8407" s="2" t="s">
        <v>0</v>
      </c>
    </row>
    <row r="8408" spans="1:12" x14ac:dyDescent="0.4">
      <c r="A8408" s="1"/>
      <c r="B8408" s="5"/>
      <c r="C8408" s="2" t="s">
        <v>0</v>
      </c>
      <c r="F8408" s="2" t="s">
        <v>0</v>
      </c>
      <c r="L8408" s="2" t="s">
        <v>0</v>
      </c>
    </row>
    <row r="8409" spans="1:12" x14ac:dyDescent="0.4">
      <c r="A8409" s="1"/>
      <c r="B8409" s="5"/>
      <c r="C8409" s="2" t="s">
        <v>0</v>
      </c>
      <c r="F8409" s="2" t="s">
        <v>0</v>
      </c>
      <c r="L8409" s="2" t="s">
        <v>0</v>
      </c>
    </row>
    <row r="8410" spans="1:12" x14ac:dyDescent="0.4">
      <c r="A8410" s="1"/>
      <c r="B8410" s="5"/>
      <c r="C8410" s="2" t="s">
        <v>0</v>
      </c>
      <c r="F8410" s="2" t="s">
        <v>0</v>
      </c>
      <c r="L8410" s="2" t="s">
        <v>0</v>
      </c>
    </row>
    <row r="8411" spans="1:12" x14ac:dyDescent="0.4">
      <c r="A8411" s="1"/>
      <c r="B8411" s="5"/>
      <c r="C8411" s="2" t="s">
        <v>0</v>
      </c>
      <c r="F8411" s="2" t="s">
        <v>0</v>
      </c>
      <c r="L8411" s="2" t="s">
        <v>0</v>
      </c>
    </row>
    <row r="8412" spans="1:12" x14ac:dyDescent="0.4">
      <c r="A8412" s="1"/>
      <c r="B8412" s="5"/>
      <c r="C8412" s="2" t="s">
        <v>0</v>
      </c>
      <c r="F8412" s="2" t="s">
        <v>0</v>
      </c>
      <c r="L8412" s="2" t="s">
        <v>0</v>
      </c>
    </row>
    <row r="8413" spans="1:12" x14ac:dyDescent="0.4">
      <c r="A8413" s="1"/>
      <c r="B8413" s="5"/>
      <c r="C8413" s="2" t="s">
        <v>0</v>
      </c>
      <c r="F8413" s="2" t="s">
        <v>0</v>
      </c>
      <c r="L8413" s="2" t="s">
        <v>0</v>
      </c>
    </row>
    <row r="8414" spans="1:12" x14ac:dyDescent="0.4">
      <c r="A8414" s="1"/>
      <c r="B8414" s="5"/>
      <c r="C8414" s="2" t="s">
        <v>0</v>
      </c>
      <c r="F8414" s="2" t="s">
        <v>0</v>
      </c>
      <c r="L8414" s="2" t="s">
        <v>0</v>
      </c>
    </row>
    <row r="8415" spans="1:12" x14ac:dyDescent="0.4">
      <c r="A8415" s="1"/>
      <c r="B8415" s="5"/>
      <c r="C8415" s="2" t="s">
        <v>0</v>
      </c>
      <c r="F8415" s="2" t="s">
        <v>0</v>
      </c>
      <c r="L8415" s="2" t="s">
        <v>0</v>
      </c>
    </row>
    <row r="8416" spans="1:12" x14ac:dyDescent="0.4">
      <c r="A8416" s="1"/>
      <c r="B8416" s="5"/>
      <c r="C8416" s="2" t="s">
        <v>0</v>
      </c>
      <c r="F8416" s="2" t="s">
        <v>0</v>
      </c>
      <c r="L8416" s="2" t="s">
        <v>0</v>
      </c>
    </row>
    <row r="8417" spans="1:12" x14ac:dyDescent="0.4">
      <c r="A8417" s="1"/>
      <c r="B8417" s="5"/>
      <c r="C8417" s="2" t="s">
        <v>0</v>
      </c>
      <c r="F8417" s="2" t="s">
        <v>0</v>
      </c>
      <c r="L8417" s="2" t="s">
        <v>0</v>
      </c>
    </row>
    <row r="8418" spans="1:12" x14ac:dyDescent="0.4">
      <c r="A8418" s="1"/>
      <c r="B8418" s="5"/>
      <c r="C8418" s="2" t="s">
        <v>0</v>
      </c>
      <c r="F8418" s="2" t="s">
        <v>0</v>
      </c>
      <c r="L8418" s="2" t="s">
        <v>0</v>
      </c>
    </row>
    <row r="8419" spans="1:12" x14ac:dyDescent="0.4">
      <c r="A8419" s="1"/>
      <c r="B8419" s="5"/>
      <c r="C8419" s="2" t="s">
        <v>0</v>
      </c>
      <c r="F8419" s="2" t="s">
        <v>0</v>
      </c>
      <c r="L8419" s="2" t="s">
        <v>0</v>
      </c>
    </row>
    <row r="8420" spans="1:12" x14ac:dyDescent="0.4">
      <c r="A8420" s="1"/>
      <c r="B8420" s="5"/>
      <c r="C8420" s="2" t="s">
        <v>0</v>
      </c>
      <c r="F8420" s="2" t="s">
        <v>0</v>
      </c>
      <c r="L8420" s="2" t="s">
        <v>0</v>
      </c>
    </row>
    <row r="8421" spans="1:12" x14ac:dyDescent="0.4">
      <c r="A8421" s="1"/>
      <c r="B8421" s="5"/>
      <c r="C8421" s="2" t="s">
        <v>0</v>
      </c>
      <c r="F8421" s="2" t="s">
        <v>0</v>
      </c>
      <c r="L8421" s="2" t="s">
        <v>0</v>
      </c>
    </row>
    <row r="8422" spans="1:12" x14ac:dyDescent="0.4">
      <c r="A8422" s="1"/>
      <c r="B8422" s="5"/>
      <c r="C8422" s="2" t="s">
        <v>0</v>
      </c>
      <c r="F8422" s="2" t="s">
        <v>0</v>
      </c>
      <c r="L8422" s="2" t="s">
        <v>0</v>
      </c>
    </row>
    <row r="8423" spans="1:12" x14ac:dyDescent="0.4">
      <c r="A8423" s="1"/>
      <c r="B8423" s="5"/>
      <c r="C8423" s="2" t="s">
        <v>0</v>
      </c>
      <c r="F8423" s="2" t="s">
        <v>0</v>
      </c>
      <c r="L8423" s="2" t="s">
        <v>0</v>
      </c>
    </row>
    <row r="8424" spans="1:12" x14ac:dyDescent="0.4">
      <c r="A8424" s="1"/>
      <c r="B8424" s="5"/>
      <c r="C8424" s="2" t="s">
        <v>0</v>
      </c>
      <c r="F8424" s="2" t="s">
        <v>0</v>
      </c>
      <c r="L8424" s="2" t="s">
        <v>0</v>
      </c>
    </row>
    <row r="8425" spans="1:12" x14ac:dyDescent="0.4">
      <c r="A8425" s="1"/>
      <c r="B8425" s="5"/>
      <c r="C8425" s="2" t="s">
        <v>0</v>
      </c>
      <c r="F8425" s="2" t="s">
        <v>0</v>
      </c>
      <c r="L8425" s="2" t="s">
        <v>0</v>
      </c>
    </row>
    <row r="8426" spans="1:12" x14ac:dyDescent="0.4">
      <c r="A8426" s="1"/>
      <c r="B8426" s="5"/>
      <c r="C8426" s="2" t="s">
        <v>0</v>
      </c>
      <c r="F8426" s="2" t="s">
        <v>0</v>
      </c>
      <c r="L8426" s="2" t="s">
        <v>0</v>
      </c>
    </row>
    <row r="8427" spans="1:12" x14ac:dyDescent="0.4">
      <c r="A8427" s="1"/>
      <c r="B8427" s="5"/>
      <c r="C8427" s="2" t="s">
        <v>0</v>
      </c>
      <c r="F8427" s="2" t="s">
        <v>0</v>
      </c>
      <c r="L8427" s="2" t="s">
        <v>0</v>
      </c>
    </row>
    <row r="8428" spans="1:12" x14ac:dyDescent="0.4">
      <c r="A8428" s="1"/>
      <c r="B8428" s="5"/>
      <c r="C8428" s="2" t="s">
        <v>0</v>
      </c>
      <c r="F8428" s="2" t="s">
        <v>0</v>
      </c>
      <c r="L8428" s="2" t="s">
        <v>0</v>
      </c>
    </row>
    <row r="8429" spans="1:12" x14ac:dyDescent="0.4">
      <c r="A8429" s="1"/>
      <c r="B8429" s="5"/>
      <c r="C8429" s="2" t="s">
        <v>0</v>
      </c>
      <c r="F8429" s="2" t="s">
        <v>0</v>
      </c>
      <c r="L8429" s="2" t="s">
        <v>0</v>
      </c>
    </row>
    <row r="8430" spans="1:12" x14ac:dyDescent="0.4">
      <c r="A8430" s="1"/>
      <c r="B8430" s="5"/>
      <c r="C8430" s="2" t="s">
        <v>0</v>
      </c>
      <c r="F8430" s="2" t="s">
        <v>0</v>
      </c>
      <c r="L8430" s="2" t="s">
        <v>0</v>
      </c>
    </row>
    <row r="8431" spans="1:12" x14ac:dyDescent="0.4">
      <c r="A8431" s="1"/>
      <c r="B8431" s="5"/>
      <c r="C8431" s="2" t="s">
        <v>0</v>
      </c>
      <c r="F8431" s="2" t="s">
        <v>0</v>
      </c>
      <c r="L8431" s="2" t="s">
        <v>0</v>
      </c>
    </row>
    <row r="8432" spans="1:12" x14ac:dyDescent="0.4">
      <c r="A8432" s="1"/>
      <c r="B8432" s="5"/>
      <c r="C8432" s="2" t="s">
        <v>0</v>
      </c>
      <c r="F8432" s="2" t="s">
        <v>0</v>
      </c>
      <c r="L8432" s="2" t="s">
        <v>0</v>
      </c>
    </row>
    <row r="8433" spans="1:12" x14ac:dyDescent="0.4">
      <c r="A8433" s="1"/>
      <c r="B8433" s="5"/>
      <c r="C8433" s="2" t="s">
        <v>0</v>
      </c>
      <c r="F8433" s="2" t="s">
        <v>0</v>
      </c>
      <c r="L8433" s="2" t="s">
        <v>0</v>
      </c>
    </row>
    <row r="8434" spans="1:12" x14ac:dyDescent="0.4">
      <c r="A8434" s="1"/>
      <c r="B8434" s="5"/>
      <c r="C8434" s="2" t="s">
        <v>0</v>
      </c>
      <c r="F8434" s="2" t="s">
        <v>0</v>
      </c>
      <c r="L8434" s="2" t="s">
        <v>0</v>
      </c>
    </row>
    <row r="8435" spans="1:12" x14ac:dyDescent="0.4">
      <c r="A8435" s="1"/>
      <c r="B8435" s="5"/>
      <c r="C8435" s="2" t="s">
        <v>0</v>
      </c>
      <c r="F8435" s="2" t="s">
        <v>0</v>
      </c>
      <c r="L8435" s="2" t="s">
        <v>0</v>
      </c>
    </row>
    <row r="8436" spans="1:12" x14ac:dyDescent="0.4">
      <c r="A8436" s="1"/>
      <c r="B8436" s="5"/>
      <c r="C8436" s="2" t="s">
        <v>0</v>
      </c>
      <c r="F8436" s="2" t="s">
        <v>0</v>
      </c>
      <c r="L8436" s="2" t="s">
        <v>0</v>
      </c>
    </row>
    <row r="8437" spans="1:12" x14ac:dyDescent="0.4">
      <c r="A8437" s="1"/>
      <c r="B8437" s="5"/>
      <c r="C8437" s="2" t="s">
        <v>0</v>
      </c>
      <c r="F8437" s="2" t="s">
        <v>0</v>
      </c>
      <c r="L8437" s="2" t="s">
        <v>0</v>
      </c>
    </row>
    <row r="8438" spans="1:12" x14ac:dyDescent="0.4">
      <c r="A8438" s="1"/>
      <c r="B8438" s="5"/>
      <c r="C8438" s="2" t="s">
        <v>0</v>
      </c>
      <c r="F8438" s="2" t="s">
        <v>0</v>
      </c>
      <c r="L8438" s="2" t="s">
        <v>0</v>
      </c>
    </row>
    <row r="8439" spans="1:12" x14ac:dyDescent="0.4">
      <c r="A8439" s="1"/>
      <c r="B8439" s="5"/>
      <c r="C8439" s="2" t="s">
        <v>0</v>
      </c>
      <c r="F8439" s="2" t="s">
        <v>0</v>
      </c>
      <c r="L8439" s="2" t="s">
        <v>0</v>
      </c>
    </row>
    <row r="8440" spans="1:12" x14ac:dyDescent="0.4">
      <c r="A8440" s="1"/>
      <c r="B8440" s="5"/>
      <c r="C8440" s="2" t="s">
        <v>0</v>
      </c>
      <c r="F8440" s="2" t="s">
        <v>0</v>
      </c>
      <c r="L8440" s="2" t="s">
        <v>0</v>
      </c>
    </row>
    <row r="8441" spans="1:12" x14ac:dyDescent="0.4">
      <c r="A8441" s="1"/>
      <c r="B8441" s="5"/>
      <c r="C8441" s="2" t="s">
        <v>0</v>
      </c>
      <c r="F8441" s="2" t="s">
        <v>0</v>
      </c>
      <c r="L8441" s="2" t="s">
        <v>0</v>
      </c>
    </row>
    <row r="8442" spans="1:12" x14ac:dyDescent="0.4">
      <c r="A8442" s="1"/>
      <c r="B8442" s="5"/>
      <c r="C8442" s="2" t="s">
        <v>0</v>
      </c>
      <c r="F8442" s="2" t="s">
        <v>0</v>
      </c>
      <c r="L8442" s="2" t="s">
        <v>0</v>
      </c>
    </row>
    <row r="8443" spans="1:12" x14ac:dyDescent="0.4">
      <c r="A8443" s="1"/>
      <c r="B8443" s="5"/>
      <c r="C8443" s="2" t="s">
        <v>0</v>
      </c>
      <c r="F8443" s="2" t="s">
        <v>0</v>
      </c>
      <c r="L8443" s="2" t="s">
        <v>0</v>
      </c>
    </row>
    <row r="8444" spans="1:12" x14ac:dyDescent="0.4">
      <c r="A8444" s="1"/>
      <c r="B8444" s="5"/>
      <c r="C8444" s="2" t="s">
        <v>0</v>
      </c>
      <c r="F8444" s="2" t="s">
        <v>0</v>
      </c>
      <c r="L8444" s="2" t="s">
        <v>0</v>
      </c>
    </row>
    <row r="8445" spans="1:12" x14ac:dyDescent="0.4">
      <c r="A8445" s="1"/>
      <c r="B8445" s="5"/>
      <c r="C8445" s="2" t="s">
        <v>0</v>
      </c>
      <c r="F8445" s="2" t="s">
        <v>0</v>
      </c>
      <c r="L8445" s="2" t="s">
        <v>0</v>
      </c>
    </row>
    <row r="8446" spans="1:12" x14ac:dyDescent="0.4">
      <c r="A8446" s="1"/>
      <c r="B8446" s="5"/>
      <c r="C8446" s="2" t="s">
        <v>0</v>
      </c>
      <c r="F8446" s="2" t="s">
        <v>0</v>
      </c>
      <c r="L8446" s="2" t="s">
        <v>0</v>
      </c>
    </row>
    <row r="8447" spans="1:12" x14ac:dyDescent="0.4">
      <c r="A8447" s="1"/>
      <c r="B8447" s="5"/>
      <c r="C8447" s="2" t="s">
        <v>0</v>
      </c>
      <c r="F8447" s="2" t="s">
        <v>0</v>
      </c>
      <c r="L8447" s="2" t="s">
        <v>0</v>
      </c>
    </row>
    <row r="8448" spans="1:12" x14ac:dyDescent="0.4">
      <c r="A8448" s="1"/>
      <c r="B8448" s="5"/>
      <c r="C8448" s="2" t="s">
        <v>0</v>
      </c>
      <c r="F8448" s="2" t="s">
        <v>0</v>
      </c>
      <c r="L8448" s="2" t="s">
        <v>0</v>
      </c>
    </row>
    <row r="8449" spans="1:12" x14ac:dyDescent="0.4">
      <c r="A8449" s="1"/>
      <c r="B8449" s="5"/>
      <c r="C8449" s="2" t="s">
        <v>0</v>
      </c>
      <c r="F8449" s="2" t="s">
        <v>0</v>
      </c>
      <c r="L8449" s="2" t="s">
        <v>0</v>
      </c>
    </row>
    <row r="8450" spans="1:12" x14ac:dyDescent="0.4">
      <c r="A8450" s="1"/>
      <c r="B8450" s="5"/>
      <c r="C8450" s="2" t="s">
        <v>0</v>
      </c>
      <c r="F8450" s="2" t="s">
        <v>0</v>
      </c>
      <c r="L8450" s="2" t="s">
        <v>0</v>
      </c>
    </row>
    <row r="8451" spans="1:12" x14ac:dyDescent="0.4">
      <c r="A8451" s="1"/>
      <c r="B8451" s="5"/>
      <c r="C8451" s="2" t="s">
        <v>0</v>
      </c>
      <c r="F8451" s="2" t="s">
        <v>0</v>
      </c>
      <c r="L8451" s="2" t="s">
        <v>0</v>
      </c>
    </row>
    <row r="8452" spans="1:12" x14ac:dyDescent="0.4">
      <c r="A8452" s="1"/>
      <c r="B8452" s="5"/>
      <c r="C8452" s="2" t="s">
        <v>0</v>
      </c>
      <c r="F8452" s="2" t="s">
        <v>0</v>
      </c>
      <c r="L8452" s="2" t="s">
        <v>0</v>
      </c>
    </row>
    <row r="8453" spans="1:12" x14ac:dyDescent="0.4">
      <c r="A8453" s="1"/>
      <c r="B8453" s="5"/>
      <c r="C8453" s="2" t="s">
        <v>0</v>
      </c>
      <c r="F8453" s="2" t="s">
        <v>0</v>
      </c>
      <c r="L8453" s="2" t="s">
        <v>0</v>
      </c>
    </row>
    <row r="8454" spans="1:12" x14ac:dyDescent="0.4">
      <c r="A8454" s="1"/>
      <c r="B8454" s="5"/>
      <c r="C8454" s="2" t="s">
        <v>0</v>
      </c>
      <c r="F8454" s="2" t="s">
        <v>0</v>
      </c>
      <c r="L8454" s="2" t="s">
        <v>0</v>
      </c>
    </row>
    <row r="8455" spans="1:12" x14ac:dyDescent="0.4">
      <c r="A8455" s="1"/>
      <c r="B8455" s="5"/>
      <c r="C8455" s="2" t="s">
        <v>0</v>
      </c>
      <c r="F8455" s="2" t="s">
        <v>0</v>
      </c>
      <c r="L8455" s="2" t="s">
        <v>0</v>
      </c>
    </row>
    <row r="8456" spans="1:12" x14ac:dyDescent="0.4">
      <c r="A8456" s="1"/>
      <c r="B8456" s="5"/>
      <c r="C8456" s="2" t="s">
        <v>0</v>
      </c>
      <c r="F8456" s="2" t="s">
        <v>0</v>
      </c>
      <c r="L8456" s="2" t="s">
        <v>0</v>
      </c>
    </row>
    <row r="8457" spans="1:12" x14ac:dyDescent="0.4">
      <c r="A8457" s="1"/>
      <c r="B8457" s="5"/>
      <c r="C8457" s="2" t="s">
        <v>0</v>
      </c>
      <c r="F8457" s="2" t="s">
        <v>0</v>
      </c>
      <c r="L8457" s="2" t="s">
        <v>0</v>
      </c>
    </row>
    <row r="8458" spans="1:12" x14ac:dyDescent="0.4">
      <c r="A8458" s="1"/>
      <c r="B8458" s="5"/>
      <c r="C8458" s="2" t="s">
        <v>0</v>
      </c>
      <c r="F8458" s="2" t="s">
        <v>0</v>
      </c>
      <c r="L8458" s="2" t="s">
        <v>0</v>
      </c>
    </row>
    <row r="8459" spans="1:12" x14ac:dyDescent="0.4">
      <c r="A8459" s="1"/>
      <c r="B8459" s="5"/>
      <c r="C8459" s="2" t="s">
        <v>0</v>
      </c>
      <c r="F8459" s="2" t="s">
        <v>0</v>
      </c>
      <c r="L8459" s="2" t="s">
        <v>0</v>
      </c>
    </row>
    <row r="8460" spans="1:12" x14ac:dyDescent="0.4">
      <c r="A8460" s="1"/>
      <c r="B8460" s="5"/>
      <c r="C8460" s="2" t="s">
        <v>0</v>
      </c>
      <c r="F8460" s="2" t="s">
        <v>0</v>
      </c>
      <c r="L8460" s="2" t="s">
        <v>0</v>
      </c>
    </row>
    <row r="8461" spans="1:12" x14ac:dyDescent="0.4">
      <c r="A8461" s="1"/>
      <c r="B8461" s="5"/>
      <c r="C8461" s="2" t="s">
        <v>0</v>
      </c>
      <c r="F8461" s="2" t="s">
        <v>0</v>
      </c>
      <c r="L8461" s="2" t="s">
        <v>0</v>
      </c>
    </row>
    <row r="8462" spans="1:12" x14ac:dyDescent="0.4">
      <c r="A8462" s="1"/>
      <c r="B8462" s="5"/>
      <c r="C8462" s="2" t="s">
        <v>0</v>
      </c>
      <c r="F8462" s="2" t="s">
        <v>0</v>
      </c>
      <c r="L8462" s="2" t="s">
        <v>0</v>
      </c>
    </row>
    <row r="8463" spans="1:12" x14ac:dyDescent="0.4">
      <c r="A8463" s="1"/>
      <c r="B8463" s="5"/>
      <c r="C8463" s="2" t="s">
        <v>0</v>
      </c>
      <c r="F8463" s="2" t="s">
        <v>0</v>
      </c>
      <c r="L8463" s="2" t="s">
        <v>0</v>
      </c>
    </row>
    <row r="8464" spans="1:12" x14ac:dyDescent="0.4">
      <c r="A8464" s="1"/>
      <c r="B8464" s="5"/>
      <c r="C8464" s="2" t="s">
        <v>0</v>
      </c>
      <c r="F8464" s="2" t="s">
        <v>0</v>
      </c>
      <c r="L8464" s="2" t="s">
        <v>0</v>
      </c>
    </row>
    <row r="8465" spans="1:12" x14ac:dyDescent="0.4">
      <c r="A8465" s="1"/>
      <c r="B8465" s="5"/>
      <c r="C8465" s="2" t="s">
        <v>0</v>
      </c>
      <c r="F8465" s="2" t="s">
        <v>0</v>
      </c>
      <c r="L8465" s="2" t="s">
        <v>0</v>
      </c>
    </row>
    <row r="8466" spans="1:12" x14ac:dyDescent="0.4">
      <c r="A8466" s="1"/>
      <c r="B8466" s="5"/>
      <c r="C8466" s="2" t="s">
        <v>0</v>
      </c>
      <c r="F8466" s="2" t="s">
        <v>0</v>
      </c>
      <c r="L8466" s="2" t="s">
        <v>0</v>
      </c>
    </row>
    <row r="8467" spans="1:12" x14ac:dyDescent="0.4">
      <c r="A8467" s="1"/>
      <c r="B8467" s="5"/>
      <c r="C8467" s="2" t="s">
        <v>0</v>
      </c>
      <c r="F8467" s="2" t="s">
        <v>0</v>
      </c>
      <c r="L8467" s="2" t="s">
        <v>0</v>
      </c>
    </row>
    <row r="8468" spans="1:12" x14ac:dyDescent="0.4">
      <c r="A8468" s="1"/>
      <c r="B8468" s="5"/>
      <c r="C8468" s="2" t="s">
        <v>0</v>
      </c>
      <c r="F8468" s="2" t="s">
        <v>0</v>
      </c>
      <c r="L8468" s="2" t="s">
        <v>0</v>
      </c>
    </row>
    <row r="8469" spans="1:12" x14ac:dyDescent="0.4">
      <c r="A8469" s="1"/>
      <c r="B8469" s="5"/>
      <c r="C8469" s="2" t="s">
        <v>0</v>
      </c>
      <c r="F8469" s="2" t="s">
        <v>0</v>
      </c>
      <c r="L8469" s="2" t="s">
        <v>0</v>
      </c>
    </row>
    <row r="8470" spans="1:12" x14ac:dyDescent="0.4">
      <c r="A8470" s="1"/>
      <c r="B8470" s="5"/>
      <c r="C8470" s="2" t="s">
        <v>0</v>
      </c>
      <c r="F8470" s="2" t="s">
        <v>0</v>
      </c>
      <c r="L8470" s="2" t="s">
        <v>0</v>
      </c>
    </row>
    <row r="8471" spans="1:12" x14ac:dyDescent="0.4">
      <c r="A8471" s="1"/>
      <c r="B8471" s="5"/>
      <c r="C8471" s="2" t="s">
        <v>0</v>
      </c>
      <c r="F8471" s="2" t="s">
        <v>0</v>
      </c>
      <c r="L8471" s="2" t="s">
        <v>0</v>
      </c>
    </row>
    <row r="8472" spans="1:12" x14ac:dyDescent="0.4">
      <c r="A8472" s="1"/>
      <c r="B8472" s="5"/>
      <c r="C8472" s="2" t="s">
        <v>0</v>
      </c>
      <c r="F8472" s="2" t="s">
        <v>0</v>
      </c>
      <c r="L8472" s="2" t="s">
        <v>0</v>
      </c>
    </row>
    <row r="8473" spans="1:12" x14ac:dyDescent="0.4">
      <c r="A8473" s="1"/>
      <c r="B8473" s="5"/>
      <c r="C8473" s="2" t="s">
        <v>0</v>
      </c>
      <c r="F8473" s="2" t="s">
        <v>0</v>
      </c>
      <c r="L8473" s="2" t="s">
        <v>0</v>
      </c>
    </row>
    <row r="8474" spans="1:12" x14ac:dyDescent="0.4">
      <c r="A8474" s="1"/>
      <c r="B8474" s="5"/>
      <c r="C8474" s="2" t="s">
        <v>0</v>
      </c>
      <c r="F8474" s="2" t="s">
        <v>0</v>
      </c>
      <c r="L8474" s="2" t="s">
        <v>0</v>
      </c>
    </row>
    <row r="8475" spans="1:12" x14ac:dyDescent="0.4">
      <c r="A8475" s="1"/>
      <c r="B8475" s="5"/>
      <c r="C8475" s="2" t="s">
        <v>0</v>
      </c>
      <c r="F8475" s="2" t="s">
        <v>0</v>
      </c>
      <c r="L8475" s="2" t="s">
        <v>0</v>
      </c>
    </row>
    <row r="8476" spans="1:12" x14ac:dyDescent="0.4">
      <c r="A8476" s="1"/>
      <c r="B8476" s="5"/>
      <c r="C8476" s="2" t="s">
        <v>0</v>
      </c>
      <c r="F8476" s="2" t="s">
        <v>0</v>
      </c>
      <c r="L8476" s="2" t="s">
        <v>0</v>
      </c>
    </row>
    <row r="8477" spans="1:12" x14ac:dyDescent="0.4">
      <c r="A8477" s="1"/>
      <c r="B8477" s="5"/>
      <c r="C8477" s="2" t="s">
        <v>0</v>
      </c>
      <c r="F8477" s="2" t="s">
        <v>0</v>
      </c>
      <c r="L8477" s="2" t="s">
        <v>0</v>
      </c>
    </row>
    <row r="8478" spans="1:12" x14ac:dyDescent="0.4">
      <c r="A8478" s="1"/>
      <c r="B8478" s="5"/>
      <c r="C8478" s="2" t="s">
        <v>0</v>
      </c>
      <c r="F8478" s="2" t="s">
        <v>0</v>
      </c>
      <c r="L8478" s="2" t="s">
        <v>0</v>
      </c>
    </row>
    <row r="8479" spans="1:12" x14ac:dyDescent="0.4">
      <c r="A8479" s="1"/>
      <c r="B8479" s="5"/>
      <c r="C8479" s="2" t="s">
        <v>0</v>
      </c>
      <c r="F8479" s="2" t="s">
        <v>0</v>
      </c>
      <c r="L8479" s="2" t="s">
        <v>0</v>
      </c>
    </row>
    <row r="8480" spans="1:12" x14ac:dyDescent="0.4">
      <c r="A8480" s="1"/>
      <c r="B8480" s="5"/>
      <c r="C8480" s="2" t="s">
        <v>0</v>
      </c>
      <c r="F8480" s="2" t="s">
        <v>0</v>
      </c>
      <c r="L8480" s="2" t="s">
        <v>0</v>
      </c>
    </row>
    <row r="8481" spans="1:12" x14ac:dyDescent="0.4">
      <c r="A8481" s="1"/>
      <c r="B8481" s="5"/>
      <c r="C8481" s="2" t="s">
        <v>0</v>
      </c>
      <c r="F8481" s="2" t="s">
        <v>0</v>
      </c>
      <c r="L8481" s="2" t="s">
        <v>0</v>
      </c>
    </row>
    <row r="8482" spans="1:12" x14ac:dyDescent="0.4">
      <c r="A8482" s="1"/>
      <c r="B8482" s="5"/>
      <c r="C8482" s="2" t="s">
        <v>0</v>
      </c>
      <c r="F8482" s="2" t="s">
        <v>0</v>
      </c>
      <c r="L8482" s="2" t="s">
        <v>0</v>
      </c>
    </row>
    <row r="8483" spans="1:12" x14ac:dyDescent="0.4">
      <c r="A8483" s="1"/>
      <c r="B8483" s="5"/>
      <c r="C8483" s="2" t="s">
        <v>0</v>
      </c>
      <c r="F8483" s="2" t="s">
        <v>0</v>
      </c>
      <c r="L8483" s="2" t="s">
        <v>0</v>
      </c>
    </row>
    <row r="8484" spans="1:12" x14ac:dyDescent="0.4">
      <c r="A8484" s="1"/>
      <c r="B8484" s="5"/>
      <c r="C8484" s="2" t="s">
        <v>0</v>
      </c>
      <c r="F8484" s="2" t="s">
        <v>0</v>
      </c>
      <c r="L8484" s="2" t="s">
        <v>0</v>
      </c>
    </row>
    <row r="8485" spans="1:12" x14ac:dyDescent="0.4">
      <c r="A8485" s="1"/>
      <c r="B8485" s="5"/>
      <c r="C8485" s="2" t="s">
        <v>0</v>
      </c>
      <c r="F8485" s="2" t="s">
        <v>0</v>
      </c>
      <c r="L8485" s="2" t="s">
        <v>0</v>
      </c>
    </row>
    <row r="8486" spans="1:12" x14ac:dyDescent="0.4">
      <c r="A8486" s="1"/>
      <c r="B8486" s="5"/>
      <c r="C8486" s="2" t="s">
        <v>0</v>
      </c>
      <c r="F8486" s="2" t="s">
        <v>0</v>
      </c>
      <c r="L8486" s="2" t="s">
        <v>0</v>
      </c>
    </row>
    <row r="8487" spans="1:12" x14ac:dyDescent="0.4">
      <c r="A8487" s="1"/>
      <c r="B8487" s="5"/>
      <c r="C8487" s="2" t="s">
        <v>0</v>
      </c>
      <c r="F8487" s="2" t="s">
        <v>0</v>
      </c>
      <c r="L8487" s="2" t="s">
        <v>0</v>
      </c>
    </row>
    <row r="8488" spans="1:12" x14ac:dyDescent="0.4">
      <c r="A8488" s="1"/>
      <c r="B8488" s="5"/>
      <c r="C8488" s="2" t="s">
        <v>0</v>
      </c>
      <c r="F8488" s="2" t="s">
        <v>0</v>
      </c>
      <c r="L8488" s="2" t="s">
        <v>0</v>
      </c>
    </row>
    <row r="8489" spans="1:12" x14ac:dyDescent="0.4">
      <c r="A8489" s="1"/>
      <c r="B8489" s="5"/>
      <c r="C8489" s="2" t="s">
        <v>0</v>
      </c>
      <c r="F8489" s="2" t="s">
        <v>0</v>
      </c>
      <c r="L8489" s="2" t="s">
        <v>0</v>
      </c>
    </row>
    <row r="8490" spans="1:12" x14ac:dyDescent="0.4">
      <c r="A8490" s="1"/>
      <c r="B8490" s="5"/>
      <c r="C8490" s="2" t="s">
        <v>0</v>
      </c>
      <c r="F8490" s="2" t="s">
        <v>0</v>
      </c>
      <c r="L8490" s="2" t="s">
        <v>0</v>
      </c>
    </row>
    <row r="8491" spans="1:12" x14ac:dyDescent="0.4">
      <c r="A8491" s="1"/>
      <c r="B8491" s="5"/>
      <c r="C8491" s="2" t="s">
        <v>0</v>
      </c>
      <c r="F8491" s="2" t="s">
        <v>0</v>
      </c>
      <c r="L8491" s="2" t="s">
        <v>0</v>
      </c>
    </row>
    <row r="8492" spans="1:12" x14ac:dyDescent="0.4">
      <c r="A8492" s="1"/>
      <c r="B8492" s="5"/>
      <c r="C8492" s="2" t="s">
        <v>0</v>
      </c>
      <c r="F8492" s="2" t="s">
        <v>0</v>
      </c>
      <c r="L8492" s="2" t="s">
        <v>0</v>
      </c>
    </row>
    <row r="8493" spans="1:12" x14ac:dyDescent="0.4">
      <c r="A8493" s="1"/>
      <c r="B8493" s="5"/>
      <c r="C8493" s="2" t="s">
        <v>0</v>
      </c>
      <c r="F8493" s="2" t="s">
        <v>0</v>
      </c>
      <c r="L8493" s="2" t="s">
        <v>0</v>
      </c>
    </row>
    <row r="8494" spans="1:12" x14ac:dyDescent="0.4">
      <c r="A8494" s="1"/>
      <c r="B8494" s="5"/>
      <c r="C8494" s="2" t="s">
        <v>0</v>
      </c>
      <c r="F8494" s="2" t="s">
        <v>0</v>
      </c>
      <c r="L8494" s="2" t="s">
        <v>0</v>
      </c>
    </row>
    <row r="8495" spans="1:12" x14ac:dyDescent="0.4">
      <c r="A8495" s="1"/>
      <c r="B8495" s="5"/>
      <c r="C8495" s="2" t="s">
        <v>0</v>
      </c>
      <c r="F8495" s="2" t="s">
        <v>0</v>
      </c>
      <c r="L8495" s="2" t="s">
        <v>0</v>
      </c>
    </row>
    <row r="8496" spans="1:12" x14ac:dyDescent="0.4">
      <c r="A8496" s="1"/>
      <c r="B8496" s="5"/>
      <c r="C8496" s="2" t="s">
        <v>0</v>
      </c>
      <c r="F8496" s="2" t="s">
        <v>0</v>
      </c>
      <c r="L8496" s="2" t="s">
        <v>0</v>
      </c>
    </row>
    <row r="8497" spans="1:12" x14ac:dyDescent="0.4">
      <c r="A8497" s="1"/>
      <c r="B8497" s="5"/>
      <c r="C8497" s="2" t="s">
        <v>0</v>
      </c>
      <c r="F8497" s="2" t="s">
        <v>0</v>
      </c>
      <c r="L8497" s="2" t="s">
        <v>0</v>
      </c>
    </row>
    <row r="8498" spans="1:12" x14ac:dyDescent="0.4">
      <c r="A8498" s="1"/>
      <c r="B8498" s="5"/>
      <c r="C8498" s="2" t="s">
        <v>0</v>
      </c>
      <c r="F8498" s="2" t="s">
        <v>0</v>
      </c>
      <c r="L8498" s="2" t="s">
        <v>0</v>
      </c>
    </row>
    <row r="8499" spans="1:12" x14ac:dyDescent="0.4">
      <c r="A8499" s="1"/>
      <c r="B8499" s="5"/>
      <c r="C8499" s="2" t="s">
        <v>0</v>
      </c>
      <c r="F8499" s="2" t="s">
        <v>0</v>
      </c>
      <c r="L8499" s="2" t="s">
        <v>0</v>
      </c>
    </row>
    <row r="8500" spans="1:12" x14ac:dyDescent="0.4">
      <c r="A8500" s="1"/>
      <c r="B8500" s="5"/>
      <c r="C8500" s="2" t="s">
        <v>0</v>
      </c>
      <c r="F8500" s="2" t="s">
        <v>0</v>
      </c>
      <c r="L8500" s="2" t="s">
        <v>0</v>
      </c>
    </row>
    <row r="8501" spans="1:12" x14ac:dyDescent="0.4">
      <c r="A8501" s="1"/>
      <c r="B8501" s="5"/>
      <c r="C8501" s="2" t="s">
        <v>0</v>
      </c>
      <c r="F8501" s="2" t="s">
        <v>0</v>
      </c>
      <c r="L8501" s="2" t="s">
        <v>0</v>
      </c>
    </row>
    <row r="8502" spans="1:12" x14ac:dyDescent="0.4">
      <c r="A8502" s="1"/>
      <c r="B8502" s="5"/>
      <c r="C8502" s="2" t="s">
        <v>0</v>
      </c>
      <c r="F8502" s="2" t="s">
        <v>0</v>
      </c>
      <c r="L8502" s="2" t="s">
        <v>0</v>
      </c>
    </row>
    <row r="8503" spans="1:12" x14ac:dyDescent="0.4">
      <c r="A8503" s="1"/>
      <c r="B8503" s="5"/>
      <c r="C8503" s="2" t="s">
        <v>0</v>
      </c>
      <c r="F8503" s="2" t="s">
        <v>0</v>
      </c>
      <c r="L8503" s="2" t="s">
        <v>0</v>
      </c>
    </row>
    <row r="8504" spans="1:12" x14ac:dyDescent="0.4">
      <c r="A8504" s="1"/>
      <c r="B8504" s="5"/>
      <c r="C8504" s="2" t="s">
        <v>0</v>
      </c>
      <c r="F8504" s="2" t="s">
        <v>0</v>
      </c>
      <c r="L8504" s="2" t="s">
        <v>0</v>
      </c>
    </row>
    <row r="8505" spans="1:12" x14ac:dyDescent="0.4">
      <c r="A8505" s="1"/>
      <c r="B8505" s="5"/>
      <c r="C8505" s="2" t="s">
        <v>0</v>
      </c>
      <c r="F8505" s="2" t="s">
        <v>0</v>
      </c>
      <c r="L8505" s="2" t="s">
        <v>0</v>
      </c>
    </row>
    <row r="8506" spans="1:12" x14ac:dyDescent="0.4">
      <c r="A8506" s="1"/>
      <c r="B8506" s="5"/>
      <c r="C8506" s="2" t="s">
        <v>0</v>
      </c>
      <c r="F8506" s="2" t="s">
        <v>0</v>
      </c>
      <c r="L8506" s="2" t="s">
        <v>0</v>
      </c>
    </row>
    <row r="8507" spans="1:12" x14ac:dyDescent="0.4">
      <c r="A8507" s="1"/>
      <c r="B8507" s="5"/>
      <c r="C8507" s="2" t="s">
        <v>0</v>
      </c>
      <c r="F8507" s="2" t="s">
        <v>0</v>
      </c>
      <c r="L8507" s="2" t="s">
        <v>0</v>
      </c>
    </row>
    <row r="8508" spans="1:12" x14ac:dyDescent="0.4">
      <c r="A8508" s="1"/>
      <c r="B8508" s="5"/>
      <c r="C8508" s="2" t="s">
        <v>0</v>
      </c>
      <c r="F8508" s="2" t="s">
        <v>0</v>
      </c>
      <c r="L8508" s="2" t="s">
        <v>0</v>
      </c>
    </row>
    <row r="8509" spans="1:12" x14ac:dyDescent="0.4">
      <c r="A8509" s="1"/>
      <c r="B8509" s="5"/>
      <c r="C8509" s="2" t="s">
        <v>0</v>
      </c>
      <c r="F8509" s="2" t="s">
        <v>0</v>
      </c>
      <c r="L8509" s="2" t="s">
        <v>0</v>
      </c>
    </row>
    <row r="8510" spans="1:12" x14ac:dyDescent="0.4">
      <c r="A8510" s="1"/>
      <c r="B8510" s="5"/>
      <c r="C8510" s="2" t="s">
        <v>0</v>
      </c>
      <c r="F8510" s="2" t="s">
        <v>0</v>
      </c>
      <c r="L8510" s="2" t="s">
        <v>0</v>
      </c>
    </row>
    <row r="8511" spans="1:12" x14ac:dyDescent="0.4">
      <c r="A8511" s="1"/>
      <c r="B8511" s="5"/>
      <c r="C8511" s="2" t="s">
        <v>0</v>
      </c>
      <c r="F8511" s="2" t="s">
        <v>0</v>
      </c>
      <c r="L8511" s="2" t="s">
        <v>0</v>
      </c>
    </row>
    <row r="8512" spans="1:12" x14ac:dyDescent="0.4">
      <c r="A8512" s="1"/>
      <c r="B8512" s="5"/>
      <c r="C8512" s="2" t="s">
        <v>0</v>
      </c>
      <c r="F8512" s="2" t="s">
        <v>0</v>
      </c>
      <c r="L8512" s="2" t="s">
        <v>0</v>
      </c>
    </row>
    <row r="8513" spans="1:12" x14ac:dyDescent="0.4">
      <c r="A8513" s="1"/>
      <c r="B8513" s="5"/>
      <c r="C8513" s="2" t="s">
        <v>0</v>
      </c>
      <c r="F8513" s="2" t="s">
        <v>0</v>
      </c>
      <c r="L8513" s="2" t="s">
        <v>0</v>
      </c>
    </row>
    <row r="8514" spans="1:12" x14ac:dyDescent="0.4">
      <c r="A8514" s="1"/>
      <c r="B8514" s="5"/>
      <c r="C8514" s="2" t="s">
        <v>0</v>
      </c>
      <c r="F8514" s="2" t="s">
        <v>0</v>
      </c>
      <c r="L8514" s="2" t="s">
        <v>0</v>
      </c>
    </row>
    <row r="8515" spans="1:12" x14ac:dyDescent="0.4">
      <c r="A8515" s="1"/>
      <c r="B8515" s="5"/>
      <c r="C8515" s="2" t="s">
        <v>0</v>
      </c>
      <c r="F8515" s="2" t="s">
        <v>0</v>
      </c>
      <c r="L8515" s="2" t="s">
        <v>0</v>
      </c>
    </row>
    <row r="8516" spans="1:12" x14ac:dyDescent="0.4">
      <c r="A8516" s="1"/>
      <c r="B8516" s="5"/>
      <c r="C8516" s="2" t="s">
        <v>0</v>
      </c>
      <c r="F8516" s="2" t="s">
        <v>0</v>
      </c>
      <c r="L8516" s="2" t="s">
        <v>0</v>
      </c>
    </row>
    <row r="8517" spans="1:12" x14ac:dyDescent="0.4">
      <c r="A8517" s="1"/>
      <c r="B8517" s="5"/>
      <c r="C8517" s="2" t="s">
        <v>0</v>
      </c>
      <c r="F8517" s="2" t="s">
        <v>0</v>
      </c>
      <c r="L8517" s="2" t="s">
        <v>0</v>
      </c>
    </row>
    <row r="8518" spans="1:12" x14ac:dyDescent="0.4">
      <c r="A8518" s="1"/>
      <c r="B8518" s="5"/>
      <c r="C8518" s="2" t="s">
        <v>0</v>
      </c>
      <c r="F8518" s="2" t="s">
        <v>0</v>
      </c>
      <c r="L8518" s="2" t="s">
        <v>0</v>
      </c>
    </row>
    <row r="8519" spans="1:12" x14ac:dyDescent="0.4">
      <c r="A8519" s="1"/>
      <c r="B8519" s="5"/>
      <c r="C8519" s="2" t="s">
        <v>0</v>
      </c>
      <c r="F8519" s="2" t="s">
        <v>0</v>
      </c>
      <c r="L8519" s="2" t="s">
        <v>0</v>
      </c>
    </row>
    <row r="8520" spans="1:12" x14ac:dyDescent="0.4">
      <c r="A8520" s="1"/>
      <c r="B8520" s="5"/>
      <c r="C8520" s="2" t="s">
        <v>0</v>
      </c>
      <c r="F8520" s="2" t="s">
        <v>0</v>
      </c>
      <c r="L8520" s="2" t="s">
        <v>0</v>
      </c>
    </row>
    <row r="8521" spans="1:12" x14ac:dyDescent="0.4">
      <c r="A8521" s="1"/>
      <c r="B8521" s="5"/>
      <c r="C8521" s="2" t="s">
        <v>0</v>
      </c>
      <c r="F8521" s="2" t="s">
        <v>0</v>
      </c>
      <c r="L8521" s="2" t="s">
        <v>0</v>
      </c>
    </row>
    <row r="8522" spans="1:12" x14ac:dyDescent="0.4">
      <c r="A8522" s="1"/>
      <c r="B8522" s="5"/>
      <c r="C8522" s="2" t="s">
        <v>0</v>
      </c>
      <c r="F8522" s="2" t="s">
        <v>0</v>
      </c>
      <c r="L8522" s="2" t="s">
        <v>0</v>
      </c>
    </row>
    <row r="8523" spans="1:12" x14ac:dyDescent="0.4">
      <c r="A8523" s="1"/>
      <c r="B8523" s="5"/>
      <c r="C8523" s="2" t="s">
        <v>0</v>
      </c>
      <c r="F8523" s="2" t="s">
        <v>0</v>
      </c>
      <c r="L8523" s="2" t="s">
        <v>0</v>
      </c>
    </row>
    <row r="8524" spans="1:12" x14ac:dyDescent="0.4">
      <c r="A8524" s="1"/>
      <c r="B8524" s="5"/>
      <c r="C8524" s="2" t="s">
        <v>0</v>
      </c>
      <c r="F8524" s="2" t="s">
        <v>0</v>
      </c>
      <c r="L8524" s="2" t="s">
        <v>0</v>
      </c>
    </row>
    <row r="8525" spans="1:12" x14ac:dyDescent="0.4">
      <c r="A8525" s="1"/>
      <c r="B8525" s="5"/>
      <c r="C8525" s="2" t="s">
        <v>0</v>
      </c>
      <c r="F8525" s="2" t="s">
        <v>0</v>
      </c>
      <c r="L8525" s="2" t="s">
        <v>0</v>
      </c>
    </row>
    <row r="8526" spans="1:12" x14ac:dyDescent="0.4">
      <c r="A8526" s="1"/>
      <c r="B8526" s="5"/>
      <c r="C8526" s="2" t="s">
        <v>0</v>
      </c>
      <c r="F8526" s="2" t="s">
        <v>0</v>
      </c>
      <c r="L8526" s="2" t="s">
        <v>0</v>
      </c>
    </row>
    <row r="8527" spans="1:12" x14ac:dyDescent="0.4">
      <c r="A8527" s="1"/>
      <c r="B8527" s="5"/>
      <c r="C8527" s="2" t="s">
        <v>0</v>
      </c>
      <c r="F8527" s="2" t="s">
        <v>0</v>
      </c>
      <c r="L8527" s="2" t="s">
        <v>0</v>
      </c>
    </row>
    <row r="8528" spans="1:12" x14ac:dyDescent="0.4">
      <c r="A8528" s="1"/>
      <c r="B8528" s="5"/>
      <c r="C8528" s="2" t="s">
        <v>0</v>
      </c>
      <c r="F8528" s="2" t="s">
        <v>0</v>
      </c>
      <c r="L8528" s="2" t="s">
        <v>0</v>
      </c>
    </row>
    <row r="8529" spans="1:12" x14ac:dyDescent="0.4">
      <c r="A8529" s="1"/>
      <c r="B8529" s="5"/>
      <c r="C8529" s="2" t="s">
        <v>0</v>
      </c>
      <c r="F8529" s="2" t="s">
        <v>0</v>
      </c>
      <c r="L8529" s="2" t="s">
        <v>0</v>
      </c>
    </row>
    <row r="8530" spans="1:12" x14ac:dyDescent="0.4">
      <c r="A8530" s="1"/>
      <c r="B8530" s="5"/>
      <c r="C8530" s="2" t="s">
        <v>0</v>
      </c>
      <c r="F8530" s="2" t="s">
        <v>0</v>
      </c>
      <c r="L8530" s="2" t="s">
        <v>0</v>
      </c>
    </row>
    <row r="8531" spans="1:12" x14ac:dyDescent="0.4">
      <c r="A8531" s="1"/>
      <c r="B8531" s="5"/>
      <c r="C8531" s="2" t="s">
        <v>0</v>
      </c>
      <c r="F8531" s="2" t="s">
        <v>0</v>
      </c>
      <c r="L8531" s="2" t="s">
        <v>0</v>
      </c>
    </row>
    <row r="8532" spans="1:12" x14ac:dyDescent="0.4">
      <c r="A8532" s="1"/>
      <c r="B8532" s="5"/>
      <c r="C8532" s="2" t="s">
        <v>0</v>
      </c>
      <c r="F8532" s="2" t="s">
        <v>0</v>
      </c>
      <c r="L8532" s="2" t="s">
        <v>0</v>
      </c>
    </row>
    <row r="8533" spans="1:12" x14ac:dyDescent="0.4">
      <c r="A8533" s="1"/>
      <c r="B8533" s="5"/>
      <c r="C8533" s="2" t="s">
        <v>0</v>
      </c>
      <c r="F8533" s="2" t="s">
        <v>0</v>
      </c>
      <c r="L8533" s="2" t="s">
        <v>0</v>
      </c>
    </row>
    <row r="8534" spans="1:12" x14ac:dyDescent="0.4">
      <c r="A8534" s="1"/>
      <c r="B8534" s="5"/>
      <c r="C8534" s="2" t="s">
        <v>0</v>
      </c>
      <c r="F8534" s="2" t="s">
        <v>0</v>
      </c>
      <c r="L8534" s="2" t="s">
        <v>0</v>
      </c>
    </row>
    <row r="8535" spans="1:12" x14ac:dyDescent="0.4">
      <c r="A8535" s="1"/>
      <c r="B8535" s="5"/>
      <c r="C8535" s="2" t="s">
        <v>0</v>
      </c>
      <c r="F8535" s="2" t="s">
        <v>0</v>
      </c>
      <c r="L8535" s="2" t="s">
        <v>0</v>
      </c>
    </row>
    <row r="8536" spans="1:12" x14ac:dyDescent="0.4">
      <c r="A8536" s="1"/>
      <c r="B8536" s="5"/>
      <c r="C8536" s="2" t="s">
        <v>0</v>
      </c>
      <c r="F8536" s="2" t="s">
        <v>0</v>
      </c>
      <c r="L8536" s="2" t="s">
        <v>0</v>
      </c>
    </row>
    <row r="8537" spans="1:12" x14ac:dyDescent="0.4">
      <c r="A8537" s="1"/>
      <c r="B8537" s="5"/>
      <c r="C8537" s="2" t="s">
        <v>0</v>
      </c>
      <c r="F8537" s="2" t="s">
        <v>0</v>
      </c>
      <c r="L8537" s="2" t="s">
        <v>0</v>
      </c>
    </row>
    <row r="8538" spans="1:12" x14ac:dyDescent="0.4">
      <c r="A8538" s="1"/>
      <c r="B8538" s="5"/>
      <c r="C8538" s="2" t="s">
        <v>0</v>
      </c>
      <c r="F8538" s="2" t="s">
        <v>0</v>
      </c>
      <c r="L8538" s="2" t="s">
        <v>0</v>
      </c>
    </row>
    <row r="8539" spans="1:12" x14ac:dyDescent="0.4">
      <c r="A8539" s="1"/>
      <c r="B8539" s="5"/>
      <c r="C8539" s="2" t="s">
        <v>0</v>
      </c>
      <c r="F8539" s="2" t="s">
        <v>0</v>
      </c>
      <c r="L8539" s="2" t="s">
        <v>0</v>
      </c>
    </row>
    <row r="8540" spans="1:12" x14ac:dyDescent="0.4">
      <c r="A8540" s="1"/>
      <c r="B8540" s="5"/>
      <c r="C8540" s="2" t="s">
        <v>0</v>
      </c>
      <c r="F8540" s="2" t="s">
        <v>0</v>
      </c>
      <c r="L8540" s="2" t="s">
        <v>0</v>
      </c>
    </row>
    <row r="8541" spans="1:12" x14ac:dyDescent="0.4">
      <c r="A8541" s="1"/>
      <c r="B8541" s="5"/>
      <c r="C8541" s="2" t="s">
        <v>0</v>
      </c>
      <c r="F8541" s="2" t="s">
        <v>0</v>
      </c>
      <c r="L8541" s="2" t="s">
        <v>0</v>
      </c>
    </row>
    <row r="8542" spans="1:12" x14ac:dyDescent="0.4">
      <c r="A8542" s="1"/>
      <c r="B8542" s="5"/>
      <c r="C8542" s="2" t="s">
        <v>0</v>
      </c>
      <c r="F8542" s="2" t="s">
        <v>0</v>
      </c>
      <c r="L8542" s="2" t="s">
        <v>0</v>
      </c>
    </row>
    <row r="8543" spans="1:12" x14ac:dyDescent="0.4">
      <c r="A8543" s="1"/>
      <c r="B8543" s="5"/>
      <c r="C8543" s="2" t="s">
        <v>0</v>
      </c>
      <c r="F8543" s="2" t="s">
        <v>0</v>
      </c>
      <c r="L8543" s="2" t="s">
        <v>0</v>
      </c>
    </row>
    <row r="8544" spans="1:12" x14ac:dyDescent="0.4">
      <c r="A8544" s="1"/>
      <c r="B8544" s="5"/>
      <c r="C8544" s="2" t="s">
        <v>0</v>
      </c>
      <c r="F8544" s="2" t="s">
        <v>0</v>
      </c>
      <c r="L8544" s="2" t="s">
        <v>0</v>
      </c>
    </row>
    <row r="8545" spans="1:12" x14ac:dyDescent="0.4">
      <c r="A8545" s="1"/>
      <c r="B8545" s="5"/>
      <c r="C8545" s="2" t="s">
        <v>0</v>
      </c>
      <c r="F8545" s="2" t="s">
        <v>0</v>
      </c>
      <c r="L8545" s="2" t="s">
        <v>0</v>
      </c>
    </row>
    <row r="8546" spans="1:12" x14ac:dyDescent="0.4">
      <c r="A8546" s="1"/>
      <c r="B8546" s="5"/>
      <c r="C8546" s="2" t="s">
        <v>0</v>
      </c>
      <c r="F8546" s="2" t="s">
        <v>0</v>
      </c>
      <c r="L8546" s="2" t="s">
        <v>0</v>
      </c>
    </row>
    <row r="8547" spans="1:12" x14ac:dyDescent="0.4">
      <c r="A8547" s="1"/>
      <c r="B8547" s="5"/>
      <c r="C8547" s="2" t="s">
        <v>0</v>
      </c>
      <c r="F8547" s="2" t="s">
        <v>0</v>
      </c>
      <c r="L8547" s="2" t="s">
        <v>0</v>
      </c>
    </row>
    <row r="8548" spans="1:12" x14ac:dyDescent="0.4">
      <c r="A8548" s="1"/>
      <c r="B8548" s="5"/>
      <c r="C8548" s="2" t="s">
        <v>0</v>
      </c>
      <c r="F8548" s="2" t="s">
        <v>0</v>
      </c>
      <c r="L8548" s="2" t="s">
        <v>0</v>
      </c>
    </row>
    <row r="8549" spans="1:12" x14ac:dyDescent="0.4">
      <c r="A8549" s="1"/>
      <c r="B8549" s="5"/>
      <c r="C8549" s="2" t="s">
        <v>0</v>
      </c>
      <c r="F8549" s="2" t="s">
        <v>0</v>
      </c>
      <c r="L8549" s="2" t="s">
        <v>0</v>
      </c>
    </row>
    <row r="8550" spans="1:12" x14ac:dyDescent="0.4">
      <c r="A8550" s="1"/>
      <c r="B8550" s="5"/>
      <c r="C8550" s="2" t="s">
        <v>0</v>
      </c>
      <c r="F8550" s="2" t="s">
        <v>0</v>
      </c>
      <c r="L8550" s="2" t="s">
        <v>0</v>
      </c>
    </row>
    <row r="8551" spans="1:12" x14ac:dyDescent="0.4">
      <c r="A8551" s="1"/>
      <c r="B8551" s="5"/>
      <c r="C8551" s="2" t="s">
        <v>0</v>
      </c>
      <c r="F8551" s="2" t="s">
        <v>0</v>
      </c>
      <c r="L8551" s="2" t="s">
        <v>0</v>
      </c>
    </row>
    <row r="8552" spans="1:12" x14ac:dyDescent="0.4">
      <c r="A8552" s="1"/>
      <c r="B8552" s="5"/>
      <c r="C8552" s="2" t="s">
        <v>0</v>
      </c>
      <c r="F8552" s="2" t="s">
        <v>0</v>
      </c>
      <c r="L8552" s="2" t="s">
        <v>0</v>
      </c>
    </row>
    <row r="8553" spans="1:12" x14ac:dyDescent="0.4">
      <c r="A8553" s="1"/>
      <c r="B8553" s="5"/>
      <c r="C8553" s="2" t="s">
        <v>0</v>
      </c>
      <c r="F8553" s="2" t="s">
        <v>0</v>
      </c>
      <c r="L8553" s="2" t="s">
        <v>0</v>
      </c>
    </row>
    <row r="8554" spans="1:12" x14ac:dyDescent="0.4">
      <c r="A8554" s="1"/>
      <c r="B8554" s="5"/>
      <c r="C8554" s="2" t="s">
        <v>0</v>
      </c>
      <c r="F8554" s="2" t="s">
        <v>0</v>
      </c>
      <c r="L8554" s="2" t="s">
        <v>0</v>
      </c>
    </row>
    <row r="8555" spans="1:12" x14ac:dyDescent="0.4">
      <c r="A8555" s="1"/>
      <c r="B8555" s="5"/>
      <c r="C8555" s="2" t="s">
        <v>0</v>
      </c>
      <c r="F8555" s="2" t="s">
        <v>0</v>
      </c>
      <c r="L8555" s="2" t="s">
        <v>0</v>
      </c>
    </row>
    <row r="8556" spans="1:12" x14ac:dyDescent="0.4">
      <c r="A8556" s="1"/>
      <c r="B8556" s="5"/>
      <c r="C8556" s="2" t="s">
        <v>0</v>
      </c>
      <c r="F8556" s="2" t="s">
        <v>0</v>
      </c>
      <c r="L8556" s="2" t="s">
        <v>0</v>
      </c>
    </row>
    <row r="8557" spans="1:12" x14ac:dyDescent="0.4">
      <c r="A8557" s="1"/>
      <c r="B8557" s="5"/>
      <c r="C8557" s="2" t="s">
        <v>0</v>
      </c>
      <c r="F8557" s="2" t="s">
        <v>0</v>
      </c>
      <c r="L8557" s="2" t="s">
        <v>0</v>
      </c>
    </row>
    <row r="8558" spans="1:12" x14ac:dyDescent="0.4">
      <c r="A8558" s="1"/>
      <c r="B8558" s="5"/>
      <c r="C8558" s="2" t="s">
        <v>0</v>
      </c>
      <c r="F8558" s="2" t="s">
        <v>0</v>
      </c>
      <c r="L8558" s="2" t="s">
        <v>0</v>
      </c>
    </row>
    <row r="8559" spans="1:12" x14ac:dyDescent="0.4">
      <c r="A8559" s="1"/>
      <c r="B8559" s="5"/>
      <c r="C8559" s="2" t="s">
        <v>0</v>
      </c>
      <c r="F8559" s="2" t="s">
        <v>0</v>
      </c>
      <c r="L8559" s="2" t="s">
        <v>0</v>
      </c>
    </row>
    <row r="8560" spans="1:12" x14ac:dyDescent="0.4">
      <c r="A8560" s="1"/>
      <c r="B8560" s="5"/>
      <c r="C8560" s="2" t="s">
        <v>0</v>
      </c>
      <c r="F8560" s="2" t="s">
        <v>0</v>
      </c>
      <c r="L8560" s="2" t="s">
        <v>0</v>
      </c>
    </row>
    <row r="8561" spans="1:12" x14ac:dyDescent="0.4">
      <c r="A8561" s="1"/>
      <c r="B8561" s="5"/>
      <c r="C8561" s="2" t="s">
        <v>0</v>
      </c>
      <c r="F8561" s="2" t="s">
        <v>0</v>
      </c>
      <c r="L8561" s="2" t="s">
        <v>0</v>
      </c>
    </row>
    <row r="8562" spans="1:12" x14ac:dyDescent="0.4">
      <c r="A8562" s="1"/>
      <c r="B8562" s="5"/>
      <c r="C8562" s="2" t="s">
        <v>0</v>
      </c>
      <c r="F8562" s="2" t="s">
        <v>0</v>
      </c>
      <c r="L8562" s="2" t="s">
        <v>0</v>
      </c>
    </row>
    <row r="8563" spans="1:12" x14ac:dyDescent="0.4">
      <c r="A8563" s="1"/>
      <c r="B8563" s="5"/>
      <c r="C8563" s="2" t="s">
        <v>0</v>
      </c>
      <c r="F8563" s="2" t="s">
        <v>0</v>
      </c>
      <c r="L8563" s="2" t="s">
        <v>0</v>
      </c>
    </row>
    <row r="8564" spans="1:12" x14ac:dyDescent="0.4">
      <c r="A8564" s="1"/>
      <c r="B8564" s="5"/>
      <c r="C8564" s="2" t="s">
        <v>0</v>
      </c>
      <c r="F8564" s="2" t="s">
        <v>0</v>
      </c>
      <c r="L8564" s="2" t="s">
        <v>0</v>
      </c>
    </row>
    <row r="8565" spans="1:12" x14ac:dyDescent="0.4">
      <c r="A8565" s="1"/>
      <c r="B8565" s="5"/>
      <c r="C8565" s="2" t="s">
        <v>0</v>
      </c>
      <c r="F8565" s="2" t="s">
        <v>0</v>
      </c>
      <c r="L8565" s="2" t="s">
        <v>0</v>
      </c>
    </row>
    <row r="8566" spans="1:12" x14ac:dyDescent="0.4">
      <c r="A8566" s="1"/>
      <c r="B8566" s="5"/>
      <c r="C8566" s="2" t="s">
        <v>0</v>
      </c>
      <c r="F8566" s="2" t="s">
        <v>0</v>
      </c>
      <c r="L8566" s="2" t="s">
        <v>0</v>
      </c>
    </row>
    <row r="8567" spans="1:12" x14ac:dyDescent="0.4">
      <c r="A8567" s="1"/>
      <c r="B8567" s="5"/>
      <c r="C8567" s="2" t="s">
        <v>0</v>
      </c>
      <c r="F8567" s="2" t="s">
        <v>0</v>
      </c>
      <c r="L8567" s="2" t="s">
        <v>0</v>
      </c>
    </row>
    <row r="8568" spans="1:12" x14ac:dyDescent="0.4">
      <c r="A8568" s="1"/>
      <c r="B8568" s="5"/>
      <c r="C8568" s="2" t="s">
        <v>0</v>
      </c>
      <c r="F8568" s="2" t="s">
        <v>0</v>
      </c>
      <c r="L8568" s="2" t="s">
        <v>0</v>
      </c>
    </row>
    <row r="8569" spans="1:12" x14ac:dyDescent="0.4">
      <c r="A8569" s="1"/>
      <c r="B8569" s="5"/>
      <c r="C8569" s="2" t="s">
        <v>0</v>
      </c>
      <c r="F8569" s="2" t="s">
        <v>0</v>
      </c>
      <c r="L8569" s="2" t="s">
        <v>0</v>
      </c>
    </row>
    <row r="8570" spans="1:12" x14ac:dyDescent="0.4">
      <c r="A8570" s="1"/>
      <c r="B8570" s="5"/>
      <c r="C8570" s="2" t="s">
        <v>0</v>
      </c>
      <c r="F8570" s="2" t="s">
        <v>0</v>
      </c>
      <c r="L8570" s="2" t="s">
        <v>0</v>
      </c>
    </row>
    <row r="8571" spans="1:12" x14ac:dyDescent="0.4">
      <c r="A8571" s="1"/>
      <c r="B8571" s="5"/>
      <c r="C8571" s="2" t="s">
        <v>0</v>
      </c>
      <c r="F8571" s="2" t="s">
        <v>0</v>
      </c>
      <c r="L8571" s="2" t="s">
        <v>0</v>
      </c>
    </row>
    <row r="8572" spans="1:12" x14ac:dyDescent="0.4">
      <c r="A8572" s="1"/>
      <c r="B8572" s="5"/>
      <c r="C8572" s="2" t="s">
        <v>0</v>
      </c>
      <c r="F8572" s="2" t="s">
        <v>0</v>
      </c>
      <c r="L8572" s="2" t="s">
        <v>0</v>
      </c>
    </row>
    <row r="8573" spans="1:12" x14ac:dyDescent="0.4">
      <c r="A8573" s="1"/>
      <c r="B8573" s="5"/>
      <c r="C8573" s="2" t="s">
        <v>0</v>
      </c>
      <c r="F8573" s="2" t="s">
        <v>0</v>
      </c>
      <c r="L8573" s="2" t="s">
        <v>0</v>
      </c>
    </row>
    <row r="8574" spans="1:12" x14ac:dyDescent="0.4">
      <c r="A8574" s="1"/>
      <c r="B8574" s="5"/>
      <c r="C8574" s="2" t="s">
        <v>0</v>
      </c>
      <c r="F8574" s="2" t="s">
        <v>0</v>
      </c>
      <c r="L8574" s="2" t="s">
        <v>0</v>
      </c>
    </row>
    <row r="8575" spans="1:12" x14ac:dyDescent="0.4">
      <c r="A8575" s="1"/>
      <c r="B8575" s="5"/>
      <c r="C8575" s="2" t="s">
        <v>0</v>
      </c>
      <c r="F8575" s="2" t="s">
        <v>0</v>
      </c>
      <c r="L8575" s="2" t="s">
        <v>0</v>
      </c>
    </row>
    <row r="8576" spans="1:12" x14ac:dyDescent="0.4">
      <c r="A8576" s="1"/>
      <c r="B8576" s="5"/>
      <c r="C8576" s="2" t="s">
        <v>0</v>
      </c>
      <c r="F8576" s="2" t="s">
        <v>0</v>
      </c>
      <c r="L8576" s="2" t="s">
        <v>0</v>
      </c>
    </row>
    <row r="8577" spans="1:12" x14ac:dyDescent="0.4">
      <c r="A8577" s="1"/>
      <c r="B8577" s="5"/>
      <c r="C8577" s="2" t="s">
        <v>0</v>
      </c>
      <c r="F8577" s="2" t="s">
        <v>0</v>
      </c>
      <c r="L8577" s="2" t="s">
        <v>0</v>
      </c>
    </row>
    <row r="8578" spans="1:12" x14ac:dyDescent="0.4">
      <c r="A8578" s="1"/>
      <c r="B8578" s="5"/>
      <c r="C8578" s="2" t="s">
        <v>0</v>
      </c>
      <c r="F8578" s="2" t="s">
        <v>0</v>
      </c>
      <c r="L8578" s="2" t="s">
        <v>0</v>
      </c>
    </row>
    <row r="8579" spans="1:12" x14ac:dyDescent="0.4">
      <c r="A8579" s="1"/>
      <c r="B8579" s="5"/>
      <c r="C8579" s="2" t="s">
        <v>0</v>
      </c>
      <c r="F8579" s="2" t="s">
        <v>0</v>
      </c>
      <c r="L8579" s="2" t="s">
        <v>0</v>
      </c>
    </row>
    <row r="8580" spans="1:12" x14ac:dyDescent="0.4">
      <c r="A8580" s="1"/>
      <c r="B8580" s="5"/>
      <c r="C8580" s="2" t="s">
        <v>0</v>
      </c>
      <c r="F8580" s="2" t="s">
        <v>0</v>
      </c>
      <c r="L8580" s="2" t="s">
        <v>0</v>
      </c>
    </row>
    <row r="8581" spans="1:12" x14ac:dyDescent="0.4">
      <c r="A8581" s="1"/>
      <c r="B8581" s="5"/>
      <c r="C8581" s="2" t="s">
        <v>0</v>
      </c>
      <c r="F8581" s="2" t="s">
        <v>0</v>
      </c>
      <c r="L8581" s="2" t="s">
        <v>0</v>
      </c>
    </row>
    <row r="8582" spans="1:12" x14ac:dyDescent="0.4">
      <c r="A8582" s="1"/>
      <c r="B8582" s="5"/>
      <c r="C8582" s="2" t="s">
        <v>0</v>
      </c>
      <c r="F8582" s="2" t="s">
        <v>0</v>
      </c>
      <c r="L8582" s="2" t="s">
        <v>0</v>
      </c>
    </row>
    <row r="8583" spans="1:12" x14ac:dyDescent="0.4">
      <c r="A8583" s="1"/>
      <c r="B8583" s="5"/>
      <c r="C8583" s="2" t="s">
        <v>0</v>
      </c>
      <c r="F8583" s="2" t="s">
        <v>0</v>
      </c>
      <c r="L8583" s="2" t="s">
        <v>0</v>
      </c>
    </row>
    <row r="8584" spans="1:12" x14ac:dyDescent="0.4">
      <c r="A8584" s="1"/>
      <c r="B8584" s="5"/>
      <c r="C8584" s="2" t="s">
        <v>0</v>
      </c>
      <c r="F8584" s="2" t="s">
        <v>0</v>
      </c>
      <c r="L8584" s="2" t="s">
        <v>0</v>
      </c>
    </row>
    <row r="8585" spans="1:12" x14ac:dyDescent="0.4">
      <c r="A8585" s="1"/>
      <c r="B8585" s="5"/>
      <c r="C8585" s="2" t="s">
        <v>0</v>
      </c>
      <c r="F8585" s="2" t="s">
        <v>0</v>
      </c>
      <c r="L8585" s="2" t="s">
        <v>0</v>
      </c>
    </row>
    <row r="8586" spans="1:12" x14ac:dyDescent="0.4">
      <c r="A8586" s="1"/>
      <c r="B8586" s="5"/>
      <c r="C8586" s="2" t="s">
        <v>0</v>
      </c>
      <c r="F8586" s="2" t="s">
        <v>0</v>
      </c>
      <c r="L8586" s="2" t="s">
        <v>0</v>
      </c>
    </row>
    <row r="8587" spans="1:12" x14ac:dyDescent="0.4">
      <c r="A8587" s="1"/>
      <c r="B8587" s="5"/>
      <c r="C8587" s="2" t="s">
        <v>0</v>
      </c>
      <c r="F8587" s="2" t="s">
        <v>0</v>
      </c>
      <c r="L8587" s="2" t="s">
        <v>0</v>
      </c>
    </row>
    <row r="8588" spans="1:12" x14ac:dyDescent="0.4">
      <c r="A8588" s="1"/>
      <c r="B8588" s="5"/>
      <c r="C8588" s="2" t="s">
        <v>0</v>
      </c>
      <c r="F8588" s="2" t="s">
        <v>0</v>
      </c>
      <c r="L8588" s="2" t="s">
        <v>0</v>
      </c>
    </row>
    <row r="8589" spans="1:12" x14ac:dyDescent="0.4">
      <c r="A8589" s="1"/>
      <c r="B8589" s="5"/>
      <c r="C8589" s="2" t="s">
        <v>0</v>
      </c>
      <c r="F8589" s="2" t="s">
        <v>0</v>
      </c>
      <c r="L8589" s="2" t="s">
        <v>0</v>
      </c>
    </row>
    <row r="8590" spans="1:12" x14ac:dyDescent="0.4">
      <c r="A8590" s="1"/>
      <c r="B8590" s="5"/>
      <c r="C8590" s="2" t="s">
        <v>0</v>
      </c>
      <c r="F8590" s="2" t="s">
        <v>0</v>
      </c>
      <c r="L8590" s="2" t="s">
        <v>0</v>
      </c>
    </row>
    <row r="8591" spans="1:12" x14ac:dyDescent="0.4">
      <c r="A8591" s="1"/>
      <c r="B8591" s="5"/>
      <c r="C8591" s="2" t="s">
        <v>0</v>
      </c>
      <c r="F8591" s="2" t="s">
        <v>0</v>
      </c>
      <c r="L8591" s="2" t="s">
        <v>0</v>
      </c>
    </row>
    <row r="8592" spans="1:12" x14ac:dyDescent="0.4">
      <c r="A8592" s="1"/>
      <c r="B8592" s="5"/>
      <c r="C8592" s="2" t="s">
        <v>0</v>
      </c>
      <c r="F8592" s="2" t="s">
        <v>0</v>
      </c>
      <c r="L8592" s="2" t="s">
        <v>0</v>
      </c>
    </row>
    <row r="8593" spans="1:12" x14ac:dyDescent="0.4">
      <c r="A8593" s="1"/>
      <c r="B8593" s="5"/>
      <c r="C8593" s="2" t="s">
        <v>0</v>
      </c>
      <c r="F8593" s="2" t="s">
        <v>0</v>
      </c>
      <c r="L8593" s="2" t="s">
        <v>0</v>
      </c>
    </row>
    <row r="8594" spans="1:12" x14ac:dyDescent="0.4">
      <c r="A8594" s="1"/>
      <c r="B8594" s="5"/>
      <c r="C8594" s="2" t="s">
        <v>0</v>
      </c>
      <c r="F8594" s="2" t="s">
        <v>0</v>
      </c>
      <c r="L8594" s="2" t="s">
        <v>0</v>
      </c>
    </row>
    <row r="8595" spans="1:12" x14ac:dyDescent="0.4">
      <c r="A8595" s="1"/>
      <c r="B8595" s="5"/>
      <c r="C8595" s="2" t="s">
        <v>0</v>
      </c>
      <c r="F8595" s="2" t="s">
        <v>0</v>
      </c>
      <c r="L8595" s="2" t="s">
        <v>0</v>
      </c>
    </row>
    <row r="8596" spans="1:12" x14ac:dyDescent="0.4">
      <c r="A8596" s="1"/>
      <c r="B8596" s="5"/>
      <c r="C8596" s="2" t="s">
        <v>0</v>
      </c>
      <c r="F8596" s="2" t="s">
        <v>0</v>
      </c>
      <c r="L8596" s="2" t="s">
        <v>0</v>
      </c>
    </row>
    <row r="8597" spans="1:12" x14ac:dyDescent="0.4">
      <c r="A8597" s="1"/>
      <c r="B8597" s="5"/>
      <c r="C8597" s="2" t="s">
        <v>0</v>
      </c>
      <c r="F8597" s="2" t="s">
        <v>0</v>
      </c>
      <c r="L8597" s="2" t="s">
        <v>0</v>
      </c>
    </row>
    <row r="8598" spans="1:12" x14ac:dyDescent="0.4">
      <c r="A8598" s="1"/>
      <c r="B8598" s="5"/>
      <c r="C8598" s="2" t="s">
        <v>0</v>
      </c>
      <c r="F8598" s="2" t="s">
        <v>0</v>
      </c>
      <c r="L8598" s="2" t="s">
        <v>0</v>
      </c>
    </row>
    <row r="8599" spans="1:12" x14ac:dyDescent="0.4">
      <c r="A8599" s="1"/>
      <c r="B8599" s="5"/>
      <c r="C8599" s="2" t="s">
        <v>0</v>
      </c>
      <c r="F8599" s="2" t="s">
        <v>0</v>
      </c>
      <c r="L8599" s="2" t="s">
        <v>0</v>
      </c>
    </row>
    <row r="8600" spans="1:12" x14ac:dyDescent="0.4">
      <c r="A8600" s="1"/>
      <c r="B8600" s="5"/>
      <c r="C8600" s="2" t="s">
        <v>0</v>
      </c>
      <c r="F8600" s="2" t="s">
        <v>0</v>
      </c>
      <c r="L8600" s="2" t="s">
        <v>0</v>
      </c>
    </row>
    <row r="8601" spans="1:12" x14ac:dyDescent="0.4">
      <c r="A8601" s="1"/>
      <c r="B8601" s="5"/>
      <c r="C8601" s="2" t="s">
        <v>0</v>
      </c>
      <c r="F8601" s="2" t="s">
        <v>0</v>
      </c>
      <c r="L8601" s="2" t="s">
        <v>0</v>
      </c>
    </row>
    <row r="8602" spans="1:12" x14ac:dyDescent="0.4">
      <c r="A8602" s="1"/>
      <c r="B8602" s="5"/>
      <c r="C8602" s="2" t="s">
        <v>0</v>
      </c>
      <c r="F8602" s="2" t="s">
        <v>0</v>
      </c>
      <c r="L8602" s="2" t="s">
        <v>0</v>
      </c>
    </row>
    <row r="8603" spans="1:12" x14ac:dyDescent="0.4">
      <c r="A8603" s="1"/>
      <c r="B8603" s="5"/>
      <c r="C8603" s="2" t="s">
        <v>0</v>
      </c>
      <c r="F8603" s="2" t="s">
        <v>0</v>
      </c>
      <c r="L8603" s="2" t="s">
        <v>0</v>
      </c>
    </row>
    <row r="8604" spans="1:12" x14ac:dyDescent="0.4">
      <c r="A8604" s="1"/>
      <c r="B8604" s="5"/>
      <c r="C8604" s="2" t="s">
        <v>0</v>
      </c>
      <c r="F8604" s="2" t="s">
        <v>0</v>
      </c>
      <c r="L8604" s="2" t="s">
        <v>0</v>
      </c>
    </row>
    <row r="8605" spans="1:12" x14ac:dyDescent="0.4">
      <c r="A8605" s="1"/>
      <c r="B8605" s="5"/>
      <c r="C8605" s="2" t="s">
        <v>0</v>
      </c>
      <c r="F8605" s="2" t="s">
        <v>0</v>
      </c>
      <c r="L8605" s="2" t="s">
        <v>0</v>
      </c>
    </row>
    <row r="8606" spans="1:12" x14ac:dyDescent="0.4">
      <c r="A8606" s="1"/>
      <c r="B8606" s="5"/>
      <c r="C8606" s="2" t="s">
        <v>0</v>
      </c>
      <c r="F8606" s="2" t="s">
        <v>0</v>
      </c>
      <c r="L8606" s="2" t="s">
        <v>0</v>
      </c>
    </row>
    <row r="8607" spans="1:12" x14ac:dyDescent="0.4">
      <c r="A8607" s="1"/>
      <c r="B8607" s="5"/>
      <c r="C8607" s="2" t="s">
        <v>0</v>
      </c>
      <c r="F8607" s="2" t="s">
        <v>0</v>
      </c>
      <c r="L8607" s="2" t="s">
        <v>0</v>
      </c>
    </row>
    <row r="8608" spans="1:12" x14ac:dyDescent="0.4">
      <c r="A8608" s="1"/>
      <c r="B8608" s="5"/>
      <c r="C8608" s="2" t="s">
        <v>0</v>
      </c>
      <c r="F8608" s="2" t="s">
        <v>0</v>
      </c>
      <c r="L8608" s="2" t="s">
        <v>0</v>
      </c>
    </row>
    <row r="8609" spans="1:12" x14ac:dyDescent="0.4">
      <c r="A8609" s="1"/>
      <c r="B8609" s="5"/>
      <c r="C8609" s="2" t="s">
        <v>0</v>
      </c>
      <c r="F8609" s="2" t="s">
        <v>0</v>
      </c>
      <c r="L8609" s="2" t="s">
        <v>0</v>
      </c>
    </row>
    <row r="8610" spans="1:12" x14ac:dyDescent="0.4">
      <c r="A8610" s="1"/>
      <c r="B8610" s="5"/>
      <c r="C8610" s="2" t="s">
        <v>0</v>
      </c>
      <c r="F8610" s="2" t="s">
        <v>0</v>
      </c>
      <c r="L8610" s="2" t="s">
        <v>0</v>
      </c>
    </row>
    <row r="8611" spans="1:12" x14ac:dyDescent="0.4">
      <c r="A8611" s="1"/>
      <c r="B8611" s="5"/>
      <c r="C8611" s="2" t="s">
        <v>0</v>
      </c>
      <c r="F8611" s="2" t="s">
        <v>0</v>
      </c>
      <c r="L8611" s="2" t="s">
        <v>0</v>
      </c>
    </row>
    <row r="8612" spans="1:12" x14ac:dyDescent="0.4">
      <c r="A8612" s="1"/>
      <c r="B8612" s="5"/>
      <c r="C8612" s="2" t="s">
        <v>0</v>
      </c>
      <c r="F8612" s="2" t="s">
        <v>0</v>
      </c>
      <c r="L8612" s="2" t="s">
        <v>0</v>
      </c>
    </row>
    <row r="8613" spans="1:12" x14ac:dyDescent="0.4">
      <c r="A8613" s="1"/>
      <c r="B8613" s="5"/>
      <c r="C8613" s="2" t="s">
        <v>0</v>
      </c>
      <c r="F8613" s="2" t="s">
        <v>0</v>
      </c>
      <c r="L8613" s="2" t="s">
        <v>0</v>
      </c>
    </row>
    <row r="8614" spans="1:12" x14ac:dyDescent="0.4">
      <c r="A8614" s="1"/>
      <c r="B8614" s="5"/>
      <c r="C8614" s="2" t="s">
        <v>0</v>
      </c>
      <c r="F8614" s="2" t="s">
        <v>0</v>
      </c>
      <c r="L8614" s="2" t="s">
        <v>0</v>
      </c>
    </row>
    <row r="8615" spans="1:12" x14ac:dyDescent="0.4">
      <c r="A8615" s="1"/>
      <c r="B8615" s="5"/>
      <c r="C8615" s="2" t="s">
        <v>0</v>
      </c>
      <c r="F8615" s="2" t="s">
        <v>0</v>
      </c>
      <c r="L8615" s="2" t="s">
        <v>0</v>
      </c>
    </row>
    <row r="8616" spans="1:12" x14ac:dyDescent="0.4">
      <c r="A8616" s="1"/>
      <c r="B8616" s="5"/>
      <c r="C8616" s="2" t="s">
        <v>0</v>
      </c>
      <c r="F8616" s="2" t="s">
        <v>0</v>
      </c>
      <c r="L8616" s="2" t="s">
        <v>0</v>
      </c>
    </row>
    <row r="8617" spans="1:12" x14ac:dyDescent="0.4">
      <c r="A8617" s="1"/>
      <c r="B8617" s="5"/>
      <c r="C8617" s="2" t="s">
        <v>0</v>
      </c>
      <c r="F8617" s="2" t="s">
        <v>0</v>
      </c>
      <c r="L8617" s="2" t="s">
        <v>0</v>
      </c>
    </row>
    <row r="8618" spans="1:12" x14ac:dyDescent="0.4">
      <c r="A8618" s="1"/>
      <c r="B8618" s="5"/>
      <c r="C8618" s="2" t="s">
        <v>0</v>
      </c>
      <c r="F8618" s="2" t="s">
        <v>0</v>
      </c>
      <c r="L8618" s="2" t="s">
        <v>0</v>
      </c>
    </row>
    <row r="8619" spans="1:12" x14ac:dyDescent="0.4">
      <c r="A8619" s="1"/>
      <c r="B8619" s="5"/>
      <c r="C8619" s="2" t="s">
        <v>0</v>
      </c>
      <c r="F8619" s="2" t="s">
        <v>0</v>
      </c>
      <c r="L8619" s="2" t="s">
        <v>0</v>
      </c>
    </row>
    <row r="8620" spans="1:12" x14ac:dyDescent="0.4">
      <c r="A8620" s="1"/>
      <c r="B8620" s="5"/>
      <c r="C8620" s="2" t="s">
        <v>0</v>
      </c>
      <c r="F8620" s="2" t="s">
        <v>0</v>
      </c>
      <c r="L8620" s="2" t="s">
        <v>0</v>
      </c>
    </row>
    <row r="8621" spans="1:12" x14ac:dyDescent="0.4">
      <c r="A8621" s="1"/>
      <c r="B8621" s="5"/>
      <c r="C8621" s="2" t="s">
        <v>0</v>
      </c>
      <c r="F8621" s="2" t="s">
        <v>0</v>
      </c>
      <c r="L8621" s="2" t="s">
        <v>0</v>
      </c>
    </row>
    <row r="8622" spans="1:12" x14ac:dyDescent="0.4">
      <c r="A8622" s="1"/>
      <c r="B8622" s="5"/>
      <c r="C8622" s="2" t="s">
        <v>0</v>
      </c>
      <c r="F8622" s="2" t="s">
        <v>0</v>
      </c>
      <c r="L8622" s="2" t="s">
        <v>0</v>
      </c>
    </row>
    <row r="8623" spans="1:12" x14ac:dyDescent="0.4">
      <c r="A8623" s="1"/>
      <c r="B8623" s="5"/>
      <c r="C8623" s="2" t="s">
        <v>0</v>
      </c>
      <c r="F8623" s="2" t="s">
        <v>0</v>
      </c>
      <c r="L8623" s="2" t="s">
        <v>0</v>
      </c>
    </row>
    <row r="8624" spans="1:12" x14ac:dyDescent="0.4">
      <c r="A8624" s="1"/>
      <c r="B8624" s="5"/>
      <c r="C8624" s="2" t="s">
        <v>0</v>
      </c>
      <c r="F8624" s="2" t="s">
        <v>0</v>
      </c>
      <c r="L8624" s="2" t="s">
        <v>0</v>
      </c>
    </row>
    <row r="8625" spans="1:12" x14ac:dyDescent="0.4">
      <c r="A8625" s="1"/>
      <c r="B8625" s="5"/>
      <c r="C8625" s="2" t="s">
        <v>0</v>
      </c>
      <c r="F8625" s="2" t="s">
        <v>0</v>
      </c>
      <c r="L8625" s="2" t="s">
        <v>0</v>
      </c>
    </row>
    <row r="8626" spans="1:12" x14ac:dyDescent="0.4">
      <c r="A8626" s="1"/>
      <c r="B8626" s="5"/>
      <c r="C8626" s="2" t="s">
        <v>0</v>
      </c>
      <c r="F8626" s="2" t="s">
        <v>0</v>
      </c>
      <c r="L8626" s="2" t="s">
        <v>0</v>
      </c>
    </row>
    <row r="8627" spans="1:12" x14ac:dyDescent="0.4">
      <c r="A8627" s="1"/>
      <c r="B8627" s="5"/>
      <c r="C8627" s="2" t="s">
        <v>0</v>
      </c>
      <c r="F8627" s="2" t="s">
        <v>0</v>
      </c>
      <c r="L8627" s="2" t="s">
        <v>0</v>
      </c>
    </row>
    <row r="8628" spans="1:12" x14ac:dyDescent="0.4">
      <c r="A8628" s="1"/>
      <c r="B8628" s="5"/>
      <c r="C8628" s="2" t="s">
        <v>0</v>
      </c>
      <c r="F8628" s="2" t="s">
        <v>0</v>
      </c>
      <c r="L8628" s="2" t="s">
        <v>0</v>
      </c>
    </row>
    <row r="8629" spans="1:12" x14ac:dyDescent="0.4">
      <c r="A8629" s="1"/>
      <c r="B8629" s="5"/>
      <c r="C8629" s="2" t="s">
        <v>0</v>
      </c>
      <c r="F8629" s="2" t="s">
        <v>0</v>
      </c>
      <c r="L8629" s="2" t="s">
        <v>0</v>
      </c>
    </row>
    <row r="8630" spans="1:12" x14ac:dyDescent="0.4">
      <c r="A8630" s="1"/>
      <c r="B8630" s="5"/>
      <c r="C8630" s="2" t="s">
        <v>0</v>
      </c>
      <c r="F8630" s="2" t="s">
        <v>0</v>
      </c>
      <c r="L8630" s="2" t="s">
        <v>0</v>
      </c>
    </row>
    <row r="8631" spans="1:12" x14ac:dyDescent="0.4">
      <c r="A8631" s="1"/>
      <c r="B8631" s="5"/>
      <c r="C8631" s="2" t="s">
        <v>0</v>
      </c>
      <c r="F8631" s="2" t="s">
        <v>0</v>
      </c>
      <c r="L8631" s="2" t="s">
        <v>0</v>
      </c>
    </row>
    <row r="8632" spans="1:12" x14ac:dyDescent="0.4">
      <c r="A8632" s="1"/>
      <c r="B8632" s="5"/>
      <c r="C8632" s="2" t="s">
        <v>0</v>
      </c>
      <c r="F8632" s="2" t="s">
        <v>0</v>
      </c>
      <c r="L8632" s="2" t="s">
        <v>0</v>
      </c>
    </row>
    <row r="8633" spans="1:12" x14ac:dyDescent="0.4">
      <c r="A8633" s="1"/>
      <c r="B8633" s="5"/>
      <c r="C8633" s="2" t="s">
        <v>0</v>
      </c>
      <c r="F8633" s="2" t="s">
        <v>0</v>
      </c>
      <c r="L8633" s="2" t="s">
        <v>0</v>
      </c>
    </row>
    <row r="8634" spans="1:12" x14ac:dyDescent="0.4">
      <c r="A8634" s="1"/>
      <c r="B8634" s="5"/>
      <c r="C8634" s="2" t="s">
        <v>0</v>
      </c>
      <c r="F8634" s="2" t="s">
        <v>0</v>
      </c>
      <c r="L8634" s="2" t="s">
        <v>0</v>
      </c>
    </row>
    <row r="8635" spans="1:12" x14ac:dyDescent="0.4">
      <c r="A8635" s="1"/>
      <c r="B8635" s="5"/>
      <c r="C8635" s="2" t="s">
        <v>0</v>
      </c>
      <c r="F8635" s="2" t="s">
        <v>0</v>
      </c>
      <c r="L8635" s="2" t="s">
        <v>0</v>
      </c>
    </row>
    <row r="8636" spans="1:12" x14ac:dyDescent="0.4">
      <c r="A8636" s="1"/>
      <c r="B8636" s="5"/>
      <c r="C8636" s="2" t="s">
        <v>0</v>
      </c>
      <c r="F8636" s="2" t="s">
        <v>0</v>
      </c>
      <c r="L8636" s="2" t="s">
        <v>0</v>
      </c>
    </row>
    <row r="8637" spans="1:12" x14ac:dyDescent="0.4">
      <c r="A8637" s="1"/>
      <c r="B8637" s="5"/>
      <c r="C8637" s="2" t="s">
        <v>0</v>
      </c>
      <c r="F8637" s="2" t="s">
        <v>0</v>
      </c>
      <c r="L8637" s="2" t="s">
        <v>0</v>
      </c>
    </row>
    <row r="8638" spans="1:12" x14ac:dyDescent="0.4">
      <c r="A8638" s="1"/>
      <c r="B8638" s="5"/>
      <c r="C8638" s="2" t="s">
        <v>0</v>
      </c>
      <c r="F8638" s="2" t="s">
        <v>0</v>
      </c>
      <c r="L8638" s="2" t="s">
        <v>0</v>
      </c>
    </row>
    <row r="8639" spans="1:12" x14ac:dyDescent="0.4">
      <c r="A8639" s="1"/>
      <c r="B8639" s="5"/>
      <c r="C8639" s="2" t="s">
        <v>0</v>
      </c>
      <c r="F8639" s="2" t="s">
        <v>0</v>
      </c>
      <c r="L8639" s="2" t="s">
        <v>0</v>
      </c>
    </row>
    <row r="8640" spans="1:12" x14ac:dyDescent="0.4">
      <c r="A8640" s="1"/>
      <c r="B8640" s="5"/>
      <c r="C8640" s="2" t="s">
        <v>0</v>
      </c>
      <c r="F8640" s="2" t="s">
        <v>0</v>
      </c>
      <c r="L8640" s="2" t="s">
        <v>0</v>
      </c>
    </row>
    <row r="8641" spans="1:12" x14ac:dyDescent="0.4">
      <c r="A8641" s="1"/>
      <c r="B8641" s="5"/>
      <c r="C8641" s="2" t="s">
        <v>0</v>
      </c>
      <c r="F8641" s="2" t="s">
        <v>0</v>
      </c>
      <c r="L8641" s="2" t="s">
        <v>0</v>
      </c>
    </row>
    <row r="8642" spans="1:12" x14ac:dyDescent="0.4">
      <c r="A8642" s="1"/>
      <c r="B8642" s="5"/>
      <c r="C8642" s="2" t="s">
        <v>0</v>
      </c>
      <c r="F8642" s="2" t="s">
        <v>0</v>
      </c>
      <c r="L8642" s="2" t="s">
        <v>0</v>
      </c>
    </row>
    <row r="8643" spans="1:12" x14ac:dyDescent="0.4">
      <c r="A8643" s="1"/>
      <c r="B8643" s="5"/>
      <c r="C8643" s="2" t="s">
        <v>0</v>
      </c>
      <c r="F8643" s="2" t="s">
        <v>0</v>
      </c>
      <c r="L8643" s="2" t="s">
        <v>0</v>
      </c>
    </row>
    <row r="8644" spans="1:12" x14ac:dyDescent="0.4">
      <c r="A8644" s="1"/>
      <c r="B8644" s="5"/>
      <c r="C8644" s="2" t="s">
        <v>0</v>
      </c>
      <c r="F8644" s="2" t="s">
        <v>0</v>
      </c>
      <c r="L8644" s="2" t="s">
        <v>0</v>
      </c>
    </row>
    <row r="8645" spans="1:12" x14ac:dyDescent="0.4">
      <c r="A8645" s="1"/>
      <c r="B8645" s="5"/>
      <c r="C8645" s="2" t="s">
        <v>0</v>
      </c>
      <c r="F8645" s="2" t="s">
        <v>0</v>
      </c>
      <c r="L8645" s="2" t="s">
        <v>0</v>
      </c>
    </row>
    <row r="8646" spans="1:12" x14ac:dyDescent="0.4">
      <c r="A8646" s="1"/>
      <c r="B8646" s="5"/>
      <c r="C8646" s="2" t="s">
        <v>0</v>
      </c>
      <c r="F8646" s="2" t="s">
        <v>0</v>
      </c>
      <c r="L8646" s="2" t="s">
        <v>0</v>
      </c>
    </row>
    <row r="8647" spans="1:12" x14ac:dyDescent="0.4">
      <c r="A8647" s="1"/>
      <c r="B8647" s="5"/>
      <c r="C8647" s="2" t="s">
        <v>0</v>
      </c>
      <c r="F8647" s="2" t="s">
        <v>0</v>
      </c>
      <c r="L8647" s="2" t="s">
        <v>0</v>
      </c>
    </row>
    <row r="8648" spans="1:12" x14ac:dyDescent="0.4">
      <c r="A8648" s="1"/>
      <c r="B8648" s="5"/>
      <c r="C8648" s="2" t="s">
        <v>0</v>
      </c>
      <c r="F8648" s="2" t="s">
        <v>0</v>
      </c>
      <c r="L8648" s="2" t="s">
        <v>0</v>
      </c>
    </row>
    <row r="8649" spans="1:12" x14ac:dyDescent="0.4">
      <c r="A8649" s="1"/>
      <c r="B8649" s="5"/>
      <c r="C8649" s="2" t="s">
        <v>0</v>
      </c>
      <c r="F8649" s="2" t="s">
        <v>0</v>
      </c>
      <c r="L8649" s="2" t="s">
        <v>0</v>
      </c>
    </row>
    <row r="8650" spans="1:12" x14ac:dyDescent="0.4">
      <c r="A8650" s="1"/>
      <c r="B8650" s="5"/>
      <c r="C8650" s="2" t="s">
        <v>0</v>
      </c>
      <c r="F8650" s="2" t="s">
        <v>0</v>
      </c>
      <c r="L8650" s="2" t="s">
        <v>0</v>
      </c>
    </row>
    <row r="8651" spans="1:12" x14ac:dyDescent="0.4">
      <c r="A8651" s="1"/>
      <c r="B8651" s="5"/>
      <c r="C8651" s="2" t="s">
        <v>0</v>
      </c>
      <c r="F8651" s="2" t="s">
        <v>0</v>
      </c>
      <c r="L8651" s="2" t="s">
        <v>0</v>
      </c>
    </row>
    <row r="8652" spans="1:12" x14ac:dyDescent="0.4">
      <c r="A8652" s="1"/>
      <c r="B8652" s="5"/>
      <c r="C8652" s="2" t="s">
        <v>0</v>
      </c>
      <c r="F8652" s="2" t="s">
        <v>0</v>
      </c>
      <c r="L8652" s="2" t="s">
        <v>0</v>
      </c>
    </row>
    <row r="8653" spans="1:12" x14ac:dyDescent="0.4">
      <c r="A8653" s="1"/>
      <c r="B8653" s="5"/>
      <c r="C8653" s="2" t="s">
        <v>0</v>
      </c>
      <c r="F8653" s="2" t="s">
        <v>0</v>
      </c>
      <c r="L8653" s="2" t="s">
        <v>0</v>
      </c>
    </row>
    <row r="8654" spans="1:12" x14ac:dyDescent="0.4">
      <c r="A8654" s="1"/>
      <c r="B8654" s="5"/>
      <c r="C8654" s="2" t="s">
        <v>0</v>
      </c>
      <c r="F8654" s="2" t="s">
        <v>0</v>
      </c>
      <c r="L8654" s="2" t="s">
        <v>0</v>
      </c>
    </row>
    <row r="8655" spans="1:12" x14ac:dyDescent="0.4">
      <c r="A8655" s="1"/>
      <c r="B8655" s="5"/>
      <c r="C8655" s="2" t="s">
        <v>0</v>
      </c>
      <c r="F8655" s="2" t="s">
        <v>0</v>
      </c>
      <c r="L8655" s="2" t="s">
        <v>0</v>
      </c>
    </row>
    <row r="8656" spans="1:12" x14ac:dyDescent="0.4">
      <c r="A8656" s="1"/>
      <c r="B8656" s="5"/>
      <c r="C8656" s="2" t="s">
        <v>0</v>
      </c>
      <c r="F8656" s="2" t="s">
        <v>0</v>
      </c>
      <c r="L8656" s="2" t="s">
        <v>0</v>
      </c>
    </row>
    <row r="8657" spans="1:12" x14ac:dyDescent="0.4">
      <c r="A8657" s="1"/>
      <c r="B8657" s="5"/>
      <c r="C8657" s="2" t="s">
        <v>0</v>
      </c>
      <c r="F8657" s="2" t="s">
        <v>0</v>
      </c>
      <c r="L8657" s="2" t="s">
        <v>0</v>
      </c>
    </row>
    <row r="8658" spans="1:12" x14ac:dyDescent="0.4">
      <c r="A8658" s="1"/>
      <c r="B8658" s="5"/>
      <c r="C8658" s="2" t="s">
        <v>0</v>
      </c>
      <c r="F8658" s="2" t="s">
        <v>0</v>
      </c>
      <c r="L8658" s="2" t="s">
        <v>0</v>
      </c>
    </row>
    <row r="8659" spans="1:12" x14ac:dyDescent="0.4">
      <c r="A8659" s="1"/>
      <c r="B8659" s="5"/>
      <c r="C8659" s="2" t="s">
        <v>0</v>
      </c>
      <c r="F8659" s="2" t="s">
        <v>0</v>
      </c>
      <c r="L8659" s="2" t="s">
        <v>0</v>
      </c>
    </row>
    <row r="8660" spans="1:12" x14ac:dyDescent="0.4">
      <c r="A8660" s="1"/>
      <c r="B8660" s="5"/>
      <c r="C8660" s="2" t="s">
        <v>0</v>
      </c>
      <c r="F8660" s="2" t="s">
        <v>0</v>
      </c>
      <c r="L8660" s="2" t="s">
        <v>0</v>
      </c>
    </row>
    <row r="8661" spans="1:12" x14ac:dyDescent="0.4">
      <c r="A8661" s="1"/>
      <c r="B8661" s="5"/>
      <c r="C8661" s="2" t="s">
        <v>0</v>
      </c>
      <c r="F8661" s="2" t="s">
        <v>0</v>
      </c>
      <c r="L8661" s="2" t="s">
        <v>0</v>
      </c>
    </row>
    <row r="8662" spans="1:12" x14ac:dyDescent="0.4">
      <c r="A8662" s="1"/>
      <c r="B8662" s="5"/>
      <c r="C8662" s="2" t="s">
        <v>0</v>
      </c>
      <c r="F8662" s="2" t="s">
        <v>0</v>
      </c>
      <c r="L8662" s="2" t="s">
        <v>0</v>
      </c>
    </row>
    <row r="8663" spans="1:12" x14ac:dyDescent="0.4">
      <c r="A8663" s="1"/>
      <c r="B8663" s="5"/>
      <c r="C8663" s="2" t="s">
        <v>0</v>
      </c>
      <c r="F8663" s="2" t="s">
        <v>0</v>
      </c>
      <c r="L8663" s="2" t="s">
        <v>0</v>
      </c>
    </row>
    <row r="8664" spans="1:12" x14ac:dyDescent="0.4">
      <c r="A8664" s="1"/>
      <c r="B8664" s="5"/>
      <c r="C8664" s="2" t="s">
        <v>0</v>
      </c>
      <c r="F8664" s="2" t="s">
        <v>0</v>
      </c>
      <c r="L8664" s="2" t="s">
        <v>0</v>
      </c>
    </row>
    <row r="8665" spans="1:12" x14ac:dyDescent="0.4">
      <c r="A8665" s="1"/>
      <c r="B8665" s="5"/>
      <c r="C8665" s="2" t="s">
        <v>0</v>
      </c>
      <c r="F8665" s="2" t="s">
        <v>0</v>
      </c>
      <c r="L8665" s="2" t="s">
        <v>0</v>
      </c>
    </row>
    <row r="8666" spans="1:12" x14ac:dyDescent="0.4">
      <c r="A8666" s="1"/>
      <c r="B8666" s="5"/>
      <c r="C8666" s="2" t="s">
        <v>0</v>
      </c>
      <c r="F8666" s="2" t="s">
        <v>0</v>
      </c>
      <c r="L8666" s="2" t="s">
        <v>0</v>
      </c>
    </row>
    <row r="8667" spans="1:12" x14ac:dyDescent="0.4">
      <c r="A8667" s="1"/>
      <c r="B8667" s="5"/>
      <c r="C8667" s="2" t="s">
        <v>0</v>
      </c>
      <c r="F8667" s="2" t="s">
        <v>0</v>
      </c>
      <c r="L8667" s="2" t="s">
        <v>0</v>
      </c>
    </row>
    <row r="8668" spans="1:12" x14ac:dyDescent="0.4">
      <c r="A8668" s="1"/>
      <c r="B8668" s="5"/>
      <c r="C8668" s="2" t="s">
        <v>0</v>
      </c>
      <c r="F8668" s="2" t="s">
        <v>0</v>
      </c>
      <c r="L8668" s="2" t="s">
        <v>0</v>
      </c>
    </row>
    <row r="8669" spans="1:12" x14ac:dyDescent="0.4">
      <c r="A8669" s="1"/>
      <c r="B8669" s="5"/>
      <c r="C8669" s="2" t="s">
        <v>0</v>
      </c>
      <c r="F8669" s="2" t="s">
        <v>0</v>
      </c>
      <c r="L8669" s="2" t="s">
        <v>0</v>
      </c>
    </row>
    <row r="8670" spans="1:12" x14ac:dyDescent="0.4">
      <c r="A8670" s="1"/>
      <c r="B8670" s="5"/>
      <c r="C8670" s="2" t="s">
        <v>0</v>
      </c>
      <c r="F8670" s="2" t="s">
        <v>0</v>
      </c>
      <c r="L8670" s="2" t="s">
        <v>0</v>
      </c>
    </row>
    <row r="8671" spans="1:12" x14ac:dyDescent="0.4">
      <c r="A8671" s="1"/>
      <c r="B8671" s="5"/>
      <c r="C8671" s="2" t="s">
        <v>0</v>
      </c>
      <c r="F8671" s="2" t="s">
        <v>0</v>
      </c>
      <c r="L8671" s="2" t="s">
        <v>0</v>
      </c>
    </row>
    <row r="8672" spans="1:12" x14ac:dyDescent="0.4">
      <c r="A8672" s="1"/>
      <c r="B8672" s="5"/>
      <c r="C8672" s="2" t="s">
        <v>0</v>
      </c>
      <c r="F8672" s="2" t="s">
        <v>0</v>
      </c>
      <c r="L8672" s="2" t="s">
        <v>0</v>
      </c>
    </row>
    <row r="8673" spans="1:12" x14ac:dyDescent="0.4">
      <c r="A8673" s="1"/>
      <c r="B8673" s="5"/>
      <c r="C8673" s="2" t="s">
        <v>0</v>
      </c>
      <c r="F8673" s="2" t="s">
        <v>0</v>
      </c>
      <c r="L8673" s="2" t="s">
        <v>0</v>
      </c>
    </row>
    <row r="8674" spans="1:12" x14ac:dyDescent="0.4">
      <c r="A8674" s="1"/>
      <c r="B8674" s="5"/>
      <c r="C8674" s="2" t="s">
        <v>0</v>
      </c>
      <c r="F8674" s="2" t="s">
        <v>0</v>
      </c>
      <c r="L8674" s="2" t="s">
        <v>0</v>
      </c>
    </row>
    <row r="8675" spans="1:12" x14ac:dyDescent="0.4">
      <c r="A8675" s="1"/>
      <c r="B8675" s="5"/>
      <c r="C8675" s="2" t="s">
        <v>0</v>
      </c>
      <c r="F8675" s="2" t="s">
        <v>0</v>
      </c>
      <c r="L8675" s="2" t="s">
        <v>0</v>
      </c>
    </row>
    <row r="8676" spans="1:12" x14ac:dyDescent="0.4">
      <c r="A8676" s="1"/>
      <c r="B8676" s="5"/>
      <c r="C8676" s="2" t="s">
        <v>0</v>
      </c>
      <c r="F8676" s="2" t="s">
        <v>0</v>
      </c>
      <c r="L8676" s="2" t="s">
        <v>0</v>
      </c>
    </row>
    <row r="8677" spans="1:12" x14ac:dyDescent="0.4">
      <c r="A8677" s="1"/>
      <c r="B8677" s="5"/>
      <c r="C8677" s="2" t="s">
        <v>0</v>
      </c>
      <c r="F8677" s="2" t="s">
        <v>0</v>
      </c>
      <c r="L8677" s="2" t="s">
        <v>0</v>
      </c>
    </row>
    <row r="8678" spans="1:12" x14ac:dyDescent="0.4">
      <c r="A8678" s="1"/>
      <c r="B8678" s="5"/>
      <c r="C8678" s="2" t="s">
        <v>0</v>
      </c>
      <c r="F8678" s="2" t="s">
        <v>0</v>
      </c>
      <c r="L8678" s="2" t="s">
        <v>0</v>
      </c>
    </row>
    <row r="8679" spans="1:12" x14ac:dyDescent="0.4">
      <c r="A8679" s="1"/>
      <c r="B8679" s="5"/>
      <c r="C8679" s="2" t="s">
        <v>0</v>
      </c>
      <c r="F8679" s="2" t="s">
        <v>0</v>
      </c>
      <c r="L8679" s="2" t="s">
        <v>0</v>
      </c>
    </row>
    <row r="8680" spans="1:12" x14ac:dyDescent="0.4">
      <c r="A8680" s="1"/>
      <c r="B8680" s="5"/>
      <c r="C8680" s="2" t="s">
        <v>0</v>
      </c>
      <c r="F8680" s="2" t="s">
        <v>0</v>
      </c>
      <c r="L8680" s="2" t="s">
        <v>0</v>
      </c>
    </row>
    <row r="8681" spans="1:12" x14ac:dyDescent="0.4">
      <c r="A8681" s="1"/>
      <c r="B8681" s="5"/>
      <c r="C8681" s="2" t="s">
        <v>0</v>
      </c>
      <c r="F8681" s="2" t="s">
        <v>0</v>
      </c>
      <c r="L8681" s="2" t="s">
        <v>0</v>
      </c>
    </row>
    <row r="8682" spans="1:12" x14ac:dyDescent="0.4">
      <c r="A8682" s="1"/>
      <c r="B8682" s="5"/>
      <c r="C8682" s="2" t="s">
        <v>0</v>
      </c>
      <c r="F8682" s="2" t="s">
        <v>0</v>
      </c>
      <c r="L8682" s="2" t="s">
        <v>0</v>
      </c>
    </row>
    <row r="8683" spans="1:12" x14ac:dyDescent="0.4">
      <c r="A8683" s="1"/>
      <c r="B8683" s="5"/>
      <c r="C8683" s="2" t="s">
        <v>0</v>
      </c>
      <c r="F8683" s="2" t="s">
        <v>0</v>
      </c>
      <c r="L8683" s="2" t="s">
        <v>0</v>
      </c>
    </row>
    <row r="8684" spans="1:12" x14ac:dyDescent="0.4">
      <c r="A8684" s="1"/>
      <c r="B8684" s="5"/>
      <c r="C8684" s="2" t="s">
        <v>0</v>
      </c>
      <c r="F8684" s="2" t="s">
        <v>0</v>
      </c>
      <c r="L8684" s="2" t="s">
        <v>0</v>
      </c>
    </row>
    <row r="8685" spans="1:12" x14ac:dyDescent="0.4">
      <c r="A8685" s="1"/>
      <c r="B8685" s="5"/>
      <c r="C8685" s="2" t="s">
        <v>0</v>
      </c>
      <c r="F8685" s="2" t="s">
        <v>0</v>
      </c>
      <c r="L8685" s="2" t="s">
        <v>0</v>
      </c>
    </row>
    <row r="8686" spans="1:12" x14ac:dyDescent="0.4">
      <c r="A8686" s="1"/>
      <c r="B8686" s="5"/>
      <c r="C8686" s="2" t="s">
        <v>0</v>
      </c>
      <c r="F8686" s="2" t="s">
        <v>0</v>
      </c>
      <c r="L8686" s="2" t="s">
        <v>0</v>
      </c>
    </row>
    <row r="8687" spans="1:12" x14ac:dyDescent="0.4">
      <c r="A8687" s="1"/>
      <c r="B8687" s="5"/>
      <c r="C8687" s="2" t="s">
        <v>0</v>
      </c>
      <c r="F8687" s="2" t="s">
        <v>0</v>
      </c>
      <c r="L8687" s="2" t="s">
        <v>0</v>
      </c>
    </row>
    <row r="8688" spans="1:12" x14ac:dyDescent="0.4">
      <c r="A8688" s="1"/>
      <c r="B8688" s="5"/>
      <c r="C8688" s="2" t="s">
        <v>0</v>
      </c>
      <c r="F8688" s="2" t="s">
        <v>0</v>
      </c>
      <c r="L8688" s="2" t="s">
        <v>0</v>
      </c>
    </row>
    <row r="8689" spans="1:12" x14ac:dyDescent="0.4">
      <c r="A8689" s="1"/>
      <c r="B8689" s="5"/>
      <c r="C8689" s="2" t="s">
        <v>0</v>
      </c>
      <c r="F8689" s="2" t="s">
        <v>0</v>
      </c>
      <c r="L8689" s="2" t="s">
        <v>0</v>
      </c>
    </row>
    <row r="8690" spans="1:12" x14ac:dyDescent="0.4">
      <c r="A8690" s="1"/>
      <c r="B8690" s="5"/>
      <c r="C8690" s="2" t="s">
        <v>0</v>
      </c>
      <c r="F8690" s="2" t="s">
        <v>0</v>
      </c>
      <c r="L8690" s="2" t="s">
        <v>0</v>
      </c>
    </row>
    <row r="8691" spans="1:12" x14ac:dyDescent="0.4">
      <c r="A8691" s="1"/>
      <c r="B8691" s="5"/>
      <c r="C8691" s="2" t="s">
        <v>0</v>
      </c>
      <c r="F8691" s="2" t="s">
        <v>0</v>
      </c>
      <c r="L8691" s="2" t="s">
        <v>0</v>
      </c>
    </row>
    <row r="8692" spans="1:12" x14ac:dyDescent="0.4">
      <c r="A8692" s="1"/>
      <c r="B8692" s="5"/>
      <c r="C8692" s="2" t="s">
        <v>0</v>
      </c>
      <c r="F8692" s="2" t="s">
        <v>0</v>
      </c>
      <c r="L8692" s="2" t="s">
        <v>0</v>
      </c>
    </row>
    <row r="8693" spans="1:12" x14ac:dyDescent="0.4">
      <c r="A8693" s="1"/>
      <c r="B8693" s="5"/>
      <c r="C8693" s="2" t="s">
        <v>0</v>
      </c>
      <c r="F8693" s="2" t="s">
        <v>0</v>
      </c>
      <c r="L8693" s="2" t="s">
        <v>0</v>
      </c>
    </row>
    <row r="8694" spans="1:12" x14ac:dyDescent="0.4">
      <c r="A8694" s="1"/>
      <c r="B8694" s="5"/>
      <c r="C8694" s="2" t="s">
        <v>0</v>
      </c>
      <c r="F8694" s="2" t="s">
        <v>0</v>
      </c>
      <c r="L8694" s="2" t="s">
        <v>0</v>
      </c>
    </row>
    <row r="8695" spans="1:12" x14ac:dyDescent="0.4">
      <c r="A8695" s="1"/>
      <c r="B8695" s="5"/>
      <c r="C8695" s="2" t="s">
        <v>0</v>
      </c>
      <c r="F8695" s="2" t="s">
        <v>0</v>
      </c>
      <c r="L8695" s="2" t="s">
        <v>0</v>
      </c>
    </row>
    <row r="8696" spans="1:12" x14ac:dyDescent="0.4">
      <c r="A8696" s="1"/>
      <c r="B8696" s="5"/>
      <c r="C8696" s="2" t="s">
        <v>0</v>
      </c>
      <c r="F8696" s="2" t="s">
        <v>0</v>
      </c>
      <c r="L8696" s="2" t="s">
        <v>0</v>
      </c>
    </row>
    <row r="8697" spans="1:12" x14ac:dyDescent="0.4">
      <c r="A8697" s="1"/>
      <c r="B8697" s="5"/>
      <c r="C8697" s="2" t="s">
        <v>0</v>
      </c>
      <c r="F8697" s="2" t="s">
        <v>0</v>
      </c>
      <c r="L8697" s="2" t="s">
        <v>0</v>
      </c>
    </row>
    <row r="8698" spans="1:12" x14ac:dyDescent="0.4">
      <c r="A8698" s="1"/>
      <c r="B8698" s="5"/>
      <c r="C8698" s="2" t="s">
        <v>0</v>
      </c>
      <c r="F8698" s="2" t="s">
        <v>0</v>
      </c>
      <c r="L8698" s="2" t="s">
        <v>0</v>
      </c>
    </row>
    <row r="8699" spans="1:12" x14ac:dyDescent="0.4">
      <c r="A8699" s="1"/>
      <c r="B8699" s="5"/>
      <c r="C8699" s="2" t="s">
        <v>0</v>
      </c>
      <c r="F8699" s="2" t="s">
        <v>0</v>
      </c>
      <c r="L8699" s="2" t="s">
        <v>0</v>
      </c>
    </row>
    <row r="8700" spans="1:12" x14ac:dyDescent="0.4">
      <c r="A8700" s="1"/>
      <c r="B8700" s="5"/>
      <c r="C8700" s="2" t="s">
        <v>0</v>
      </c>
      <c r="F8700" s="2" t="s">
        <v>0</v>
      </c>
      <c r="L8700" s="2" t="s">
        <v>0</v>
      </c>
    </row>
    <row r="8701" spans="1:12" x14ac:dyDescent="0.4">
      <c r="A8701" s="1"/>
      <c r="B8701" s="5"/>
      <c r="C8701" s="2" t="s">
        <v>0</v>
      </c>
      <c r="F8701" s="2" t="s">
        <v>0</v>
      </c>
      <c r="L8701" s="2" t="s">
        <v>0</v>
      </c>
    </row>
    <row r="8702" spans="1:12" x14ac:dyDescent="0.4">
      <c r="A8702" s="1"/>
      <c r="B8702" s="5"/>
      <c r="C8702" s="2" t="s">
        <v>0</v>
      </c>
      <c r="F8702" s="2" t="s">
        <v>0</v>
      </c>
      <c r="L8702" s="2" t="s">
        <v>0</v>
      </c>
    </row>
    <row r="8703" spans="1:12" x14ac:dyDescent="0.4">
      <c r="A8703" s="1"/>
      <c r="B8703" s="5"/>
      <c r="C8703" s="2" t="s">
        <v>0</v>
      </c>
      <c r="F8703" s="2" t="s">
        <v>0</v>
      </c>
      <c r="L8703" s="2" t="s">
        <v>0</v>
      </c>
    </row>
    <row r="8704" spans="1:12" x14ac:dyDescent="0.4">
      <c r="A8704" s="1"/>
      <c r="B8704" s="5"/>
      <c r="C8704" s="2" t="s">
        <v>0</v>
      </c>
      <c r="F8704" s="2" t="s">
        <v>0</v>
      </c>
      <c r="L8704" s="2" t="s">
        <v>0</v>
      </c>
    </row>
    <row r="8705" spans="1:12" x14ac:dyDescent="0.4">
      <c r="A8705" s="1"/>
      <c r="B8705" s="5"/>
      <c r="C8705" s="2" t="s">
        <v>0</v>
      </c>
      <c r="F8705" s="2" t="s">
        <v>0</v>
      </c>
      <c r="L8705" s="2" t="s">
        <v>0</v>
      </c>
    </row>
    <row r="8706" spans="1:12" x14ac:dyDescent="0.4">
      <c r="A8706" s="1"/>
      <c r="B8706" s="5"/>
      <c r="C8706" s="2" t="s">
        <v>0</v>
      </c>
      <c r="F8706" s="2" t="s">
        <v>0</v>
      </c>
      <c r="L8706" s="2" t="s">
        <v>0</v>
      </c>
    </row>
    <row r="8707" spans="1:12" x14ac:dyDescent="0.4">
      <c r="A8707" s="1"/>
      <c r="B8707" s="5"/>
      <c r="C8707" s="2" t="s">
        <v>0</v>
      </c>
      <c r="F8707" s="2" t="s">
        <v>0</v>
      </c>
      <c r="L8707" s="2" t="s">
        <v>0</v>
      </c>
    </row>
    <row r="8708" spans="1:12" x14ac:dyDescent="0.4">
      <c r="A8708" s="1"/>
      <c r="B8708" s="5"/>
      <c r="C8708" s="2" t="s">
        <v>0</v>
      </c>
      <c r="F8708" s="2" t="s">
        <v>0</v>
      </c>
      <c r="L8708" s="2" t="s">
        <v>0</v>
      </c>
    </row>
    <row r="8709" spans="1:12" x14ac:dyDescent="0.4">
      <c r="A8709" s="1"/>
      <c r="B8709" s="5"/>
      <c r="C8709" s="2" t="s">
        <v>0</v>
      </c>
      <c r="F8709" s="2" t="s">
        <v>0</v>
      </c>
      <c r="L8709" s="2" t="s">
        <v>0</v>
      </c>
    </row>
    <row r="8710" spans="1:12" x14ac:dyDescent="0.4">
      <c r="A8710" s="1"/>
      <c r="B8710" s="5"/>
      <c r="C8710" s="2" t="s">
        <v>0</v>
      </c>
      <c r="F8710" s="2" t="s">
        <v>0</v>
      </c>
      <c r="L8710" s="2" t="s">
        <v>0</v>
      </c>
    </row>
    <row r="8711" spans="1:12" x14ac:dyDescent="0.4">
      <c r="A8711" s="1"/>
      <c r="B8711" s="5"/>
      <c r="C8711" s="2" t="s">
        <v>0</v>
      </c>
      <c r="F8711" s="2" t="s">
        <v>0</v>
      </c>
      <c r="L8711" s="2" t="s">
        <v>0</v>
      </c>
    </row>
    <row r="8712" spans="1:12" x14ac:dyDescent="0.4">
      <c r="A8712" s="1"/>
      <c r="B8712" s="5"/>
      <c r="C8712" s="2" t="s">
        <v>0</v>
      </c>
      <c r="F8712" s="2" t="s">
        <v>0</v>
      </c>
      <c r="L8712" s="2" t="s">
        <v>0</v>
      </c>
    </row>
    <row r="8713" spans="1:12" x14ac:dyDescent="0.4">
      <c r="A8713" s="1"/>
      <c r="B8713" s="5"/>
      <c r="C8713" s="2" t="s">
        <v>0</v>
      </c>
      <c r="F8713" s="2" t="s">
        <v>0</v>
      </c>
      <c r="L8713" s="2" t="s">
        <v>0</v>
      </c>
    </row>
    <row r="8714" spans="1:12" x14ac:dyDescent="0.4">
      <c r="A8714" s="1"/>
      <c r="B8714" s="5"/>
      <c r="C8714" s="2" t="s">
        <v>0</v>
      </c>
      <c r="F8714" s="2" t="s">
        <v>0</v>
      </c>
      <c r="L8714" s="2" t="s">
        <v>0</v>
      </c>
    </row>
    <row r="8715" spans="1:12" x14ac:dyDescent="0.4">
      <c r="A8715" s="1"/>
      <c r="B8715" s="5"/>
      <c r="C8715" s="2" t="s">
        <v>0</v>
      </c>
      <c r="F8715" s="2" t="s">
        <v>0</v>
      </c>
      <c r="L8715" s="2" t="s">
        <v>0</v>
      </c>
    </row>
    <row r="8716" spans="1:12" x14ac:dyDescent="0.4">
      <c r="A8716" s="1"/>
      <c r="B8716" s="5"/>
      <c r="C8716" s="2" t="s">
        <v>0</v>
      </c>
      <c r="F8716" s="2" t="s">
        <v>0</v>
      </c>
      <c r="L8716" s="2" t="s">
        <v>0</v>
      </c>
    </row>
    <row r="8717" spans="1:12" x14ac:dyDescent="0.4">
      <c r="A8717" s="1"/>
      <c r="B8717" s="5"/>
      <c r="C8717" s="2" t="s">
        <v>0</v>
      </c>
      <c r="F8717" s="2" t="s">
        <v>0</v>
      </c>
      <c r="L8717" s="2" t="s">
        <v>0</v>
      </c>
    </row>
    <row r="8718" spans="1:12" x14ac:dyDescent="0.4">
      <c r="A8718" s="1"/>
      <c r="B8718" s="5"/>
      <c r="C8718" s="2" t="s">
        <v>0</v>
      </c>
      <c r="F8718" s="2" t="s">
        <v>0</v>
      </c>
      <c r="L8718" s="2" t="s">
        <v>0</v>
      </c>
    </row>
    <row r="8719" spans="1:12" x14ac:dyDescent="0.4">
      <c r="A8719" s="1"/>
      <c r="B8719" s="5"/>
      <c r="C8719" s="2" t="s">
        <v>0</v>
      </c>
      <c r="F8719" s="2" t="s">
        <v>0</v>
      </c>
      <c r="L8719" s="2" t="s">
        <v>0</v>
      </c>
    </row>
    <row r="8720" spans="1:12" x14ac:dyDescent="0.4">
      <c r="A8720" s="1"/>
      <c r="B8720" s="5"/>
      <c r="C8720" s="2" t="s">
        <v>0</v>
      </c>
      <c r="F8720" s="2" t="s">
        <v>0</v>
      </c>
      <c r="L8720" s="2" t="s">
        <v>0</v>
      </c>
    </row>
    <row r="8721" spans="1:12" x14ac:dyDescent="0.4">
      <c r="A8721" s="1"/>
      <c r="B8721" s="5"/>
      <c r="C8721" s="2" t="s">
        <v>0</v>
      </c>
      <c r="F8721" s="2" t="s">
        <v>0</v>
      </c>
      <c r="L8721" s="2" t="s">
        <v>0</v>
      </c>
    </row>
    <row r="8722" spans="1:12" x14ac:dyDescent="0.4">
      <c r="A8722" s="1"/>
      <c r="B8722" s="5"/>
      <c r="C8722" s="2" t="s">
        <v>0</v>
      </c>
      <c r="F8722" s="2" t="s">
        <v>0</v>
      </c>
      <c r="L8722" s="2" t="s">
        <v>0</v>
      </c>
    </row>
    <row r="8723" spans="1:12" x14ac:dyDescent="0.4">
      <c r="A8723" s="1"/>
      <c r="B8723" s="5"/>
      <c r="C8723" s="2" t="s">
        <v>0</v>
      </c>
      <c r="F8723" s="2" t="s">
        <v>0</v>
      </c>
      <c r="L8723" s="2" t="s">
        <v>0</v>
      </c>
    </row>
    <row r="8724" spans="1:12" x14ac:dyDescent="0.4">
      <c r="A8724" s="1"/>
      <c r="B8724" s="5"/>
      <c r="C8724" s="2" t="s">
        <v>0</v>
      </c>
      <c r="F8724" s="2" t="s">
        <v>0</v>
      </c>
      <c r="L8724" s="2" t="s">
        <v>0</v>
      </c>
    </row>
    <row r="8725" spans="1:12" x14ac:dyDescent="0.4">
      <c r="A8725" s="1"/>
      <c r="B8725" s="5"/>
      <c r="C8725" s="2" t="s">
        <v>0</v>
      </c>
      <c r="F8725" s="2" t="s">
        <v>0</v>
      </c>
      <c r="L8725" s="2" t="s">
        <v>0</v>
      </c>
    </row>
    <row r="8726" spans="1:12" x14ac:dyDescent="0.4">
      <c r="A8726" s="1"/>
      <c r="B8726" s="5"/>
      <c r="C8726" s="2" t="s">
        <v>0</v>
      </c>
      <c r="F8726" s="2" t="s">
        <v>0</v>
      </c>
      <c r="L8726" s="2" t="s">
        <v>0</v>
      </c>
    </row>
    <row r="8727" spans="1:12" x14ac:dyDescent="0.4">
      <c r="A8727" s="1"/>
      <c r="B8727" s="5"/>
      <c r="C8727" s="2" t="s">
        <v>0</v>
      </c>
      <c r="F8727" s="2" t="s">
        <v>0</v>
      </c>
      <c r="L8727" s="2" t="s">
        <v>0</v>
      </c>
    </row>
    <row r="8728" spans="1:12" x14ac:dyDescent="0.4">
      <c r="A8728" s="1"/>
      <c r="B8728" s="5"/>
      <c r="C8728" s="2" t="s">
        <v>0</v>
      </c>
      <c r="F8728" s="2" t="s">
        <v>0</v>
      </c>
      <c r="L8728" s="2" t="s">
        <v>0</v>
      </c>
    </row>
    <row r="8729" spans="1:12" x14ac:dyDescent="0.4">
      <c r="A8729" s="1"/>
      <c r="B8729" s="5"/>
      <c r="C8729" s="2" t="s">
        <v>0</v>
      </c>
      <c r="F8729" s="2" t="s">
        <v>0</v>
      </c>
      <c r="L8729" s="2" t="s">
        <v>0</v>
      </c>
    </row>
    <row r="8730" spans="1:12" x14ac:dyDescent="0.4">
      <c r="A8730" s="1"/>
      <c r="B8730" s="5"/>
      <c r="C8730" s="2" t="s">
        <v>0</v>
      </c>
      <c r="F8730" s="2" t="s">
        <v>0</v>
      </c>
      <c r="L8730" s="2" t="s">
        <v>0</v>
      </c>
    </row>
    <row r="8731" spans="1:12" x14ac:dyDescent="0.4">
      <c r="A8731" s="1"/>
      <c r="B8731" s="5"/>
      <c r="C8731" s="2" t="s">
        <v>0</v>
      </c>
      <c r="F8731" s="2" t="s">
        <v>0</v>
      </c>
      <c r="L8731" s="2" t="s">
        <v>0</v>
      </c>
    </row>
    <row r="8732" spans="1:12" x14ac:dyDescent="0.4">
      <c r="A8732" s="1"/>
      <c r="B8732" s="5"/>
      <c r="C8732" s="2" t="s">
        <v>0</v>
      </c>
      <c r="F8732" s="2" t="s">
        <v>0</v>
      </c>
      <c r="L8732" s="2" t="s">
        <v>0</v>
      </c>
    </row>
    <row r="8733" spans="1:12" x14ac:dyDescent="0.4">
      <c r="A8733" s="1"/>
      <c r="B8733" s="5"/>
      <c r="C8733" s="2" t="s">
        <v>0</v>
      </c>
      <c r="F8733" s="2" t="s">
        <v>0</v>
      </c>
      <c r="L8733" s="2" t="s">
        <v>0</v>
      </c>
    </row>
    <row r="8734" spans="1:12" x14ac:dyDescent="0.4">
      <c r="A8734" s="1"/>
      <c r="B8734" s="5"/>
      <c r="C8734" s="2" t="s">
        <v>0</v>
      </c>
      <c r="F8734" s="2" t="s">
        <v>0</v>
      </c>
      <c r="L8734" s="2" t="s">
        <v>0</v>
      </c>
    </row>
    <row r="8735" spans="1:12" x14ac:dyDescent="0.4">
      <c r="A8735" s="1"/>
      <c r="B8735" s="5"/>
      <c r="C8735" s="2" t="s">
        <v>0</v>
      </c>
      <c r="F8735" s="2" t="s">
        <v>0</v>
      </c>
      <c r="L8735" s="2" t="s">
        <v>0</v>
      </c>
    </row>
    <row r="8736" spans="1:12" x14ac:dyDescent="0.4">
      <c r="A8736" s="1"/>
      <c r="B8736" s="5"/>
      <c r="C8736" s="2" t="s">
        <v>0</v>
      </c>
      <c r="F8736" s="2" t="s">
        <v>0</v>
      </c>
      <c r="L8736" s="2" t="s">
        <v>0</v>
      </c>
    </row>
    <row r="8737" spans="1:12" x14ac:dyDescent="0.4">
      <c r="A8737" s="1"/>
      <c r="B8737" s="5"/>
      <c r="C8737" s="2" t="s">
        <v>0</v>
      </c>
      <c r="F8737" s="2" t="s">
        <v>0</v>
      </c>
      <c r="L8737" s="2" t="s">
        <v>0</v>
      </c>
    </row>
    <row r="8738" spans="1:12" x14ac:dyDescent="0.4">
      <c r="A8738" s="1"/>
      <c r="B8738" s="5"/>
      <c r="C8738" s="2" t="s">
        <v>0</v>
      </c>
      <c r="F8738" s="2" t="s">
        <v>0</v>
      </c>
      <c r="L8738" s="2" t="s">
        <v>0</v>
      </c>
    </row>
    <row r="8739" spans="1:12" x14ac:dyDescent="0.4">
      <c r="A8739" s="1"/>
      <c r="B8739" s="5"/>
      <c r="C8739" s="2" t="s">
        <v>0</v>
      </c>
      <c r="F8739" s="2" t="s">
        <v>0</v>
      </c>
      <c r="L8739" s="2" t="s">
        <v>0</v>
      </c>
    </row>
    <row r="8740" spans="1:12" x14ac:dyDescent="0.4">
      <c r="A8740" s="1"/>
      <c r="B8740" s="5"/>
      <c r="C8740" s="2" t="s">
        <v>0</v>
      </c>
      <c r="F8740" s="2" t="s">
        <v>0</v>
      </c>
      <c r="L8740" s="2" t="s">
        <v>0</v>
      </c>
    </row>
    <row r="8741" spans="1:12" x14ac:dyDescent="0.4">
      <c r="A8741" s="1"/>
      <c r="B8741" s="5"/>
      <c r="C8741" s="2" t="s">
        <v>0</v>
      </c>
      <c r="F8741" s="2" t="s">
        <v>0</v>
      </c>
      <c r="L8741" s="2" t="s">
        <v>0</v>
      </c>
    </row>
    <row r="8742" spans="1:12" x14ac:dyDescent="0.4">
      <c r="A8742" s="1"/>
      <c r="B8742" s="5"/>
      <c r="C8742" s="2" t="s">
        <v>0</v>
      </c>
      <c r="F8742" s="2" t="s">
        <v>0</v>
      </c>
      <c r="L8742" s="2" t="s">
        <v>0</v>
      </c>
    </row>
    <row r="8743" spans="1:12" x14ac:dyDescent="0.4">
      <c r="A8743" s="1"/>
      <c r="B8743" s="5"/>
      <c r="C8743" s="2" t="s">
        <v>0</v>
      </c>
      <c r="F8743" s="2" t="s">
        <v>0</v>
      </c>
      <c r="L8743" s="2" t="s">
        <v>0</v>
      </c>
    </row>
    <row r="8744" spans="1:12" x14ac:dyDescent="0.4">
      <c r="A8744" s="1"/>
      <c r="B8744" s="5"/>
      <c r="C8744" s="2" t="s">
        <v>0</v>
      </c>
      <c r="F8744" s="2" t="s">
        <v>0</v>
      </c>
      <c r="L8744" s="2" t="s">
        <v>0</v>
      </c>
    </row>
    <row r="8745" spans="1:12" x14ac:dyDescent="0.4">
      <c r="A8745" s="1"/>
      <c r="B8745" s="5"/>
      <c r="C8745" s="2" t="s">
        <v>0</v>
      </c>
      <c r="F8745" s="2" t="s">
        <v>0</v>
      </c>
      <c r="L8745" s="2" t="s">
        <v>0</v>
      </c>
    </row>
    <row r="8746" spans="1:12" x14ac:dyDescent="0.4">
      <c r="A8746" s="1"/>
      <c r="B8746" s="5"/>
      <c r="C8746" s="2" t="s">
        <v>0</v>
      </c>
      <c r="F8746" s="2" t="s">
        <v>0</v>
      </c>
      <c r="L8746" s="2" t="s">
        <v>0</v>
      </c>
    </row>
    <row r="8747" spans="1:12" x14ac:dyDescent="0.4">
      <c r="A8747" s="1"/>
      <c r="B8747" s="5"/>
      <c r="C8747" s="2" t="s">
        <v>0</v>
      </c>
      <c r="F8747" s="2" t="s">
        <v>0</v>
      </c>
      <c r="L8747" s="2" t="s">
        <v>0</v>
      </c>
    </row>
    <row r="8748" spans="1:12" x14ac:dyDescent="0.4">
      <c r="A8748" s="1"/>
      <c r="B8748" s="5"/>
      <c r="C8748" s="2" t="s">
        <v>0</v>
      </c>
      <c r="F8748" s="2" t="s">
        <v>0</v>
      </c>
      <c r="L8748" s="2" t="s">
        <v>0</v>
      </c>
    </row>
    <row r="8749" spans="1:12" x14ac:dyDescent="0.4">
      <c r="A8749" s="1"/>
      <c r="B8749" s="5"/>
      <c r="C8749" s="2" t="s">
        <v>0</v>
      </c>
      <c r="F8749" s="2" t="s">
        <v>0</v>
      </c>
      <c r="L8749" s="2" t="s">
        <v>0</v>
      </c>
    </row>
    <row r="8750" spans="1:12" x14ac:dyDescent="0.4">
      <c r="A8750" s="1"/>
      <c r="B8750" s="5"/>
      <c r="C8750" s="2" t="s">
        <v>0</v>
      </c>
      <c r="F8750" s="2" t="s">
        <v>0</v>
      </c>
      <c r="L8750" s="2" t="s">
        <v>0</v>
      </c>
    </row>
    <row r="8751" spans="1:12" x14ac:dyDescent="0.4">
      <c r="A8751" s="1"/>
      <c r="B8751" s="5"/>
      <c r="C8751" s="2" t="s">
        <v>0</v>
      </c>
      <c r="F8751" s="2" t="s">
        <v>0</v>
      </c>
      <c r="L8751" s="2" t="s">
        <v>0</v>
      </c>
    </row>
    <row r="8752" spans="1:12" x14ac:dyDescent="0.4">
      <c r="A8752" s="1"/>
      <c r="B8752" s="5"/>
      <c r="C8752" s="2" t="s">
        <v>0</v>
      </c>
      <c r="F8752" s="2" t="s">
        <v>0</v>
      </c>
      <c r="L8752" s="2" t="s">
        <v>0</v>
      </c>
    </row>
    <row r="8753" spans="1:12" x14ac:dyDescent="0.4">
      <c r="A8753" s="1"/>
      <c r="B8753" s="5"/>
      <c r="C8753" s="2" t="s">
        <v>0</v>
      </c>
      <c r="F8753" s="2" t="s">
        <v>0</v>
      </c>
      <c r="L8753" s="2" t="s">
        <v>0</v>
      </c>
    </row>
    <row r="8754" spans="1:12" x14ac:dyDescent="0.4">
      <c r="A8754" s="1"/>
      <c r="B8754" s="5"/>
      <c r="C8754" s="2" t="s">
        <v>0</v>
      </c>
      <c r="F8754" s="2" t="s">
        <v>0</v>
      </c>
      <c r="L8754" s="2" t="s">
        <v>0</v>
      </c>
    </row>
    <row r="8755" spans="1:12" x14ac:dyDescent="0.4">
      <c r="A8755" s="1"/>
      <c r="B8755" s="5"/>
      <c r="C8755" s="2" t="s">
        <v>0</v>
      </c>
      <c r="F8755" s="2" t="s">
        <v>0</v>
      </c>
      <c r="L8755" s="2" t="s">
        <v>0</v>
      </c>
    </row>
    <row r="8756" spans="1:12" x14ac:dyDescent="0.4">
      <c r="A8756" s="1"/>
      <c r="B8756" s="5"/>
      <c r="C8756" s="2" t="s">
        <v>0</v>
      </c>
      <c r="F8756" s="2" t="s">
        <v>0</v>
      </c>
      <c r="L8756" s="2" t="s">
        <v>0</v>
      </c>
    </row>
    <row r="8757" spans="1:12" x14ac:dyDescent="0.4">
      <c r="A8757" s="1"/>
      <c r="B8757" s="5"/>
      <c r="C8757" s="2" t="s">
        <v>0</v>
      </c>
      <c r="F8757" s="2" t="s">
        <v>0</v>
      </c>
      <c r="L8757" s="2" t="s">
        <v>0</v>
      </c>
    </row>
    <row r="8758" spans="1:12" x14ac:dyDescent="0.4">
      <c r="A8758" s="1"/>
      <c r="B8758" s="5"/>
      <c r="C8758" s="2" t="s">
        <v>0</v>
      </c>
      <c r="F8758" s="2" t="s">
        <v>0</v>
      </c>
      <c r="L8758" s="2" t="s">
        <v>0</v>
      </c>
    </row>
    <row r="8759" spans="1:12" x14ac:dyDescent="0.4">
      <c r="A8759" s="1"/>
      <c r="B8759" s="5"/>
      <c r="C8759" s="2" t="s">
        <v>0</v>
      </c>
      <c r="F8759" s="2" t="s">
        <v>0</v>
      </c>
      <c r="L8759" s="2" t="s">
        <v>0</v>
      </c>
    </row>
    <row r="8760" spans="1:12" x14ac:dyDescent="0.4">
      <c r="A8760" s="1"/>
      <c r="B8760" s="5"/>
      <c r="C8760" s="2" t="s">
        <v>0</v>
      </c>
      <c r="F8760" s="2" t="s">
        <v>0</v>
      </c>
      <c r="L8760" s="2" t="s">
        <v>0</v>
      </c>
    </row>
    <row r="8761" spans="1:12" x14ac:dyDescent="0.4">
      <c r="A8761" s="1"/>
      <c r="B8761" s="5"/>
      <c r="C8761" s="2" t="s">
        <v>0</v>
      </c>
      <c r="F8761" s="2" t="s">
        <v>0</v>
      </c>
      <c r="L8761" s="2" t="s">
        <v>0</v>
      </c>
    </row>
    <row r="8762" spans="1:12" x14ac:dyDescent="0.4">
      <c r="A8762" s="1"/>
      <c r="B8762" s="5"/>
      <c r="C8762" s="2" t="s">
        <v>0</v>
      </c>
      <c r="F8762" s="2" t="s">
        <v>0</v>
      </c>
      <c r="L8762" s="2" t="s">
        <v>0</v>
      </c>
    </row>
    <row r="8763" spans="1:12" x14ac:dyDescent="0.4">
      <c r="A8763" s="1"/>
      <c r="B8763" s="5"/>
      <c r="C8763" s="2" t="s">
        <v>0</v>
      </c>
      <c r="F8763" s="2" t="s">
        <v>0</v>
      </c>
      <c r="L8763" s="2" t="s">
        <v>0</v>
      </c>
    </row>
    <row r="8764" spans="1:12" x14ac:dyDescent="0.4">
      <c r="A8764" s="1"/>
      <c r="B8764" s="5"/>
      <c r="C8764" s="2" t="s">
        <v>0</v>
      </c>
      <c r="F8764" s="2" t="s">
        <v>0</v>
      </c>
      <c r="L8764" s="2" t="s">
        <v>0</v>
      </c>
    </row>
    <row r="8765" spans="1:12" x14ac:dyDescent="0.4">
      <c r="A8765" s="1"/>
      <c r="B8765" s="5"/>
      <c r="C8765" s="2" t="s">
        <v>0</v>
      </c>
      <c r="F8765" s="2" t="s">
        <v>0</v>
      </c>
      <c r="L8765" s="2" t="s">
        <v>0</v>
      </c>
    </row>
    <row r="8766" spans="1:12" x14ac:dyDescent="0.4">
      <c r="A8766" s="1"/>
      <c r="B8766" s="5"/>
      <c r="C8766" s="2" t="s">
        <v>0</v>
      </c>
      <c r="F8766" s="2" t="s">
        <v>0</v>
      </c>
      <c r="L8766" s="2" t="s">
        <v>0</v>
      </c>
    </row>
    <row r="8767" spans="1:12" x14ac:dyDescent="0.4">
      <c r="A8767" s="1"/>
      <c r="B8767" s="5"/>
      <c r="C8767" s="2" t="s">
        <v>0</v>
      </c>
      <c r="F8767" s="2" t="s">
        <v>0</v>
      </c>
      <c r="L8767" s="2" t="s">
        <v>0</v>
      </c>
    </row>
    <row r="8768" spans="1:12" x14ac:dyDescent="0.4">
      <c r="A8768" s="1"/>
      <c r="B8768" s="5"/>
      <c r="C8768" s="2" t="s">
        <v>0</v>
      </c>
      <c r="F8768" s="2" t="s">
        <v>0</v>
      </c>
      <c r="L8768" s="2" t="s">
        <v>0</v>
      </c>
    </row>
    <row r="8769" spans="1:12" x14ac:dyDescent="0.4">
      <c r="A8769" s="1"/>
      <c r="B8769" s="5"/>
      <c r="C8769" s="2" t="s">
        <v>0</v>
      </c>
      <c r="F8769" s="2" t="s">
        <v>0</v>
      </c>
      <c r="L8769" s="2" t="s">
        <v>0</v>
      </c>
    </row>
    <row r="8770" spans="1:12" x14ac:dyDescent="0.4">
      <c r="A8770" s="1"/>
      <c r="B8770" s="5"/>
      <c r="C8770" s="2" t="s">
        <v>0</v>
      </c>
      <c r="F8770" s="2" t="s">
        <v>0</v>
      </c>
      <c r="L8770" s="2" t="s">
        <v>0</v>
      </c>
    </row>
    <row r="8771" spans="1:12" x14ac:dyDescent="0.4">
      <c r="A8771" s="1"/>
      <c r="B8771" s="5"/>
      <c r="C8771" s="2" t="s">
        <v>0</v>
      </c>
      <c r="F8771" s="2" t="s">
        <v>0</v>
      </c>
      <c r="L8771" s="2" t="s">
        <v>0</v>
      </c>
    </row>
    <row r="8772" spans="1:12" x14ac:dyDescent="0.4">
      <c r="A8772" s="1"/>
      <c r="B8772" s="5"/>
      <c r="C8772" s="2" t="s">
        <v>0</v>
      </c>
      <c r="F8772" s="2" t="s">
        <v>0</v>
      </c>
      <c r="L8772" s="2" t="s">
        <v>0</v>
      </c>
    </row>
    <row r="8773" spans="1:12" x14ac:dyDescent="0.4">
      <c r="A8773" s="1"/>
      <c r="B8773" s="5"/>
      <c r="C8773" s="2" t="s">
        <v>0</v>
      </c>
      <c r="F8773" s="2" t="s">
        <v>0</v>
      </c>
      <c r="L8773" s="2" t="s">
        <v>0</v>
      </c>
    </row>
    <row r="8774" spans="1:12" x14ac:dyDescent="0.4">
      <c r="A8774" s="1"/>
      <c r="B8774" s="5"/>
      <c r="C8774" s="2" t="s">
        <v>0</v>
      </c>
      <c r="F8774" s="2" t="s">
        <v>0</v>
      </c>
      <c r="L8774" s="2" t="s">
        <v>0</v>
      </c>
    </row>
    <row r="8775" spans="1:12" x14ac:dyDescent="0.4">
      <c r="A8775" s="1"/>
      <c r="B8775" s="5"/>
      <c r="C8775" s="2" t="s">
        <v>0</v>
      </c>
      <c r="F8775" s="2" t="s">
        <v>0</v>
      </c>
      <c r="L8775" s="2" t="s">
        <v>0</v>
      </c>
    </row>
    <row r="8776" spans="1:12" x14ac:dyDescent="0.4">
      <c r="A8776" s="1"/>
      <c r="B8776" s="5"/>
      <c r="C8776" s="2" t="s">
        <v>0</v>
      </c>
      <c r="F8776" s="2" t="s">
        <v>0</v>
      </c>
      <c r="L8776" s="2" t="s">
        <v>0</v>
      </c>
    </row>
    <row r="8777" spans="1:12" x14ac:dyDescent="0.4">
      <c r="A8777" s="1"/>
      <c r="B8777" s="5"/>
      <c r="C8777" s="2" t="s">
        <v>0</v>
      </c>
      <c r="F8777" s="2" t="s">
        <v>0</v>
      </c>
      <c r="L8777" s="2" t="s">
        <v>0</v>
      </c>
    </row>
    <row r="8778" spans="1:12" x14ac:dyDescent="0.4">
      <c r="A8778" s="1"/>
      <c r="B8778" s="5"/>
      <c r="C8778" s="2" t="s">
        <v>0</v>
      </c>
      <c r="F8778" s="2" t="s">
        <v>0</v>
      </c>
      <c r="L8778" s="2" t="s">
        <v>0</v>
      </c>
    </row>
    <row r="8779" spans="1:12" x14ac:dyDescent="0.4">
      <c r="A8779" s="1"/>
      <c r="B8779" s="5"/>
      <c r="C8779" s="2" t="s">
        <v>0</v>
      </c>
      <c r="F8779" s="2" t="s">
        <v>0</v>
      </c>
      <c r="L8779" s="2" t="s">
        <v>0</v>
      </c>
    </row>
    <row r="8780" spans="1:12" x14ac:dyDescent="0.4">
      <c r="A8780" s="1"/>
      <c r="B8780" s="5"/>
      <c r="C8780" s="2" t="s">
        <v>0</v>
      </c>
      <c r="F8780" s="2" t="s">
        <v>0</v>
      </c>
      <c r="L8780" s="2" t="s">
        <v>0</v>
      </c>
    </row>
    <row r="8781" spans="1:12" x14ac:dyDescent="0.4">
      <c r="A8781" s="1"/>
      <c r="B8781" s="5"/>
      <c r="C8781" s="2" t="s">
        <v>0</v>
      </c>
      <c r="F8781" s="2" t="s">
        <v>0</v>
      </c>
      <c r="L8781" s="2" t="s">
        <v>0</v>
      </c>
    </row>
    <row r="8782" spans="1:12" x14ac:dyDescent="0.4">
      <c r="A8782" s="1"/>
      <c r="B8782" s="5"/>
      <c r="C8782" s="2" t="s">
        <v>0</v>
      </c>
      <c r="F8782" s="2" t="s">
        <v>0</v>
      </c>
      <c r="L8782" s="2" t="s">
        <v>0</v>
      </c>
    </row>
    <row r="8783" spans="1:12" x14ac:dyDescent="0.4">
      <c r="A8783" s="1"/>
      <c r="B8783" s="5"/>
      <c r="C8783" s="2" t="s">
        <v>0</v>
      </c>
      <c r="F8783" s="2" t="s">
        <v>0</v>
      </c>
      <c r="L8783" s="2" t="s">
        <v>0</v>
      </c>
    </row>
    <row r="8784" spans="1:12" x14ac:dyDescent="0.4">
      <c r="A8784" s="1"/>
      <c r="B8784" s="5"/>
      <c r="C8784" s="2" t="s">
        <v>0</v>
      </c>
      <c r="F8784" s="2" t="s">
        <v>0</v>
      </c>
      <c r="L8784" s="2" t="s">
        <v>0</v>
      </c>
    </row>
    <row r="8785" spans="1:12" x14ac:dyDescent="0.4">
      <c r="A8785" s="1"/>
      <c r="B8785" s="5"/>
      <c r="C8785" s="2" t="s">
        <v>0</v>
      </c>
      <c r="F8785" s="2" t="s">
        <v>0</v>
      </c>
      <c r="L8785" s="2" t="s">
        <v>0</v>
      </c>
    </row>
    <row r="8786" spans="1:12" x14ac:dyDescent="0.4">
      <c r="A8786" s="1"/>
      <c r="B8786" s="5"/>
      <c r="C8786" s="2" t="s">
        <v>0</v>
      </c>
      <c r="F8786" s="2" t="s">
        <v>0</v>
      </c>
      <c r="L8786" s="2" t="s">
        <v>0</v>
      </c>
    </row>
    <row r="8787" spans="1:12" x14ac:dyDescent="0.4">
      <c r="A8787" s="1"/>
      <c r="B8787" s="5"/>
      <c r="C8787" s="2" t="s">
        <v>0</v>
      </c>
      <c r="F8787" s="2" t="s">
        <v>0</v>
      </c>
      <c r="L8787" s="2" t="s">
        <v>0</v>
      </c>
    </row>
    <row r="8788" spans="1:12" x14ac:dyDescent="0.4">
      <c r="A8788" s="1"/>
      <c r="B8788" s="5"/>
      <c r="C8788" s="2" t="s">
        <v>0</v>
      </c>
      <c r="F8788" s="2" t="s">
        <v>0</v>
      </c>
      <c r="L8788" s="2" t="s">
        <v>0</v>
      </c>
    </row>
    <row r="8789" spans="1:12" x14ac:dyDescent="0.4">
      <c r="A8789" s="1"/>
      <c r="B8789" s="5"/>
      <c r="C8789" s="2" t="s">
        <v>0</v>
      </c>
      <c r="F8789" s="2" t="s">
        <v>0</v>
      </c>
      <c r="L8789" s="2" t="s">
        <v>0</v>
      </c>
    </row>
    <row r="8790" spans="1:12" x14ac:dyDescent="0.4">
      <c r="A8790" s="1"/>
      <c r="B8790" s="5"/>
      <c r="C8790" s="2" t="s">
        <v>0</v>
      </c>
      <c r="F8790" s="2" t="s">
        <v>0</v>
      </c>
      <c r="L8790" s="2" t="s">
        <v>0</v>
      </c>
    </row>
    <row r="8791" spans="1:12" x14ac:dyDescent="0.4">
      <c r="A8791" s="1"/>
      <c r="B8791" s="5"/>
      <c r="C8791" s="2" t="s">
        <v>0</v>
      </c>
      <c r="F8791" s="2" t="s">
        <v>0</v>
      </c>
      <c r="L8791" s="2" t="s">
        <v>0</v>
      </c>
    </row>
    <row r="8792" spans="1:12" x14ac:dyDescent="0.4">
      <c r="A8792" s="1"/>
      <c r="B8792" s="5"/>
      <c r="C8792" s="2" t="s">
        <v>0</v>
      </c>
      <c r="F8792" s="2" t="s">
        <v>0</v>
      </c>
      <c r="L8792" s="2" t="s">
        <v>0</v>
      </c>
    </row>
    <row r="8793" spans="1:12" x14ac:dyDescent="0.4">
      <c r="A8793" s="1"/>
      <c r="B8793" s="5"/>
      <c r="C8793" s="2" t="s">
        <v>0</v>
      </c>
      <c r="F8793" s="2" t="s">
        <v>0</v>
      </c>
      <c r="L8793" s="2" t="s">
        <v>0</v>
      </c>
    </row>
    <row r="8794" spans="1:12" x14ac:dyDescent="0.4">
      <c r="A8794" s="1"/>
      <c r="B8794" s="5"/>
      <c r="C8794" s="2" t="s">
        <v>0</v>
      </c>
      <c r="F8794" s="2" t="s">
        <v>0</v>
      </c>
      <c r="L8794" s="2" t="s">
        <v>0</v>
      </c>
    </row>
    <row r="8795" spans="1:12" x14ac:dyDescent="0.4">
      <c r="A8795" s="1"/>
      <c r="B8795" s="5"/>
      <c r="C8795" s="2" t="s">
        <v>0</v>
      </c>
      <c r="F8795" s="2" t="s">
        <v>0</v>
      </c>
      <c r="L8795" s="2" t="s">
        <v>0</v>
      </c>
    </row>
    <row r="8796" spans="1:12" x14ac:dyDescent="0.4">
      <c r="A8796" s="1"/>
      <c r="B8796" s="5"/>
      <c r="C8796" s="2" t="s">
        <v>0</v>
      </c>
      <c r="F8796" s="2" t="s">
        <v>0</v>
      </c>
      <c r="L8796" s="2" t="s">
        <v>0</v>
      </c>
    </row>
    <row r="8797" spans="1:12" x14ac:dyDescent="0.4">
      <c r="A8797" s="1"/>
      <c r="B8797" s="5"/>
      <c r="C8797" s="2" t="s">
        <v>0</v>
      </c>
      <c r="F8797" s="2" t="s">
        <v>0</v>
      </c>
      <c r="L8797" s="2" t="s">
        <v>0</v>
      </c>
    </row>
    <row r="8798" spans="1:12" x14ac:dyDescent="0.4">
      <c r="A8798" s="1"/>
      <c r="B8798" s="5"/>
      <c r="C8798" s="2" t="s">
        <v>0</v>
      </c>
      <c r="F8798" s="2" t="s">
        <v>0</v>
      </c>
      <c r="L8798" s="2" t="s">
        <v>0</v>
      </c>
    </row>
    <row r="8799" spans="1:12" x14ac:dyDescent="0.4">
      <c r="A8799" s="1"/>
      <c r="B8799" s="5"/>
      <c r="C8799" s="2" t="s">
        <v>0</v>
      </c>
      <c r="F8799" s="2" t="s">
        <v>0</v>
      </c>
      <c r="L8799" s="2" t="s">
        <v>0</v>
      </c>
    </row>
    <row r="8800" spans="1:12" x14ac:dyDescent="0.4">
      <c r="A8800" s="1"/>
      <c r="B8800" s="5"/>
      <c r="C8800" s="2" t="s">
        <v>0</v>
      </c>
      <c r="F8800" s="2" t="s">
        <v>0</v>
      </c>
      <c r="L8800" s="2" t="s">
        <v>0</v>
      </c>
    </row>
    <row r="8801" spans="1:12" x14ac:dyDescent="0.4">
      <c r="A8801" s="1"/>
      <c r="B8801" s="5"/>
      <c r="C8801" s="2" t="s">
        <v>0</v>
      </c>
      <c r="F8801" s="2" t="s">
        <v>0</v>
      </c>
      <c r="L8801" s="2" t="s">
        <v>0</v>
      </c>
    </row>
    <row r="8802" spans="1:12" x14ac:dyDescent="0.4">
      <c r="A8802" s="1"/>
      <c r="B8802" s="5"/>
      <c r="C8802" s="2" t="s">
        <v>0</v>
      </c>
      <c r="F8802" s="2" t="s">
        <v>0</v>
      </c>
      <c r="L8802" s="2" t="s">
        <v>0</v>
      </c>
    </row>
    <row r="8803" spans="1:12" x14ac:dyDescent="0.4">
      <c r="A8803" s="1"/>
      <c r="B8803" s="5"/>
      <c r="C8803" s="2" t="s">
        <v>0</v>
      </c>
      <c r="F8803" s="2" t="s">
        <v>0</v>
      </c>
      <c r="L8803" s="2" t="s">
        <v>0</v>
      </c>
    </row>
    <row r="8804" spans="1:12" x14ac:dyDescent="0.4">
      <c r="A8804" s="1"/>
      <c r="B8804" s="5"/>
      <c r="C8804" s="2" t="s">
        <v>0</v>
      </c>
      <c r="F8804" s="2" t="s">
        <v>0</v>
      </c>
      <c r="L8804" s="2" t="s">
        <v>0</v>
      </c>
    </row>
    <row r="8805" spans="1:12" x14ac:dyDescent="0.4">
      <c r="A8805" s="1"/>
      <c r="B8805" s="5"/>
      <c r="C8805" s="2" t="s">
        <v>0</v>
      </c>
      <c r="F8805" s="2" t="s">
        <v>0</v>
      </c>
      <c r="L8805" s="2" t="s">
        <v>0</v>
      </c>
    </row>
    <row r="8806" spans="1:12" x14ac:dyDescent="0.4">
      <c r="A8806" s="1"/>
      <c r="B8806" s="5"/>
      <c r="C8806" s="2" t="s">
        <v>0</v>
      </c>
      <c r="F8806" s="2" t="s">
        <v>0</v>
      </c>
      <c r="L8806" s="2" t="s">
        <v>0</v>
      </c>
    </row>
    <row r="8807" spans="1:12" x14ac:dyDescent="0.4">
      <c r="A8807" s="1"/>
      <c r="B8807" s="5"/>
      <c r="C8807" s="2" t="s">
        <v>0</v>
      </c>
      <c r="F8807" s="2" t="s">
        <v>0</v>
      </c>
      <c r="L8807" s="2" t="s">
        <v>0</v>
      </c>
    </row>
    <row r="8808" spans="1:12" x14ac:dyDescent="0.4">
      <c r="A8808" s="1"/>
      <c r="B8808" s="5"/>
      <c r="C8808" s="2" t="s">
        <v>0</v>
      </c>
      <c r="F8808" s="2" t="s">
        <v>0</v>
      </c>
      <c r="L8808" s="2" t="s">
        <v>0</v>
      </c>
    </row>
    <row r="8809" spans="1:12" x14ac:dyDescent="0.4">
      <c r="A8809" s="1"/>
      <c r="B8809" s="5"/>
      <c r="C8809" s="2" t="s">
        <v>0</v>
      </c>
      <c r="F8809" s="2" t="s">
        <v>0</v>
      </c>
      <c r="L8809" s="2" t="s">
        <v>0</v>
      </c>
    </row>
    <row r="8810" spans="1:12" x14ac:dyDescent="0.4">
      <c r="A8810" s="1"/>
      <c r="B8810" s="5"/>
      <c r="C8810" s="2" t="s">
        <v>0</v>
      </c>
      <c r="F8810" s="2" t="s">
        <v>0</v>
      </c>
      <c r="L8810" s="2" t="s">
        <v>0</v>
      </c>
    </row>
    <row r="8811" spans="1:12" x14ac:dyDescent="0.4">
      <c r="A8811" s="1"/>
      <c r="B8811" s="5"/>
      <c r="C8811" s="2" t="s">
        <v>0</v>
      </c>
      <c r="F8811" s="2" t="s">
        <v>0</v>
      </c>
      <c r="L8811" s="2" t="s">
        <v>0</v>
      </c>
    </row>
    <row r="8812" spans="1:12" x14ac:dyDescent="0.4">
      <c r="A8812" s="1"/>
      <c r="B8812" s="5"/>
      <c r="C8812" s="2" t="s">
        <v>0</v>
      </c>
      <c r="F8812" s="2" t="s">
        <v>0</v>
      </c>
      <c r="L8812" s="2" t="s">
        <v>0</v>
      </c>
    </row>
    <row r="8813" spans="1:12" x14ac:dyDescent="0.4">
      <c r="A8813" s="1"/>
      <c r="B8813" s="5"/>
      <c r="C8813" s="2" t="s">
        <v>0</v>
      </c>
      <c r="F8813" s="2" t="s">
        <v>0</v>
      </c>
      <c r="L8813" s="2" t="s">
        <v>0</v>
      </c>
    </row>
    <row r="8814" spans="1:12" x14ac:dyDescent="0.4">
      <c r="A8814" s="1"/>
      <c r="B8814" s="5"/>
      <c r="C8814" s="2" t="s">
        <v>0</v>
      </c>
      <c r="F8814" s="2" t="s">
        <v>0</v>
      </c>
      <c r="L8814" s="2" t="s">
        <v>0</v>
      </c>
    </row>
    <row r="8815" spans="1:12" x14ac:dyDescent="0.4">
      <c r="A8815" s="1"/>
      <c r="B8815" s="5"/>
      <c r="C8815" s="2" t="s">
        <v>0</v>
      </c>
      <c r="F8815" s="2" t="s">
        <v>0</v>
      </c>
      <c r="L8815" s="2" t="s">
        <v>0</v>
      </c>
    </row>
    <row r="8816" spans="1:12" x14ac:dyDescent="0.4">
      <c r="A8816" s="1"/>
      <c r="B8816" s="5"/>
      <c r="C8816" s="2" t="s">
        <v>0</v>
      </c>
      <c r="F8816" s="2" t="s">
        <v>0</v>
      </c>
      <c r="L8816" s="2" t="s">
        <v>0</v>
      </c>
    </row>
    <row r="8817" spans="1:12" x14ac:dyDescent="0.4">
      <c r="A8817" s="1"/>
      <c r="B8817" s="5"/>
      <c r="C8817" s="2" t="s">
        <v>0</v>
      </c>
      <c r="F8817" s="2" t="s">
        <v>0</v>
      </c>
      <c r="L8817" s="2" t="s">
        <v>0</v>
      </c>
    </row>
    <row r="8818" spans="1:12" x14ac:dyDescent="0.4">
      <c r="A8818" s="1"/>
      <c r="B8818" s="5"/>
      <c r="C8818" s="2" t="s">
        <v>0</v>
      </c>
      <c r="F8818" s="2" t="s">
        <v>0</v>
      </c>
      <c r="L8818" s="2" t="s">
        <v>0</v>
      </c>
    </row>
    <row r="8819" spans="1:12" x14ac:dyDescent="0.4">
      <c r="A8819" s="1"/>
      <c r="B8819" s="5"/>
      <c r="C8819" s="2" t="s">
        <v>0</v>
      </c>
      <c r="F8819" s="2" t="s">
        <v>0</v>
      </c>
      <c r="L8819" s="2" t="s">
        <v>0</v>
      </c>
    </row>
    <row r="8820" spans="1:12" x14ac:dyDescent="0.4">
      <c r="A8820" s="1"/>
      <c r="B8820" s="5"/>
      <c r="C8820" s="2" t="s">
        <v>0</v>
      </c>
      <c r="F8820" s="2" t="s">
        <v>0</v>
      </c>
      <c r="L8820" s="2" t="s">
        <v>0</v>
      </c>
    </row>
    <row r="8821" spans="1:12" x14ac:dyDescent="0.4">
      <c r="A8821" s="1"/>
      <c r="B8821" s="5"/>
      <c r="C8821" s="2" t="s">
        <v>0</v>
      </c>
      <c r="F8821" s="2" t="s">
        <v>0</v>
      </c>
      <c r="L8821" s="2" t="s">
        <v>0</v>
      </c>
    </row>
    <row r="8822" spans="1:12" x14ac:dyDescent="0.4">
      <c r="A8822" s="1"/>
      <c r="B8822" s="5"/>
      <c r="C8822" s="2" t="s">
        <v>0</v>
      </c>
      <c r="F8822" s="2" t="s">
        <v>0</v>
      </c>
      <c r="L8822" s="2" t="s">
        <v>0</v>
      </c>
    </row>
    <row r="8823" spans="1:12" x14ac:dyDescent="0.4">
      <c r="A8823" s="1"/>
      <c r="B8823" s="5"/>
      <c r="C8823" s="2" t="s">
        <v>0</v>
      </c>
      <c r="F8823" s="2" t="s">
        <v>0</v>
      </c>
      <c r="L8823" s="2" t="s">
        <v>0</v>
      </c>
    </row>
    <row r="8824" spans="1:12" x14ac:dyDescent="0.4">
      <c r="A8824" s="1"/>
      <c r="B8824" s="5"/>
      <c r="C8824" s="2" t="s">
        <v>0</v>
      </c>
      <c r="F8824" s="2" t="s">
        <v>0</v>
      </c>
      <c r="L8824" s="2" t="s">
        <v>0</v>
      </c>
    </row>
    <row r="8825" spans="1:12" x14ac:dyDescent="0.4">
      <c r="A8825" s="1"/>
      <c r="B8825" s="5"/>
      <c r="C8825" s="2" t="s">
        <v>0</v>
      </c>
      <c r="F8825" s="2" t="s">
        <v>0</v>
      </c>
      <c r="L8825" s="2" t="s">
        <v>0</v>
      </c>
    </row>
    <row r="8826" spans="1:12" x14ac:dyDescent="0.4">
      <c r="A8826" s="1"/>
      <c r="B8826" s="5"/>
      <c r="C8826" s="2" t="s">
        <v>0</v>
      </c>
      <c r="F8826" s="2" t="s">
        <v>0</v>
      </c>
      <c r="L8826" s="2" t="s">
        <v>0</v>
      </c>
    </row>
    <row r="8827" spans="1:12" x14ac:dyDescent="0.4">
      <c r="A8827" s="1"/>
      <c r="B8827" s="5"/>
      <c r="C8827" s="2" t="s">
        <v>0</v>
      </c>
      <c r="F8827" s="2" t="s">
        <v>0</v>
      </c>
      <c r="L8827" s="2" t="s">
        <v>0</v>
      </c>
    </row>
    <row r="8828" spans="1:12" x14ac:dyDescent="0.4">
      <c r="A8828" s="1"/>
      <c r="B8828" s="5"/>
      <c r="C8828" s="2" t="s">
        <v>0</v>
      </c>
      <c r="F8828" s="2" t="s">
        <v>0</v>
      </c>
      <c r="L8828" s="2" t="s">
        <v>0</v>
      </c>
    </row>
    <row r="8829" spans="1:12" x14ac:dyDescent="0.4">
      <c r="A8829" s="1"/>
      <c r="B8829" s="5"/>
      <c r="C8829" s="2" t="s">
        <v>0</v>
      </c>
      <c r="F8829" s="2" t="s">
        <v>0</v>
      </c>
      <c r="L8829" s="2" t="s">
        <v>0</v>
      </c>
    </row>
    <row r="8830" spans="1:12" x14ac:dyDescent="0.4">
      <c r="A8830" s="1"/>
      <c r="B8830" s="5"/>
      <c r="C8830" s="2" t="s">
        <v>0</v>
      </c>
      <c r="F8830" s="2" t="s">
        <v>0</v>
      </c>
      <c r="L8830" s="2" t="s">
        <v>0</v>
      </c>
    </row>
    <row r="8831" spans="1:12" x14ac:dyDescent="0.4">
      <c r="A8831" s="1"/>
      <c r="B8831" s="5"/>
      <c r="C8831" s="2" t="s">
        <v>0</v>
      </c>
      <c r="F8831" s="2" t="s">
        <v>0</v>
      </c>
      <c r="L8831" s="2" t="s">
        <v>0</v>
      </c>
    </row>
    <row r="8832" spans="1:12" x14ac:dyDescent="0.4">
      <c r="A8832" s="1"/>
      <c r="B8832" s="5"/>
      <c r="C8832" s="2" t="s">
        <v>0</v>
      </c>
      <c r="F8832" s="2" t="s">
        <v>0</v>
      </c>
      <c r="L8832" s="2" t="s">
        <v>0</v>
      </c>
    </row>
    <row r="8833" spans="1:12" x14ac:dyDescent="0.4">
      <c r="A8833" s="1"/>
      <c r="B8833" s="5"/>
      <c r="C8833" s="2" t="s">
        <v>0</v>
      </c>
      <c r="F8833" s="2" t="s">
        <v>0</v>
      </c>
      <c r="L8833" s="2" t="s">
        <v>0</v>
      </c>
    </row>
    <row r="8834" spans="1:12" x14ac:dyDescent="0.4">
      <c r="A8834" s="1"/>
      <c r="B8834" s="5"/>
      <c r="C8834" s="2" t="s">
        <v>0</v>
      </c>
      <c r="F8834" s="2" t="s">
        <v>0</v>
      </c>
      <c r="L8834" s="2" t="s">
        <v>0</v>
      </c>
    </row>
    <row r="8835" spans="1:12" x14ac:dyDescent="0.4">
      <c r="A8835" s="1"/>
      <c r="B8835" s="5"/>
      <c r="C8835" s="2" t="s">
        <v>0</v>
      </c>
      <c r="F8835" s="2" t="s">
        <v>0</v>
      </c>
      <c r="L8835" s="2" t="s">
        <v>0</v>
      </c>
    </row>
    <row r="8836" spans="1:12" x14ac:dyDescent="0.4">
      <c r="A8836" s="1"/>
      <c r="B8836" s="5"/>
      <c r="C8836" s="2" t="s">
        <v>0</v>
      </c>
      <c r="F8836" s="2" t="s">
        <v>0</v>
      </c>
      <c r="L8836" s="2" t="s">
        <v>0</v>
      </c>
    </row>
    <row r="8837" spans="1:12" x14ac:dyDescent="0.4">
      <c r="A8837" s="1"/>
      <c r="B8837" s="5"/>
      <c r="C8837" s="2" t="s">
        <v>0</v>
      </c>
      <c r="F8837" s="2" t="s">
        <v>0</v>
      </c>
      <c r="L8837" s="2" t="s">
        <v>0</v>
      </c>
    </row>
    <row r="8838" spans="1:12" x14ac:dyDescent="0.4">
      <c r="A8838" s="1"/>
      <c r="B8838" s="5"/>
      <c r="C8838" s="2" t="s">
        <v>0</v>
      </c>
      <c r="F8838" s="2" t="s">
        <v>0</v>
      </c>
      <c r="L8838" s="2" t="s">
        <v>0</v>
      </c>
    </row>
    <row r="8839" spans="1:12" x14ac:dyDescent="0.4">
      <c r="A8839" s="1"/>
      <c r="B8839" s="5"/>
      <c r="C8839" s="2" t="s">
        <v>0</v>
      </c>
      <c r="F8839" s="2" t="s">
        <v>0</v>
      </c>
      <c r="L8839" s="2" t="s">
        <v>0</v>
      </c>
    </row>
    <row r="8840" spans="1:12" x14ac:dyDescent="0.4">
      <c r="A8840" s="1"/>
      <c r="B8840" s="5"/>
      <c r="C8840" s="2" t="s">
        <v>0</v>
      </c>
      <c r="F8840" s="2" t="s">
        <v>0</v>
      </c>
      <c r="L8840" s="2" t="s">
        <v>0</v>
      </c>
    </row>
    <row r="8841" spans="1:12" x14ac:dyDescent="0.4">
      <c r="A8841" s="1"/>
      <c r="B8841" s="5"/>
      <c r="C8841" s="2" t="s">
        <v>0</v>
      </c>
      <c r="F8841" s="2" t="s">
        <v>0</v>
      </c>
      <c r="L8841" s="2" t="s">
        <v>0</v>
      </c>
    </row>
    <row r="8842" spans="1:12" x14ac:dyDescent="0.4">
      <c r="A8842" s="1"/>
      <c r="B8842" s="5"/>
      <c r="C8842" s="2" t="s">
        <v>0</v>
      </c>
      <c r="F8842" s="2" t="s">
        <v>0</v>
      </c>
      <c r="L8842" s="2" t="s">
        <v>0</v>
      </c>
    </row>
    <row r="8843" spans="1:12" x14ac:dyDescent="0.4">
      <c r="A8843" s="1"/>
      <c r="B8843" s="5"/>
      <c r="C8843" s="2" t="s">
        <v>0</v>
      </c>
      <c r="F8843" s="2" t="s">
        <v>0</v>
      </c>
      <c r="L8843" s="2" t="s">
        <v>0</v>
      </c>
    </row>
    <row r="8844" spans="1:12" x14ac:dyDescent="0.4">
      <c r="A8844" s="1"/>
      <c r="B8844" s="5"/>
      <c r="C8844" s="2" t="s">
        <v>0</v>
      </c>
      <c r="F8844" s="2" t="s">
        <v>0</v>
      </c>
      <c r="L8844" s="2" t="s">
        <v>0</v>
      </c>
    </row>
    <row r="8845" spans="1:12" x14ac:dyDescent="0.4">
      <c r="A8845" s="1"/>
      <c r="B8845" s="5"/>
      <c r="C8845" s="2" t="s">
        <v>0</v>
      </c>
      <c r="F8845" s="2" t="s">
        <v>0</v>
      </c>
      <c r="L8845" s="2" t="s">
        <v>0</v>
      </c>
    </row>
    <row r="8846" spans="1:12" x14ac:dyDescent="0.4">
      <c r="A8846" s="1"/>
      <c r="B8846" s="5"/>
      <c r="C8846" s="2" t="s">
        <v>0</v>
      </c>
      <c r="F8846" s="2" t="s">
        <v>0</v>
      </c>
      <c r="L8846" s="2" t="s">
        <v>0</v>
      </c>
    </row>
    <row r="8847" spans="1:12" x14ac:dyDescent="0.4">
      <c r="A8847" s="1"/>
      <c r="B8847" s="5"/>
      <c r="C8847" s="2" t="s">
        <v>0</v>
      </c>
      <c r="F8847" s="2" t="s">
        <v>0</v>
      </c>
      <c r="L8847" s="2" t="s">
        <v>0</v>
      </c>
    </row>
    <row r="8848" spans="1:12" x14ac:dyDescent="0.4">
      <c r="A8848" s="1"/>
      <c r="B8848" s="5"/>
      <c r="C8848" s="2" t="s">
        <v>0</v>
      </c>
      <c r="F8848" s="2" t="s">
        <v>0</v>
      </c>
      <c r="L8848" s="2" t="s">
        <v>0</v>
      </c>
    </row>
    <row r="8849" spans="1:12" x14ac:dyDescent="0.4">
      <c r="A8849" s="1"/>
      <c r="B8849" s="5"/>
      <c r="C8849" s="2" t="s">
        <v>0</v>
      </c>
      <c r="F8849" s="2" t="s">
        <v>0</v>
      </c>
      <c r="L8849" s="2" t="s">
        <v>0</v>
      </c>
    </row>
    <row r="8850" spans="1:12" x14ac:dyDescent="0.4">
      <c r="A8850" s="1"/>
      <c r="B8850" s="5"/>
      <c r="C8850" s="2" t="s">
        <v>0</v>
      </c>
      <c r="F8850" s="2" t="s">
        <v>0</v>
      </c>
      <c r="L8850" s="2" t="s">
        <v>0</v>
      </c>
    </row>
    <row r="8851" spans="1:12" x14ac:dyDescent="0.4">
      <c r="A8851" s="1"/>
      <c r="B8851" s="5"/>
      <c r="C8851" s="2" t="s">
        <v>0</v>
      </c>
      <c r="F8851" s="2" t="s">
        <v>0</v>
      </c>
      <c r="L8851" s="2" t="s">
        <v>0</v>
      </c>
    </row>
    <row r="8852" spans="1:12" x14ac:dyDescent="0.4">
      <c r="A8852" s="1"/>
      <c r="B8852" s="5"/>
      <c r="C8852" s="2" t="s">
        <v>0</v>
      </c>
      <c r="F8852" s="2" t="s">
        <v>0</v>
      </c>
      <c r="L8852" s="2" t="s">
        <v>0</v>
      </c>
    </row>
    <row r="8853" spans="1:12" x14ac:dyDescent="0.4">
      <c r="A8853" s="1"/>
      <c r="B8853" s="5"/>
      <c r="C8853" s="2" t="s">
        <v>0</v>
      </c>
      <c r="F8853" s="2" t="s">
        <v>0</v>
      </c>
      <c r="L8853" s="2" t="s">
        <v>0</v>
      </c>
    </row>
    <row r="8854" spans="1:12" x14ac:dyDescent="0.4">
      <c r="A8854" s="1"/>
      <c r="B8854" s="5"/>
      <c r="C8854" s="2" t="s">
        <v>0</v>
      </c>
      <c r="F8854" s="2" t="s">
        <v>0</v>
      </c>
      <c r="L8854" s="2" t="s">
        <v>0</v>
      </c>
    </row>
    <row r="8855" spans="1:12" x14ac:dyDescent="0.4">
      <c r="A8855" s="1"/>
      <c r="B8855" s="5"/>
      <c r="C8855" s="2" t="s">
        <v>0</v>
      </c>
      <c r="F8855" s="2" t="s">
        <v>0</v>
      </c>
      <c r="L8855" s="2" t="s">
        <v>0</v>
      </c>
    </row>
    <row r="8856" spans="1:12" x14ac:dyDescent="0.4">
      <c r="A8856" s="1"/>
      <c r="B8856" s="5"/>
      <c r="C8856" s="2" t="s">
        <v>0</v>
      </c>
      <c r="F8856" s="2" t="s">
        <v>0</v>
      </c>
      <c r="L8856" s="2" t="s">
        <v>0</v>
      </c>
    </row>
    <row r="8857" spans="1:12" x14ac:dyDescent="0.4">
      <c r="A8857" s="1"/>
      <c r="B8857" s="5"/>
      <c r="C8857" s="2" t="s">
        <v>0</v>
      </c>
      <c r="F8857" s="2" t="s">
        <v>0</v>
      </c>
      <c r="L8857" s="2" t="s">
        <v>0</v>
      </c>
    </row>
    <row r="8858" spans="1:12" x14ac:dyDescent="0.4">
      <c r="A8858" s="1"/>
      <c r="B8858" s="5"/>
      <c r="C8858" s="2" t="s">
        <v>0</v>
      </c>
      <c r="F8858" s="2" t="s">
        <v>0</v>
      </c>
      <c r="L8858" s="2" t="s">
        <v>0</v>
      </c>
    </row>
    <row r="8859" spans="1:12" x14ac:dyDescent="0.4">
      <c r="A8859" s="1"/>
      <c r="B8859" s="5"/>
      <c r="C8859" s="2" t="s">
        <v>0</v>
      </c>
      <c r="F8859" s="2" t="s">
        <v>0</v>
      </c>
      <c r="L8859" s="2" t="s">
        <v>0</v>
      </c>
    </row>
    <row r="8860" spans="1:12" x14ac:dyDescent="0.4">
      <c r="A8860" s="1"/>
      <c r="B8860" s="5"/>
      <c r="C8860" s="2" t="s">
        <v>0</v>
      </c>
      <c r="F8860" s="2" t="s">
        <v>0</v>
      </c>
      <c r="L8860" s="2" t="s">
        <v>0</v>
      </c>
    </row>
    <row r="8861" spans="1:12" x14ac:dyDescent="0.4">
      <c r="A8861" s="1"/>
      <c r="B8861" s="5"/>
      <c r="C8861" s="2" t="s">
        <v>0</v>
      </c>
      <c r="F8861" s="2" t="s">
        <v>0</v>
      </c>
      <c r="L8861" s="2" t="s">
        <v>0</v>
      </c>
    </row>
    <row r="8862" spans="1:12" x14ac:dyDescent="0.4">
      <c r="A8862" s="1"/>
      <c r="B8862" s="5"/>
      <c r="C8862" s="2" t="s">
        <v>0</v>
      </c>
      <c r="F8862" s="2" t="s">
        <v>0</v>
      </c>
      <c r="L8862" s="2" t="s">
        <v>0</v>
      </c>
    </row>
    <row r="8863" spans="1:12" x14ac:dyDescent="0.4">
      <c r="A8863" s="1"/>
      <c r="B8863" s="5"/>
      <c r="C8863" s="2" t="s">
        <v>0</v>
      </c>
      <c r="F8863" s="2" t="s">
        <v>0</v>
      </c>
      <c r="L8863" s="2" t="s">
        <v>0</v>
      </c>
    </row>
    <row r="8864" spans="1:12" x14ac:dyDescent="0.4">
      <c r="A8864" s="1"/>
      <c r="B8864" s="5"/>
      <c r="C8864" s="2" t="s">
        <v>0</v>
      </c>
      <c r="F8864" s="2" t="s">
        <v>0</v>
      </c>
      <c r="L8864" s="2" t="s">
        <v>0</v>
      </c>
    </row>
    <row r="8865" spans="1:12" x14ac:dyDescent="0.4">
      <c r="A8865" s="1"/>
      <c r="B8865" s="5"/>
      <c r="C8865" s="2" t="s">
        <v>0</v>
      </c>
      <c r="F8865" s="2" t="s">
        <v>0</v>
      </c>
      <c r="L8865" s="2" t="s">
        <v>0</v>
      </c>
    </row>
    <row r="8866" spans="1:12" x14ac:dyDescent="0.4">
      <c r="A8866" s="1"/>
      <c r="B8866" s="5"/>
      <c r="C8866" s="2" t="s">
        <v>0</v>
      </c>
      <c r="F8866" s="2" t="s">
        <v>0</v>
      </c>
      <c r="L8866" s="2" t="s">
        <v>0</v>
      </c>
    </row>
    <row r="8867" spans="1:12" x14ac:dyDescent="0.4">
      <c r="A8867" s="1"/>
      <c r="B8867" s="5"/>
      <c r="C8867" s="2" t="s">
        <v>0</v>
      </c>
      <c r="F8867" s="2" t="s">
        <v>0</v>
      </c>
      <c r="L8867" s="2" t="s">
        <v>0</v>
      </c>
    </row>
    <row r="8868" spans="1:12" x14ac:dyDescent="0.4">
      <c r="A8868" s="1"/>
      <c r="B8868" s="5"/>
      <c r="C8868" s="2" t="s">
        <v>0</v>
      </c>
      <c r="F8868" s="2" t="s">
        <v>0</v>
      </c>
      <c r="L8868" s="2" t="s">
        <v>0</v>
      </c>
    </row>
    <row r="8869" spans="1:12" x14ac:dyDescent="0.4">
      <c r="A8869" s="1"/>
      <c r="B8869" s="5"/>
      <c r="C8869" s="2" t="s">
        <v>0</v>
      </c>
      <c r="F8869" s="2" t="s">
        <v>0</v>
      </c>
      <c r="L8869" s="2" t="s">
        <v>0</v>
      </c>
    </row>
    <row r="8870" spans="1:12" x14ac:dyDescent="0.4">
      <c r="A8870" s="1"/>
      <c r="B8870" s="5"/>
      <c r="C8870" s="2" t="s">
        <v>0</v>
      </c>
      <c r="F8870" s="2" t="s">
        <v>0</v>
      </c>
      <c r="L8870" s="2" t="s">
        <v>0</v>
      </c>
    </row>
    <row r="8871" spans="1:12" x14ac:dyDescent="0.4">
      <c r="A8871" s="1"/>
      <c r="B8871" s="5"/>
      <c r="C8871" s="2" t="s">
        <v>0</v>
      </c>
      <c r="F8871" s="2" t="s">
        <v>0</v>
      </c>
      <c r="L8871" s="2" t="s">
        <v>0</v>
      </c>
    </row>
    <row r="8872" spans="1:12" x14ac:dyDescent="0.4">
      <c r="A8872" s="1"/>
      <c r="B8872" s="5"/>
      <c r="C8872" s="2" t="s">
        <v>0</v>
      </c>
      <c r="F8872" s="2" t="s">
        <v>0</v>
      </c>
      <c r="L8872" s="2" t="s">
        <v>0</v>
      </c>
    </row>
    <row r="8873" spans="1:12" x14ac:dyDescent="0.4">
      <c r="A8873" s="1"/>
      <c r="B8873" s="5"/>
      <c r="C8873" s="2" t="s">
        <v>0</v>
      </c>
      <c r="F8873" s="2" t="s">
        <v>0</v>
      </c>
      <c r="L8873" s="2" t="s">
        <v>0</v>
      </c>
    </row>
    <row r="8874" spans="1:12" x14ac:dyDescent="0.4">
      <c r="A8874" s="1"/>
      <c r="B8874" s="5"/>
      <c r="C8874" s="2" t="s">
        <v>0</v>
      </c>
      <c r="F8874" s="2" t="s">
        <v>0</v>
      </c>
      <c r="L8874" s="2" t="s">
        <v>0</v>
      </c>
    </row>
    <row r="8875" spans="1:12" x14ac:dyDescent="0.4">
      <c r="A8875" s="1"/>
      <c r="B8875" s="5"/>
      <c r="C8875" s="2" t="s">
        <v>0</v>
      </c>
      <c r="F8875" s="2" t="s">
        <v>0</v>
      </c>
      <c r="L8875" s="2" t="s">
        <v>0</v>
      </c>
    </row>
    <row r="8876" spans="1:12" x14ac:dyDescent="0.4">
      <c r="A8876" s="1"/>
      <c r="B8876" s="5"/>
      <c r="C8876" s="2" t="s">
        <v>0</v>
      </c>
      <c r="F8876" s="2" t="s">
        <v>0</v>
      </c>
      <c r="L8876" s="2" t="s">
        <v>0</v>
      </c>
    </row>
    <row r="8877" spans="1:12" x14ac:dyDescent="0.4">
      <c r="A8877" s="1"/>
      <c r="B8877" s="5"/>
      <c r="C8877" s="2" t="s">
        <v>0</v>
      </c>
      <c r="F8877" s="2" t="s">
        <v>0</v>
      </c>
      <c r="L8877" s="2" t="s">
        <v>0</v>
      </c>
    </row>
    <row r="8878" spans="1:12" x14ac:dyDescent="0.4">
      <c r="A8878" s="1"/>
      <c r="B8878" s="5"/>
      <c r="C8878" s="2" t="s">
        <v>0</v>
      </c>
      <c r="F8878" s="2" t="s">
        <v>0</v>
      </c>
      <c r="L8878" s="2" t="s">
        <v>0</v>
      </c>
    </row>
    <row r="8879" spans="1:12" x14ac:dyDescent="0.4">
      <c r="A8879" s="1"/>
      <c r="B8879" s="5"/>
      <c r="C8879" s="2" t="s">
        <v>0</v>
      </c>
      <c r="F8879" s="2" t="s">
        <v>0</v>
      </c>
      <c r="L8879" s="2" t="s">
        <v>0</v>
      </c>
    </row>
    <row r="8880" spans="1:12" x14ac:dyDescent="0.4">
      <c r="A8880" s="1"/>
      <c r="B8880" s="5"/>
      <c r="C8880" s="2" t="s">
        <v>0</v>
      </c>
      <c r="F8880" s="2" t="s">
        <v>0</v>
      </c>
      <c r="L8880" s="2" t="s">
        <v>0</v>
      </c>
    </row>
    <row r="8881" spans="1:12" x14ac:dyDescent="0.4">
      <c r="A8881" s="1"/>
      <c r="B8881" s="5"/>
      <c r="C8881" s="2" t="s">
        <v>0</v>
      </c>
      <c r="F8881" s="2" t="s">
        <v>0</v>
      </c>
      <c r="L8881" s="2" t="s">
        <v>0</v>
      </c>
    </row>
    <row r="8882" spans="1:12" x14ac:dyDescent="0.4">
      <c r="A8882" s="1"/>
      <c r="B8882" s="5"/>
      <c r="C8882" s="2" t="s">
        <v>0</v>
      </c>
      <c r="F8882" s="2" t="s">
        <v>0</v>
      </c>
      <c r="L8882" s="2" t="s">
        <v>0</v>
      </c>
    </row>
    <row r="8883" spans="1:12" x14ac:dyDescent="0.4">
      <c r="A8883" s="1"/>
      <c r="B8883" s="5"/>
      <c r="C8883" s="2" t="s">
        <v>0</v>
      </c>
      <c r="F8883" s="2" t="s">
        <v>0</v>
      </c>
      <c r="L8883" s="2" t="s">
        <v>0</v>
      </c>
    </row>
    <row r="8884" spans="1:12" x14ac:dyDescent="0.4">
      <c r="A8884" s="1"/>
      <c r="B8884" s="5"/>
      <c r="C8884" s="2" t="s">
        <v>0</v>
      </c>
      <c r="F8884" s="2" t="s">
        <v>0</v>
      </c>
      <c r="L8884" s="2" t="s">
        <v>0</v>
      </c>
    </row>
    <row r="8885" spans="1:12" x14ac:dyDescent="0.4">
      <c r="A8885" s="1"/>
      <c r="B8885" s="5"/>
      <c r="C8885" s="2" t="s">
        <v>0</v>
      </c>
      <c r="F8885" s="2" t="s">
        <v>0</v>
      </c>
      <c r="L8885" s="2" t="s">
        <v>0</v>
      </c>
    </row>
    <row r="8886" spans="1:12" x14ac:dyDescent="0.4">
      <c r="A8886" s="1"/>
      <c r="B8886" s="5"/>
      <c r="C8886" s="2" t="s">
        <v>0</v>
      </c>
      <c r="F8886" s="2" t="s">
        <v>0</v>
      </c>
      <c r="L8886" s="2" t="s">
        <v>0</v>
      </c>
    </row>
    <row r="8887" spans="1:12" x14ac:dyDescent="0.4">
      <c r="A8887" s="1"/>
      <c r="B8887" s="5"/>
      <c r="C8887" s="2" t="s">
        <v>0</v>
      </c>
      <c r="F8887" s="2" t="s">
        <v>0</v>
      </c>
      <c r="L8887" s="2" t="s">
        <v>0</v>
      </c>
    </row>
    <row r="8888" spans="1:12" x14ac:dyDescent="0.4">
      <c r="A8888" s="1"/>
      <c r="B8888" s="5"/>
      <c r="C8888" s="2" t="s">
        <v>0</v>
      </c>
      <c r="F8888" s="2" t="s">
        <v>0</v>
      </c>
      <c r="L8888" s="2" t="s">
        <v>0</v>
      </c>
    </row>
    <row r="8889" spans="1:12" x14ac:dyDescent="0.4">
      <c r="A8889" s="1"/>
      <c r="B8889" s="5"/>
      <c r="C8889" s="2" t="s">
        <v>0</v>
      </c>
      <c r="F8889" s="2" t="s">
        <v>0</v>
      </c>
      <c r="L8889" s="2" t="s">
        <v>0</v>
      </c>
    </row>
    <row r="8890" spans="1:12" x14ac:dyDescent="0.4">
      <c r="A8890" s="1"/>
      <c r="B8890" s="5"/>
      <c r="C8890" s="2" t="s">
        <v>0</v>
      </c>
      <c r="F8890" s="2" t="s">
        <v>0</v>
      </c>
      <c r="L8890" s="2" t="s">
        <v>0</v>
      </c>
    </row>
    <row r="8891" spans="1:12" x14ac:dyDescent="0.4">
      <c r="A8891" s="1"/>
      <c r="B8891" s="5"/>
      <c r="C8891" s="2" t="s">
        <v>0</v>
      </c>
      <c r="F8891" s="2" t="s">
        <v>0</v>
      </c>
      <c r="L8891" s="2" t="s">
        <v>0</v>
      </c>
    </row>
    <row r="8892" spans="1:12" x14ac:dyDescent="0.4">
      <c r="A8892" s="1"/>
      <c r="B8892" s="5"/>
      <c r="C8892" s="2" t="s">
        <v>0</v>
      </c>
      <c r="F8892" s="2" t="s">
        <v>0</v>
      </c>
      <c r="L8892" s="2" t="s">
        <v>0</v>
      </c>
    </row>
    <row r="8893" spans="1:12" x14ac:dyDescent="0.4">
      <c r="A8893" s="1"/>
      <c r="B8893" s="5"/>
      <c r="C8893" s="2" t="s">
        <v>0</v>
      </c>
      <c r="F8893" s="2" t="s">
        <v>0</v>
      </c>
      <c r="L8893" s="2" t="s">
        <v>0</v>
      </c>
    </row>
    <row r="8894" spans="1:12" x14ac:dyDescent="0.4">
      <c r="A8894" s="1"/>
      <c r="B8894" s="5"/>
      <c r="C8894" s="2" t="s">
        <v>0</v>
      </c>
      <c r="F8894" s="2" t="s">
        <v>0</v>
      </c>
      <c r="L8894" s="2" t="s">
        <v>0</v>
      </c>
    </row>
    <row r="8895" spans="1:12" x14ac:dyDescent="0.4">
      <c r="A8895" s="1"/>
      <c r="B8895" s="5"/>
      <c r="C8895" s="2" t="s">
        <v>0</v>
      </c>
      <c r="F8895" s="2" t="s">
        <v>0</v>
      </c>
      <c r="L8895" s="2" t="s">
        <v>0</v>
      </c>
    </row>
    <row r="8896" spans="1:12" x14ac:dyDescent="0.4">
      <c r="A8896" s="1"/>
      <c r="B8896" s="5"/>
      <c r="C8896" s="2" t="s">
        <v>0</v>
      </c>
      <c r="F8896" s="2" t="s">
        <v>0</v>
      </c>
      <c r="L8896" s="2" t="s">
        <v>0</v>
      </c>
    </row>
    <row r="8897" spans="1:12" x14ac:dyDescent="0.4">
      <c r="A8897" s="1"/>
      <c r="B8897" s="5"/>
      <c r="C8897" s="2" t="s">
        <v>0</v>
      </c>
      <c r="F8897" s="2" t="s">
        <v>0</v>
      </c>
      <c r="L8897" s="2" t="s">
        <v>0</v>
      </c>
    </row>
    <row r="8898" spans="1:12" x14ac:dyDescent="0.4">
      <c r="A8898" s="1"/>
      <c r="B8898" s="5"/>
      <c r="C8898" s="2" t="s">
        <v>0</v>
      </c>
      <c r="F8898" s="2" t="s">
        <v>0</v>
      </c>
      <c r="L8898" s="2" t="s">
        <v>0</v>
      </c>
    </row>
    <row r="8899" spans="1:12" x14ac:dyDescent="0.4">
      <c r="A8899" s="1"/>
      <c r="B8899" s="5"/>
      <c r="C8899" s="2" t="s">
        <v>0</v>
      </c>
      <c r="F8899" s="2" t="s">
        <v>0</v>
      </c>
      <c r="L8899" s="2" t="s">
        <v>0</v>
      </c>
    </row>
    <row r="8900" spans="1:12" x14ac:dyDescent="0.4">
      <c r="A8900" s="1"/>
      <c r="B8900" s="5"/>
      <c r="C8900" s="2" t="s">
        <v>0</v>
      </c>
      <c r="F8900" s="2" t="s">
        <v>0</v>
      </c>
      <c r="L8900" s="2" t="s">
        <v>0</v>
      </c>
    </row>
    <row r="8901" spans="1:12" x14ac:dyDescent="0.4">
      <c r="A8901" s="1"/>
      <c r="B8901" s="5"/>
      <c r="C8901" s="2" t="s">
        <v>0</v>
      </c>
      <c r="F8901" s="2" t="s">
        <v>0</v>
      </c>
      <c r="L8901" s="2" t="s">
        <v>0</v>
      </c>
    </row>
    <row r="8902" spans="1:12" x14ac:dyDescent="0.4">
      <c r="A8902" s="1"/>
      <c r="B8902" s="5"/>
      <c r="C8902" s="2" t="s">
        <v>0</v>
      </c>
      <c r="F8902" s="2" t="s">
        <v>0</v>
      </c>
      <c r="L8902" s="2" t="s">
        <v>0</v>
      </c>
    </row>
    <row r="8903" spans="1:12" x14ac:dyDescent="0.4">
      <c r="A8903" s="1"/>
      <c r="B8903" s="5"/>
      <c r="C8903" s="2" t="s">
        <v>0</v>
      </c>
      <c r="F8903" s="2" t="s">
        <v>0</v>
      </c>
      <c r="L8903" s="2" t="s">
        <v>0</v>
      </c>
    </row>
    <row r="8904" spans="1:12" x14ac:dyDescent="0.4">
      <c r="A8904" s="1"/>
      <c r="B8904" s="5"/>
      <c r="C8904" s="2" t="s">
        <v>0</v>
      </c>
      <c r="F8904" s="2" t="s">
        <v>0</v>
      </c>
      <c r="L8904" s="2" t="s">
        <v>0</v>
      </c>
    </row>
    <row r="8905" spans="1:12" x14ac:dyDescent="0.4">
      <c r="A8905" s="1"/>
      <c r="B8905" s="5"/>
      <c r="C8905" s="2" t="s">
        <v>0</v>
      </c>
      <c r="F8905" s="2" t="s">
        <v>0</v>
      </c>
      <c r="L8905" s="2" t="s">
        <v>0</v>
      </c>
    </row>
    <row r="8906" spans="1:12" x14ac:dyDescent="0.4">
      <c r="A8906" s="1"/>
      <c r="B8906" s="5"/>
      <c r="C8906" s="2" t="s">
        <v>0</v>
      </c>
      <c r="F8906" s="2" t="s">
        <v>0</v>
      </c>
      <c r="L8906" s="2" t="s">
        <v>0</v>
      </c>
    </row>
    <row r="8907" spans="1:12" x14ac:dyDescent="0.4">
      <c r="A8907" s="1"/>
      <c r="B8907" s="5"/>
      <c r="C8907" s="2" t="s">
        <v>0</v>
      </c>
      <c r="F8907" s="2" t="s">
        <v>0</v>
      </c>
      <c r="L8907" s="2" t="s">
        <v>0</v>
      </c>
    </row>
    <row r="8908" spans="1:12" x14ac:dyDescent="0.4">
      <c r="A8908" s="1"/>
      <c r="B8908" s="5"/>
      <c r="C8908" s="2" t="s">
        <v>0</v>
      </c>
      <c r="F8908" s="2" t="s">
        <v>0</v>
      </c>
      <c r="L8908" s="2" t="s">
        <v>0</v>
      </c>
    </row>
    <row r="8909" spans="1:12" x14ac:dyDescent="0.4">
      <c r="A8909" s="1"/>
      <c r="B8909" s="5"/>
      <c r="C8909" s="2" t="s">
        <v>0</v>
      </c>
      <c r="F8909" s="2" t="s">
        <v>0</v>
      </c>
      <c r="L8909" s="2" t="s">
        <v>0</v>
      </c>
    </row>
    <row r="8910" spans="1:12" x14ac:dyDescent="0.4">
      <c r="A8910" s="1"/>
      <c r="B8910" s="5"/>
      <c r="C8910" s="2" t="s">
        <v>0</v>
      </c>
      <c r="F8910" s="2" t="s">
        <v>0</v>
      </c>
      <c r="L8910" s="2" t="s">
        <v>0</v>
      </c>
    </row>
    <row r="8911" spans="1:12" x14ac:dyDescent="0.4">
      <c r="A8911" s="1"/>
      <c r="B8911" s="5"/>
      <c r="C8911" s="2" t="s">
        <v>0</v>
      </c>
      <c r="F8911" s="2" t="s">
        <v>0</v>
      </c>
      <c r="L8911" s="2" t="s">
        <v>0</v>
      </c>
    </row>
    <row r="8912" spans="1:12" x14ac:dyDescent="0.4">
      <c r="A8912" s="1"/>
      <c r="B8912" s="5"/>
      <c r="C8912" s="2" t="s">
        <v>0</v>
      </c>
      <c r="F8912" s="2" t="s">
        <v>0</v>
      </c>
      <c r="L8912" s="2" t="s">
        <v>0</v>
      </c>
    </row>
    <row r="8913" spans="1:12" x14ac:dyDescent="0.4">
      <c r="A8913" s="1"/>
      <c r="B8913" s="5"/>
      <c r="C8913" s="2" t="s">
        <v>0</v>
      </c>
      <c r="F8913" s="2" t="s">
        <v>0</v>
      </c>
      <c r="L8913" s="2" t="s">
        <v>0</v>
      </c>
    </row>
    <row r="8914" spans="1:12" x14ac:dyDescent="0.4">
      <c r="A8914" s="1"/>
      <c r="B8914" s="5"/>
      <c r="C8914" s="2" t="s">
        <v>0</v>
      </c>
      <c r="F8914" s="2" t="s">
        <v>0</v>
      </c>
      <c r="L8914" s="2" t="s">
        <v>0</v>
      </c>
    </row>
    <row r="8915" spans="1:12" x14ac:dyDescent="0.4">
      <c r="A8915" s="1"/>
      <c r="B8915" s="5"/>
      <c r="C8915" s="2" t="s">
        <v>0</v>
      </c>
      <c r="F8915" s="2" t="s">
        <v>0</v>
      </c>
      <c r="L8915" s="2" t="s">
        <v>0</v>
      </c>
    </row>
    <row r="8916" spans="1:12" x14ac:dyDescent="0.4">
      <c r="A8916" s="1"/>
      <c r="B8916" s="5"/>
      <c r="C8916" s="2" t="s">
        <v>0</v>
      </c>
      <c r="F8916" s="2" t="s">
        <v>0</v>
      </c>
      <c r="L8916" s="2" t="s">
        <v>0</v>
      </c>
    </row>
    <row r="8917" spans="1:12" x14ac:dyDescent="0.4">
      <c r="A8917" s="1"/>
      <c r="B8917" s="5"/>
      <c r="C8917" s="2" t="s">
        <v>0</v>
      </c>
      <c r="F8917" s="2" t="s">
        <v>0</v>
      </c>
      <c r="L8917" s="2" t="s">
        <v>0</v>
      </c>
    </row>
    <row r="8918" spans="1:12" x14ac:dyDescent="0.4">
      <c r="A8918" s="1"/>
      <c r="B8918" s="5"/>
      <c r="C8918" s="2" t="s">
        <v>0</v>
      </c>
      <c r="F8918" s="2" t="s">
        <v>0</v>
      </c>
      <c r="L8918" s="2" t="s">
        <v>0</v>
      </c>
    </row>
    <row r="8919" spans="1:12" x14ac:dyDescent="0.4">
      <c r="A8919" s="1"/>
      <c r="B8919" s="5"/>
      <c r="C8919" s="2" t="s">
        <v>0</v>
      </c>
      <c r="F8919" s="2" t="s">
        <v>0</v>
      </c>
      <c r="L8919" s="2" t="s">
        <v>0</v>
      </c>
    </row>
    <row r="8920" spans="1:12" x14ac:dyDescent="0.4">
      <c r="A8920" s="1"/>
      <c r="B8920" s="5"/>
      <c r="C8920" s="2" t="s">
        <v>0</v>
      </c>
      <c r="F8920" s="2" t="s">
        <v>0</v>
      </c>
      <c r="L8920" s="2" t="s">
        <v>0</v>
      </c>
    </row>
    <row r="8921" spans="1:12" x14ac:dyDescent="0.4">
      <c r="A8921" s="1"/>
      <c r="B8921" s="5"/>
      <c r="C8921" s="2" t="s">
        <v>0</v>
      </c>
      <c r="F8921" s="2" t="s">
        <v>0</v>
      </c>
      <c r="L8921" s="2" t="s">
        <v>0</v>
      </c>
    </row>
    <row r="8922" spans="1:12" x14ac:dyDescent="0.4">
      <c r="A8922" s="1"/>
      <c r="B8922" s="5"/>
      <c r="C8922" s="2" t="s">
        <v>0</v>
      </c>
      <c r="F8922" s="2" t="s">
        <v>0</v>
      </c>
      <c r="L8922" s="2" t="s">
        <v>0</v>
      </c>
    </row>
    <row r="8923" spans="1:12" x14ac:dyDescent="0.4">
      <c r="A8923" s="1"/>
      <c r="B8923" s="5"/>
      <c r="C8923" s="2" t="s">
        <v>0</v>
      </c>
      <c r="F8923" s="2" t="s">
        <v>0</v>
      </c>
      <c r="L8923" s="2" t="s">
        <v>0</v>
      </c>
    </row>
    <row r="8924" spans="1:12" x14ac:dyDescent="0.4">
      <c r="A8924" s="1"/>
      <c r="B8924" s="5"/>
      <c r="C8924" s="2" t="s">
        <v>0</v>
      </c>
      <c r="F8924" s="2" t="s">
        <v>0</v>
      </c>
      <c r="L8924" s="2" t="s">
        <v>0</v>
      </c>
    </row>
    <row r="8925" spans="1:12" x14ac:dyDescent="0.4">
      <c r="A8925" s="1"/>
      <c r="B8925" s="5"/>
      <c r="C8925" s="2" t="s">
        <v>0</v>
      </c>
      <c r="F8925" s="2" t="s">
        <v>0</v>
      </c>
      <c r="L8925" s="2" t="s">
        <v>0</v>
      </c>
    </row>
    <row r="8926" spans="1:12" x14ac:dyDescent="0.4">
      <c r="A8926" s="1"/>
      <c r="B8926" s="5"/>
      <c r="C8926" s="2" t="s">
        <v>0</v>
      </c>
      <c r="F8926" s="2" t="s">
        <v>0</v>
      </c>
      <c r="L8926" s="2" t="s">
        <v>0</v>
      </c>
    </row>
    <row r="8927" spans="1:12" x14ac:dyDescent="0.4">
      <c r="A8927" s="1"/>
      <c r="B8927" s="5"/>
      <c r="C8927" s="2" t="s">
        <v>0</v>
      </c>
      <c r="F8927" s="2" t="s">
        <v>0</v>
      </c>
      <c r="L8927" s="2" t="s">
        <v>0</v>
      </c>
    </row>
    <row r="8928" spans="1:12" x14ac:dyDescent="0.4">
      <c r="A8928" s="1"/>
      <c r="B8928" s="5"/>
      <c r="C8928" s="2" t="s">
        <v>0</v>
      </c>
      <c r="F8928" s="2" t="s">
        <v>0</v>
      </c>
      <c r="L8928" s="2" t="s">
        <v>0</v>
      </c>
    </row>
    <row r="8929" spans="1:12" x14ac:dyDescent="0.4">
      <c r="A8929" s="1"/>
      <c r="B8929" s="5"/>
      <c r="C8929" s="2" t="s">
        <v>0</v>
      </c>
      <c r="F8929" s="2" t="s">
        <v>0</v>
      </c>
      <c r="L8929" s="2" t="s">
        <v>0</v>
      </c>
    </row>
    <row r="8930" spans="1:12" x14ac:dyDescent="0.4">
      <c r="A8930" s="1"/>
      <c r="B8930" s="5"/>
      <c r="C8930" s="2" t="s">
        <v>0</v>
      </c>
      <c r="F8930" s="2" t="s">
        <v>0</v>
      </c>
      <c r="L8930" s="2" t="s">
        <v>0</v>
      </c>
    </row>
    <row r="8931" spans="1:12" x14ac:dyDescent="0.4">
      <c r="A8931" s="1"/>
      <c r="B8931" s="5"/>
      <c r="C8931" s="2" t="s">
        <v>0</v>
      </c>
      <c r="F8931" s="2" t="s">
        <v>0</v>
      </c>
      <c r="L8931" s="2" t="s">
        <v>0</v>
      </c>
    </row>
    <row r="8932" spans="1:12" x14ac:dyDescent="0.4">
      <c r="A8932" s="1"/>
      <c r="B8932" s="5"/>
      <c r="C8932" s="2" t="s">
        <v>0</v>
      </c>
      <c r="F8932" s="2" t="s">
        <v>0</v>
      </c>
      <c r="L8932" s="2" t="s">
        <v>0</v>
      </c>
    </row>
    <row r="8933" spans="1:12" x14ac:dyDescent="0.4">
      <c r="A8933" s="1"/>
      <c r="B8933" s="5"/>
      <c r="C8933" s="2" t="s">
        <v>0</v>
      </c>
      <c r="F8933" s="2" t="s">
        <v>0</v>
      </c>
      <c r="L8933" s="2" t="s">
        <v>0</v>
      </c>
    </row>
    <row r="8934" spans="1:12" x14ac:dyDescent="0.4">
      <c r="A8934" s="1"/>
      <c r="B8934" s="5"/>
      <c r="C8934" s="2" t="s">
        <v>0</v>
      </c>
      <c r="F8934" s="2" t="s">
        <v>0</v>
      </c>
      <c r="L8934" s="2" t="s">
        <v>0</v>
      </c>
    </row>
    <row r="8935" spans="1:12" x14ac:dyDescent="0.4">
      <c r="A8935" s="1"/>
      <c r="B8935" s="5"/>
      <c r="C8935" s="2" t="s">
        <v>0</v>
      </c>
      <c r="F8935" s="2" t="s">
        <v>0</v>
      </c>
      <c r="L8935" s="2" t="s">
        <v>0</v>
      </c>
    </row>
    <row r="8936" spans="1:12" x14ac:dyDescent="0.4">
      <c r="A8936" s="1"/>
      <c r="B8936" s="5"/>
      <c r="C8936" s="2" t="s">
        <v>0</v>
      </c>
      <c r="F8936" s="2" t="s">
        <v>0</v>
      </c>
      <c r="L8936" s="2" t="s">
        <v>0</v>
      </c>
    </row>
    <row r="8937" spans="1:12" x14ac:dyDescent="0.4">
      <c r="A8937" s="1"/>
      <c r="B8937" s="5"/>
      <c r="C8937" s="2" t="s">
        <v>0</v>
      </c>
      <c r="F8937" s="2" t="s">
        <v>0</v>
      </c>
      <c r="L8937" s="2" t="s">
        <v>0</v>
      </c>
    </row>
    <row r="8938" spans="1:12" x14ac:dyDescent="0.4">
      <c r="A8938" s="1"/>
      <c r="B8938" s="5"/>
      <c r="C8938" s="2" t="s">
        <v>0</v>
      </c>
      <c r="F8938" s="2" t="s">
        <v>0</v>
      </c>
      <c r="L8938" s="2" t="s">
        <v>0</v>
      </c>
    </row>
    <row r="8939" spans="1:12" x14ac:dyDescent="0.4">
      <c r="A8939" s="1"/>
      <c r="B8939" s="5"/>
      <c r="C8939" s="2" t="s">
        <v>0</v>
      </c>
      <c r="F8939" s="2" t="s">
        <v>0</v>
      </c>
      <c r="L8939" s="2" t="s">
        <v>0</v>
      </c>
    </row>
    <row r="8940" spans="1:12" x14ac:dyDescent="0.4">
      <c r="A8940" s="1"/>
      <c r="B8940" s="5"/>
      <c r="C8940" s="2" t="s">
        <v>0</v>
      </c>
      <c r="F8940" s="2" t="s">
        <v>0</v>
      </c>
      <c r="L8940" s="2" t="s">
        <v>0</v>
      </c>
    </row>
    <row r="8941" spans="1:12" x14ac:dyDescent="0.4">
      <c r="A8941" s="1"/>
      <c r="B8941" s="5"/>
      <c r="C8941" s="2" t="s">
        <v>0</v>
      </c>
      <c r="F8941" s="2" t="s">
        <v>0</v>
      </c>
      <c r="L8941" s="2" t="s">
        <v>0</v>
      </c>
    </row>
    <row r="8942" spans="1:12" x14ac:dyDescent="0.4">
      <c r="A8942" s="1"/>
      <c r="B8942" s="5"/>
      <c r="C8942" s="2" t="s">
        <v>0</v>
      </c>
      <c r="F8942" s="2" t="s">
        <v>0</v>
      </c>
      <c r="L8942" s="2" t="s">
        <v>0</v>
      </c>
    </row>
    <row r="8943" spans="1:12" x14ac:dyDescent="0.4">
      <c r="A8943" s="1"/>
      <c r="B8943" s="5"/>
      <c r="C8943" s="2" t="s">
        <v>0</v>
      </c>
      <c r="F8943" s="2" t="s">
        <v>0</v>
      </c>
      <c r="L8943" s="2" t="s">
        <v>0</v>
      </c>
    </row>
    <row r="8944" spans="1:12" x14ac:dyDescent="0.4">
      <c r="A8944" s="1"/>
      <c r="B8944" s="5"/>
      <c r="C8944" s="2" t="s">
        <v>0</v>
      </c>
      <c r="F8944" s="2" t="s">
        <v>0</v>
      </c>
      <c r="L8944" s="2" t="s">
        <v>0</v>
      </c>
    </row>
    <row r="8945" spans="1:12" x14ac:dyDescent="0.4">
      <c r="A8945" s="1"/>
      <c r="B8945" s="5"/>
      <c r="C8945" s="2" t="s">
        <v>0</v>
      </c>
      <c r="F8945" s="2" t="s">
        <v>0</v>
      </c>
      <c r="L8945" s="2" t="s">
        <v>0</v>
      </c>
    </row>
    <row r="8946" spans="1:12" x14ac:dyDescent="0.4">
      <c r="A8946" s="1"/>
      <c r="B8946" s="5"/>
      <c r="C8946" s="2" t="s">
        <v>0</v>
      </c>
      <c r="F8946" s="2" t="s">
        <v>0</v>
      </c>
      <c r="L8946" s="2" t="s">
        <v>0</v>
      </c>
    </row>
    <row r="8947" spans="1:12" x14ac:dyDescent="0.4">
      <c r="A8947" s="1"/>
      <c r="B8947" s="5"/>
      <c r="C8947" s="2" t="s">
        <v>0</v>
      </c>
      <c r="F8947" s="2" t="s">
        <v>0</v>
      </c>
      <c r="L8947" s="2" t="s">
        <v>0</v>
      </c>
    </row>
    <row r="8948" spans="1:12" x14ac:dyDescent="0.4">
      <c r="A8948" s="1"/>
      <c r="B8948" s="5"/>
      <c r="C8948" s="2" t="s">
        <v>0</v>
      </c>
      <c r="F8948" s="2" t="s">
        <v>0</v>
      </c>
      <c r="L8948" s="2" t="s">
        <v>0</v>
      </c>
    </row>
    <row r="8949" spans="1:12" x14ac:dyDescent="0.4">
      <c r="A8949" s="1"/>
      <c r="B8949" s="5"/>
      <c r="C8949" s="2" t="s">
        <v>0</v>
      </c>
      <c r="F8949" s="2" t="s">
        <v>0</v>
      </c>
      <c r="L8949" s="2" t="s">
        <v>0</v>
      </c>
    </row>
    <row r="8950" spans="1:12" x14ac:dyDescent="0.4">
      <c r="A8950" s="1"/>
      <c r="B8950" s="5"/>
      <c r="C8950" s="2" t="s">
        <v>0</v>
      </c>
      <c r="F8950" s="2" t="s">
        <v>0</v>
      </c>
      <c r="L8950" s="2" t="s">
        <v>0</v>
      </c>
    </row>
    <row r="8951" spans="1:12" x14ac:dyDescent="0.4">
      <c r="A8951" s="1"/>
      <c r="B8951" s="5"/>
      <c r="C8951" s="2" t="s">
        <v>0</v>
      </c>
      <c r="F8951" s="2" t="s">
        <v>0</v>
      </c>
      <c r="L8951" s="2" t="s">
        <v>0</v>
      </c>
    </row>
    <row r="8952" spans="1:12" x14ac:dyDescent="0.4">
      <c r="A8952" s="1"/>
      <c r="B8952" s="5"/>
      <c r="C8952" s="2" t="s">
        <v>0</v>
      </c>
      <c r="F8952" s="2" t="s">
        <v>0</v>
      </c>
      <c r="L8952" s="2" t="s">
        <v>0</v>
      </c>
    </row>
    <row r="8953" spans="1:12" x14ac:dyDescent="0.4">
      <c r="A8953" s="1"/>
      <c r="B8953" s="5"/>
      <c r="C8953" s="2" t="s">
        <v>0</v>
      </c>
      <c r="F8953" s="2" t="s">
        <v>0</v>
      </c>
      <c r="L8953" s="2" t="s">
        <v>0</v>
      </c>
    </row>
    <row r="8954" spans="1:12" x14ac:dyDescent="0.4">
      <c r="A8954" s="1"/>
      <c r="B8954" s="5"/>
      <c r="C8954" s="2" t="s">
        <v>0</v>
      </c>
      <c r="F8954" s="2" t="s">
        <v>0</v>
      </c>
      <c r="L8954" s="2" t="s">
        <v>0</v>
      </c>
    </row>
    <row r="8955" spans="1:12" x14ac:dyDescent="0.4">
      <c r="A8955" s="1"/>
      <c r="B8955" s="5"/>
      <c r="C8955" s="2" t="s">
        <v>0</v>
      </c>
      <c r="F8955" s="2" t="s">
        <v>0</v>
      </c>
      <c r="L8955" s="2" t="s">
        <v>0</v>
      </c>
    </row>
    <row r="8956" spans="1:12" x14ac:dyDescent="0.4">
      <c r="A8956" s="1"/>
      <c r="B8956" s="5"/>
      <c r="C8956" s="2" t="s">
        <v>0</v>
      </c>
      <c r="F8956" s="2" t="s">
        <v>0</v>
      </c>
      <c r="L8956" s="2" t="s">
        <v>0</v>
      </c>
    </row>
    <row r="8957" spans="1:12" x14ac:dyDescent="0.4">
      <c r="A8957" s="1"/>
      <c r="B8957" s="5"/>
      <c r="C8957" s="2" t="s">
        <v>0</v>
      </c>
      <c r="F8957" s="2" t="s">
        <v>0</v>
      </c>
      <c r="L8957" s="2" t="s">
        <v>0</v>
      </c>
    </row>
    <row r="8958" spans="1:12" x14ac:dyDescent="0.4">
      <c r="A8958" s="1"/>
      <c r="B8958" s="5"/>
      <c r="C8958" s="2" t="s">
        <v>0</v>
      </c>
      <c r="F8958" s="2" t="s">
        <v>0</v>
      </c>
      <c r="L8958" s="2" t="s">
        <v>0</v>
      </c>
    </row>
    <row r="8959" spans="1:12" x14ac:dyDescent="0.4">
      <c r="A8959" s="1"/>
      <c r="B8959" s="5"/>
      <c r="C8959" s="2" t="s">
        <v>0</v>
      </c>
      <c r="F8959" s="2" t="s">
        <v>0</v>
      </c>
      <c r="L8959" s="2" t="s">
        <v>0</v>
      </c>
    </row>
    <row r="8960" spans="1:12" x14ac:dyDescent="0.4">
      <c r="A8960" s="1"/>
      <c r="B8960" s="5"/>
      <c r="C8960" s="2" t="s">
        <v>0</v>
      </c>
      <c r="F8960" s="2" t="s">
        <v>0</v>
      </c>
      <c r="L8960" s="2" t="s">
        <v>0</v>
      </c>
    </row>
    <row r="8961" spans="1:12" x14ac:dyDescent="0.4">
      <c r="A8961" s="1"/>
      <c r="B8961" s="5"/>
      <c r="C8961" s="2" t="s">
        <v>0</v>
      </c>
      <c r="F8961" s="2" t="s">
        <v>0</v>
      </c>
      <c r="L8961" s="2" t="s">
        <v>0</v>
      </c>
    </row>
    <row r="8962" spans="1:12" x14ac:dyDescent="0.4">
      <c r="A8962" s="1"/>
      <c r="B8962" s="5"/>
      <c r="C8962" s="2" t="s">
        <v>0</v>
      </c>
      <c r="F8962" s="2" t="s">
        <v>0</v>
      </c>
      <c r="L8962" s="2" t="s">
        <v>0</v>
      </c>
    </row>
    <row r="8963" spans="1:12" x14ac:dyDescent="0.4">
      <c r="A8963" s="1"/>
      <c r="B8963" s="5"/>
      <c r="C8963" s="2" t="s">
        <v>0</v>
      </c>
      <c r="F8963" s="2" t="s">
        <v>0</v>
      </c>
      <c r="L8963" s="2" t="s">
        <v>0</v>
      </c>
    </row>
    <row r="8964" spans="1:12" x14ac:dyDescent="0.4">
      <c r="A8964" s="1"/>
      <c r="B8964" s="5"/>
      <c r="C8964" s="2" t="s">
        <v>0</v>
      </c>
      <c r="F8964" s="2" t="s">
        <v>0</v>
      </c>
      <c r="L8964" s="2" t="s">
        <v>0</v>
      </c>
    </row>
    <row r="8965" spans="1:12" x14ac:dyDescent="0.4">
      <c r="A8965" s="1"/>
      <c r="B8965" s="5"/>
      <c r="C8965" s="2" t="s">
        <v>0</v>
      </c>
      <c r="F8965" s="2" t="s">
        <v>0</v>
      </c>
      <c r="L8965" s="2" t="s">
        <v>0</v>
      </c>
    </row>
    <row r="8966" spans="1:12" x14ac:dyDescent="0.4">
      <c r="A8966" s="1"/>
      <c r="B8966" s="5"/>
      <c r="C8966" s="2" t="s">
        <v>0</v>
      </c>
      <c r="F8966" s="2" t="s">
        <v>0</v>
      </c>
      <c r="L8966" s="2" t="s">
        <v>0</v>
      </c>
    </row>
    <row r="8967" spans="1:12" x14ac:dyDescent="0.4">
      <c r="A8967" s="1"/>
      <c r="B8967" s="5"/>
      <c r="C8967" s="2" t="s">
        <v>0</v>
      </c>
      <c r="F8967" s="2" t="s">
        <v>0</v>
      </c>
      <c r="L8967" s="2" t="s">
        <v>0</v>
      </c>
    </row>
    <row r="8968" spans="1:12" x14ac:dyDescent="0.4">
      <c r="A8968" s="1"/>
      <c r="B8968" s="5"/>
      <c r="C8968" s="2" t="s">
        <v>0</v>
      </c>
      <c r="F8968" s="2" t="s">
        <v>0</v>
      </c>
      <c r="L8968" s="2" t="s">
        <v>0</v>
      </c>
    </row>
    <row r="8969" spans="1:12" x14ac:dyDescent="0.4">
      <c r="A8969" s="1"/>
      <c r="B8969" s="5"/>
      <c r="C8969" s="2" t="s">
        <v>0</v>
      </c>
      <c r="F8969" s="2" t="s">
        <v>0</v>
      </c>
      <c r="L8969" s="2" t="s">
        <v>0</v>
      </c>
    </row>
    <row r="8970" spans="1:12" x14ac:dyDescent="0.4">
      <c r="A8970" s="1"/>
      <c r="B8970" s="5"/>
      <c r="C8970" s="2" t="s">
        <v>0</v>
      </c>
      <c r="F8970" s="2" t="s">
        <v>0</v>
      </c>
      <c r="L8970" s="2" t="s">
        <v>0</v>
      </c>
    </row>
    <row r="8971" spans="1:12" x14ac:dyDescent="0.4">
      <c r="A8971" s="1"/>
      <c r="B8971" s="5"/>
      <c r="C8971" s="2" t="s">
        <v>0</v>
      </c>
      <c r="F8971" s="2" t="s">
        <v>0</v>
      </c>
      <c r="L8971" s="2" t="s">
        <v>0</v>
      </c>
    </row>
    <row r="8972" spans="1:12" x14ac:dyDescent="0.4">
      <c r="A8972" s="1"/>
      <c r="B8972" s="5"/>
      <c r="C8972" s="2" t="s">
        <v>0</v>
      </c>
      <c r="F8972" s="2" t="s">
        <v>0</v>
      </c>
      <c r="L8972" s="2" t="s">
        <v>0</v>
      </c>
    </row>
    <row r="8973" spans="1:12" x14ac:dyDescent="0.4">
      <c r="A8973" s="1"/>
      <c r="B8973" s="5"/>
      <c r="C8973" s="2" t="s">
        <v>0</v>
      </c>
      <c r="F8973" s="2" t="s">
        <v>0</v>
      </c>
      <c r="L8973" s="2" t="s">
        <v>0</v>
      </c>
    </row>
    <row r="8974" spans="1:12" x14ac:dyDescent="0.4">
      <c r="A8974" s="1"/>
      <c r="B8974" s="5"/>
      <c r="C8974" s="2" t="s">
        <v>0</v>
      </c>
      <c r="F8974" s="2" t="s">
        <v>0</v>
      </c>
      <c r="L8974" s="2" t="s">
        <v>0</v>
      </c>
    </row>
    <row r="8975" spans="1:12" x14ac:dyDescent="0.4">
      <c r="A8975" s="1"/>
      <c r="B8975" s="5"/>
      <c r="C8975" s="2" t="s">
        <v>0</v>
      </c>
      <c r="F8975" s="2" t="s">
        <v>0</v>
      </c>
      <c r="L8975" s="2" t="s">
        <v>0</v>
      </c>
    </row>
    <row r="8976" spans="1:12" x14ac:dyDescent="0.4">
      <c r="A8976" s="1"/>
      <c r="B8976" s="5"/>
      <c r="C8976" s="2" t="s">
        <v>0</v>
      </c>
      <c r="F8976" s="2" t="s">
        <v>0</v>
      </c>
      <c r="L8976" s="2" t="s">
        <v>0</v>
      </c>
    </row>
    <row r="8977" spans="1:12" x14ac:dyDescent="0.4">
      <c r="A8977" s="1"/>
      <c r="B8977" s="5"/>
      <c r="C8977" s="2" t="s">
        <v>0</v>
      </c>
      <c r="F8977" s="2" t="s">
        <v>0</v>
      </c>
      <c r="L8977" s="2" t="s">
        <v>0</v>
      </c>
    </row>
    <row r="8978" spans="1:12" x14ac:dyDescent="0.4">
      <c r="A8978" s="1"/>
      <c r="B8978" s="5"/>
      <c r="C8978" s="2" t="s">
        <v>0</v>
      </c>
      <c r="F8978" s="2" t="s">
        <v>0</v>
      </c>
      <c r="L8978" s="2" t="s">
        <v>0</v>
      </c>
    </row>
    <row r="8979" spans="1:12" x14ac:dyDescent="0.4">
      <c r="A8979" s="1"/>
      <c r="B8979" s="5"/>
      <c r="C8979" s="2" t="s">
        <v>0</v>
      </c>
      <c r="F8979" s="2" t="s">
        <v>0</v>
      </c>
      <c r="L8979" s="2" t="s">
        <v>0</v>
      </c>
    </row>
    <row r="8980" spans="1:12" x14ac:dyDescent="0.4">
      <c r="A8980" s="1"/>
      <c r="B8980" s="5"/>
      <c r="C8980" s="2" t="s">
        <v>0</v>
      </c>
      <c r="F8980" s="2" t="s">
        <v>0</v>
      </c>
      <c r="L8980" s="2" t="s">
        <v>0</v>
      </c>
    </row>
    <row r="8981" spans="1:12" x14ac:dyDescent="0.4">
      <c r="A8981" s="1"/>
      <c r="B8981" s="5"/>
      <c r="C8981" s="2" t="s">
        <v>0</v>
      </c>
      <c r="F8981" s="2" t="s">
        <v>0</v>
      </c>
      <c r="L8981" s="2" t="s">
        <v>0</v>
      </c>
    </row>
    <row r="8982" spans="1:12" x14ac:dyDescent="0.4">
      <c r="A8982" s="1"/>
      <c r="B8982" s="5"/>
      <c r="C8982" s="2" t="s">
        <v>0</v>
      </c>
      <c r="F8982" s="2" t="s">
        <v>0</v>
      </c>
      <c r="L8982" s="2" t="s">
        <v>0</v>
      </c>
    </row>
    <row r="8983" spans="1:12" x14ac:dyDescent="0.4">
      <c r="A8983" s="1"/>
      <c r="B8983" s="5"/>
      <c r="C8983" s="2" t="s">
        <v>0</v>
      </c>
      <c r="F8983" s="2" t="s">
        <v>0</v>
      </c>
      <c r="L8983" s="2" t="s">
        <v>0</v>
      </c>
    </row>
    <row r="8984" spans="1:12" x14ac:dyDescent="0.4">
      <c r="A8984" s="1"/>
      <c r="B8984" s="5"/>
      <c r="C8984" s="2" t="s">
        <v>0</v>
      </c>
      <c r="F8984" s="2" t="s">
        <v>0</v>
      </c>
      <c r="L8984" s="2" t="s">
        <v>0</v>
      </c>
    </row>
    <row r="8985" spans="1:12" x14ac:dyDescent="0.4">
      <c r="A8985" s="1"/>
      <c r="B8985" s="5"/>
      <c r="C8985" s="2" t="s">
        <v>0</v>
      </c>
      <c r="F8985" s="2" t="s">
        <v>0</v>
      </c>
      <c r="L8985" s="2" t="s">
        <v>0</v>
      </c>
    </row>
    <row r="8986" spans="1:12" x14ac:dyDescent="0.4">
      <c r="A8986" s="1"/>
      <c r="B8986" s="5"/>
      <c r="C8986" s="2" t="s">
        <v>0</v>
      </c>
      <c r="F8986" s="2" t="s">
        <v>0</v>
      </c>
      <c r="L8986" s="2" t="s">
        <v>0</v>
      </c>
    </row>
    <row r="8987" spans="1:12" x14ac:dyDescent="0.4">
      <c r="A8987" s="1"/>
      <c r="B8987" s="5"/>
      <c r="C8987" s="2" t="s">
        <v>0</v>
      </c>
      <c r="F8987" s="2" t="s">
        <v>0</v>
      </c>
      <c r="L8987" s="2" t="s">
        <v>0</v>
      </c>
    </row>
    <row r="8988" spans="1:12" x14ac:dyDescent="0.4">
      <c r="A8988" s="1"/>
      <c r="B8988" s="5"/>
      <c r="C8988" s="2" t="s">
        <v>0</v>
      </c>
      <c r="F8988" s="2" t="s">
        <v>0</v>
      </c>
      <c r="L8988" s="2" t="s">
        <v>0</v>
      </c>
    </row>
    <row r="8989" spans="1:12" x14ac:dyDescent="0.4">
      <c r="A8989" s="1"/>
      <c r="B8989" s="5"/>
      <c r="C8989" s="2" t="s">
        <v>0</v>
      </c>
      <c r="F8989" s="2" t="s">
        <v>0</v>
      </c>
      <c r="L8989" s="2" t="s">
        <v>0</v>
      </c>
    </row>
    <row r="8990" spans="1:12" x14ac:dyDescent="0.4">
      <c r="A8990" s="1"/>
      <c r="B8990" s="5"/>
      <c r="C8990" s="2" t="s">
        <v>0</v>
      </c>
      <c r="F8990" s="2" t="s">
        <v>0</v>
      </c>
      <c r="L8990" s="2" t="s">
        <v>0</v>
      </c>
    </row>
    <row r="8991" spans="1:12" x14ac:dyDescent="0.4">
      <c r="A8991" s="1"/>
      <c r="B8991" s="5"/>
      <c r="C8991" s="2" t="s">
        <v>0</v>
      </c>
      <c r="F8991" s="2" t="s">
        <v>0</v>
      </c>
      <c r="L8991" s="2" t="s">
        <v>0</v>
      </c>
    </row>
    <row r="8992" spans="1:12" x14ac:dyDescent="0.4">
      <c r="A8992" s="1"/>
      <c r="B8992" s="5"/>
      <c r="C8992" s="2" t="s">
        <v>0</v>
      </c>
      <c r="F8992" s="2" t="s">
        <v>0</v>
      </c>
      <c r="L8992" s="2" t="s">
        <v>0</v>
      </c>
    </row>
    <row r="8993" spans="1:12" x14ac:dyDescent="0.4">
      <c r="A8993" s="1"/>
      <c r="B8993" s="5"/>
      <c r="C8993" s="2" t="s">
        <v>0</v>
      </c>
      <c r="F8993" s="2" t="s">
        <v>0</v>
      </c>
      <c r="L8993" s="2" t="s">
        <v>0</v>
      </c>
    </row>
    <row r="8994" spans="1:12" x14ac:dyDescent="0.4">
      <c r="A8994" s="1"/>
      <c r="B8994" s="5"/>
      <c r="C8994" s="2" t="s">
        <v>0</v>
      </c>
      <c r="F8994" s="2" t="s">
        <v>0</v>
      </c>
      <c r="L8994" s="2" t="s">
        <v>0</v>
      </c>
    </row>
    <row r="8995" spans="1:12" x14ac:dyDescent="0.4">
      <c r="A8995" s="1"/>
      <c r="B8995" s="5"/>
      <c r="C8995" s="2" t="s">
        <v>0</v>
      </c>
      <c r="F8995" s="2" t="s">
        <v>0</v>
      </c>
      <c r="L8995" s="2" t="s">
        <v>0</v>
      </c>
    </row>
    <row r="8996" spans="1:12" x14ac:dyDescent="0.4">
      <c r="A8996" s="1"/>
      <c r="B8996" s="5"/>
      <c r="C8996" s="2" t="s">
        <v>0</v>
      </c>
      <c r="F8996" s="2" t="s">
        <v>0</v>
      </c>
      <c r="L8996" s="2" t="s">
        <v>0</v>
      </c>
    </row>
    <row r="8997" spans="1:12" x14ac:dyDescent="0.4">
      <c r="A8997" s="1"/>
      <c r="B8997" s="5"/>
      <c r="C8997" s="2" t="s">
        <v>0</v>
      </c>
      <c r="F8997" s="2" t="s">
        <v>0</v>
      </c>
      <c r="L8997" s="2" t="s">
        <v>0</v>
      </c>
    </row>
    <row r="8998" spans="1:12" x14ac:dyDescent="0.4">
      <c r="A8998" s="1"/>
      <c r="B8998" s="5"/>
      <c r="C8998" s="2" t="s">
        <v>0</v>
      </c>
      <c r="F8998" s="2" t="s">
        <v>0</v>
      </c>
      <c r="L8998" s="2" t="s">
        <v>0</v>
      </c>
    </row>
    <row r="8999" spans="1:12" x14ac:dyDescent="0.4">
      <c r="A8999" s="1"/>
      <c r="B8999" s="5"/>
      <c r="C8999" s="2" t="s">
        <v>0</v>
      </c>
      <c r="F8999" s="2" t="s">
        <v>0</v>
      </c>
      <c r="L8999" s="2" t="s">
        <v>0</v>
      </c>
    </row>
    <row r="9000" spans="1:12" x14ac:dyDescent="0.4">
      <c r="A9000" s="1"/>
      <c r="B9000" s="5"/>
      <c r="C9000" s="2" t="s">
        <v>0</v>
      </c>
      <c r="F9000" s="2" t="s">
        <v>0</v>
      </c>
      <c r="L9000" s="2" t="s">
        <v>0</v>
      </c>
    </row>
    <row r="9001" spans="1:12" x14ac:dyDescent="0.4">
      <c r="A9001" s="1"/>
      <c r="B9001" s="5"/>
      <c r="C9001" s="2" t="s">
        <v>0</v>
      </c>
      <c r="F9001" s="2" t="s">
        <v>0</v>
      </c>
      <c r="L9001" s="2" t="s">
        <v>0</v>
      </c>
    </row>
    <row r="9002" spans="1:12" x14ac:dyDescent="0.4">
      <c r="A9002" s="1"/>
      <c r="B9002" s="5"/>
      <c r="C9002" s="2" t="s">
        <v>0</v>
      </c>
      <c r="F9002" s="2" t="s">
        <v>0</v>
      </c>
      <c r="L9002" s="2" t="s">
        <v>0</v>
      </c>
    </row>
    <row r="9003" spans="1:12" x14ac:dyDescent="0.4">
      <c r="A9003" s="1"/>
      <c r="B9003" s="5"/>
      <c r="C9003" s="2" t="s">
        <v>0</v>
      </c>
      <c r="F9003" s="2" t="s">
        <v>0</v>
      </c>
      <c r="L9003" s="2" t="s">
        <v>0</v>
      </c>
    </row>
    <row r="9004" spans="1:12" x14ac:dyDescent="0.4">
      <c r="A9004" s="1"/>
      <c r="B9004" s="5"/>
      <c r="C9004" s="2" t="s">
        <v>0</v>
      </c>
      <c r="F9004" s="2" t="s">
        <v>0</v>
      </c>
      <c r="L9004" s="2" t="s">
        <v>0</v>
      </c>
    </row>
    <row r="9005" spans="1:12" x14ac:dyDescent="0.4">
      <c r="A9005" s="1"/>
      <c r="B9005" s="5"/>
      <c r="C9005" s="2" t="s">
        <v>0</v>
      </c>
      <c r="F9005" s="2" t="s">
        <v>0</v>
      </c>
      <c r="L9005" s="2" t="s">
        <v>0</v>
      </c>
    </row>
    <row r="9006" spans="1:12" x14ac:dyDescent="0.4">
      <c r="A9006" s="1"/>
      <c r="B9006" s="5"/>
      <c r="C9006" s="2" t="s">
        <v>0</v>
      </c>
      <c r="F9006" s="2" t="s">
        <v>0</v>
      </c>
      <c r="L9006" s="2" t="s">
        <v>0</v>
      </c>
    </row>
    <row r="9007" spans="1:12" x14ac:dyDescent="0.4">
      <c r="A9007" s="1"/>
      <c r="B9007" s="5"/>
      <c r="C9007" s="2" t="s">
        <v>0</v>
      </c>
      <c r="F9007" s="2" t="s">
        <v>0</v>
      </c>
      <c r="L9007" s="2" t="s">
        <v>0</v>
      </c>
    </row>
    <row r="9008" spans="1:12" x14ac:dyDescent="0.4">
      <c r="A9008" s="1"/>
      <c r="B9008" s="5"/>
      <c r="C9008" s="2" t="s">
        <v>0</v>
      </c>
      <c r="F9008" s="2" t="s">
        <v>0</v>
      </c>
      <c r="L9008" s="2" t="s">
        <v>0</v>
      </c>
    </row>
    <row r="9009" spans="1:12" x14ac:dyDescent="0.4">
      <c r="A9009" s="1"/>
      <c r="B9009" s="5"/>
      <c r="C9009" s="2" t="s">
        <v>0</v>
      </c>
      <c r="F9009" s="2" t="s">
        <v>0</v>
      </c>
      <c r="L9009" s="2" t="s">
        <v>0</v>
      </c>
    </row>
    <row r="9010" spans="1:12" x14ac:dyDescent="0.4">
      <c r="A9010" s="1"/>
      <c r="B9010" s="5"/>
      <c r="C9010" s="2" t="s">
        <v>0</v>
      </c>
      <c r="F9010" s="2" t="s">
        <v>0</v>
      </c>
      <c r="L9010" s="2" t="s">
        <v>0</v>
      </c>
    </row>
    <row r="9011" spans="1:12" x14ac:dyDescent="0.4">
      <c r="A9011" s="1"/>
      <c r="B9011" s="5"/>
      <c r="C9011" s="2" t="s">
        <v>0</v>
      </c>
      <c r="F9011" s="2" t="s">
        <v>0</v>
      </c>
      <c r="L9011" s="2" t="s">
        <v>0</v>
      </c>
    </row>
    <row r="9012" spans="1:12" x14ac:dyDescent="0.4">
      <c r="A9012" s="1"/>
      <c r="B9012" s="5"/>
      <c r="C9012" s="2" t="s">
        <v>0</v>
      </c>
      <c r="F9012" s="2" t="s">
        <v>0</v>
      </c>
      <c r="L9012" s="2" t="s">
        <v>0</v>
      </c>
    </row>
    <row r="9013" spans="1:12" x14ac:dyDescent="0.4">
      <c r="A9013" s="1"/>
      <c r="B9013" s="5"/>
      <c r="C9013" s="2" t="s">
        <v>0</v>
      </c>
      <c r="F9013" s="2" t="s">
        <v>0</v>
      </c>
      <c r="L9013" s="2" t="s">
        <v>0</v>
      </c>
    </row>
    <row r="9014" spans="1:12" x14ac:dyDescent="0.4">
      <c r="A9014" s="1"/>
      <c r="B9014" s="5"/>
      <c r="C9014" s="2" t="s">
        <v>0</v>
      </c>
      <c r="F9014" s="2" t="s">
        <v>0</v>
      </c>
      <c r="L9014" s="2" t="s">
        <v>0</v>
      </c>
    </row>
    <row r="9015" spans="1:12" x14ac:dyDescent="0.4">
      <c r="A9015" s="1"/>
      <c r="B9015" s="5"/>
      <c r="C9015" s="2" t="s">
        <v>0</v>
      </c>
      <c r="F9015" s="2" t="s">
        <v>0</v>
      </c>
      <c r="L9015" s="2" t="s">
        <v>0</v>
      </c>
    </row>
    <row r="9016" spans="1:12" x14ac:dyDescent="0.4">
      <c r="A9016" s="1"/>
      <c r="B9016" s="5"/>
      <c r="C9016" s="2" t="s">
        <v>0</v>
      </c>
      <c r="F9016" s="2" t="s">
        <v>0</v>
      </c>
      <c r="L9016" s="2" t="s">
        <v>0</v>
      </c>
    </row>
    <row r="9017" spans="1:12" x14ac:dyDescent="0.4">
      <c r="A9017" s="1"/>
      <c r="B9017" s="5"/>
      <c r="C9017" s="2" t="s">
        <v>0</v>
      </c>
      <c r="F9017" s="2" t="s">
        <v>0</v>
      </c>
      <c r="L9017" s="2" t="s">
        <v>0</v>
      </c>
    </row>
    <row r="9018" spans="1:12" x14ac:dyDescent="0.4">
      <c r="A9018" s="1"/>
      <c r="B9018" s="5"/>
      <c r="C9018" s="2" t="s">
        <v>0</v>
      </c>
      <c r="F9018" s="2" t="s">
        <v>0</v>
      </c>
      <c r="L9018" s="2" t="s">
        <v>0</v>
      </c>
    </row>
    <row r="9019" spans="1:12" x14ac:dyDescent="0.4">
      <c r="A9019" s="1"/>
      <c r="B9019" s="5"/>
      <c r="C9019" s="2" t="s">
        <v>0</v>
      </c>
      <c r="F9019" s="2" t="s">
        <v>0</v>
      </c>
      <c r="L9019" s="2" t="s">
        <v>0</v>
      </c>
    </row>
    <row r="9020" spans="1:12" x14ac:dyDescent="0.4">
      <c r="A9020" s="1"/>
      <c r="B9020" s="5"/>
      <c r="C9020" s="2" t="s">
        <v>0</v>
      </c>
      <c r="F9020" s="2" t="s">
        <v>0</v>
      </c>
      <c r="L9020" s="2" t="s">
        <v>0</v>
      </c>
    </row>
    <row r="9021" spans="1:12" x14ac:dyDescent="0.4">
      <c r="A9021" s="1"/>
      <c r="B9021" s="5"/>
      <c r="C9021" s="2" t="s">
        <v>0</v>
      </c>
      <c r="F9021" s="2" t="s">
        <v>0</v>
      </c>
      <c r="L9021" s="2" t="s">
        <v>0</v>
      </c>
    </row>
    <row r="9022" spans="1:12" x14ac:dyDescent="0.4">
      <c r="A9022" s="1"/>
      <c r="B9022" s="5"/>
      <c r="C9022" s="2" t="s">
        <v>0</v>
      </c>
      <c r="F9022" s="2" t="s">
        <v>0</v>
      </c>
      <c r="L9022" s="2" t="s">
        <v>0</v>
      </c>
    </row>
    <row r="9023" spans="1:12" x14ac:dyDescent="0.4">
      <c r="A9023" s="1"/>
      <c r="B9023" s="5"/>
      <c r="C9023" s="2" t="s">
        <v>0</v>
      </c>
      <c r="F9023" s="2" t="s">
        <v>0</v>
      </c>
      <c r="L9023" s="2" t="s">
        <v>0</v>
      </c>
    </row>
    <row r="9024" spans="1:12" x14ac:dyDescent="0.4">
      <c r="A9024" s="1"/>
      <c r="B9024" s="5"/>
      <c r="C9024" s="2" t="s">
        <v>0</v>
      </c>
      <c r="F9024" s="2" t="s">
        <v>0</v>
      </c>
      <c r="L9024" s="2" t="s">
        <v>0</v>
      </c>
    </row>
    <row r="9025" spans="1:12" x14ac:dyDescent="0.4">
      <c r="A9025" s="1"/>
      <c r="B9025" s="5"/>
      <c r="C9025" s="2" t="s">
        <v>0</v>
      </c>
      <c r="F9025" s="2" t="s">
        <v>0</v>
      </c>
      <c r="L9025" s="2" t="s">
        <v>0</v>
      </c>
    </row>
    <row r="9026" spans="1:12" x14ac:dyDescent="0.4">
      <c r="A9026" s="1"/>
      <c r="B9026" s="5"/>
      <c r="C9026" s="2" t="s">
        <v>0</v>
      </c>
      <c r="F9026" s="2" t="s">
        <v>0</v>
      </c>
      <c r="L9026" s="2" t="s">
        <v>0</v>
      </c>
    </row>
    <row r="9027" spans="1:12" x14ac:dyDescent="0.4">
      <c r="A9027" s="1"/>
      <c r="B9027" s="5"/>
      <c r="C9027" s="2" t="s">
        <v>0</v>
      </c>
      <c r="F9027" s="2" t="s">
        <v>0</v>
      </c>
      <c r="L9027" s="2" t="s">
        <v>0</v>
      </c>
    </row>
    <row r="9028" spans="1:12" x14ac:dyDescent="0.4">
      <c r="A9028" s="1"/>
      <c r="B9028" s="5"/>
      <c r="C9028" s="2" t="s">
        <v>0</v>
      </c>
      <c r="F9028" s="2" t="s">
        <v>0</v>
      </c>
      <c r="L9028" s="2" t="s">
        <v>0</v>
      </c>
    </row>
    <row r="9029" spans="1:12" x14ac:dyDescent="0.4">
      <c r="A9029" s="1"/>
      <c r="B9029" s="5"/>
      <c r="C9029" s="2" t="s">
        <v>0</v>
      </c>
      <c r="F9029" s="2" t="s">
        <v>0</v>
      </c>
      <c r="L9029" s="2" t="s">
        <v>0</v>
      </c>
    </row>
    <row r="9030" spans="1:12" x14ac:dyDescent="0.4">
      <c r="A9030" s="1"/>
      <c r="B9030" s="5"/>
      <c r="C9030" s="2" t="s">
        <v>0</v>
      </c>
      <c r="F9030" s="2" t="s">
        <v>0</v>
      </c>
      <c r="L9030" s="2" t="s">
        <v>0</v>
      </c>
    </row>
    <row r="9031" spans="1:12" x14ac:dyDescent="0.4">
      <c r="A9031" s="1"/>
      <c r="B9031" s="5"/>
      <c r="C9031" s="2" t="s">
        <v>0</v>
      </c>
      <c r="F9031" s="2" t="s">
        <v>0</v>
      </c>
      <c r="L9031" s="2" t="s">
        <v>0</v>
      </c>
    </row>
    <row r="9032" spans="1:12" x14ac:dyDescent="0.4">
      <c r="A9032" s="1"/>
      <c r="B9032" s="5"/>
      <c r="C9032" s="2" t="s">
        <v>0</v>
      </c>
      <c r="F9032" s="2" t="s">
        <v>0</v>
      </c>
      <c r="L9032" s="2" t="s">
        <v>0</v>
      </c>
    </row>
    <row r="9033" spans="1:12" x14ac:dyDescent="0.4">
      <c r="A9033" s="1"/>
      <c r="B9033" s="5"/>
      <c r="C9033" s="2" t="s">
        <v>0</v>
      </c>
      <c r="F9033" s="2" t="s">
        <v>0</v>
      </c>
      <c r="L9033" s="2" t="s">
        <v>0</v>
      </c>
    </row>
    <row r="9034" spans="1:12" x14ac:dyDescent="0.4">
      <c r="A9034" s="1"/>
      <c r="B9034" s="5"/>
      <c r="C9034" s="2" t="s">
        <v>0</v>
      </c>
      <c r="F9034" s="2" t="s">
        <v>0</v>
      </c>
      <c r="L9034" s="2" t="s">
        <v>0</v>
      </c>
    </row>
    <row r="9035" spans="1:12" x14ac:dyDescent="0.4">
      <c r="A9035" s="1"/>
      <c r="B9035" s="5"/>
      <c r="C9035" s="2" t="s">
        <v>0</v>
      </c>
      <c r="F9035" s="2" t="s">
        <v>0</v>
      </c>
      <c r="L9035" s="2" t="s">
        <v>0</v>
      </c>
    </row>
    <row r="9036" spans="1:12" x14ac:dyDescent="0.4">
      <c r="A9036" s="1"/>
      <c r="B9036" s="5"/>
      <c r="C9036" s="2" t="s">
        <v>0</v>
      </c>
      <c r="F9036" s="2" t="s">
        <v>0</v>
      </c>
      <c r="L9036" s="2" t="s">
        <v>0</v>
      </c>
    </row>
    <row r="9037" spans="1:12" x14ac:dyDescent="0.4">
      <c r="A9037" s="1"/>
      <c r="B9037" s="5"/>
      <c r="C9037" s="2" t="s">
        <v>0</v>
      </c>
      <c r="F9037" s="2" t="s">
        <v>0</v>
      </c>
      <c r="L9037" s="2" t="s">
        <v>0</v>
      </c>
    </row>
    <row r="9038" spans="1:12" x14ac:dyDescent="0.4">
      <c r="A9038" s="1"/>
      <c r="B9038" s="5"/>
      <c r="C9038" s="2" t="s">
        <v>0</v>
      </c>
      <c r="F9038" s="2" t="s">
        <v>0</v>
      </c>
      <c r="L9038" s="2" t="s">
        <v>0</v>
      </c>
    </row>
    <row r="9039" spans="1:12" x14ac:dyDescent="0.4">
      <c r="A9039" s="1"/>
      <c r="B9039" s="5"/>
      <c r="C9039" s="2" t="s">
        <v>0</v>
      </c>
      <c r="F9039" s="2" t="s">
        <v>0</v>
      </c>
      <c r="L9039" s="2" t="s">
        <v>0</v>
      </c>
    </row>
    <row r="9040" spans="1:12" x14ac:dyDescent="0.4">
      <c r="A9040" s="1"/>
      <c r="B9040" s="5"/>
      <c r="C9040" s="2" t="s">
        <v>0</v>
      </c>
      <c r="F9040" s="2" t="s">
        <v>0</v>
      </c>
      <c r="L9040" s="2" t="s">
        <v>0</v>
      </c>
    </row>
    <row r="9041" spans="1:12" x14ac:dyDescent="0.4">
      <c r="A9041" s="1"/>
      <c r="B9041" s="5"/>
      <c r="C9041" s="2" t="s">
        <v>0</v>
      </c>
      <c r="F9041" s="2" t="s">
        <v>0</v>
      </c>
      <c r="L9041" s="2" t="s">
        <v>0</v>
      </c>
    </row>
    <row r="9042" spans="1:12" x14ac:dyDescent="0.4">
      <c r="A9042" s="1"/>
      <c r="B9042" s="5"/>
      <c r="C9042" s="2" t="s">
        <v>0</v>
      </c>
      <c r="F9042" s="2" t="s">
        <v>0</v>
      </c>
      <c r="L9042" s="2" t="s">
        <v>0</v>
      </c>
    </row>
    <row r="9043" spans="1:12" x14ac:dyDescent="0.4">
      <c r="A9043" s="1"/>
      <c r="B9043" s="5"/>
      <c r="C9043" s="2" t="s">
        <v>0</v>
      </c>
      <c r="F9043" s="2" t="s">
        <v>0</v>
      </c>
      <c r="L9043" s="2" t="s">
        <v>0</v>
      </c>
    </row>
    <row r="9044" spans="1:12" x14ac:dyDescent="0.4">
      <c r="A9044" s="1"/>
      <c r="B9044" s="5"/>
      <c r="C9044" s="2" t="s">
        <v>0</v>
      </c>
      <c r="F9044" s="2" t="s">
        <v>0</v>
      </c>
      <c r="L9044" s="2" t="s">
        <v>0</v>
      </c>
    </row>
    <row r="9045" spans="1:12" x14ac:dyDescent="0.4">
      <c r="A9045" s="1"/>
      <c r="B9045" s="5"/>
      <c r="C9045" s="2" t="s">
        <v>0</v>
      </c>
      <c r="F9045" s="2" t="s">
        <v>0</v>
      </c>
      <c r="L9045" s="2" t="s">
        <v>0</v>
      </c>
    </row>
    <row r="9046" spans="1:12" x14ac:dyDescent="0.4">
      <c r="A9046" s="1"/>
      <c r="B9046" s="5"/>
      <c r="C9046" s="2" t="s">
        <v>0</v>
      </c>
      <c r="F9046" s="2" t="s">
        <v>0</v>
      </c>
      <c r="L9046" s="2" t="s">
        <v>0</v>
      </c>
    </row>
    <row r="9047" spans="1:12" x14ac:dyDescent="0.4">
      <c r="A9047" s="1"/>
      <c r="B9047" s="5"/>
      <c r="C9047" s="2" t="s">
        <v>0</v>
      </c>
      <c r="F9047" s="2" t="s">
        <v>0</v>
      </c>
      <c r="L9047" s="2" t="s">
        <v>0</v>
      </c>
    </row>
    <row r="9048" spans="1:12" x14ac:dyDescent="0.4">
      <c r="A9048" s="1"/>
      <c r="B9048" s="5"/>
      <c r="C9048" s="2" t="s">
        <v>0</v>
      </c>
      <c r="F9048" s="2" t="s">
        <v>0</v>
      </c>
      <c r="L9048" s="2" t="s">
        <v>0</v>
      </c>
    </row>
    <row r="9049" spans="1:12" x14ac:dyDescent="0.4">
      <c r="A9049" s="1"/>
      <c r="B9049" s="5"/>
      <c r="C9049" s="2" t="s">
        <v>0</v>
      </c>
      <c r="F9049" s="2" t="s">
        <v>0</v>
      </c>
      <c r="L9049" s="2" t="s">
        <v>0</v>
      </c>
    </row>
    <row r="9050" spans="1:12" x14ac:dyDescent="0.4">
      <c r="A9050" s="1"/>
      <c r="B9050" s="5"/>
      <c r="C9050" s="2" t="s">
        <v>0</v>
      </c>
      <c r="F9050" s="2" t="s">
        <v>0</v>
      </c>
      <c r="L9050" s="2" t="s">
        <v>0</v>
      </c>
    </row>
    <row r="9051" spans="1:12" x14ac:dyDescent="0.4">
      <c r="A9051" s="1"/>
      <c r="B9051" s="5"/>
      <c r="C9051" s="2" t="s">
        <v>0</v>
      </c>
      <c r="F9051" s="2" t="s">
        <v>0</v>
      </c>
      <c r="L9051" s="2" t="s">
        <v>0</v>
      </c>
    </row>
    <row r="9052" spans="1:12" x14ac:dyDescent="0.4">
      <c r="A9052" s="1"/>
      <c r="B9052" s="5"/>
      <c r="C9052" s="2" t="s">
        <v>0</v>
      </c>
      <c r="F9052" s="2" t="s">
        <v>0</v>
      </c>
      <c r="L9052" s="2" t="s">
        <v>0</v>
      </c>
    </row>
    <row r="9053" spans="1:12" x14ac:dyDescent="0.4">
      <c r="A9053" s="1"/>
      <c r="B9053" s="5"/>
      <c r="C9053" s="2" t="s">
        <v>0</v>
      </c>
      <c r="F9053" s="2" t="s">
        <v>0</v>
      </c>
      <c r="L9053" s="2" t="s">
        <v>0</v>
      </c>
    </row>
    <row r="9054" spans="1:12" x14ac:dyDescent="0.4">
      <c r="A9054" s="1"/>
      <c r="B9054" s="5"/>
      <c r="C9054" s="2" t="s">
        <v>0</v>
      </c>
      <c r="F9054" s="2" t="s">
        <v>0</v>
      </c>
      <c r="L9054" s="2" t="s">
        <v>0</v>
      </c>
    </row>
    <row r="9055" spans="1:12" x14ac:dyDescent="0.4">
      <c r="A9055" s="1"/>
      <c r="B9055" s="5"/>
      <c r="C9055" s="2" t="s">
        <v>0</v>
      </c>
      <c r="F9055" s="2" t="s">
        <v>0</v>
      </c>
      <c r="L9055" s="2" t="s">
        <v>0</v>
      </c>
    </row>
    <row r="9056" spans="1:12" x14ac:dyDescent="0.4">
      <c r="A9056" s="1"/>
      <c r="B9056" s="5"/>
      <c r="C9056" s="2" t="s">
        <v>0</v>
      </c>
      <c r="F9056" s="2" t="s">
        <v>0</v>
      </c>
      <c r="L9056" s="2" t="s">
        <v>0</v>
      </c>
    </row>
    <row r="9057" spans="1:12" x14ac:dyDescent="0.4">
      <c r="A9057" s="1"/>
      <c r="B9057" s="5"/>
      <c r="C9057" s="2" t="s">
        <v>0</v>
      </c>
      <c r="F9057" s="2" t="s">
        <v>0</v>
      </c>
      <c r="L9057" s="2" t="s">
        <v>0</v>
      </c>
    </row>
    <row r="9058" spans="1:12" x14ac:dyDescent="0.4">
      <c r="A9058" s="1"/>
      <c r="B9058" s="5"/>
      <c r="C9058" s="2" t="s">
        <v>0</v>
      </c>
      <c r="F9058" s="2" t="s">
        <v>0</v>
      </c>
      <c r="L9058" s="2" t="s">
        <v>0</v>
      </c>
    </row>
    <row r="9059" spans="1:12" x14ac:dyDescent="0.4">
      <c r="A9059" s="1"/>
      <c r="B9059" s="5"/>
      <c r="C9059" s="2" t="s">
        <v>0</v>
      </c>
      <c r="F9059" s="2" t="s">
        <v>0</v>
      </c>
      <c r="L9059" s="2" t="s">
        <v>0</v>
      </c>
    </row>
    <row r="9060" spans="1:12" x14ac:dyDescent="0.4">
      <c r="A9060" s="1"/>
      <c r="B9060" s="5"/>
      <c r="C9060" s="2" t="s">
        <v>0</v>
      </c>
      <c r="F9060" s="2" t="s">
        <v>0</v>
      </c>
      <c r="L9060" s="2" t="s">
        <v>0</v>
      </c>
    </row>
    <row r="9061" spans="1:12" x14ac:dyDescent="0.4">
      <c r="A9061" s="1"/>
      <c r="B9061" s="5"/>
      <c r="C9061" s="2" t="s">
        <v>0</v>
      </c>
      <c r="F9061" s="2" t="s">
        <v>0</v>
      </c>
      <c r="L9061" s="2" t="s">
        <v>0</v>
      </c>
    </row>
    <row r="9062" spans="1:12" x14ac:dyDescent="0.4">
      <c r="A9062" s="1"/>
      <c r="B9062" s="5"/>
      <c r="C9062" s="2" t="s">
        <v>0</v>
      </c>
      <c r="F9062" s="2" t="s">
        <v>0</v>
      </c>
      <c r="L9062" s="2" t="s">
        <v>0</v>
      </c>
    </row>
    <row r="9063" spans="1:12" x14ac:dyDescent="0.4">
      <c r="A9063" s="1"/>
      <c r="B9063" s="5"/>
      <c r="C9063" s="2" t="s">
        <v>0</v>
      </c>
      <c r="F9063" s="2" t="s">
        <v>0</v>
      </c>
      <c r="L9063" s="2" t="s">
        <v>0</v>
      </c>
    </row>
    <row r="9064" spans="1:12" x14ac:dyDescent="0.4">
      <c r="A9064" s="1"/>
      <c r="B9064" s="5"/>
      <c r="C9064" s="2" t="s">
        <v>0</v>
      </c>
      <c r="F9064" s="2" t="s">
        <v>0</v>
      </c>
      <c r="L9064" s="2" t="s">
        <v>0</v>
      </c>
    </row>
    <row r="9065" spans="1:12" x14ac:dyDescent="0.4">
      <c r="A9065" s="1"/>
      <c r="B9065" s="5"/>
      <c r="C9065" s="2" t="s">
        <v>0</v>
      </c>
      <c r="F9065" s="2" t="s">
        <v>0</v>
      </c>
      <c r="L9065" s="2" t="s">
        <v>0</v>
      </c>
    </row>
    <row r="9066" spans="1:12" x14ac:dyDescent="0.4">
      <c r="A9066" s="1"/>
      <c r="B9066" s="5"/>
      <c r="C9066" s="2" t="s">
        <v>0</v>
      </c>
      <c r="F9066" s="2" t="s">
        <v>0</v>
      </c>
      <c r="L9066" s="2" t="s">
        <v>0</v>
      </c>
    </row>
    <row r="9067" spans="1:12" x14ac:dyDescent="0.4">
      <c r="A9067" s="1"/>
      <c r="B9067" s="5"/>
      <c r="C9067" s="2" t="s">
        <v>0</v>
      </c>
      <c r="F9067" s="2" t="s">
        <v>0</v>
      </c>
      <c r="L9067" s="2" t="s">
        <v>0</v>
      </c>
    </row>
    <row r="9068" spans="1:12" x14ac:dyDescent="0.4">
      <c r="A9068" s="1"/>
      <c r="B9068" s="5"/>
      <c r="C9068" s="2" t="s">
        <v>0</v>
      </c>
      <c r="F9068" s="2" t="s">
        <v>0</v>
      </c>
      <c r="L9068" s="2" t="s">
        <v>0</v>
      </c>
    </row>
    <row r="9069" spans="1:12" x14ac:dyDescent="0.4">
      <c r="A9069" s="1"/>
      <c r="B9069" s="5"/>
      <c r="C9069" s="2" t="s">
        <v>0</v>
      </c>
      <c r="F9069" s="2" t="s">
        <v>0</v>
      </c>
      <c r="L9069" s="2" t="s">
        <v>0</v>
      </c>
    </row>
    <row r="9070" spans="1:12" x14ac:dyDescent="0.4">
      <c r="A9070" s="1"/>
      <c r="B9070" s="5"/>
      <c r="C9070" s="2" t="s">
        <v>0</v>
      </c>
      <c r="F9070" s="2" t="s">
        <v>0</v>
      </c>
      <c r="L9070" s="2" t="s">
        <v>0</v>
      </c>
    </row>
    <row r="9071" spans="1:12" x14ac:dyDescent="0.4">
      <c r="A9071" s="1"/>
      <c r="B9071" s="5"/>
      <c r="C9071" s="2" t="s">
        <v>0</v>
      </c>
      <c r="F9071" s="2" t="s">
        <v>0</v>
      </c>
      <c r="L9071" s="2" t="s">
        <v>0</v>
      </c>
    </row>
    <row r="9072" spans="1:12" x14ac:dyDescent="0.4">
      <c r="A9072" s="1"/>
      <c r="B9072" s="5"/>
      <c r="C9072" s="2" t="s">
        <v>0</v>
      </c>
      <c r="F9072" s="2" t="s">
        <v>0</v>
      </c>
      <c r="L9072" s="2" t="s">
        <v>0</v>
      </c>
    </row>
    <row r="9073" spans="1:12" x14ac:dyDescent="0.4">
      <c r="A9073" s="1"/>
      <c r="B9073" s="5"/>
      <c r="C9073" s="2" t="s">
        <v>0</v>
      </c>
      <c r="F9073" s="2" t="s">
        <v>0</v>
      </c>
      <c r="L9073" s="2" t="s">
        <v>0</v>
      </c>
    </row>
    <row r="9074" spans="1:12" x14ac:dyDescent="0.4">
      <c r="A9074" s="1"/>
      <c r="B9074" s="5"/>
      <c r="C9074" s="2" t="s">
        <v>0</v>
      </c>
      <c r="F9074" s="2" t="s">
        <v>0</v>
      </c>
      <c r="L9074" s="2" t="s">
        <v>0</v>
      </c>
    </row>
    <row r="9075" spans="1:12" x14ac:dyDescent="0.4">
      <c r="A9075" s="1"/>
      <c r="B9075" s="5"/>
      <c r="C9075" s="2" t="s">
        <v>0</v>
      </c>
      <c r="F9075" s="2" t="s">
        <v>0</v>
      </c>
      <c r="L9075" s="2" t="s">
        <v>0</v>
      </c>
    </row>
    <row r="9076" spans="1:12" x14ac:dyDescent="0.4">
      <c r="A9076" s="1"/>
      <c r="B9076" s="5"/>
      <c r="C9076" s="2" t="s">
        <v>0</v>
      </c>
      <c r="F9076" s="2" t="s">
        <v>0</v>
      </c>
      <c r="L9076" s="2" t="s">
        <v>0</v>
      </c>
    </row>
    <row r="9077" spans="1:12" x14ac:dyDescent="0.4">
      <c r="A9077" s="1"/>
      <c r="B9077" s="5"/>
      <c r="C9077" s="2" t="s">
        <v>0</v>
      </c>
      <c r="F9077" s="2" t="s">
        <v>0</v>
      </c>
      <c r="L9077" s="2" t="s">
        <v>0</v>
      </c>
    </row>
    <row r="9078" spans="1:12" x14ac:dyDescent="0.4">
      <c r="A9078" s="1"/>
      <c r="B9078" s="5"/>
      <c r="C9078" s="2" t="s">
        <v>0</v>
      </c>
      <c r="F9078" s="2" t="s">
        <v>0</v>
      </c>
      <c r="L9078" s="2" t="s">
        <v>0</v>
      </c>
    </row>
    <row r="9079" spans="1:12" x14ac:dyDescent="0.4">
      <c r="A9079" s="1"/>
      <c r="B9079" s="5"/>
      <c r="C9079" s="2" t="s">
        <v>0</v>
      </c>
      <c r="F9079" s="2" t="s">
        <v>0</v>
      </c>
      <c r="L9079" s="2" t="s">
        <v>0</v>
      </c>
    </row>
    <row r="9080" spans="1:12" x14ac:dyDescent="0.4">
      <c r="A9080" s="1"/>
      <c r="B9080" s="5"/>
      <c r="C9080" s="2" t="s">
        <v>0</v>
      </c>
      <c r="F9080" s="2" t="s">
        <v>0</v>
      </c>
      <c r="L9080" s="2" t="s">
        <v>0</v>
      </c>
    </row>
    <row r="9081" spans="1:12" x14ac:dyDescent="0.4">
      <c r="A9081" s="1"/>
      <c r="B9081" s="5"/>
      <c r="C9081" s="2" t="s">
        <v>0</v>
      </c>
      <c r="F9081" s="2" t="s">
        <v>0</v>
      </c>
      <c r="L9081" s="2" t="s">
        <v>0</v>
      </c>
    </row>
    <row r="9082" spans="1:12" x14ac:dyDescent="0.4">
      <c r="A9082" s="1"/>
      <c r="B9082" s="5"/>
      <c r="C9082" s="2" t="s">
        <v>0</v>
      </c>
      <c r="F9082" s="2" t="s">
        <v>0</v>
      </c>
      <c r="L9082" s="2" t="s">
        <v>0</v>
      </c>
    </row>
    <row r="9083" spans="1:12" x14ac:dyDescent="0.4">
      <c r="A9083" s="1"/>
      <c r="B9083" s="5"/>
      <c r="C9083" s="2" t="s">
        <v>0</v>
      </c>
      <c r="F9083" s="2" t="s">
        <v>0</v>
      </c>
      <c r="L9083" s="2" t="s">
        <v>0</v>
      </c>
    </row>
    <row r="9084" spans="1:12" x14ac:dyDescent="0.4">
      <c r="A9084" s="1"/>
      <c r="B9084" s="5"/>
      <c r="C9084" s="2" t="s">
        <v>0</v>
      </c>
      <c r="F9084" s="2" t="s">
        <v>0</v>
      </c>
      <c r="L9084" s="2" t="s">
        <v>0</v>
      </c>
    </row>
    <row r="9085" spans="1:12" x14ac:dyDescent="0.4">
      <c r="A9085" s="1"/>
      <c r="B9085" s="5"/>
      <c r="C9085" s="2" t="s">
        <v>0</v>
      </c>
      <c r="F9085" s="2" t="s">
        <v>0</v>
      </c>
      <c r="L9085" s="2" t="s">
        <v>0</v>
      </c>
    </row>
    <row r="9086" spans="1:12" x14ac:dyDescent="0.4">
      <c r="A9086" s="1"/>
      <c r="B9086" s="5"/>
      <c r="C9086" s="2" t="s">
        <v>0</v>
      </c>
      <c r="F9086" s="2" t="s">
        <v>0</v>
      </c>
      <c r="L9086" s="2" t="s">
        <v>0</v>
      </c>
    </row>
    <row r="9087" spans="1:12" x14ac:dyDescent="0.4">
      <c r="A9087" s="1"/>
      <c r="B9087" s="5"/>
      <c r="C9087" s="2" t="s">
        <v>0</v>
      </c>
      <c r="F9087" s="2" t="s">
        <v>0</v>
      </c>
      <c r="L9087" s="2" t="s">
        <v>0</v>
      </c>
    </row>
    <row r="9088" spans="1:12" x14ac:dyDescent="0.4">
      <c r="A9088" s="1"/>
      <c r="B9088" s="5"/>
      <c r="C9088" s="2" t="s">
        <v>0</v>
      </c>
      <c r="F9088" s="2" t="s">
        <v>0</v>
      </c>
      <c r="L9088" s="2" t="s">
        <v>0</v>
      </c>
    </row>
    <row r="9089" spans="1:12" x14ac:dyDescent="0.4">
      <c r="A9089" s="1"/>
      <c r="B9089" s="5"/>
      <c r="C9089" s="2" t="s">
        <v>0</v>
      </c>
      <c r="F9089" s="2" t="s">
        <v>0</v>
      </c>
      <c r="L9089" s="2" t="s">
        <v>0</v>
      </c>
    </row>
    <row r="9090" spans="1:12" x14ac:dyDescent="0.4">
      <c r="A9090" s="1"/>
      <c r="B9090" s="5"/>
      <c r="C9090" s="2" t="s">
        <v>0</v>
      </c>
      <c r="F9090" s="2" t="s">
        <v>0</v>
      </c>
      <c r="L9090" s="2" t="s">
        <v>0</v>
      </c>
    </row>
    <row r="9091" spans="1:12" x14ac:dyDescent="0.4">
      <c r="A9091" s="1"/>
      <c r="B9091" s="5"/>
      <c r="C9091" s="2" t="s">
        <v>0</v>
      </c>
      <c r="F9091" s="2" t="s">
        <v>0</v>
      </c>
      <c r="L9091" s="2" t="s">
        <v>0</v>
      </c>
    </row>
    <row r="9092" spans="1:12" x14ac:dyDescent="0.4">
      <c r="A9092" s="1"/>
      <c r="B9092" s="5"/>
      <c r="C9092" s="2" t="s">
        <v>0</v>
      </c>
      <c r="F9092" s="2" t="s">
        <v>0</v>
      </c>
      <c r="L9092" s="2" t="s">
        <v>0</v>
      </c>
    </row>
    <row r="9093" spans="1:12" x14ac:dyDescent="0.4">
      <c r="A9093" s="1"/>
      <c r="B9093" s="5"/>
      <c r="C9093" s="2" t="s">
        <v>0</v>
      </c>
      <c r="F9093" s="2" t="s">
        <v>0</v>
      </c>
      <c r="L9093" s="2" t="s">
        <v>0</v>
      </c>
    </row>
    <row r="9094" spans="1:12" x14ac:dyDescent="0.4">
      <c r="A9094" s="1"/>
      <c r="B9094" s="5"/>
      <c r="C9094" s="2" t="s">
        <v>0</v>
      </c>
      <c r="F9094" s="2" t="s">
        <v>0</v>
      </c>
      <c r="L9094" s="2" t="s">
        <v>0</v>
      </c>
    </row>
    <row r="9095" spans="1:12" x14ac:dyDescent="0.4">
      <c r="A9095" s="1"/>
      <c r="B9095" s="5"/>
      <c r="C9095" s="2" t="s">
        <v>0</v>
      </c>
      <c r="F9095" s="2" t="s">
        <v>0</v>
      </c>
      <c r="L9095" s="2" t="s">
        <v>0</v>
      </c>
    </row>
    <row r="9096" spans="1:12" x14ac:dyDescent="0.4">
      <c r="A9096" s="1"/>
      <c r="B9096" s="5"/>
      <c r="C9096" s="2" t="s">
        <v>0</v>
      </c>
      <c r="F9096" s="2" t="s">
        <v>0</v>
      </c>
      <c r="L9096" s="2" t="s">
        <v>0</v>
      </c>
    </row>
    <row r="9097" spans="1:12" x14ac:dyDescent="0.4">
      <c r="A9097" s="1"/>
      <c r="B9097" s="5"/>
      <c r="C9097" s="2" t="s">
        <v>0</v>
      </c>
      <c r="F9097" s="2" t="s">
        <v>0</v>
      </c>
      <c r="L9097" s="2" t="s">
        <v>0</v>
      </c>
    </row>
    <row r="9098" spans="1:12" x14ac:dyDescent="0.4">
      <c r="A9098" s="1"/>
      <c r="B9098" s="5"/>
      <c r="C9098" s="2" t="s">
        <v>0</v>
      </c>
      <c r="F9098" s="2" t="s">
        <v>0</v>
      </c>
      <c r="L9098" s="2" t="s">
        <v>0</v>
      </c>
    </row>
    <row r="9099" spans="1:12" x14ac:dyDescent="0.4">
      <c r="A9099" s="1"/>
      <c r="B9099" s="5"/>
      <c r="C9099" s="2" t="s">
        <v>0</v>
      </c>
      <c r="F9099" s="2" t="s">
        <v>0</v>
      </c>
      <c r="L9099" s="2" t="s">
        <v>0</v>
      </c>
    </row>
    <row r="9100" spans="1:12" x14ac:dyDescent="0.4">
      <c r="A9100" s="1"/>
      <c r="B9100" s="5"/>
      <c r="C9100" s="2" t="s">
        <v>0</v>
      </c>
      <c r="F9100" s="2" t="s">
        <v>0</v>
      </c>
      <c r="L9100" s="2" t="s">
        <v>0</v>
      </c>
    </row>
    <row r="9101" spans="1:12" x14ac:dyDescent="0.4">
      <c r="A9101" s="1"/>
      <c r="B9101" s="5"/>
      <c r="C9101" s="2" t="s">
        <v>0</v>
      </c>
      <c r="F9101" s="2" t="s">
        <v>0</v>
      </c>
      <c r="L9101" s="2" t="s">
        <v>0</v>
      </c>
    </row>
    <row r="9102" spans="1:12" x14ac:dyDescent="0.4">
      <c r="A9102" s="1"/>
      <c r="B9102" s="5"/>
      <c r="C9102" s="2" t="s">
        <v>0</v>
      </c>
      <c r="F9102" s="2" t="s">
        <v>0</v>
      </c>
      <c r="L9102" s="2" t="s">
        <v>0</v>
      </c>
    </row>
    <row r="9103" spans="1:12" x14ac:dyDescent="0.4">
      <c r="A9103" s="1"/>
      <c r="B9103" s="5"/>
      <c r="C9103" s="2" t="s">
        <v>0</v>
      </c>
      <c r="F9103" s="2" t="s">
        <v>0</v>
      </c>
      <c r="L9103" s="2" t="s">
        <v>0</v>
      </c>
    </row>
    <row r="9104" spans="1:12" x14ac:dyDescent="0.4">
      <c r="A9104" s="1"/>
      <c r="B9104" s="5"/>
      <c r="C9104" s="2" t="s">
        <v>0</v>
      </c>
      <c r="F9104" s="2" t="s">
        <v>0</v>
      </c>
      <c r="L9104" s="2" t="s">
        <v>0</v>
      </c>
    </row>
    <row r="9105" spans="1:12" x14ac:dyDescent="0.4">
      <c r="A9105" s="1"/>
      <c r="B9105" s="5"/>
      <c r="C9105" s="2" t="s">
        <v>0</v>
      </c>
      <c r="F9105" s="2" t="s">
        <v>0</v>
      </c>
      <c r="L9105" s="2" t="s">
        <v>0</v>
      </c>
    </row>
    <row r="9106" spans="1:12" x14ac:dyDescent="0.4">
      <c r="A9106" s="1"/>
      <c r="B9106" s="5"/>
      <c r="C9106" s="2" t="s">
        <v>0</v>
      </c>
      <c r="F9106" s="2" t="s">
        <v>0</v>
      </c>
      <c r="L9106" s="2" t="s">
        <v>0</v>
      </c>
    </row>
    <row r="9107" spans="1:12" x14ac:dyDescent="0.4">
      <c r="A9107" s="1"/>
      <c r="B9107" s="5"/>
      <c r="C9107" s="2" t="s">
        <v>0</v>
      </c>
      <c r="F9107" s="2" t="s">
        <v>0</v>
      </c>
      <c r="L9107" s="2" t="s">
        <v>0</v>
      </c>
    </row>
    <row r="9108" spans="1:12" x14ac:dyDescent="0.4">
      <c r="A9108" s="1"/>
      <c r="B9108" s="5"/>
      <c r="C9108" s="2" t="s">
        <v>0</v>
      </c>
      <c r="F9108" s="2" t="s">
        <v>0</v>
      </c>
      <c r="L9108" s="2" t="s">
        <v>0</v>
      </c>
    </row>
    <row r="9109" spans="1:12" x14ac:dyDescent="0.4">
      <c r="A9109" s="1"/>
      <c r="B9109" s="5"/>
      <c r="C9109" s="2" t="s">
        <v>0</v>
      </c>
      <c r="F9109" s="2" t="s">
        <v>0</v>
      </c>
      <c r="L9109" s="2" t="s">
        <v>0</v>
      </c>
    </row>
    <row r="9110" spans="1:12" x14ac:dyDescent="0.4">
      <c r="A9110" s="1"/>
      <c r="B9110" s="5"/>
      <c r="C9110" s="2" t="s">
        <v>0</v>
      </c>
      <c r="F9110" s="2" t="s">
        <v>0</v>
      </c>
      <c r="L9110" s="2" t="s">
        <v>0</v>
      </c>
    </row>
    <row r="9111" spans="1:12" x14ac:dyDescent="0.4">
      <c r="A9111" s="1"/>
      <c r="B9111" s="5"/>
      <c r="C9111" s="2" t="s">
        <v>0</v>
      </c>
      <c r="F9111" s="2" t="s">
        <v>0</v>
      </c>
      <c r="L9111" s="2" t="s">
        <v>0</v>
      </c>
    </row>
    <row r="9112" spans="1:12" x14ac:dyDescent="0.4">
      <c r="A9112" s="1"/>
      <c r="B9112" s="5"/>
      <c r="C9112" s="2" t="s">
        <v>0</v>
      </c>
      <c r="F9112" s="2" t="s">
        <v>0</v>
      </c>
      <c r="L9112" s="2" t="s">
        <v>0</v>
      </c>
    </row>
    <row r="9113" spans="1:12" x14ac:dyDescent="0.4">
      <c r="A9113" s="1"/>
      <c r="B9113" s="5"/>
      <c r="C9113" s="2" t="s">
        <v>0</v>
      </c>
      <c r="F9113" s="2" t="s">
        <v>0</v>
      </c>
      <c r="L9113" s="2" t="s">
        <v>0</v>
      </c>
    </row>
    <row r="9114" spans="1:12" x14ac:dyDescent="0.4">
      <c r="A9114" s="1"/>
      <c r="B9114" s="5"/>
      <c r="C9114" s="2" t="s">
        <v>0</v>
      </c>
      <c r="F9114" s="2" t="s">
        <v>0</v>
      </c>
      <c r="L9114" s="2" t="s">
        <v>0</v>
      </c>
    </row>
    <row r="9115" spans="1:12" x14ac:dyDescent="0.4">
      <c r="A9115" s="1"/>
      <c r="B9115" s="5"/>
      <c r="C9115" s="2" t="s">
        <v>0</v>
      </c>
      <c r="F9115" s="2" t="s">
        <v>0</v>
      </c>
      <c r="L9115" s="2" t="s">
        <v>0</v>
      </c>
    </row>
    <row r="9116" spans="1:12" x14ac:dyDescent="0.4">
      <c r="A9116" s="1"/>
      <c r="B9116" s="5"/>
      <c r="C9116" s="2" t="s">
        <v>0</v>
      </c>
      <c r="F9116" s="2" t="s">
        <v>0</v>
      </c>
      <c r="L9116" s="2" t="s">
        <v>0</v>
      </c>
    </row>
    <row r="9117" spans="1:12" x14ac:dyDescent="0.4">
      <c r="A9117" s="1"/>
      <c r="B9117" s="5"/>
      <c r="C9117" s="2" t="s">
        <v>0</v>
      </c>
      <c r="F9117" s="2" t="s">
        <v>0</v>
      </c>
      <c r="L9117" s="2" t="s">
        <v>0</v>
      </c>
    </row>
    <row r="9118" spans="1:12" x14ac:dyDescent="0.4">
      <c r="A9118" s="1"/>
      <c r="B9118" s="5"/>
      <c r="C9118" s="2" t="s">
        <v>0</v>
      </c>
      <c r="F9118" s="2" t="s">
        <v>0</v>
      </c>
      <c r="L9118" s="2" t="s">
        <v>0</v>
      </c>
    </row>
    <row r="9119" spans="1:12" x14ac:dyDescent="0.4">
      <c r="A9119" s="1"/>
      <c r="B9119" s="5"/>
      <c r="C9119" s="2" t="s">
        <v>0</v>
      </c>
      <c r="F9119" s="2" t="s">
        <v>0</v>
      </c>
      <c r="L9119" s="2" t="s">
        <v>0</v>
      </c>
    </row>
    <row r="9120" spans="1:12" x14ac:dyDescent="0.4">
      <c r="A9120" s="1"/>
      <c r="B9120" s="5"/>
      <c r="C9120" s="2" t="s">
        <v>0</v>
      </c>
      <c r="F9120" s="2" t="s">
        <v>0</v>
      </c>
      <c r="L9120" s="2" t="s">
        <v>0</v>
      </c>
    </row>
    <row r="9121" spans="1:12" x14ac:dyDescent="0.4">
      <c r="A9121" s="1"/>
      <c r="B9121" s="5"/>
      <c r="C9121" s="2" t="s">
        <v>0</v>
      </c>
      <c r="F9121" s="2" t="s">
        <v>0</v>
      </c>
      <c r="L9121" s="2" t="s">
        <v>0</v>
      </c>
    </row>
    <row r="9122" spans="1:12" x14ac:dyDescent="0.4">
      <c r="A9122" s="1"/>
      <c r="B9122" s="5"/>
      <c r="C9122" s="2" t="s">
        <v>0</v>
      </c>
      <c r="F9122" s="2" t="s">
        <v>0</v>
      </c>
      <c r="L9122" s="2" t="s">
        <v>0</v>
      </c>
    </row>
    <row r="9123" spans="1:12" x14ac:dyDescent="0.4">
      <c r="A9123" s="1"/>
      <c r="B9123" s="5"/>
      <c r="C9123" s="2" t="s">
        <v>0</v>
      </c>
      <c r="F9123" s="2" t="s">
        <v>0</v>
      </c>
      <c r="L9123" s="2" t="s">
        <v>0</v>
      </c>
    </row>
    <row r="9124" spans="1:12" x14ac:dyDescent="0.4">
      <c r="A9124" s="1"/>
      <c r="B9124" s="5"/>
      <c r="C9124" s="2" t="s">
        <v>0</v>
      </c>
      <c r="F9124" s="2" t="s">
        <v>0</v>
      </c>
      <c r="L9124" s="2" t="s">
        <v>0</v>
      </c>
    </row>
    <row r="9125" spans="1:12" x14ac:dyDescent="0.4">
      <c r="A9125" s="1"/>
      <c r="B9125" s="5"/>
      <c r="C9125" s="2" t="s">
        <v>0</v>
      </c>
      <c r="F9125" s="2" t="s">
        <v>0</v>
      </c>
      <c r="L9125" s="2" t="s">
        <v>0</v>
      </c>
    </row>
    <row r="9126" spans="1:12" x14ac:dyDescent="0.4">
      <c r="A9126" s="1"/>
      <c r="B9126" s="5"/>
      <c r="C9126" s="2" t="s">
        <v>0</v>
      </c>
      <c r="F9126" s="2" t="s">
        <v>0</v>
      </c>
      <c r="L9126" s="2" t="s">
        <v>0</v>
      </c>
    </row>
    <row r="9127" spans="1:12" x14ac:dyDescent="0.4">
      <c r="A9127" s="1"/>
      <c r="B9127" s="5"/>
      <c r="C9127" s="2" t="s">
        <v>0</v>
      </c>
      <c r="F9127" s="2" t="s">
        <v>0</v>
      </c>
      <c r="L9127" s="2" t="s">
        <v>0</v>
      </c>
    </row>
    <row r="9128" spans="1:12" x14ac:dyDescent="0.4">
      <c r="A9128" s="1"/>
      <c r="B9128" s="5"/>
      <c r="C9128" s="2" t="s">
        <v>0</v>
      </c>
      <c r="F9128" s="2" t="s">
        <v>0</v>
      </c>
      <c r="L9128" s="2" t="s">
        <v>0</v>
      </c>
    </row>
    <row r="9129" spans="1:12" x14ac:dyDescent="0.4">
      <c r="A9129" s="1"/>
      <c r="B9129" s="5"/>
      <c r="C9129" s="2" t="s">
        <v>0</v>
      </c>
      <c r="F9129" s="2" t="s">
        <v>0</v>
      </c>
      <c r="L9129" s="2" t="s">
        <v>0</v>
      </c>
    </row>
    <row r="9130" spans="1:12" x14ac:dyDescent="0.4">
      <c r="A9130" s="1"/>
      <c r="B9130" s="5"/>
      <c r="C9130" s="2" t="s">
        <v>0</v>
      </c>
      <c r="F9130" s="2" t="s">
        <v>0</v>
      </c>
      <c r="L9130" s="2" t="s">
        <v>0</v>
      </c>
    </row>
    <row r="9131" spans="1:12" x14ac:dyDescent="0.4">
      <c r="A9131" s="1"/>
      <c r="B9131" s="5"/>
      <c r="C9131" s="2" t="s">
        <v>0</v>
      </c>
      <c r="F9131" s="2" t="s">
        <v>0</v>
      </c>
      <c r="L9131" s="2" t="s">
        <v>0</v>
      </c>
    </row>
    <row r="9132" spans="1:12" x14ac:dyDescent="0.4">
      <c r="A9132" s="1"/>
      <c r="B9132" s="5"/>
      <c r="C9132" s="2" t="s">
        <v>0</v>
      </c>
      <c r="F9132" s="2" t="s">
        <v>0</v>
      </c>
      <c r="L9132" s="2" t="s">
        <v>0</v>
      </c>
    </row>
    <row r="9133" spans="1:12" x14ac:dyDescent="0.4">
      <c r="A9133" s="1"/>
      <c r="B9133" s="5"/>
      <c r="C9133" s="2" t="s">
        <v>0</v>
      </c>
      <c r="F9133" s="2" t="s">
        <v>0</v>
      </c>
      <c r="L9133" s="2" t="s">
        <v>0</v>
      </c>
    </row>
    <row r="9134" spans="1:12" x14ac:dyDescent="0.4">
      <c r="A9134" s="1"/>
      <c r="B9134" s="5"/>
      <c r="C9134" s="2" t="s">
        <v>0</v>
      </c>
      <c r="F9134" s="2" t="s">
        <v>0</v>
      </c>
      <c r="L9134" s="2" t="s">
        <v>0</v>
      </c>
    </row>
    <row r="9135" spans="1:12" x14ac:dyDescent="0.4">
      <c r="A9135" s="1"/>
      <c r="B9135" s="5"/>
      <c r="C9135" s="2" t="s">
        <v>0</v>
      </c>
      <c r="F9135" s="2" t="s">
        <v>0</v>
      </c>
      <c r="L9135" s="2" t="s">
        <v>0</v>
      </c>
    </row>
    <row r="9136" spans="1:12" x14ac:dyDescent="0.4">
      <c r="A9136" s="1"/>
      <c r="B9136" s="5"/>
      <c r="C9136" s="2" t="s">
        <v>0</v>
      </c>
      <c r="F9136" s="2" t="s">
        <v>0</v>
      </c>
      <c r="L9136" s="2" t="s">
        <v>0</v>
      </c>
    </row>
    <row r="9137" spans="1:12" x14ac:dyDescent="0.4">
      <c r="A9137" s="1"/>
      <c r="B9137" s="5"/>
      <c r="C9137" s="2" t="s">
        <v>0</v>
      </c>
      <c r="F9137" s="2" t="s">
        <v>0</v>
      </c>
      <c r="L9137" s="2" t="s">
        <v>0</v>
      </c>
    </row>
    <row r="9138" spans="1:12" x14ac:dyDescent="0.4">
      <c r="A9138" s="1"/>
      <c r="B9138" s="5"/>
      <c r="C9138" s="2" t="s">
        <v>0</v>
      </c>
      <c r="F9138" s="2" t="s">
        <v>0</v>
      </c>
      <c r="L9138" s="2" t="s">
        <v>0</v>
      </c>
    </row>
    <row r="9139" spans="1:12" x14ac:dyDescent="0.4">
      <c r="A9139" s="1"/>
      <c r="B9139" s="5"/>
      <c r="C9139" s="2" t="s">
        <v>0</v>
      </c>
      <c r="F9139" s="2" t="s">
        <v>0</v>
      </c>
      <c r="L9139" s="2" t="s">
        <v>0</v>
      </c>
    </row>
    <row r="9140" spans="1:12" x14ac:dyDescent="0.4">
      <c r="A9140" s="1"/>
      <c r="B9140" s="5"/>
      <c r="C9140" s="2" t="s">
        <v>0</v>
      </c>
      <c r="F9140" s="2" t="s">
        <v>0</v>
      </c>
      <c r="L9140" s="2" t="s">
        <v>0</v>
      </c>
    </row>
    <row r="9141" spans="1:12" x14ac:dyDescent="0.4">
      <c r="A9141" s="1"/>
      <c r="B9141" s="5"/>
      <c r="C9141" s="2" t="s">
        <v>0</v>
      </c>
      <c r="F9141" s="2" t="s">
        <v>0</v>
      </c>
      <c r="L9141" s="2" t="s">
        <v>0</v>
      </c>
    </row>
    <row r="9142" spans="1:12" x14ac:dyDescent="0.4">
      <c r="A9142" s="1"/>
      <c r="B9142" s="5"/>
      <c r="C9142" s="2" t="s">
        <v>0</v>
      </c>
      <c r="F9142" s="2" t="s">
        <v>0</v>
      </c>
      <c r="L9142" s="2" t="s">
        <v>0</v>
      </c>
    </row>
    <row r="9143" spans="1:12" x14ac:dyDescent="0.4">
      <c r="A9143" s="1"/>
      <c r="B9143" s="5"/>
      <c r="C9143" s="2" t="s">
        <v>0</v>
      </c>
      <c r="F9143" s="2" t="s">
        <v>0</v>
      </c>
      <c r="L9143" s="2" t="s">
        <v>0</v>
      </c>
    </row>
    <row r="9144" spans="1:12" x14ac:dyDescent="0.4">
      <c r="A9144" s="1"/>
      <c r="B9144" s="5"/>
      <c r="C9144" s="2" t="s">
        <v>0</v>
      </c>
      <c r="F9144" s="2" t="s">
        <v>0</v>
      </c>
      <c r="L9144" s="2" t="s">
        <v>0</v>
      </c>
    </row>
    <row r="9145" spans="1:12" x14ac:dyDescent="0.4">
      <c r="A9145" s="1"/>
      <c r="B9145" s="5"/>
      <c r="C9145" s="2" t="s">
        <v>0</v>
      </c>
      <c r="F9145" s="2" t="s">
        <v>0</v>
      </c>
      <c r="L9145" s="2" t="s">
        <v>0</v>
      </c>
    </row>
    <row r="9146" spans="1:12" x14ac:dyDescent="0.4">
      <c r="A9146" s="1"/>
      <c r="B9146" s="5"/>
      <c r="C9146" s="2" t="s">
        <v>0</v>
      </c>
      <c r="F9146" s="2" t="s">
        <v>0</v>
      </c>
      <c r="L9146" s="2" t="s">
        <v>0</v>
      </c>
    </row>
    <row r="9147" spans="1:12" x14ac:dyDescent="0.4">
      <c r="A9147" s="1"/>
      <c r="B9147" s="5"/>
      <c r="C9147" s="2" t="s">
        <v>0</v>
      </c>
      <c r="F9147" s="2" t="s">
        <v>0</v>
      </c>
      <c r="L9147" s="2" t="s">
        <v>0</v>
      </c>
    </row>
    <row r="9148" spans="1:12" x14ac:dyDescent="0.4">
      <c r="A9148" s="1"/>
      <c r="B9148" s="5"/>
      <c r="C9148" s="2" t="s">
        <v>0</v>
      </c>
      <c r="F9148" s="2" t="s">
        <v>0</v>
      </c>
      <c r="L9148" s="2" t="s">
        <v>0</v>
      </c>
    </row>
    <row r="9149" spans="1:12" x14ac:dyDescent="0.4">
      <c r="A9149" s="1"/>
      <c r="B9149" s="5"/>
      <c r="C9149" s="2" t="s">
        <v>0</v>
      </c>
      <c r="F9149" s="2" t="s">
        <v>0</v>
      </c>
      <c r="L9149" s="2" t="s">
        <v>0</v>
      </c>
    </row>
    <row r="9150" spans="1:12" x14ac:dyDescent="0.4">
      <c r="A9150" s="1"/>
      <c r="B9150" s="5"/>
      <c r="C9150" s="2" t="s">
        <v>0</v>
      </c>
      <c r="F9150" s="2" t="s">
        <v>0</v>
      </c>
      <c r="L9150" s="2" t="s">
        <v>0</v>
      </c>
    </row>
    <row r="9151" spans="1:12" x14ac:dyDescent="0.4">
      <c r="A9151" s="1"/>
      <c r="B9151" s="5"/>
      <c r="C9151" s="2" t="s">
        <v>0</v>
      </c>
      <c r="F9151" s="2" t="s">
        <v>0</v>
      </c>
      <c r="L9151" s="2" t="s">
        <v>0</v>
      </c>
    </row>
    <row r="9152" spans="1:12" x14ac:dyDescent="0.4">
      <c r="A9152" s="1"/>
      <c r="B9152" s="5"/>
      <c r="C9152" s="2" t="s">
        <v>0</v>
      </c>
      <c r="F9152" s="2" t="s">
        <v>0</v>
      </c>
      <c r="L9152" s="2" t="s">
        <v>0</v>
      </c>
    </row>
    <row r="9153" spans="1:12" x14ac:dyDescent="0.4">
      <c r="A9153" s="1"/>
      <c r="B9153" s="5"/>
      <c r="C9153" s="2" t="s">
        <v>0</v>
      </c>
      <c r="F9153" s="2" t="s">
        <v>0</v>
      </c>
      <c r="L9153" s="2" t="s">
        <v>0</v>
      </c>
    </row>
    <row r="9154" spans="1:12" x14ac:dyDescent="0.4">
      <c r="A9154" s="1"/>
      <c r="B9154" s="5"/>
      <c r="C9154" s="2" t="s">
        <v>0</v>
      </c>
      <c r="F9154" s="2" t="s">
        <v>0</v>
      </c>
      <c r="L9154" s="2" t="s">
        <v>0</v>
      </c>
    </row>
    <row r="9155" spans="1:12" x14ac:dyDescent="0.4">
      <c r="A9155" s="1"/>
      <c r="B9155" s="5"/>
      <c r="C9155" s="2" t="s">
        <v>0</v>
      </c>
      <c r="F9155" s="2" t="s">
        <v>0</v>
      </c>
      <c r="L9155" s="2" t="s">
        <v>0</v>
      </c>
    </row>
    <row r="9156" spans="1:12" x14ac:dyDescent="0.4">
      <c r="A9156" s="1"/>
      <c r="B9156" s="5"/>
      <c r="C9156" s="2" t="s">
        <v>0</v>
      </c>
      <c r="F9156" s="2" t="s">
        <v>0</v>
      </c>
      <c r="L9156" s="2" t="s">
        <v>0</v>
      </c>
    </row>
    <row r="9157" spans="1:12" x14ac:dyDescent="0.4">
      <c r="A9157" s="1"/>
      <c r="B9157" s="5"/>
      <c r="C9157" s="2" t="s">
        <v>0</v>
      </c>
      <c r="F9157" s="2" t="s">
        <v>0</v>
      </c>
      <c r="L9157" s="2" t="s">
        <v>0</v>
      </c>
    </row>
    <row r="9158" spans="1:12" x14ac:dyDescent="0.4">
      <c r="A9158" s="1"/>
      <c r="B9158" s="5"/>
      <c r="C9158" s="2" t="s">
        <v>0</v>
      </c>
      <c r="F9158" s="2" t="s">
        <v>0</v>
      </c>
      <c r="L9158" s="2" t="s">
        <v>0</v>
      </c>
    </row>
    <row r="9159" spans="1:12" x14ac:dyDescent="0.4">
      <c r="A9159" s="1"/>
      <c r="B9159" s="5"/>
      <c r="C9159" s="2" t="s">
        <v>0</v>
      </c>
      <c r="F9159" s="2" t="s">
        <v>0</v>
      </c>
      <c r="L9159" s="2" t="s">
        <v>0</v>
      </c>
    </row>
    <row r="9160" spans="1:12" x14ac:dyDescent="0.4">
      <c r="A9160" s="1"/>
      <c r="B9160" s="5"/>
      <c r="C9160" s="2" t="s">
        <v>0</v>
      </c>
      <c r="F9160" s="2" t="s">
        <v>0</v>
      </c>
      <c r="L9160" s="2" t="s">
        <v>0</v>
      </c>
    </row>
    <row r="9161" spans="1:12" x14ac:dyDescent="0.4">
      <c r="A9161" s="1"/>
      <c r="B9161" s="5"/>
      <c r="C9161" s="2" t="s">
        <v>0</v>
      </c>
      <c r="F9161" s="2" t="s">
        <v>0</v>
      </c>
      <c r="L9161" s="2" t="s">
        <v>0</v>
      </c>
    </row>
    <row r="9162" spans="1:12" x14ac:dyDescent="0.4">
      <c r="A9162" s="1"/>
      <c r="B9162" s="5"/>
      <c r="C9162" s="2" t="s">
        <v>0</v>
      </c>
      <c r="F9162" s="2" t="s">
        <v>0</v>
      </c>
      <c r="L9162" s="2" t="s">
        <v>0</v>
      </c>
    </row>
    <row r="9163" spans="1:12" x14ac:dyDescent="0.4">
      <c r="A9163" s="1"/>
      <c r="B9163" s="5"/>
      <c r="C9163" s="2" t="s">
        <v>0</v>
      </c>
      <c r="F9163" s="2" t="s">
        <v>0</v>
      </c>
      <c r="L9163" s="2" t="s">
        <v>0</v>
      </c>
    </row>
    <row r="9164" spans="1:12" x14ac:dyDescent="0.4">
      <c r="A9164" s="1"/>
      <c r="B9164" s="5"/>
      <c r="C9164" s="2" t="s">
        <v>0</v>
      </c>
      <c r="F9164" s="2" t="s">
        <v>0</v>
      </c>
      <c r="L9164" s="2" t="s">
        <v>0</v>
      </c>
    </row>
    <row r="9165" spans="1:12" x14ac:dyDescent="0.4">
      <c r="A9165" s="1"/>
      <c r="B9165" s="5"/>
      <c r="C9165" s="2" t="s">
        <v>0</v>
      </c>
      <c r="F9165" s="2" t="s">
        <v>0</v>
      </c>
      <c r="L9165" s="2" t="s">
        <v>0</v>
      </c>
    </row>
    <row r="9166" spans="1:12" x14ac:dyDescent="0.4">
      <c r="A9166" s="1"/>
      <c r="B9166" s="5"/>
      <c r="C9166" s="2" t="s">
        <v>0</v>
      </c>
      <c r="F9166" s="2" t="s">
        <v>0</v>
      </c>
      <c r="L9166" s="2" t="s">
        <v>0</v>
      </c>
    </row>
    <row r="9167" spans="1:12" x14ac:dyDescent="0.4">
      <c r="A9167" s="1"/>
      <c r="B9167" s="5"/>
      <c r="C9167" s="2" t="s">
        <v>0</v>
      </c>
      <c r="F9167" s="2" t="s">
        <v>0</v>
      </c>
      <c r="L9167" s="2" t="s">
        <v>0</v>
      </c>
    </row>
    <row r="9168" spans="1:12" x14ac:dyDescent="0.4">
      <c r="A9168" s="1"/>
      <c r="B9168" s="5"/>
      <c r="C9168" s="2" t="s">
        <v>0</v>
      </c>
      <c r="F9168" s="2" t="s">
        <v>0</v>
      </c>
      <c r="L9168" s="2" t="s">
        <v>0</v>
      </c>
    </row>
    <row r="9169" spans="1:12" x14ac:dyDescent="0.4">
      <c r="A9169" s="1"/>
      <c r="B9169" s="5"/>
      <c r="C9169" s="2" t="s">
        <v>0</v>
      </c>
      <c r="F9169" s="2" t="s">
        <v>0</v>
      </c>
      <c r="L9169" s="2" t="s">
        <v>0</v>
      </c>
    </row>
    <row r="9170" spans="1:12" x14ac:dyDescent="0.4">
      <c r="A9170" s="1"/>
      <c r="B9170" s="5"/>
      <c r="C9170" s="2" t="s">
        <v>0</v>
      </c>
      <c r="F9170" s="2" t="s">
        <v>0</v>
      </c>
      <c r="L9170" s="2" t="s">
        <v>0</v>
      </c>
    </row>
    <row r="9171" spans="1:12" x14ac:dyDescent="0.4">
      <c r="A9171" s="1"/>
      <c r="B9171" s="5"/>
      <c r="C9171" s="2" t="s">
        <v>0</v>
      </c>
      <c r="F9171" s="2" t="s">
        <v>0</v>
      </c>
      <c r="L9171" s="2" t="s">
        <v>0</v>
      </c>
    </row>
    <row r="9172" spans="1:12" x14ac:dyDescent="0.4">
      <c r="A9172" s="1"/>
      <c r="B9172" s="5"/>
      <c r="C9172" s="2" t="s">
        <v>0</v>
      </c>
      <c r="F9172" s="2" t="s">
        <v>0</v>
      </c>
      <c r="L9172" s="2" t="s">
        <v>0</v>
      </c>
    </row>
    <row r="9173" spans="1:12" x14ac:dyDescent="0.4">
      <c r="A9173" s="1"/>
      <c r="B9173" s="5"/>
      <c r="C9173" s="2" t="s">
        <v>0</v>
      </c>
      <c r="F9173" s="2" t="s">
        <v>0</v>
      </c>
      <c r="L9173" s="2" t="s">
        <v>0</v>
      </c>
    </row>
    <row r="9174" spans="1:12" x14ac:dyDescent="0.4">
      <c r="A9174" s="1"/>
      <c r="B9174" s="5"/>
      <c r="C9174" s="2" t="s">
        <v>0</v>
      </c>
      <c r="F9174" s="2" t="s">
        <v>0</v>
      </c>
      <c r="L9174" s="2" t="s">
        <v>0</v>
      </c>
    </row>
    <row r="9175" spans="1:12" x14ac:dyDescent="0.4">
      <c r="A9175" s="1"/>
      <c r="B9175" s="5"/>
      <c r="C9175" s="2" t="s">
        <v>0</v>
      </c>
      <c r="F9175" s="2" t="s">
        <v>0</v>
      </c>
      <c r="L9175" s="2" t="s">
        <v>0</v>
      </c>
    </row>
    <row r="9176" spans="1:12" x14ac:dyDescent="0.4">
      <c r="A9176" s="1"/>
      <c r="B9176" s="5"/>
      <c r="C9176" s="2" t="s">
        <v>0</v>
      </c>
      <c r="F9176" s="2" t="s">
        <v>0</v>
      </c>
      <c r="L9176" s="2" t="s">
        <v>0</v>
      </c>
    </row>
    <row r="9177" spans="1:12" x14ac:dyDescent="0.4">
      <c r="A9177" s="1"/>
      <c r="B9177" s="5"/>
      <c r="C9177" s="2" t="s">
        <v>0</v>
      </c>
      <c r="F9177" s="2" t="s">
        <v>0</v>
      </c>
      <c r="L9177" s="2" t="s">
        <v>0</v>
      </c>
    </row>
    <row r="9178" spans="1:12" x14ac:dyDescent="0.4">
      <c r="A9178" s="1"/>
      <c r="B9178" s="5"/>
      <c r="C9178" s="2" t="s">
        <v>0</v>
      </c>
      <c r="F9178" s="2" t="s">
        <v>0</v>
      </c>
      <c r="L9178" s="2" t="s">
        <v>0</v>
      </c>
    </row>
    <row r="9179" spans="1:12" x14ac:dyDescent="0.4">
      <c r="A9179" s="1"/>
      <c r="B9179" s="5"/>
      <c r="C9179" s="2" t="s">
        <v>0</v>
      </c>
      <c r="F9179" s="2" t="s">
        <v>0</v>
      </c>
      <c r="L9179" s="2" t="s">
        <v>0</v>
      </c>
    </row>
    <row r="9180" spans="1:12" x14ac:dyDescent="0.4">
      <c r="A9180" s="1"/>
      <c r="B9180" s="5"/>
      <c r="C9180" s="2" t="s">
        <v>0</v>
      </c>
      <c r="F9180" s="2" t="s">
        <v>0</v>
      </c>
      <c r="L9180" s="2" t="s">
        <v>0</v>
      </c>
    </row>
    <row r="9181" spans="1:12" x14ac:dyDescent="0.4">
      <c r="A9181" s="1"/>
      <c r="B9181" s="5"/>
      <c r="C9181" s="2" t="s">
        <v>0</v>
      </c>
      <c r="F9181" s="2" t="s">
        <v>0</v>
      </c>
      <c r="L9181" s="2" t="s">
        <v>0</v>
      </c>
    </row>
    <row r="9182" spans="1:12" x14ac:dyDescent="0.4">
      <c r="A9182" s="1"/>
      <c r="B9182" s="5"/>
      <c r="C9182" s="2" t="s">
        <v>0</v>
      </c>
      <c r="F9182" s="2" t="s">
        <v>0</v>
      </c>
      <c r="L9182" s="2" t="s">
        <v>0</v>
      </c>
    </row>
    <row r="9183" spans="1:12" x14ac:dyDescent="0.4">
      <c r="A9183" s="1"/>
      <c r="B9183" s="5"/>
      <c r="C9183" s="2" t="s">
        <v>0</v>
      </c>
      <c r="F9183" s="2" t="s">
        <v>0</v>
      </c>
      <c r="L9183" s="2" t="s">
        <v>0</v>
      </c>
    </row>
    <row r="9184" spans="1:12" x14ac:dyDescent="0.4">
      <c r="A9184" s="1"/>
      <c r="B9184" s="5"/>
      <c r="C9184" s="2" t="s">
        <v>0</v>
      </c>
      <c r="F9184" s="2" t="s">
        <v>0</v>
      </c>
      <c r="L9184" s="2" t="s">
        <v>0</v>
      </c>
    </row>
    <row r="9185" spans="1:12" x14ac:dyDescent="0.4">
      <c r="A9185" s="1"/>
      <c r="B9185" s="5"/>
      <c r="C9185" s="2" t="s">
        <v>0</v>
      </c>
      <c r="F9185" s="2" t="s">
        <v>0</v>
      </c>
      <c r="L9185" s="2" t="s">
        <v>0</v>
      </c>
    </row>
    <row r="9186" spans="1:12" x14ac:dyDescent="0.4">
      <c r="A9186" s="1"/>
      <c r="B9186" s="5"/>
      <c r="C9186" s="2" t="s">
        <v>0</v>
      </c>
      <c r="F9186" s="2" t="s">
        <v>0</v>
      </c>
      <c r="L9186" s="2" t="s">
        <v>0</v>
      </c>
    </row>
    <row r="9187" spans="1:12" x14ac:dyDescent="0.4">
      <c r="A9187" s="1"/>
      <c r="B9187" s="5"/>
      <c r="C9187" s="2" t="s">
        <v>0</v>
      </c>
      <c r="F9187" s="2" t="s">
        <v>0</v>
      </c>
      <c r="L9187" s="2" t="s">
        <v>0</v>
      </c>
    </row>
    <row r="9188" spans="1:12" x14ac:dyDescent="0.4">
      <c r="A9188" s="1"/>
      <c r="B9188" s="5"/>
      <c r="C9188" s="2" t="s">
        <v>0</v>
      </c>
      <c r="F9188" s="2" t="s">
        <v>0</v>
      </c>
      <c r="L9188" s="2" t="s">
        <v>0</v>
      </c>
    </row>
    <row r="9189" spans="1:12" x14ac:dyDescent="0.4">
      <c r="A9189" s="1"/>
      <c r="B9189" s="5"/>
      <c r="C9189" s="2" t="s">
        <v>0</v>
      </c>
      <c r="F9189" s="2" t="s">
        <v>0</v>
      </c>
      <c r="L9189" s="2" t="s">
        <v>0</v>
      </c>
    </row>
    <row r="9190" spans="1:12" x14ac:dyDescent="0.4">
      <c r="A9190" s="1"/>
      <c r="B9190" s="5"/>
      <c r="C9190" s="2" t="s">
        <v>0</v>
      </c>
      <c r="F9190" s="2" t="s">
        <v>0</v>
      </c>
      <c r="L9190" s="2" t="s">
        <v>0</v>
      </c>
    </row>
    <row r="9191" spans="1:12" x14ac:dyDescent="0.4">
      <c r="A9191" s="1"/>
      <c r="B9191" s="5"/>
      <c r="C9191" s="2" t="s">
        <v>0</v>
      </c>
      <c r="F9191" s="2" t="s">
        <v>0</v>
      </c>
      <c r="L9191" s="2" t="s">
        <v>0</v>
      </c>
    </row>
    <row r="9192" spans="1:12" x14ac:dyDescent="0.4">
      <c r="A9192" s="1"/>
      <c r="B9192" s="5"/>
      <c r="C9192" s="2" t="s">
        <v>0</v>
      </c>
      <c r="F9192" s="2" t="s">
        <v>0</v>
      </c>
      <c r="L9192" s="2" t="s">
        <v>0</v>
      </c>
    </row>
    <row r="9193" spans="1:12" x14ac:dyDescent="0.4">
      <c r="A9193" s="1"/>
      <c r="B9193" s="5"/>
      <c r="C9193" s="2" t="s">
        <v>0</v>
      </c>
      <c r="F9193" s="2" t="s">
        <v>0</v>
      </c>
      <c r="L9193" s="2" t="s">
        <v>0</v>
      </c>
    </row>
    <row r="9194" spans="1:12" x14ac:dyDescent="0.4">
      <c r="A9194" s="1"/>
      <c r="B9194" s="5"/>
      <c r="C9194" s="2" t="s">
        <v>0</v>
      </c>
      <c r="F9194" s="2" t="s">
        <v>0</v>
      </c>
      <c r="L9194" s="2" t="s">
        <v>0</v>
      </c>
    </row>
    <row r="9195" spans="1:12" x14ac:dyDescent="0.4">
      <c r="A9195" s="1"/>
      <c r="B9195" s="5"/>
      <c r="C9195" s="2" t="s">
        <v>0</v>
      </c>
      <c r="F9195" s="2" t="s">
        <v>0</v>
      </c>
      <c r="L9195" s="2" t="s">
        <v>0</v>
      </c>
    </row>
    <row r="9196" spans="1:12" x14ac:dyDescent="0.4">
      <c r="A9196" s="1"/>
      <c r="B9196" s="5"/>
      <c r="C9196" s="2" t="s">
        <v>0</v>
      </c>
      <c r="F9196" s="2" t="s">
        <v>0</v>
      </c>
      <c r="L9196" s="2" t="s">
        <v>0</v>
      </c>
    </row>
    <row r="9197" spans="1:12" x14ac:dyDescent="0.4">
      <c r="A9197" s="1"/>
      <c r="B9197" s="5"/>
      <c r="C9197" s="2" t="s">
        <v>0</v>
      </c>
      <c r="F9197" s="2" t="s">
        <v>0</v>
      </c>
      <c r="L9197" s="2" t="s">
        <v>0</v>
      </c>
    </row>
    <row r="9198" spans="1:12" x14ac:dyDescent="0.4">
      <c r="A9198" s="1"/>
      <c r="B9198" s="5"/>
      <c r="C9198" s="2" t="s">
        <v>0</v>
      </c>
      <c r="F9198" s="2" t="s">
        <v>0</v>
      </c>
      <c r="L9198" s="2" t="s">
        <v>0</v>
      </c>
    </row>
    <row r="9199" spans="1:12" x14ac:dyDescent="0.4">
      <c r="A9199" s="1"/>
      <c r="B9199" s="5"/>
      <c r="C9199" s="2" t="s">
        <v>0</v>
      </c>
      <c r="F9199" s="2" t="s">
        <v>0</v>
      </c>
      <c r="L9199" s="2" t="s">
        <v>0</v>
      </c>
    </row>
    <row r="9200" spans="1:12" x14ac:dyDescent="0.4">
      <c r="A9200" s="1"/>
      <c r="B9200" s="5"/>
      <c r="C9200" s="2" t="s">
        <v>0</v>
      </c>
      <c r="F9200" s="2" t="s">
        <v>0</v>
      </c>
      <c r="L9200" s="2" t="s">
        <v>0</v>
      </c>
    </row>
    <row r="9201" spans="1:12" x14ac:dyDescent="0.4">
      <c r="A9201" s="1"/>
      <c r="B9201" s="5"/>
      <c r="C9201" s="2" t="s">
        <v>0</v>
      </c>
      <c r="F9201" s="2" t="s">
        <v>0</v>
      </c>
      <c r="L9201" s="2" t="s">
        <v>0</v>
      </c>
    </row>
    <row r="9202" spans="1:12" x14ac:dyDescent="0.4">
      <c r="A9202" s="1"/>
      <c r="B9202" s="5"/>
      <c r="C9202" s="2" t="s">
        <v>0</v>
      </c>
      <c r="F9202" s="2" t="s">
        <v>0</v>
      </c>
      <c r="L9202" s="2" t="s">
        <v>0</v>
      </c>
    </row>
    <row r="9203" spans="1:12" x14ac:dyDescent="0.4">
      <c r="A9203" s="1"/>
      <c r="B9203" s="5"/>
      <c r="C9203" s="2" t="s">
        <v>0</v>
      </c>
      <c r="F9203" s="2" t="s">
        <v>0</v>
      </c>
      <c r="L9203" s="2" t="s">
        <v>0</v>
      </c>
    </row>
    <row r="9204" spans="1:12" x14ac:dyDescent="0.4">
      <c r="A9204" s="1"/>
      <c r="B9204" s="5"/>
      <c r="C9204" s="2" t="s">
        <v>0</v>
      </c>
      <c r="F9204" s="2" t="s">
        <v>0</v>
      </c>
      <c r="L9204" s="2" t="s">
        <v>0</v>
      </c>
    </row>
    <row r="9205" spans="1:12" x14ac:dyDescent="0.4">
      <c r="A9205" s="1"/>
      <c r="B9205" s="5"/>
      <c r="C9205" s="2" t="s">
        <v>0</v>
      </c>
      <c r="F9205" s="2" t="s">
        <v>0</v>
      </c>
      <c r="L9205" s="2" t="s">
        <v>0</v>
      </c>
    </row>
    <row r="9206" spans="1:12" x14ac:dyDescent="0.4">
      <c r="A9206" s="1"/>
      <c r="B9206" s="5"/>
      <c r="C9206" s="2" t="s">
        <v>0</v>
      </c>
      <c r="F9206" s="2" t="s">
        <v>0</v>
      </c>
      <c r="L9206" s="2" t="s">
        <v>0</v>
      </c>
    </row>
    <row r="9207" spans="1:12" x14ac:dyDescent="0.4">
      <c r="A9207" s="1"/>
      <c r="B9207" s="5"/>
      <c r="C9207" s="2" t="s">
        <v>0</v>
      </c>
      <c r="F9207" s="2" t="s">
        <v>0</v>
      </c>
      <c r="L9207" s="2" t="s">
        <v>0</v>
      </c>
    </row>
    <row r="9208" spans="1:12" x14ac:dyDescent="0.4">
      <c r="A9208" s="1"/>
      <c r="B9208" s="5"/>
      <c r="C9208" s="2" t="s">
        <v>0</v>
      </c>
      <c r="F9208" s="2" t="s">
        <v>0</v>
      </c>
      <c r="L9208" s="2" t="s">
        <v>0</v>
      </c>
    </row>
    <row r="9209" spans="1:12" x14ac:dyDescent="0.4">
      <c r="A9209" s="1"/>
      <c r="B9209" s="5"/>
      <c r="C9209" s="2" t="s">
        <v>0</v>
      </c>
      <c r="F9209" s="2" t="s">
        <v>0</v>
      </c>
      <c r="L9209" s="2" t="s">
        <v>0</v>
      </c>
    </row>
    <row r="9210" spans="1:12" x14ac:dyDescent="0.4">
      <c r="A9210" s="1"/>
      <c r="B9210" s="5"/>
      <c r="C9210" s="2" t="s">
        <v>0</v>
      </c>
      <c r="F9210" s="2" t="s">
        <v>0</v>
      </c>
      <c r="L9210" s="2" t="s">
        <v>0</v>
      </c>
    </row>
    <row r="9211" spans="1:12" x14ac:dyDescent="0.4">
      <c r="A9211" s="1"/>
      <c r="B9211" s="5"/>
      <c r="C9211" s="2" t="s">
        <v>0</v>
      </c>
      <c r="F9211" s="2" t="s">
        <v>0</v>
      </c>
      <c r="L9211" s="2" t="s">
        <v>0</v>
      </c>
    </row>
    <row r="9212" spans="1:12" x14ac:dyDescent="0.4">
      <c r="A9212" s="1"/>
      <c r="B9212" s="5"/>
      <c r="C9212" s="2" t="s">
        <v>0</v>
      </c>
      <c r="F9212" s="2" t="s">
        <v>0</v>
      </c>
      <c r="L9212" s="2" t="s">
        <v>0</v>
      </c>
    </row>
    <row r="9213" spans="1:12" x14ac:dyDescent="0.4">
      <c r="A9213" s="1"/>
      <c r="B9213" s="5"/>
      <c r="C9213" s="2" t="s">
        <v>0</v>
      </c>
      <c r="F9213" s="2" t="s">
        <v>0</v>
      </c>
      <c r="L9213" s="2" t="s">
        <v>0</v>
      </c>
    </row>
    <row r="9214" spans="1:12" x14ac:dyDescent="0.4">
      <c r="A9214" s="1"/>
      <c r="B9214" s="5"/>
      <c r="C9214" s="2" t="s">
        <v>0</v>
      </c>
      <c r="F9214" s="2" t="s">
        <v>0</v>
      </c>
      <c r="L9214" s="2" t="s">
        <v>0</v>
      </c>
    </row>
    <row r="9215" spans="1:12" x14ac:dyDescent="0.4">
      <c r="A9215" s="1"/>
      <c r="B9215" s="5"/>
      <c r="C9215" s="2" t="s">
        <v>0</v>
      </c>
      <c r="F9215" s="2" t="s">
        <v>0</v>
      </c>
      <c r="L9215" s="2" t="s">
        <v>0</v>
      </c>
    </row>
    <row r="9216" spans="1:12" x14ac:dyDescent="0.4">
      <c r="A9216" s="1"/>
      <c r="B9216" s="5"/>
      <c r="C9216" s="2" t="s">
        <v>0</v>
      </c>
      <c r="F9216" s="2" t="s">
        <v>0</v>
      </c>
      <c r="L9216" s="2" t="s">
        <v>0</v>
      </c>
    </row>
    <row r="9217" spans="1:12" x14ac:dyDescent="0.4">
      <c r="A9217" s="1"/>
      <c r="B9217" s="5"/>
      <c r="C9217" s="2" t="s">
        <v>0</v>
      </c>
      <c r="F9217" s="2" t="s">
        <v>0</v>
      </c>
      <c r="L9217" s="2" t="s">
        <v>0</v>
      </c>
    </row>
    <row r="9218" spans="1:12" x14ac:dyDescent="0.4">
      <c r="A9218" s="1"/>
      <c r="B9218" s="5"/>
      <c r="C9218" s="2" t="s">
        <v>0</v>
      </c>
      <c r="F9218" s="2" t="s">
        <v>0</v>
      </c>
      <c r="L9218" s="2" t="s">
        <v>0</v>
      </c>
    </row>
    <row r="9219" spans="1:12" x14ac:dyDescent="0.4">
      <c r="A9219" s="1"/>
      <c r="B9219" s="5"/>
      <c r="C9219" s="2" t="s">
        <v>0</v>
      </c>
      <c r="F9219" s="2" t="s">
        <v>0</v>
      </c>
      <c r="L9219" s="2" t="s">
        <v>0</v>
      </c>
    </row>
    <row r="9220" spans="1:12" x14ac:dyDescent="0.4">
      <c r="A9220" s="1"/>
      <c r="B9220" s="5"/>
      <c r="C9220" s="2" t="s">
        <v>0</v>
      </c>
      <c r="F9220" s="2" t="s">
        <v>0</v>
      </c>
      <c r="L9220" s="2" t="s">
        <v>0</v>
      </c>
    </row>
    <row r="9221" spans="1:12" x14ac:dyDescent="0.4">
      <c r="A9221" s="1"/>
      <c r="B9221" s="5"/>
      <c r="C9221" s="2" t="s">
        <v>0</v>
      </c>
      <c r="F9221" s="2" t="s">
        <v>0</v>
      </c>
      <c r="L9221" s="2" t="s">
        <v>0</v>
      </c>
    </row>
    <row r="9222" spans="1:12" x14ac:dyDescent="0.4">
      <c r="A9222" s="1"/>
      <c r="B9222" s="5"/>
      <c r="C9222" s="2" t="s">
        <v>0</v>
      </c>
      <c r="F9222" s="2" t="s">
        <v>0</v>
      </c>
      <c r="L9222" s="2" t="s">
        <v>0</v>
      </c>
    </row>
    <row r="9223" spans="1:12" x14ac:dyDescent="0.4">
      <c r="A9223" s="1"/>
      <c r="B9223" s="5"/>
      <c r="C9223" s="2" t="s">
        <v>0</v>
      </c>
      <c r="F9223" s="2" t="s">
        <v>0</v>
      </c>
      <c r="L9223" s="2" t="s">
        <v>0</v>
      </c>
    </row>
    <row r="9224" spans="1:12" x14ac:dyDescent="0.4">
      <c r="A9224" s="1"/>
      <c r="B9224" s="5"/>
      <c r="C9224" s="2" t="s">
        <v>0</v>
      </c>
      <c r="F9224" s="2" t="s">
        <v>0</v>
      </c>
      <c r="L9224" s="2" t="s">
        <v>0</v>
      </c>
    </row>
    <row r="9225" spans="1:12" x14ac:dyDescent="0.4">
      <c r="A9225" s="1"/>
      <c r="B9225" s="5"/>
      <c r="C9225" s="2" t="s">
        <v>0</v>
      </c>
      <c r="F9225" s="2" t="s">
        <v>0</v>
      </c>
      <c r="L9225" s="2" t="s">
        <v>0</v>
      </c>
    </row>
    <row r="9226" spans="1:12" x14ac:dyDescent="0.4">
      <c r="A9226" s="1"/>
      <c r="B9226" s="5"/>
      <c r="C9226" s="2" t="s">
        <v>0</v>
      </c>
      <c r="F9226" s="2" t="s">
        <v>0</v>
      </c>
      <c r="L9226" s="2" t="s">
        <v>0</v>
      </c>
    </row>
    <row r="9227" spans="1:12" x14ac:dyDescent="0.4">
      <c r="A9227" s="1"/>
      <c r="B9227" s="5"/>
      <c r="C9227" s="2" t="s">
        <v>0</v>
      </c>
      <c r="F9227" s="2" t="s">
        <v>0</v>
      </c>
      <c r="L9227" s="2" t="s">
        <v>0</v>
      </c>
    </row>
    <row r="9228" spans="1:12" x14ac:dyDescent="0.4">
      <c r="A9228" s="1"/>
      <c r="B9228" s="5"/>
      <c r="C9228" s="2" t="s">
        <v>0</v>
      </c>
      <c r="F9228" s="2" t="s">
        <v>0</v>
      </c>
      <c r="L9228" s="2" t="s">
        <v>0</v>
      </c>
    </row>
    <row r="9229" spans="1:12" x14ac:dyDescent="0.4">
      <c r="A9229" s="1"/>
      <c r="B9229" s="5"/>
      <c r="C9229" s="2" t="s">
        <v>0</v>
      </c>
      <c r="F9229" s="2" t="s">
        <v>0</v>
      </c>
      <c r="L9229" s="2" t="s">
        <v>0</v>
      </c>
    </row>
    <row r="9230" spans="1:12" x14ac:dyDescent="0.4">
      <c r="A9230" s="1"/>
      <c r="B9230" s="5"/>
      <c r="C9230" s="2" t="s">
        <v>0</v>
      </c>
      <c r="F9230" s="2" t="s">
        <v>0</v>
      </c>
      <c r="L9230" s="2" t="s">
        <v>0</v>
      </c>
    </row>
    <row r="9231" spans="1:12" x14ac:dyDescent="0.4">
      <c r="A9231" s="1"/>
      <c r="B9231" s="5"/>
      <c r="C9231" s="2" t="s">
        <v>0</v>
      </c>
      <c r="F9231" s="2" t="s">
        <v>0</v>
      </c>
      <c r="L9231" s="2" t="s">
        <v>0</v>
      </c>
    </row>
    <row r="9232" spans="1:12" x14ac:dyDescent="0.4">
      <c r="A9232" s="1"/>
      <c r="B9232" s="5"/>
      <c r="C9232" s="2" t="s">
        <v>0</v>
      </c>
      <c r="F9232" s="2" t="s">
        <v>0</v>
      </c>
      <c r="L9232" s="2" t="s">
        <v>0</v>
      </c>
    </row>
    <row r="9233" spans="1:12" x14ac:dyDescent="0.4">
      <c r="A9233" s="1"/>
      <c r="B9233" s="5"/>
      <c r="C9233" s="2" t="s">
        <v>0</v>
      </c>
      <c r="F9233" s="2" t="s">
        <v>0</v>
      </c>
      <c r="L9233" s="2" t="s">
        <v>0</v>
      </c>
    </row>
    <row r="9234" spans="1:12" x14ac:dyDescent="0.4">
      <c r="A9234" s="1"/>
      <c r="B9234" s="5"/>
      <c r="C9234" s="2" t="s">
        <v>0</v>
      </c>
      <c r="F9234" s="2" t="s">
        <v>0</v>
      </c>
      <c r="L9234" s="2" t="s">
        <v>0</v>
      </c>
    </row>
    <row r="9235" spans="1:12" x14ac:dyDescent="0.4">
      <c r="A9235" s="1"/>
      <c r="B9235" s="5"/>
      <c r="C9235" s="2" t="s">
        <v>0</v>
      </c>
      <c r="F9235" s="2" t="s">
        <v>0</v>
      </c>
      <c r="L9235" s="2" t="s">
        <v>0</v>
      </c>
    </row>
    <row r="9236" spans="1:12" x14ac:dyDescent="0.4">
      <c r="A9236" s="1"/>
      <c r="B9236" s="5"/>
      <c r="C9236" s="2" t="s">
        <v>0</v>
      </c>
      <c r="F9236" s="2" t="s">
        <v>0</v>
      </c>
      <c r="L9236" s="2" t="s">
        <v>0</v>
      </c>
    </row>
    <row r="9237" spans="1:12" x14ac:dyDescent="0.4">
      <c r="A9237" s="1"/>
      <c r="B9237" s="5"/>
      <c r="C9237" s="2" t="s">
        <v>0</v>
      </c>
      <c r="F9237" s="2" t="s">
        <v>0</v>
      </c>
      <c r="L9237" s="2" t="s">
        <v>0</v>
      </c>
    </row>
    <row r="9238" spans="1:12" x14ac:dyDescent="0.4">
      <c r="A9238" s="1"/>
      <c r="B9238" s="5"/>
      <c r="C9238" s="2" t="s">
        <v>0</v>
      </c>
      <c r="F9238" s="2" t="s">
        <v>0</v>
      </c>
      <c r="L9238" s="2" t="s">
        <v>0</v>
      </c>
    </row>
    <row r="9239" spans="1:12" x14ac:dyDescent="0.4">
      <c r="A9239" s="1"/>
      <c r="B9239" s="5"/>
      <c r="C9239" s="2" t="s">
        <v>0</v>
      </c>
      <c r="F9239" s="2" t="s">
        <v>0</v>
      </c>
      <c r="L9239" s="2" t="s">
        <v>0</v>
      </c>
    </row>
    <row r="9240" spans="1:12" x14ac:dyDescent="0.4">
      <c r="A9240" s="1"/>
      <c r="B9240" s="5"/>
      <c r="C9240" s="2" t="s">
        <v>0</v>
      </c>
      <c r="F9240" s="2" t="s">
        <v>0</v>
      </c>
      <c r="L9240" s="2" t="s">
        <v>0</v>
      </c>
    </row>
    <row r="9241" spans="1:12" x14ac:dyDescent="0.4">
      <c r="A9241" s="1"/>
      <c r="B9241" s="5"/>
      <c r="C9241" s="2" t="s">
        <v>0</v>
      </c>
      <c r="F9241" s="2" t="s">
        <v>0</v>
      </c>
      <c r="L9241" s="2" t="s">
        <v>0</v>
      </c>
    </row>
    <row r="9242" spans="1:12" x14ac:dyDescent="0.4">
      <c r="A9242" s="1"/>
      <c r="B9242" s="5"/>
      <c r="C9242" s="2" t="s">
        <v>0</v>
      </c>
      <c r="F9242" s="2" t="s">
        <v>0</v>
      </c>
      <c r="L9242" s="2" t="s">
        <v>0</v>
      </c>
    </row>
    <row r="9243" spans="1:12" x14ac:dyDescent="0.4">
      <c r="A9243" s="1"/>
      <c r="B9243" s="5"/>
      <c r="C9243" s="2" t="s">
        <v>0</v>
      </c>
      <c r="F9243" s="2" t="s">
        <v>0</v>
      </c>
      <c r="L9243" s="2" t="s">
        <v>0</v>
      </c>
    </row>
    <row r="9244" spans="1:12" x14ac:dyDescent="0.4">
      <c r="A9244" s="1"/>
      <c r="B9244" s="5"/>
      <c r="C9244" s="2" t="s">
        <v>0</v>
      </c>
      <c r="F9244" s="2" t="s">
        <v>0</v>
      </c>
      <c r="L9244" s="2" t="s">
        <v>0</v>
      </c>
    </row>
    <row r="9245" spans="1:12" x14ac:dyDescent="0.4">
      <c r="A9245" s="1"/>
      <c r="B9245" s="5"/>
      <c r="C9245" s="2" t="s">
        <v>0</v>
      </c>
      <c r="F9245" s="2" t="s">
        <v>0</v>
      </c>
      <c r="L9245" s="2" t="s">
        <v>0</v>
      </c>
    </row>
    <row r="9246" spans="1:12" x14ac:dyDescent="0.4">
      <c r="A9246" s="1"/>
      <c r="B9246" s="5"/>
      <c r="C9246" s="2" t="s">
        <v>0</v>
      </c>
      <c r="F9246" s="2" t="s">
        <v>0</v>
      </c>
      <c r="L9246" s="2" t="s">
        <v>0</v>
      </c>
    </row>
    <row r="9247" spans="1:12" x14ac:dyDescent="0.4">
      <c r="A9247" s="1"/>
      <c r="B9247" s="5"/>
      <c r="C9247" s="2" t="s">
        <v>0</v>
      </c>
      <c r="F9247" s="2" t="s">
        <v>0</v>
      </c>
      <c r="L9247" s="2" t="s">
        <v>0</v>
      </c>
    </row>
    <row r="9248" spans="1:12" x14ac:dyDescent="0.4">
      <c r="A9248" s="1"/>
      <c r="B9248" s="5"/>
      <c r="C9248" s="2" t="s">
        <v>0</v>
      </c>
      <c r="F9248" s="2" t="s">
        <v>0</v>
      </c>
      <c r="L9248" s="2" t="s">
        <v>0</v>
      </c>
    </row>
    <row r="9249" spans="1:12" x14ac:dyDescent="0.4">
      <c r="A9249" s="1"/>
      <c r="B9249" s="5"/>
      <c r="C9249" s="2" t="s">
        <v>0</v>
      </c>
      <c r="F9249" s="2" t="s">
        <v>0</v>
      </c>
      <c r="L9249" s="2" t="s">
        <v>0</v>
      </c>
    </row>
    <row r="9250" spans="1:12" x14ac:dyDescent="0.4">
      <c r="A9250" s="1"/>
      <c r="B9250" s="5"/>
      <c r="C9250" s="2" t="s">
        <v>0</v>
      </c>
      <c r="F9250" s="2" t="s">
        <v>0</v>
      </c>
      <c r="L9250" s="2" t="s">
        <v>0</v>
      </c>
    </row>
    <row r="9251" spans="1:12" x14ac:dyDescent="0.4">
      <c r="A9251" s="1"/>
      <c r="B9251" s="5"/>
      <c r="C9251" s="2" t="s">
        <v>0</v>
      </c>
      <c r="F9251" s="2" t="s">
        <v>0</v>
      </c>
      <c r="L9251" s="2" t="s">
        <v>0</v>
      </c>
    </row>
    <row r="9252" spans="1:12" x14ac:dyDescent="0.4">
      <c r="A9252" s="1"/>
      <c r="B9252" s="5"/>
      <c r="C9252" s="2" t="s">
        <v>0</v>
      </c>
      <c r="F9252" s="2" t="s">
        <v>0</v>
      </c>
      <c r="L9252" s="2" t="s">
        <v>0</v>
      </c>
    </row>
    <row r="9253" spans="1:12" x14ac:dyDescent="0.4">
      <c r="A9253" s="1"/>
      <c r="B9253" s="5"/>
      <c r="C9253" s="2" t="s">
        <v>0</v>
      </c>
      <c r="F9253" s="2" t="s">
        <v>0</v>
      </c>
      <c r="L9253" s="2" t="s">
        <v>0</v>
      </c>
    </row>
    <row r="9254" spans="1:12" x14ac:dyDescent="0.4">
      <c r="A9254" s="1"/>
      <c r="B9254" s="5"/>
      <c r="C9254" s="2" t="s">
        <v>0</v>
      </c>
      <c r="F9254" s="2" t="s">
        <v>0</v>
      </c>
      <c r="L9254" s="2" t="s">
        <v>0</v>
      </c>
    </row>
    <row r="9255" spans="1:12" x14ac:dyDescent="0.4">
      <c r="A9255" s="1"/>
      <c r="B9255" s="5"/>
      <c r="C9255" s="2" t="s">
        <v>0</v>
      </c>
      <c r="F9255" s="2" t="s">
        <v>0</v>
      </c>
      <c r="L9255" s="2" t="s">
        <v>0</v>
      </c>
    </row>
    <row r="9256" spans="1:12" x14ac:dyDescent="0.4">
      <c r="A9256" s="1"/>
      <c r="B9256" s="5"/>
      <c r="C9256" s="2" t="s">
        <v>0</v>
      </c>
      <c r="F9256" s="2" t="s">
        <v>0</v>
      </c>
      <c r="L9256" s="2" t="s">
        <v>0</v>
      </c>
    </row>
    <row r="9257" spans="1:12" x14ac:dyDescent="0.4">
      <c r="A9257" s="1"/>
      <c r="B9257" s="5"/>
      <c r="C9257" s="2" t="s">
        <v>0</v>
      </c>
      <c r="F9257" s="2" t="s">
        <v>0</v>
      </c>
      <c r="L9257" s="2" t="s">
        <v>0</v>
      </c>
    </row>
    <row r="9258" spans="1:12" x14ac:dyDescent="0.4">
      <c r="A9258" s="1"/>
      <c r="B9258" s="5"/>
      <c r="C9258" s="2" t="s">
        <v>0</v>
      </c>
      <c r="F9258" s="2" t="s">
        <v>0</v>
      </c>
      <c r="L9258" s="2" t="s">
        <v>0</v>
      </c>
    </row>
    <row r="9259" spans="1:12" x14ac:dyDescent="0.4">
      <c r="A9259" s="1"/>
      <c r="B9259" s="5"/>
      <c r="C9259" s="2" t="s">
        <v>0</v>
      </c>
      <c r="F9259" s="2" t="s">
        <v>0</v>
      </c>
      <c r="L9259" s="2" t="s">
        <v>0</v>
      </c>
    </row>
    <row r="9260" spans="1:12" x14ac:dyDescent="0.4">
      <c r="A9260" s="1"/>
      <c r="B9260" s="5"/>
      <c r="C9260" s="2" t="s">
        <v>0</v>
      </c>
      <c r="F9260" s="2" t="s">
        <v>0</v>
      </c>
      <c r="L9260" s="2" t="s">
        <v>0</v>
      </c>
    </row>
    <row r="9261" spans="1:12" x14ac:dyDescent="0.4">
      <c r="A9261" s="1"/>
      <c r="B9261" s="5"/>
      <c r="C9261" s="2" t="s">
        <v>0</v>
      </c>
      <c r="F9261" s="2" t="s">
        <v>0</v>
      </c>
      <c r="L9261" s="2" t="s">
        <v>0</v>
      </c>
    </row>
    <row r="9262" spans="1:12" x14ac:dyDescent="0.4">
      <c r="A9262" s="1"/>
      <c r="B9262" s="5"/>
      <c r="C9262" s="2" t="s">
        <v>0</v>
      </c>
      <c r="F9262" s="2" t="s">
        <v>0</v>
      </c>
      <c r="L9262" s="2" t="s">
        <v>0</v>
      </c>
    </row>
    <row r="9263" spans="1:12" x14ac:dyDescent="0.4">
      <c r="A9263" s="1"/>
      <c r="B9263" s="5"/>
      <c r="C9263" s="2" t="s">
        <v>0</v>
      </c>
      <c r="F9263" s="2" t="s">
        <v>0</v>
      </c>
      <c r="L9263" s="2" t="s">
        <v>0</v>
      </c>
    </row>
    <row r="9264" spans="1:12" x14ac:dyDescent="0.4">
      <c r="A9264" s="1"/>
      <c r="B9264" s="5"/>
      <c r="C9264" s="2" t="s">
        <v>0</v>
      </c>
      <c r="F9264" s="2" t="s">
        <v>0</v>
      </c>
      <c r="L9264" s="2" t="s">
        <v>0</v>
      </c>
    </row>
    <row r="9265" spans="1:12" x14ac:dyDescent="0.4">
      <c r="A9265" s="1"/>
      <c r="B9265" s="5"/>
      <c r="C9265" s="2" t="s">
        <v>0</v>
      </c>
      <c r="F9265" s="2" t="s">
        <v>0</v>
      </c>
      <c r="L9265" s="2" t="s">
        <v>0</v>
      </c>
    </row>
    <row r="9266" spans="1:12" x14ac:dyDescent="0.4">
      <c r="A9266" s="1"/>
      <c r="B9266" s="5"/>
      <c r="C9266" s="2" t="s">
        <v>0</v>
      </c>
      <c r="F9266" s="2" t="s">
        <v>0</v>
      </c>
      <c r="L9266" s="2" t="s">
        <v>0</v>
      </c>
    </row>
    <row r="9267" spans="1:12" x14ac:dyDescent="0.4">
      <c r="A9267" s="1"/>
      <c r="B9267" s="5"/>
      <c r="C9267" s="2" t="s">
        <v>0</v>
      </c>
      <c r="F9267" s="2" t="s">
        <v>0</v>
      </c>
      <c r="L9267" s="2" t="s">
        <v>0</v>
      </c>
    </row>
    <row r="9268" spans="1:12" x14ac:dyDescent="0.4">
      <c r="A9268" s="1"/>
      <c r="B9268" s="5"/>
      <c r="C9268" s="2" t="s">
        <v>0</v>
      </c>
      <c r="F9268" s="2" t="s">
        <v>0</v>
      </c>
      <c r="L9268" s="2" t="s">
        <v>0</v>
      </c>
    </row>
    <row r="9269" spans="1:12" x14ac:dyDescent="0.4">
      <c r="A9269" s="1"/>
      <c r="B9269" s="5"/>
      <c r="C9269" s="2" t="s">
        <v>0</v>
      </c>
      <c r="F9269" s="2" t="s">
        <v>0</v>
      </c>
      <c r="L9269" s="2" t="s">
        <v>0</v>
      </c>
    </row>
    <row r="9270" spans="1:12" x14ac:dyDescent="0.4">
      <c r="A9270" s="1"/>
      <c r="B9270" s="5"/>
      <c r="C9270" s="2" t="s">
        <v>0</v>
      </c>
      <c r="F9270" s="2" t="s">
        <v>0</v>
      </c>
      <c r="L9270" s="2" t="s">
        <v>0</v>
      </c>
    </row>
    <row r="9271" spans="1:12" x14ac:dyDescent="0.4">
      <c r="A9271" s="1"/>
      <c r="B9271" s="5"/>
      <c r="C9271" s="2" t="s">
        <v>0</v>
      </c>
      <c r="F9271" s="2" t="s">
        <v>0</v>
      </c>
      <c r="L9271" s="2" t="s">
        <v>0</v>
      </c>
    </row>
    <row r="9272" spans="1:12" x14ac:dyDescent="0.4">
      <c r="A9272" s="1"/>
      <c r="B9272" s="5"/>
      <c r="C9272" s="2" t="s">
        <v>0</v>
      </c>
      <c r="F9272" s="2" t="s">
        <v>0</v>
      </c>
      <c r="L9272" s="2" t="s">
        <v>0</v>
      </c>
    </row>
    <row r="9273" spans="1:12" x14ac:dyDescent="0.4">
      <c r="A9273" s="1"/>
      <c r="B9273" s="5"/>
      <c r="C9273" s="2" t="s">
        <v>0</v>
      </c>
      <c r="F9273" s="2" t="s">
        <v>0</v>
      </c>
      <c r="L9273" s="2" t="s">
        <v>0</v>
      </c>
    </row>
    <row r="9274" spans="1:12" x14ac:dyDescent="0.4">
      <c r="A9274" s="1"/>
      <c r="B9274" s="5"/>
      <c r="C9274" s="2" t="s">
        <v>0</v>
      </c>
      <c r="F9274" s="2" t="s">
        <v>0</v>
      </c>
      <c r="L9274" s="2" t="s">
        <v>0</v>
      </c>
    </row>
    <row r="9275" spans="1:12" x14ac:dyDescent="0.4">
      <c r="A9275" s="1"/>
      <c r="B9275" s="5"/>
      <c r="C9275" s="2" t="s">
        <v>0</v>
      </c>
      <c r="F9275" s="2" t="s">
        <v>0</v>
      </c>
      <c r="L9275" s="2" t="s">
        <v>0</v>
      </c>
    </row>
    <row r="9276" spans="1:12" x14ac:dyDescent="0.4">
      <c r="A9276" s="1"/>
      <c r="B9276" s="5"/>
      <c r="C9276" s="2" t="s">
        <v>0</v>
      </c>
      <c r="F9276" s="2" t="s">
        <v>0</v>
      </c>
      <c r="L9276" s="2" t="s">
        <v>0</v>
      </c>
    </row>
    <row r="9277" spans="1:12" x14ac:dyDescent="0.4">
      <c r="A9277" s="1"/>
      <c r="B9277" s="5"/>
      <c r="C9277" s="2" t="s">
        <v>0</v>
      </c>
      <c r="F9277" s="2" t="s">
        <v>0</v>
      </c>
      <c r="L9277" s="2" t="s">
        <v>0</v>
      </c>
    </row>
    <row r="9278" spans="1:12" x14ac:dyDescent="0.4">
      <c r="A9278" s="1"/>
      <c r="B9278" s="5"/>
      <c r="C9278" s="2" t="s">
        <v>0</v>
      </c>
      <c r="F9278" s="2" t="s">
        <v>0</v>
      </c>
      <c r="L9278" s="2" t="s">
        <v>0</v>
      </c>
    </row>
    <row r="9279" spans="1:12" x14ac:dyDescent="0.4">
      <c r="A9279" s="1"/>
      <c r="B9279" s="5"/>
      <c r="C9279" s="2" t="s">
        <v>0</v>
      </c>
      <c r="F9279" s="2" t="s">
        <v>0</v>
      </c>
      <c r="L9279" s="2" t="s">
        <v>0</v>
      </c>
    </row>
    <row r="9280" spans="1:12" x14ac:dyDescent="0.4">
      <c r="A9280" s="1"/>
      <c r="B9280" s="5"/>
      <c r="C9280" s="2" t="s">
        <v>0</v>
      </c>
      <c r="F9280" s="2" t="s">
        <v>0</v>
      </c>
      <c r="L9280" s="2" t="s">
        <v>0</v>
      </c>
    </row>
    <row r="9281" spans="1:12" x14ac:dyDescent="0.4">
      <c r="A9281" s="1"/>
      <c r="B9281" s="5"/>
      <c r="C9281" s="2" t="s">
        <v>0</v>
      </c>
      <c r="F9281" s="2" t="s">
        <v>0</v>
      </c>
      <c r="L9281" s="2" t="s">
        <v>0</v>
      </c>
    </row>
    <row r="9282" spans="1:12" x14ac:dyDescent="0.4">
      <c r="A9282" s="1"/>
      <c r="B9282" s="5"/>
      <c r="C9282" s="2" t="s">
        <v>0</v>
      </c>
      <c r="F9282" s="2" t="s">
        <v>0</v>
      </c>
      <c r="L9282" s="2" t="s">
        <v>0</v>
      </c>
    </row>
    <row r="9283" spans="1:12" x14ac:dyDescent="0.4">
      <c r="A9283" s="1"/>
      <c r="B9283" s="5"/>
      <c r="C9283" s="2" t="s">
        <v>0</v>
      </c>
      <c r="F9283" s="2" t="s">
        <v>0</v>
      </c>
      <c r="L9283" s="2" t="s">
        <v>0</v>
      </c>
    </row>
    <row r="9284" spans="1:12" x14ac:dyDescent="0.4">
      <c r="A9284" s="1"/>
      <c r="B9284" s="5"/>
      <c r="C9284" s="2" t="s">
        <v>0</v>
      </c>
      <c r="F9284" s="2" t="s">
        <v>0</v>
      </c>
      <c r="L9284" s="2" t="s">
        <v>0</v>
      </c>
    </row>
    <row r="9285" spans="1:12" x14ac:dyDescent="0.4">
      <c r="A9285" s="1"/>
      <c r="B9285" s="5"/>
      <c r="C9285" s="2" t="s">
        <v>0</v>
      </c>
      <c r="F9285" s="2" t="s">
        <v>0</v>
      </c>
      <c r="L9285" s="2" t="s">
        <v>0</v>
      </c>
    </row>
    <row r="9286" spans="1:12" x14ac:dyDescent="0.4">
      <c r="A9286" s="1"/>
      <c r="B9286" s="5"/>
      <c r="C9286" s="2" t="s">
        <v>0</v>
      </c>
      <c r="F9286" s="2" t="s">
        <v>0</v>
      </c>
      <c r="L9286" s="2" t="s">
        <v>0</v>
      </c>
    </row>
    <row r="9287" spans="1:12" x14ac:dyDescent="0.4">
      <c r="A9287" s="1"/>
      <c r="B9287" s="5"/>
      <c r="C9287" s="2" t="s">
        <v>0</v>
      </c>
      <c r="F9287" s="2" t="s">
        <v>0</v>
      </c>
      <c r="L9287" s="2" t="s">
        <v>0</v>
      </c>
    </row>
    <row r="9288" spans="1:12" x14ac:dyDescent="0.4">
      <c r="A9288" s="1"/>
      <c r="B9288" s="5"/>
      <c r="C9288" s="2" t="s">
        <v>0</v>
      </c>
      <c r="F9288" s="2" t="s">
        <v>0</v>
      </c>
      <c r="L9288" s="2" t="s">
        <v>0</v>
      </c>
    </row>
    <row r="9289" spans="1:12" x14ac:dyDescent="0.4">
      <c r="A9289" s="1"/>
      <c r="B9289" s="5"/>
      <c r="C9289" s="2" t="s">
        <v>0</v>
      </c>
      <c r="F9289" s="2" t="s">
        <v>0</v>
      </c>
      <c r="L9289" s="2" t="s">
        <v>0</v>
      </c>
    </row>
    <row r="9290" spans="1:12" x14ac:dyDescent="0.4">
      <c r="A9290" s="1"/>
      <c r="B9290" s="5"/>
      <c r="C9290" s="2" t="s">
        <v>0</v>
      </c>
      <c r="F9290" s="2" t="s">
        <v>0</v>
      </c>
      <c r="L9290" s="2" t="s">
        <v>0</v>
      </c>
    </row>
    <row r="9291" spans="1:12" x14ac:dyDescent="0.4">
      <c r="A9291" s="1"/>
      <c r="B9291" s="5"/>
      <c r="C9291" s="2" t="s">
        <v>0</v>
      </c>
      <c r="F9291" s="2" t="s">
        <v>0</v>
      </c>
      <c r="L9291" s="2" t="s">
        <v>0</v>
      </c>
    </row>
    <row r="9292" spans="1:12" x14ac:dyDescent="0.4">
      <c r="A9292" s="1"/>
      <c r="B9292" s="5"/>
      <c r="C9292" s="2" t="s">
        <v>0</v>
      </c>
      <c r="F9292" s="2" t="s">
        <v>0</v>
      </c>
      <c r="L9292" s="2" t="s">
        <v>0</v>
      </c>
    </row>
    <row r="9293" spans="1:12" x14ac:dyDescent="0.4">
      <c r="A9293" s="1"/>
      <c r="B9293" s="5"/>
      <c r="C9293" s="2" t="s">
        <v>0</v>
      </c>
      <c r="F9293" s="2" t="s">
        <v>0</v>
      </c>
      <c r="L9293" s="2" t="s">
        <v>0</v>
      </c>
    </row>
    <row r="9294" spans="1:12" x14ac:dyDescent="0.4">
      <c r="A9294" s="1"/>
      <c r="B9294" s="5"/>
      <c r="C9294" s="2" t="s">
        <v>0</v>
      </c>
      <c r="F9294" s="2" t="s">
        <v>0</v>
      </c>
      <c r="L9294" s="2" t="s">
        <v>0</v>
      </c>
    </row>
    <row r="9295" spans="1:12" x14ac:dyDescent="0.4">
      <c r="A9295" s="1"/>
      <c r="B9295" s="5"/>
      <c r="C9295" s="2" t="s">
        <v>0</v>
      </c>
      <c r="F9295" s="2" t="s">
        <v>0</v>
      </c>
      <c r="L9295" s="2" t="s">
        <v>0</v>
      </c>
    </row>
    <row r="9296" spans="1:12" x14ac:dyDescent="0.4">
      <c r="A9296" s="1"/>
      <c r="B9296" s="5"/>
      <c r="C9296" s="2" t="s">
        <v>0</v>
      </c>
      <c r="F9296" s="2" t="s">
        <v>0</v>
      </c>
      <c r="L9296" s="2" t="s">
        <v>0</v>
      </c>
    </row>
    <row r="9297" spans="1:12" x14ac:dyDescent="0.4">
      <c r="A9297" s="1"/>
      <c r="B9297" s="5"/>
      <c r="C9297" s="2" t="s">
        <v>0</v>
      </c>
      <c r="F9297" s="2" t="s">
        <v>0</v>
      </c>
      <c r="L9297" s="2" t="s">
        <v>0</v>
      </c>
    </row>
    <row r="9298" spans="1:12" x14ac:dyDescent="0.4">
      <c r="A9298" s="1"/>
      <c r="B9298" s="5"/>
      <c r="C9298" s="2" t="s">
        <v>0</v>
      </c>
      <c r="F9298" s="2" t="s">
        <v>0</v>
      </c>
      <c r="L9298" s="2" t="s">
        <v>0</v>
      </c>
    </row>
    <row r="9299" spans="1:12" x14ac:dyDescent="0.4">
      <c r="A9299" s="1"/>
      <c r="B9299" s="5"/>
      <c r="C9299" s="2" t="s">
        <v>0</v>
      </c>
      <c r="F9299" s="2" t="s">
        <v>0</v>
      </c>
      <c r="L9299" s="2" t="s">
        <v>0</v>
      </c>
    </row>
    <row r="9300" spans="1:12" x14ac:dyDescent="0.4">
      <c r="A9300" s="1"/>
      <c r="B9300" s="5"/>
      <c r="C9300" s="2" t="s">
        <v>0</v>
      </c>
      <c r="F9300" s="2" t="s">
        <v>0</v>
      </c>
      <c r="L9300" s="2" t="s">
        <v>0</v>
      </c>
    </row>
    <row r="9301" spans="1:12" x14ac:dyDescent="0.4">
      <c r="A9301" s="1"/>
      <c r="B9301" s="5"/>
      <c r="C9301" s="2" t="s">
        <v>0</v>
      </c>
      <c r="F9301" s="2" t="s">
        <v>0</v>
      </c>
      <c r="L9301" s="2" t="s">
        <v>0</v>
      </c>
    </row>
    <row r="9302" spans="1:12" x14ac:dyDescent="0.4">
      <c r="A9302" s="1"/>
      <c r="B9302" s="5"/>
      <c r="C9302" s="2" t="s">
        <v>0</v>
      </c>
      <c r="F9302" s="2" t="s">
        <v>0</v>
      </c>
      <c r="L9302" s="2" t="s">
        <v>0</v>
      </c>
    </row>
    <row r="9303" spans="1:12" x14ac:dyDescent="0.4">
      <c r="A9303" s="1"/>
      <c r="B9303" s="5"/>
      <c r="C9303" s="2" t="s">
        <v>0</v>
      </c>
      <c r="F9303" s="2" t="s">
        <v>0</v>
      </c>
      <c r="L9303" s="2" t="s">
        <v>0</v>
      </c>
    </row>
    <row r="9304" spans="1:12" x14ac:dyDescent="0.4">
      <c r="A9304" s="1"/>
      <c r="B9304" s="5"/>
      <c r="C9304" s="2" t="s">
        <v>0</v>
      </c>
      <c r="F9304" s="2" t="s">
        <v>0</v>
      </c>
      <c r="L9304" s="2" t="s">
        <v>0</v>
      </c>
    </row>
    <row r="9305" spans="1:12" x14ac:dyDescent="0.4">
      <c r="A9305" s="1"/>
      <c r="B9305" s="5"/>
      <c r="C9305" s="2" t="s">
        <v>0</v>
      </c>
      <c r="F9305" s="2" t="s">
        <v>0</v>
      </c>
      <c r="L9305" s="2" t="s">
        <v>0</v>
      </c>
    </row>
    <row r="9306" spans="1:12" x14ac:dyDescent="0.4">
      <c r="A9306" s="1"/>
      <c r="B9306" s="5"/>
      <c r="C9306" s="2" t="s">
        <v>0</v>
      </c>
      <c r="F9306" s="2" t="s">
        <v>0</v>
      </c>
      <c r="L9306" s="2" t="s">
        <v>0</v>
      </c>
    </row>
    <row r="9307" spans="1:12" x14ac:dyDescent="0.4">
      <c r="A9307" s="1"/>
      <c r="B9307" s="5"/>
      <c r="C9307" s="2" t="s">
        <v>0</v>
      </c>
      <c r="F9307" s="2" t="s">
        <v>0</v>
      </c>
      <c r="L9307" s="2" t="s">
        <v>0</v>
      </c>
    </row>
    <row r="9308" spans="1:12" x14ac:dyDescent="0.4">
      <c r="A9308" s="1"/>
      <c r="B9308" s="5"/>
      <c r="C9308" s="2" t="s">
        <v>0</v>
      </c>
      <c r="F9308" s="2" t="s">
        <v>0</v>
      </c>
      <c r="L9308" s="2" t="s">
        <v>0</v>
      </c>
    </row>
    <row r="9309" spans="1:12" x14ac:dyDescent="0.4">
      <c r="A9309" s="1"/>
      <c r="B9309" s="5"/>
      <c r="C9309" s="2" t="s">
        <v>0</v>
      </c>
      <c r="F9309" s="2" t="s">
        <v>0</v>
      </c>
      <c r="L9309" s="2" t="s">
        <v>0</v>
      </c>
    </row>
    <row r="9310" spans="1:12" x14ac:dyDescent="0.4">
      <c r="A9310" s="1"/>
      <c r="B9310" s="5"/>
      <c r="C9310" s="2" t="s">
        <v>0</v>
      </c>
      <c r="F9310" s="2" t="s">
        <v>0</v>
      </c>
      <c r="L9310" s="2" t="s">
        <v>0</v>
      </c>
    </row>
    <row r="9311" spans="1:12" x14ac:dyDescent="0.4">
      <c r="A9311" s="1"/>
      <c r="B9311" s="5"/>
      <c r="C9311" s="2" t="s">
        <v>0</v>
      </c>
      <c r="F9311" s="2" t="s">
        <v>0</v>
      </c>
      <c r="L9311" s="2" t="s">
        <v>0</v>
      </c>
    </row>
    <row r="9312" spans="1:12" x14ac:dyDescent="0.4">
      <c r="A9312" s="1"/>
      <c r="B9312" s="5"/>
      <c r="C9312" s="2" t="s">
        <v>0</v>
      </c>
      <c r="F9312" s="2" t="s">
        <v>0</v>
      </c>
      <c r="L9312" s="2" t="s">
        <v>0</v>
      </c>
    </row>
    <row r="9313" spans="1:12" x14ac:dyDescent="0.4">
      <c r="A9313" s="1"/>
      <c r="B9313" s="5"/>
      <c r="C9313" s="2" t="s">
        <v>0</v>
      </c>
      <c r="F9313" s="2" t="s">
        <v>0</v>
      </c>
      <c r="L9313" s="2" t="s">
        <v>0</v>
      </c>
    </row>
    <row r="9314" spans="1:12" x14ac:dyDescent="0.4">
      <c r="A9314" s="1"/>
      <c r="B9314" s="5"/>
      <c r="C9314" s="2" t="s">
        <v>0</v>
      </c>
      <c r="F9314" s="2" t="s">
        <v>0</v>
      </c>
      <c r="L9314" s="2" t="s">
        <v>0</v>
      </c>
    </row>
    <row r="9315" spans="1:12" x14ac:dyDescent="0.4">
      <c r="A9315" s="1"/>
      <c r="B9315" s="5"/>
      <c r="C9315" s="2" t="s">
        <v>0</v>
      </c>
      <c r="F9315" s="2" t="s">
        <v>0</v>
      </c>
      <c r="L9315" s="2" t="s">
        <v>0</v>
      </c>
    </row>
    <row r="9316" spans="1:12" x14ac:dyDescent="0.4">
      <c r="A9316" s="1"/>
      <c r="B9316" s="5"/>
      <c r="C9316" s="2" t="s">
        <v>0</v>
      </c>
      <c r="F9316" s="2" t="s">
        <v>0</v>
      </c>
      <c r="L9316" s="2" t="s">
        <v>0</v>
      </c>
    </row>
    <row r="9317" spans="1:12" x14ac:dyDescent="0.4">
      <c r="A9317" s="1"/>
      <c r="B9317" s="5"/>
      <c r="C9317" s="2" t="s">
        <v>0</v>
      </c>
      <c r="F9317" s="2" t="s">
        <v>0</v>
      </c>
      <c r="L9317" s="2" t="s">
        <v>0</v>
      </c>
    </row>
    <row r="9318" spans="1:12" x14ac:dyDescent="0.4">
      <c r="A9318" s="1"/>
      <c r="B9318" s="5"/>
      <c r="C9318" s="2" t="s">
        <v>0</v>
      </c>
      <c r="F9318" s="2" t="s">
        <v>0</v>
      </c>
      <c r="L9318" s="2" t="s">
        <v>0</v>
      </c>
    </row>
    <row r="9319" spans="1:12" x14ac:dyDescent="0.4">
      <c r="A9319" s="1"/>
      <c r="B9319" s="5"/>
      <c r="C9319" s="2" t="s">
        <v>0</v>
      </c>
      <c r="F9319" s="2" t="s">
        <v>0</v>
      </c>
      <c r="L9319" s="2" t="s">
        <v>0</v>
      </c>
    </row>
    <row r="9320" spans="1:12" x14ac:dyDescent="0.4">
      <c r="A9320" s="1"/>
      <c r="B9320" s="5"/>
      <c r="C9320" s="2" t="s">
        <v>0</v>
      </c>
      <c r="F9320" s="2" t="s">
        <v>0</v>
      </c>
      <c r="L9320" s="2" t="s">
        <v>0</v>
      </c>
    </row>
    <row r="9321" spans="1:12" x14ac:dyDescent="0.4">
      <c r="A9321" s="1"/>
      <c r="B9321" s="5"/>
      <c r="C9321" s="2" t="s">
        <v>0</v>
      </c>
      <c r="F9321" s="2" t="s">
        <v>0</v>
      </c>
      <c r="L9321" s="2" t="s">
        <v>0</v>
      </c>
    </row>
    <row r="9322" spans="1:12" x14ac:dyDescent="0.4">
      <c r="A9322" s="1"/>
      <c r="B9322" s="5"/>
      <c r="C9322" s="2" t="s">
        <v>0</v>
      </c>
      <c r="F9322" s="2" t="s">
        <v>0</v>
      </c>
      <c r="L9322" s="2" t="s">
        <v>0</v>
      </c>
    </row>
    <row r="9323" spans="1:12" x14ac:dyDescent="0.4">
      <c r="A9323" s="1"/>
      <c r="B9323" s="5"/>
      <c r="C9323" s="2" t="s">
        <v>0</v>
      </c>
      <c r="F9323" s="2" t="s">
        <v>0</v>
      </c>
      <c r="L9323" s="2" t="s">
        <v>0</v>
      </c>
    </row>
    <row r="9324" spans="1:12" x14ac:dyDescent="0.4">
      <c r="A9324" s="1"/>
      <c r="B9324" s="5"/>
      <c r="C9324" s="2" t="s">
        <v>0</v>
      </c>
      <c r="F9324" s="2" t="s">
        <v>0</v>
      </c>
      <c r="L9324" s="2" t="s">
        <v>0</v>
      </c>
    </row>
    <row r="9325" spans="1:12" x14ac:dyDescent="0.4">
      <c r="A9325" s="1"/>
      <c r="B9325" s="5"/>
      <c r="C9325" s="2" t="s">
        <v>0</v>
      </c>
      <c r="F9325" s="2" t="s">
        <v>0</v>
      </c>
      <c r="L9325" s="2" t="s">
        <v>0</v>
      </c>
    </row>
    <row r="9326" spans="1:12" x14ac:dyDescent="0.4">
      <c r="A9326" s="1"/>
      <c r="B9326" s="5"/>
      <c r="C9326" s="2" t="s">
        <v>0</v>
      </c>
      <c r="F9326" s="2" t="s">
        <v>0</v>
      </c>
      <c r="L9326" s="2" t="s">
        <v>0</v>
      </c>
    </row>
    <row r="9327" spans="1:12" x14ac:dyDescent="0.4">
      <c r="A9327" s="1"/>
      <c r="B9327" s="5"/>
      <c r="C9327" s="2" t="s">
        <v>0</v>
      </c>
      <c r="F9327" s="2" t="s">
        <v>0</v>
      </c>
      <c r="L9327" s="2" t="s">
        <v>0</v>
      </c>
    </row>
    <row r="9328" spans="1:12" x14ac:dyDescent="0.4">
      <c r="A9328" s="1"/>
      <c r="B9328" s="5"/>
      <c r="C9328" s="2" t="s">
        <v>0</v>
      </c>
      <c r="F9328" s="2" t="s">
        <v>0</v>
      </c>
      <c r="L9328" s="2" t="s">
        <v>0</v>
      </c>
    </row>
    <row r="9329" spans="1:12" x14ac:dyDescent="0.4">
      <c r="A9329" s="1"/>
      <c r="B9329" s="5"/>
      <c r="C9329" s="2" t="s">
        <v>0</v>
      </c>
      <c r="F9329" s="2" t="s">
        <v>0</v>
      </c>
      <c r="L9329" s="2" t="s">
        <v>0</v>
      </c>
    </row>
    <row r="9330" spans="1:12" x14ac:dyDescent="0.4">
      <c r="A9330" s="1"/>
      <c r="B9330" s="5"/>
      <c r="C9330" s="2" t="s">
        <v>0</v>
      </c>
      <c r="F9330" s="2" t="s">
        <v>0</v>
      </c>
      <c r="L9330" s="2" t="s">
        <v>0</v>
      </c>
    </row>
    <row r="9331" spans="1:12" x14ac:dyDescent="0.4">
      <c r="A9331" s="1"/>
      <c r="B9331" s="5"/>
      <c r="C9331" s="2" t="s">
        <v>0</v>
      </c>
      <c r="F9331" s="2" t="s">
        <v>0</v>
      </c>
      <c r="L9331" s="2" t="s">
        <v>0</v>
      </c>
    </row>
    <row r="9332" spans="1:12" x14ac:dyDescent="0.4">
      <c r="A9332" s="1"/>
      <c r="B9332" s="5"/>
      <c r="C9332" s="2" t="s">
        <v>0</v>
      </c>
      <c r="F9332" s="2" t="s">
        <v>0</v>
      </c>
      <c r="L9332" s="2" t="s">
        <v>0</v>
      </c>
    </row>
    <row r="9333" spans="1:12" x14ac:dyDescent="0.4">
      <c r="A9333" s="1"/>
      <c r="B9333" s="5"/>
      <c r="C9333" s="2" t="s">
        <v>0</v>
      </c>
      <c r="F9333" s="2" t="s">
        <v>0</v>
      </c>
      <c r="L9333" s="2" t="s">
        <v>0</v>
      </c>
    </row>
    <row r="9334" spans="1:12" x14ac:dyDescent="0.4">
      <c r="A9334" s="1"/>
      <c r="B9334" s="5"/>
      <c r="C9334" s="2" t="s">
        <v>0</v>
      </c>
      <c r="F9334" s="2" t="s">
        <v>0</v>
      </c>
      <c r="L9334" s="2" t="s">
        <v>0</v>
      </c>
    </row>
    <row r="9335" spans="1:12" x14ac:dyDescent="0.4">
      <c r="A9335" s="1"/>
      <c r="B9335" s="5"/>
      <c r="C9335" s="2" t="s">
        <v>0</v>
      </c>
      <c r="F9335" s="2" t="s">
        <v>0</v>
      </c>
      <c r="L9335" s="2" t="s">
        <v>0</v>
      </c>
    </row>
    <row r="9336" spans="1:12" x14ac:dyDescent="0.4">
      <c r="A9336" s="1"/>
      <c r="B9336" s="5"/>
      <c r="C9336" s="2" t="s">
        <v>0</v>
      </c>
      <c r="F9336" s="2" t="s">
        <v>0</v>
      </c>
      <c r="L9336" s="2" t="s">
        <v>0</v>
      </c>
    </row>
    <row r="9337" spans="1:12" x14ac:dyDescent="0.4">
      <c r="A9337" s="1"/>
      <c r="B9337" s="5"/>
      <c r="C9337" s="2" t="s">
        <v>0</v>
      </c>
      <c r="F9337" s="2" t="s">
        <v>0</v>
      </c>
      <c r="L9337" s="2" t="s">
        <v>0</v>
      </c>
    </row>
    <row r="9338" spans="1:12" x14ac:dyDescent="0.4">
      <c r="A9338" s="1"/>
      <c r="B9338" s="5"/>
      <c r="C9338" s="2" t="s">
        <v>0</v>
      </c>
      <c r="F9338" s="2" t="s">
        <v>0</v>
      </c>
      <c r="L9338" s="2" t="s">
        <v>0</v>
      </c>
    </row>
    <row r="9339" spans="1:12" x14ac:dyDescent="0.4">
      <c r="A9339" s="1"/>
      <c r="B9339" s="5"/>
      <c r="C9339" s="2" t="s">
        <v>0</v>
      </c>
      <c r="F9339" s="2" t="s">
        <v>0</v>
      </c>
      <c r="L9339" s="2" t="s">
        <v>0</v>
      </c>
    </row>
    <row r="9340" spans="1:12" x14ac:dyDescent="0.4">
      <c r="A9340" s="1"/>
      <c r="B9340" s="5"/>
      <c r="C9340" s="2" t="s">
        <v>0</v>
      </c>
      <c r="F9340" s="2" t="s">
        <v>0</v>
      </c>
      <c r="L9340" s="2" t="s">
        <v>0</v>
      </c>
    </row>
    <row r="9341" spans="1:12" x14ac:dyDescent="0.4">
      <c r="A9341" s="1"/>
      <c r="B9341" s="5"/>
      <c r="C9341" s="2" t="s">
        <v>0</v>
      </c>
      <c r="F9341" s="2" t="s">
        <v>0</v>
      </c>
      <c r="L9341" s="2" t="s">
        <v>0</v>
      </c>
    </row>
    <row r="9342" spans="1:12" x14ac:dyDescent="0.4">
      <c r="A9342" s="1"/>
      <c r="B9342" s="5"/>
      <c r="C9342" s="2" t="s">
        <v>0</v>
      </c>
      <c r="F9342" s="2" t="s">
        <v>0</v>
      </c>
      <c r="L9342" s="2" t="s">
        <v>0</v>
      </c>
    </row>
    <row r="9343" spans="1:12" x14ac:dyDescent="0.4">
      <c r="A9343" s="1"/>
      <c r="B9343" s="5"/>
      <c r="C9343" s="2" t="s">
        <v>0</v>
      </c>
      <c r="F9343" s="2" t="s">
        <v>0</v>
      </c>
      <c r="L9343" s="2" t="s">
        <v>0</v>
      </c>
    </row>
    <row r="9344" spans="1:12" x14ac:dyDescent="0.4">
      <c r="A9344" s="1"/>
      <c r="B9344" s="5"/>
      <c r="C9344" s="2" t="s">
        <v>0</v>
      </c>
      <c r="F9344" s="2" t="s">
        <v>0</v>
      </c>
      <c r="L9344" s="2" t="s">
        <v>0</v>
      </c>
    </row>
    <row r="9345" spans="1:12" x14ac:dyDescent="0.4">
      <c r="A9345" s="1"/>
      <c r="B9345" s="5"/>
      <c r="C9345" s="2" t="s">
        <v>0</v>
      </c>
      <c r="F9345" s="2" t="s">
        <v>0</v>
      </c>
      <c r="L9345" s="2" t="s">
        <v>0</v>
      </c>
    </row>
    <row r="9346" spans="1:12" x14ac:dyDescent="0.4">
      <c r="A9346" s="1"/>
      <c r="B9346" s="5"/>
      <c r="C9346" s="2" t="s">
        <v>0</v>
      </c>
      <c r="F9346" s="2" t="s">
        <v>0</v>
      </c>
      <c r="L9346" s="2" t="s">
        <v>0</v>
      </c>
    </row>
    <row r="9347" spans="1:12" x14ac:dyDescent="0.4">
      <c r="A9347" s="1"/>
      <c r="B9347" s="5"/>
      <c r="C9347" s="2" t="s">
        <v>0</v>
      </c>
      <c r="F9347" s="2" t="s">
        <v>0</v>
      </c>
      <c r="L9347" s="2" t="s">
        <v>0</v>
      </c>
    </row>
    <row r="9348" spans="1:12" x14ac:dyDescent="0.4">
      <c r="A9348" s="1"/>
      <c r="B9348" s="5"/>
      <c r="C9348" s="2" t="s">
        <v>0</v>
      </c>
      <c r="F9348" s="2" t="s">
        <v>0</v>
      </c>
      <c r="L9348" s="2" t="s">
        <v>0</v>
      </c>
    </row>
    <row r="9349" spans="1:12" x14ac:dyDescent="0.4">
      <c r="A9349" s="1"/>
      <c r="B9349" s="5"/>
      <c r="C9349" s="2" t="s">
        <v>0</v>
      </c>
      <c r="F9349" s="2" t="s">
        <v>0</v>
      </c>
      <c r="L9349" s="2" t="s">
        <v>0</v>
      </c>
    </row>
    <row r="9350" spans="1:12" x14ac:dyDescent="0.4">
      <c r="A9350" s="1"/>
      <c r="B9350" s="5"/>
      <c r="C9350" s="2" t="s">
        <v>0</v>
      </c>
      <c r="F9350" s="2" t="s">
        <v>0</v>
      </c>
      <c r="L9350" s="2" t="s">
        <v>0</v>
      </c>
    </row>
    <row r="9351" spans="1:12" x14ac:dyDescent="0.4">
      <c r="A9351" s="1"/>
      <c r="B9351" s="5"/>
      <c r="C9351" s="2" t="s">
        <v>0</v>
      </c>
      <c r="F9351" s="2" t="s">
        <v>0</v>
      </c>
      <c r="L9351" s="2" t="s">
        <v>0</v>
      </c>
    </row>
    <row r="9352" spans="1:12" x14ac:dyDescent="0.4">
      <c r="A9352" s="1"/>
      <c r="B9352" s="5"/>
      <c r="C9352" s="2" t="s">
        <v>0</v>
      </c>
      <c r="F9352" s="2" t="s">
        <v>0</v>
      </c>
      <c r="L9352" s="2" t="s">
        <v>0</v>
      </c>
    </row>
    <row r="9353" spans="1:12" x14ac:dyDescent="0.4">
      <c r="A9353" s="1"/>
      <c r="B9353" s="5"/>
      <c r="C9353" s="2" t="s">
        <v>0</v>
      </c>
      <c r="F9353" s="2" t="s">
        <v>0</v>
      </c>
      <c r="L9353" s="2" t="s">
        <v>0</v>
      </c>
    </row>
    <row r="9354" spans="1:12" x14ac:dyDescent="0.4">
      <c r="A9354" s="1"/>
      <c r="B9354" s="5"/>
      <c r="C9354" s="2" t="s">
        <v>0</v>
      </c>
      <c r="F9354" s="2" t="s">
        <v>0</v>
      </c>
      <c r="L9354" s="2" t="s">
        <v>0</v>
      </c>
    </row>
    <row r="9355" spans="1:12" x14ac:dyDescent="0.4">
      <c r="A9355" s="1"/>
      <c r="B9355" s="5"/>
      <c r="C9355" s="2" t="s">
        <v>0</v>
      </c>
      <c r="F9355" s="2" t="s">
        <v>0</v>
      </c>
      <c r="L9355" s="2" t="s">
        <v>0</v>
      </c>
    </row>
    <row r="9356" spans="1:12" x14ac:dyDescent="0.4">
      <c r="A9356" s="1"/>
      <c r="B9356" s="5"/>
      <c r="C9356" s="2" t="s">
        <v>0</v>
      </c>
      <c r="F9356" s="2" t="s">
        <v>0</v>
      </c>
      <c r="L9356" s="2" t="s">
        <v>0</v>
      </c>
    </row>
    <row r="9357" spans="1:12" x14ac:dyDescent="0.4">
      <c r="A9357" s="1"/>
      <c r="B9357" s="5"/>
      <c r="C9357" s="2" t="s">
        <v>0</v>
      </c>
      <c r="F9357" s="2" t="s">
        <v>0</v>
      </c>
      <c r="L9357" s="2" t="s">
        <v>0</v>
      </c>
    </row>
    <row r="9358" spans="1:12" x14ac:dyDescent="0.4">
      <c r="A9358" s="1"/>
      <c r="B9358" s="5"/>
      <c r="C9358" s="2" t="s">
        <v>0</v>
      </c>
      <c r="F9358" s="2" t="s">
        <v>0</v>
      </c>
      <c r="L9358" s="2" t="s">
        <v>0</v>
      </c>
    </row>
    <row r="9359" spans="1:12" x14ac:dyDescent="0.4">
      <c r="A9359" s="1"/>
      <c r="B9359" s="5"/>
      <c r="C9359" s="2" t="s">
        <v>0</v>
      </c>
      <c r="F9359" s="2" t="s">
        <v>0</v>
      </c>
      <c r="L9359" s="2" t="s">
        <v>0</v>
      </c>
    </row>
    <row r="9360" spans="1:12" x14ac:dyDescent="0.4">
      <c r="A9360" s="1"/>
      <c r="B9360" s="5"/>
      <c r="C9360" s="2" t="s">
        <v>0</v>
      </c>
      <c r="F9360" s="2" t="s">
        <v>0</v>
      </c>
      <c r="L9360" s="2" t="s">
        <v>0</v>
      </c>
    </row>
    <row r="9361" spans="1:12" x14ac:dyDescent="0.4">
      <c r="A9361" s="1"/>
      <c r="B9361" s="5"/>
      <c r="C9361" s="2" t="s">
        <v>0</v>
      </c>
      <c r="F9361" s="2" t="s">
        <v>0</v>
      </c>
      <c r="L9361" s="2" t="s">
        <v>0</v>
      </c>
    </row>
    <row r="9362" spans="1:12" x14ac:dyDescent="0.4">
      <c r="A9362" s="1"/>
      <c r="B9362" s="5"/>
      <c r="C9362" s="2" t="s">
        <v>0</v>
      </c>
      <c r="F9362" s="2" t="s">
        <v>0</v>
      </c>
      <c r="L9362" s="2" t="s">
        <v>0</v>
      </c>
    </row>
    <row r="9363" spans="1:12" x14ac:dyDescent="0.4">
      <c r="A9363" s="1"/>
      <c r="B9363" s="5"/>
      <c r="C9363" s="2" t="s">
        <v>0</v>
      </c>
      <c r="F9363" s="2" t="s">
        <v>0</v>
      </c>
      <c r="L9363" s="2" t="s">
        <v>0</v>
      </c>
    </row>
    <row r="9364" spans="1:12" x14ac:dyDescent="0.4">
      <c r="A9364" s="1"/>
      <c r="B9364" s="5"/>
      <c r="C9364" s="2" t="s">
        <v>0</v>
      </c>
      <c r="F9364" s="2" t="s">
        <v>0</v>
      </c>
      <c r="L9364" s="2" t="s">
        <v>0</v>
      </c>
    </row>
    <row r="9365" spans="1:12" x14ac:dyDescent="0.4">
      <c r="A9365" s="1"/>
      <c r="B9365" s="5"/>
      <c r="C9365" s="2" t="s">
        <v>0</v>
      </c>
      <c r="F9365" s="2" t="s">
        <v>0</v>
      </c>
      <c r="L9365" s="2" t="s">
        <v>0</v>
      </c>
    </row>
    <row r="9366" spans="1:12" x14ac:dyDescent="0.4">
      <c r="A9366" s="1"/>
      <c r="B9366" s="5"/>
      <c r="C9366" s="2" t="s">
        <v>0</v>
      </c>
      <c r="F9366" s="2" t="s">
        <v>0</v>
      </c>
      <c r="L9366" s="2" t="s">
        <v>0</v>
      </c>
    </row>
    <row r="9367" spans="1:12" x14ac:dyDescent="0.4">
      <c r="A9367" s="1"/>
      <c r="B9367" s="5"/>
      <c r="C9367" s="2" t="s">
        <v>0</v>
      </c>
      <c r="F9367" s="2" t="s">
        <v>0</v>
      </c>
      <c r="L9367" s="2" t="s">
        <v>0</v>
      </c>
    </row>
    <row r="9368" spans="1:12" x14ac:dyDescent="0.4">
      <c r="A9368" s="1"/>
      <c r="B9368" s="5"/>
      <c r="C9368" s="2" t="s">
        <v>0</v>
      </c>
      <c r="F9368" s="2" t="s">
        <v>0</v>
      </c>
      <c r="L9368" s="2" t="s">
        <v>0</v>
      </c>
    </row>
    <row r="9369" spans="1:12" x14ac:dyDescent="0.4">
      <c r="A9369" s="1"/>
      <c r="B9369" s="5"/>
      <c r="C9369" s="2" t="s">
        <v>0</v>
      </c>
      <c r="F9369" s="2" t="s">
        <v>0</v>
      </c>
      <c r="L9369" s="2" t="s">
        <v>0</v>
      </c>
    </row>
    <row r="9370" spans="1:12" x14ac:dyDescent="0.4">
      <c r="A9370" s="1"/>
      <c r="B9370" s="5"/>
      <c r="C9370" s="2" t="s">
        <v>0</v>
      </c>
      <c r="F9370" s="2" t="s">
        <v>0</v>
      </c>
      <c r="L9370" s="2" t="s">
        <v>0</v>
      </c>
    </row>
    <row r="9371" spans="1:12" x14ac:dyDescent="0.4">
      <c r="A9371" s="1"/>
      <c r="B9371" s="5"/>
      <c r="C9371" s="2" t="s">
        <v>0</v>
      </c>
      <c r="F9371" s="2" t="s">
        <v>0</v>
      </c>
      <c r="L9371" s="2" t="s">
        <v>0</v>
      </c>
    </row>
    <row r="9372" spans="1:12" x14ac:dyDescent="0.4">
      <c r="A9372" s="1"/>
      <c r="B9372" s="5"/>
      <c r="C9372" s="2" t="s">
        <v>0</v>
      </c>
      <c r="F9372" s="2" t="s">
        <v>0</v>
      </c>
      <c r="L9372" s="2" t="s">
        <v>0</v>
      </c>
    </row>
    <row r="9373" spans="1:12" x14ac:dyDescent="0.4">
      <c r="A9373" s="1"/>
      <c r="B9373" s="5"/>
      <c r="C9373" s="2" t="s">
        <v>0</v>
      </c>
      <c r="F9373" s="2" t="s">
        <v>0</v>
      </c>
      <c r="L9373" s="2" t="s">
        <v>0</v>
      </c>
    </row>
    <row r="9374" spans="1:12" x14ac:dyDescent="0.4">
      <c r="A9374" s="1"/>
      <c r="B9374" s="5"/>
      <c r="C9374" s="2" t="s">
        <v>0</v>
      </c>
      <c r="F9374" s="2" t="s">
        <v>0</v>
      </c>
      <c r="L9374" s="2" t="s">
        <v>0</v>
      </c>
    </row>
    <row r="9375" spans="1:12" x14ac:dyDescent="0.4">
      <c r="A9375" s="1"/>
      <c r="B9375" s="5"/>
      <c r="C9375" s="2" t="s">
        <v>0</v>
      </c>
      <c r="F9375" s="2" t="s">
        <v>0</v>
      </c>
      <c r="L9375" s="2" t="s">
        <v>0</v>
      </c>
    </row>
    <row r="9376" spans="1:12" x14ac:dyDescent="0.4">
      <c r="A9376" s="1"/>
      <c r="B9376" s="5"/>
      <c r="C9376" s="2" t="s">
        <v>0</v>
      </c>
      <c r="F9376" s="2" t="s">
        <v>0</v>
      </c>
      <c r="L9376" s="2" t="s">
        <v>0</v>
      </c>
    </row>
    <row r="9377" spans="1:12" x14ac:dyDescent="0.4">
      <c r="A9377" s="1"/>
      <c r="B9377" s="5"/>
      <c r="C9377" s="2" t="s">
        <v>0</v>
      </c>
      <c r="F9377" s="2" t="s">
        <v>0</v>
      </c>
      <c r="L9377" s="2" t="s">
        <v>0</v>
      </c>
    </row>
    <row r="9378" spans="1:12" x14ac:dyDescent="0.4">
      <c r="A9378" s="1"/>
      <c r="B9378" s="5"/>
      <c r="C9378" s="2" t="s">
        <v>0</v>
      </c>
      <c r="F9378" s="2" t="s">
        <v>0</v>
      </c>
      <c r="L9378" s="2" t="s">
        <v>0</v>
      </c>
    </row>
    <row r="9379" spans="1:12" x14ac:dyDescent="0.4">
      <c r="A9379" s="1"/>
      <c r="B9379" s="5"/>
      <c r="C9379" s="2" t="s">
        <v>0</v>
      </c>
      <c r="F9379" s="2" t="s">
        <v>0</v>
      </c>
      <c r="L9379" s="2" t="s">
        <v>0</v>
      </c>
    </row>
    <row r="9380" spans="1:12" x14ac:dyDescent="0.4">
      <c r="A9380" s="1"/>
      <c r="B9380" s="5"/>
      <c r="C9380" s="2" t="s">
        <v>0</v>
      </c>
      <c r="F9380" s="2" t="s">
        <v>0</v>
      </c>
      <c r="L9380" s="2" t="s">
        <v>0</v>
      </c>
    </row>
    <row r="9381" spans="1:12" x14ac:dyDescent="0.4">
      <c r="A9381" s="1"/>
      <c r="B9381" s="5"/>
      <c r="C9381" s="2" t="s">
        <v>0</v>
      </c>
      <c r="F9381" s="2" t="s">
        <v>0</v>
      </c>
      <c r="L9381" s="2" t="s">
        <v>0</v>
      </c>
    </row>
    <row r="9382" spans="1:12" x14ac:dyDescent="0.4">
      <c r="A9382" s="1"/>
      <c r="B9382" s="5"/>
      <c r="C9382" s="2" t="s">
        <v>0</v>
      </c>
      <c r="F9382" s="2" t="s">
        <v>0</v>
      </c>
      <c r="L9382" s="2" t="s">
        <v>0</v>
      </c>
    </row>
    <row r="9383" spans="1:12" x14ac:dyDescent="0.4">
      <c r="A9383" s="1"/>
      <c r="B9383" s="5"/>
      <c r="C9383" s="2" t="s">
        <v>0</v>
      </c>
      <c r="F9383" s="2" t="s">
        <v>0</v>
      </c>
      <c r="L9383" s="2" t="s">
        <v>0</v>
      </c>
    </row>
    <row r="9384" spans="1:12" x14ac:dyDescent="0.4">
      <c r="A9384" s="1"/>
      <c r="B9384" s="5"/>
      <c r="C9384" s="2" t="s">
        <v>0</v>
      </c>
      <c r="F9384" s="2" t="s">
        <v>0</v>
      </c>
      <c r="L9384" s="2" t="s">
        <v>0</v>
      </c>
    </row>
    <row r="9385" spans="1:12" x14ac:dyDescent="0.4">
      <c r="A9385" s="1"/>
      <c r="B9385" s="5"/>
      <c r="C9385" s="2" t="s">
        <v>0</v>
      </c>
      <c r="F9385" s="2" t="s">
        <v>0</v>
      </c>
      <c r="L9385" s="2" t="s">
        <v>0</v>
      </c>
    </row>
    <row r="9386" spans="1:12" x14ac:dyDescent="0.4">
      <c r="A9386" s="1"/>
      <c r="B9386" s="5"/>
      <c r="C9386" s="2" t="s">
        <v>0</v>
      </c>
      <c r="F9386" s="2" t="s">
        <v>0</v>
      </c>
      <c r="L9386" s="2" t="s">
        <v>0</v>
      </c>
    </row>
    <row r="9387" spans="1:12" x14ac:dyDescent="0.4">
      <c r="A9387" s="1"/>
      <c r="B9387" s="5"/>
      <c r="C9387" s="2" t="s">
        <v>0</v>
      </c>
      <c r="F9387" s="2" t="s">
        <v>0</v>
      </c>
      <c r="L9387" s="2" t="s">
        <v>0</v>
      </c>
    </row>
    <row r="9388" spans="1:12" x14ac:dyDescent="0.4">
      <c r="A9388" s="1"/>
      <c r="B9388" s="5"/>
      <c r="C9388" s="2" t="s">
        <v>0</v>
      </c>
      <c r="F9388" s="2" t="s">
        <v>0</v>
      </c>
      <c r="L9388" s="2" t="s">
        <v>0</v>
      </c>
    </row>
    <row r="9389" spans="1:12" x14ac:dyDescent="0.4">
      <c r="A9389" s="1"/>
      <c r="B9389" s="5"/>
      <c r="C9389" s="2" t="s">
        <v>0</v>
      </c>
      <c r="F9389" s="2" t="s">
        <v>0</v>
      </c>
      <c r="L9389" s="2" t="s">
        <v>0</v>
      </c>
    </row>
    <row r="9390" spans="1:12" x14ac:dyDescent="0.4">
      <c r="A9390" s="1"/>
      <c r="B9390" s="5"/>
      <c r="C9390" s="2" t="s">
        <v>0</v>
      </c>
      <c r="F9390" s="2" t="s">
        <v>0</v>
      </c>
      <c r="L9390" s="2" t="s">
        <v>0</v>
      </c>
    </row>
    <row r="9391" spans="1:12" x14ac:dyDescent="0.4">
      <c r="A9391" s="1"/>
      <c r="B9391" s="5"/>
      <c r="C9391" s="2" t="s">
        <v>0</v>
      </c>
      <c r="F9391" s="2" t="s">
        <v>0</v>
      </c>
      <c r="L9391" s="2" t="s">
        <v>0</v>
      </c>
    </row>
    <row r="9392" spans="1:12" x14ac:dyDescent="0.4">
      <c r="A9392" s="1"/>
      <c r="B9392" s="5"/>
      <c r="C9392" s="2" t="s">
        <v>0</v>
      </c>
      <c r="F9392" s="2" t="s">
        <v>0</v>
      </c>
      <c r="L9392" s="2" t="s">
        <v>0</v>
      </c>
    </row>
    <row r="9393" spans="1:12" x14ac:dyDescent="0.4">
      <c r="A9393" s="1"/>
      <c r="B9393" s="5"/>
      <c r="C9393" s="2" t="s">
        <v>0</v>
      </c>
      <c r="F9393" s="2" t="s">
        <v>0</v>
      </c>
      <c r="L9393" s="2" t="s">
        <v>0</v>
      </c>
    </row>
    <row r="9394" spans="1:12" x14ac:dyDescent="0.4">
      <c r="A9394" s="1"/>
      <c r="B9394" s="5"/>
      <c r="C9394" s="2" t="s">
        <v>0</v>
      </c>
      <c r="F9394" s="2" t="s">
        <v>0</v>
      </c>
      <c r="L9394" s="2" t="s">
        <v>0</v>
      </c>
    </row>
    <row r="9395" spans="1:12" x14ac:dyDescent="0.4">
      <c r="A9395" s="1"/>
      <c r="B9395" s="5"/>
      <c r="C9395" s="2" t="s">
        <v>0</v>
      </c>
      <c r="F9395" s="2" t="s">
        <v>0</v>
      </c>
      <c r="L9395" s="2" t="s">
        <v>0</v>
      </c>
    </row>
    <row r="9396" spans="1:12" x14ac:dyDescent="0.4">
      <c r="A9396" s="1"/>
      <c r="B9396" s="5"/>
      <c r="C9396" s="2" t="s">
        <v>0</v>
      </c>
      <c r="F9396" s="2" t="s">
        <v>0</v>
      </c>
      <c r="L9396" s="2" t="s">
        <v>0</v>
      </c>
    </row>
    <row r="9397" spans="1:12" x14ac:dyDescent="0.4">
      <c r="A9397" s="1"/>
      <c r="B9397" s="5"/>
      <c r="C9397" s="2" t="s">
        <v>0</v>
      </c>
      <c r="F9397" s="2" t="s">
        <v>0</v>
      </c>
      <c r="L9397" s="2" t="s">
        <v>0</v>
      </c>
    </row>
    <row r="9398" spans="1:12" x14ac:dyDescent="0.4">
      <c r="A9398" s="1"/>
      <c r="B9398" s="5"/>
      <c r="C9398" s="2" t="s">
        <v>0</v>
      </c>
      <c r="F9398" s="2" t="s">
        <v>0</v>
      </c>
      <c r="L9398" s="2" t="s">
        <v>0</v>
      </c>
    </row>
    <row r="9399" spans="1:12" x14ac:dyDescent="0.4">
      <c r="A9399" s="1"/>
      <c r="B9399" s="5"/>
      <c r="C9399" s="2" t="s">
        <v>0</v>
      </c>
      <c r="F9399" s="2" t="s">
        <v>0</v>
      </c>
      <c r="L9399" s="2" t="s">
        <v>0</v>
      </c>
    </row>
    <row r="9400" spans="1:12" x14ac:dyDescent="0.4">
      <c r="A9400" s="1"/>
      <c r="B9400" s="5"/>
      <c r="C9400" s="2" t="s">
        <v>0</v>
      </c>
      <c r="F9400" s="2" t="s">
        <v>0</v>
      </c>
      <c r="L9400" s="2" t="s">
        <v>0</v>
      </c>
    </row>
    <row r="9401" spans="1:12" x14ac:dyDescent="0.4">
      <c r="A9401" s="1"/>
      <c r="B9401" s="5"/>
      <c r="C9401" s="2" t="s">
        <v>0</v>
      </c>
      <c r="F9401" s="2" t="s">
        <v>0</v>
      </c>
      <c r="L9401" s="2" t="s">
        <v>0</v>
      </c>
    </row>
    <row r="9402" spans="1:12" x14ac:dyDescent="0.4">
      <c r="A9402" s="1"/>
      <c r="B9402" s="5"/>
      <c r="C9402" s="2" t="s">
        <v>0</v>
      </c>
      <c r="F9402" s="2" t="s">
        <v>0</v>
      </c>
      <c r="L9402" s="2" t="s">
        <v>0</v>
      </c>
    </row>
    <row r="9403" spans="1:12" x14ac:dyDescent="0.4">
      <c r="A9403" s="1"/>
      <c r="B9403" s="5"/>
      <c r="C9403" s="2" t="s">
        <v>0</v>
      </c>
      <c r="F9403" s="2" t="s">
        <v>0</v>
      </c>
      <c r="L9403" s="2" t="s">
        <v>0</v>
      </c>
    </row>
    <row r="9404" spans="1:12" x14ac:dyDescent="0.4">
      <c r="A9404" s="1"/>
      <c r="B9404" s="5"/>
      <c r="C9404" s="2" t="s">
        <v>0</v>
      </c>
      <c r="F9404" s="2" t="s">
        <v>0</v>
      </c>
      <c r="L9404" s="2" t="s">
        <v>0</v>
      </c>
    </row>
    <row r="9405" spans="1:12" x14ac:dyDescent="0.4">
      <c r="A9405" s="1"/>
      <c r="B9405" s="5"/>
      <c r="C9405" s="2" t="s">
        <v>0</v>
      </c>
      <c r="F9405" s="2" t="s">
        <v>0</v>
      </c>
      <c r="L9405" s="2" t="s">
        <v>0</v>
      </c>
    </row>
    <row r="9406" spans="1:12" x14ac:dyDescent="0.4">
      <c r="A9406" s="1"/>
      <c r="B9406" s="5"/>
      <c r="C9406" s="2" t="s">
        <v>0</v>
      </c>
      <c r="F9406" s="2" t="s">
        <v>0</v>
      </c>
      <c r="L9406" s="2" t="s">
        <v>0</v>
      </c>
    </row>
    <row r="9407" spans="1:12" x14ac:dyDescent="0.4">
      <c r="A9407" s="1"/>
      <c r="B9407" s="5"/>
      <c r="C9407" s="2" t="s">
        <v>0</v>
      </c>
      <c r="F9407" s="2" t="s">
        <v>0</v>
      </c>
      <c r="L9407" s="2" t="s">
        <v>0</v>
      </c>
    </row>
    <row r="9408" spans="1:12" x14ac:dyDescent="0.4">
      <c r="A9408" s="1"/>
      <c r="B9408" s="5"/>
      <c r="C9408" s="2" t="s">
        <v>0</v>
      </c>
      <c r="F9408" s="2" t="s">
        <v>0</v>
      </c>
      <c r="L9408" s="2" t="s">
        <v>0</v>
      </c>
    </row>
    <row r="9409" spans="1:12" x14ac:dyDescent="0.4">
      <c r="A9409" s="1"/>
      <c r="B9409" s="5"/>
      <c r="C9409" s="2" t="s">
        <v>0</v>
      </c>
      <c r="F9409" s="2" t="s">
        <v>0</v>
      </c>
      <c r="L9409" s="2" t="s">
        <v>0</v>
      </c>
    </row>
    <row r="9410" spans="1:12" x14ac:dyDescent="0.4">
      <c r="A9410" s="1"/>
      <c r="B9410" s="5"/>
      <c r="C9410" s="2" t="s">
        <v>0</v>
      </c>
      <c r="F9410" s="2" t="s">
        <v>0</v>
      </c>
      <c r="L9410" s="2" t="s">
        <v>0</v>
      </c>
    </row>
    <row r="9411" spans="1:12" x14ac:dyDescent="0.4">
      <c r="A9411" s="1"/>
      <c r="B9411" s="5"/>
      <c r="C9411" s="2" t="s">
        <v>0</v>
      </c>
      <c r="F9411" s="2" t="s">
        <v>0</v>
      </c>
      <c r="L9411" s="2" t="s">
        <v>0</v>
      </c>
    </row>
    <row r="9412" spans="1:12" x14ac:dyDescent="0.4">
      <c r="A9412" s="1"/>
      <c r="B9412" s="5"/>
      <c r="C9412" s="2" t="s">
        <v>0</v>
      </c>
      <c r="F9412" s="2" t="s">
        <v>0</v>
      </c>
      <c r="L9412" s="2" t="s">
        <v>0</v>
      </c>
    </row>
    <row r="9413" spans="1:12" x14ac:dyDescent="0.4">
      <c r="A9413" s="1"/>
      <c r="B9413" s="5"/>
      <c r="C9413" s="2" t="s">
        <v>0</v>
      </c>
      <c r="F9413" s="2" t="s">
        <v>0</v>
      </c>
      <c r="L9413" s="2" t="s">
        <v>0</v>
      </c>
    </row>
    <row r="9414" spans="1:12" x14ac:dyDescent="0.4">
      <c r="A9414" s="1"/>
      <c r="B9414" s="5"/>
      <c r="C9414" s="2" t="s">
        <v>0</v>
      </c>
      <c r="F9414" s="2" t="s">
        <v>0</v>
      </c>
      <c r="L9414" s="2" t="s">
        <v>0</v>
      </c>
    </row>
    <row r="9415" spans="1:12" x14ac:dyDescent="0.4">
      <c r="A9415" s="1"/>
      <c r="B9415" s="5"/>
      <c r="C9415" s="2" t="s">
        <v>0</v>
      </c>
      <c r="F9415" s="2" t="s">
        <v>0</v>
      </c>
      <c r="L9415" s="2" t="s">
        <v>0</v>
      </c>
    </row>
    <row r="9416" spans="1:12" x14ac:dyDescent="0.4">
      <c r="A9416" s="1"/>
      <c r="B9416" s="5"/>
      <c r="C9416" s="2" t="s">
        <v>0</v>
      </c>
      <c r="F9416" s="2" t="s">
        <v>0</v>
      </c>
      <c r="L9416" s="2" t="s">
        <v>0</v>
      </c>
    </row>
    <row r="9417" spans="1:12" x14ac:dyDescent="0.4">
      <c r="A9417" s="1"/>
      <c r="B9417" s="5"/>
      <c r="C9417" s="2" t="s">
        <v>0</v>
      </c>
      <c r="F9417" s="2" t="s">
        <v>0</v>
      </c>
      <c r="L9417" s="2" t="s">
        <v>0</v>
      </c>
    </row>
    <row r="9418" spans="1:12" x14ac:dyDescent="0.4">
      <c r="A9418" s="1"/>
      <c r="B9418" s="5"/>
      <c r="C9418" s="2" t="s">
        <v>0</v>
      </c>
      <c r="F9418" s="2" t="s">
        <v>0</v>
      </c>
      <c r="L9418" s="2" t="s">
        <v>0</v>
      </c>
    </row>
    <row r="9419" spans="1:12" x14ac:dyDescent="0.4">
      <c r="A9419" s="1"/>
      <c r="B9419" s="5"/>
      <c r="C9419" s="2" t="s">
        <v>0</v>
      </c>
      <c r="F9419" s="2" t="s">
        <v>0</v>
      </c>
      <c r="L9419" s="2" t="s">
        <v>0</v>
      </c>
    </row>
    <row r="9420" spans="1:12" x14ac:dyDescent="0.4">
      <c r="A9420" s="1"/>
      <c r="B9420" s="5"/>
      <c r="C9420" s="2" t="s">
        <v>0</v>
      </c>
      <c r="F9420" s="2" t="s">
        <v>0</v>
      </c>
      <c r="L9420" s="2" t="s">
        <v>0</v>
      </c>
    </row>
    <row r="9421" spans="1:12" x14ac:dyDescent="0.4">
      <c r="A9421" s="1"/>
      <c r="B9421" s="5"/>
      <c r="C9421" s="2" t="s">
        <v>0</v>
      </c>
      <c r="F9421" s="2" t="s">
        <v>0</v>
      </c>
      <c r="L9421" s="2" t="s">
        <v>0</v>
      </c>
    </row>
    <row r="9422" spans="1:12" x14ac:dyDescent="0.4">
      <c r="A9422" s="1"/>
      <c r="B9422" s="5"/>
      <c r="C9422" s="2" t="s">
        <v>0</v>
      </c>
      <c r="F9422" s="2" t="s">
        <v>0</v>
      </c>
      <c r="L9422" s="2" t="s">
        <v>0</v>
      </c>
    </row>
    <row r="9423" spans="1:12" x14ac:dyDescent="0.4">
      <c r="A9423" s="1"/>
      <c r="B9423" s="5"/>
      <c r="C9423" s="2" t="s">
        <v>0</v>
      </c>
      <c r="F9423" s="2" t="s">
        <v>0</v>
      </c>
      <c r="L9423" s="2" t="s">
        <v>0</v>
      </c>
    </row>
    <row r="9424" spans="1:12" x14ac:dyDescent="0.4">
      <c r="A9424" s="1"/>
      <c r="B9424" s="5"/>
      <c r="C9424" s="2" t="s">
        <v>0</v>
      </c>
      <c r="F9424" s="2" t="s">
        <v>0</v>
      </c>
      <c r="L9424" s="2" t="s">
        <v>0</v>
      </c>
    </row>
    <row r="9425" spans="1:12" x14ac:dyDescent="0.4">
      <c r="A9425" s="1"/>
      <c r="B9425" s="5"/>
      <c r="C9425" s="2" t="s">
        <v>0</v>
      </c>
      <c r="F9425" s="2" t="s">
        <v>0</v>
      </c>
      <c r="L9425" s="2" t="s">
        <v>0</v>
      </c>
    </row>
    <row r="9426" spans="1:12" x14ac:dyDescent="0.4">
      <c r="A9426" s="1"/>
      <c r="B9426" s="5"/>
      <c r="C9426" s="2" t="s">
        <v>0</v>
      </c>
      <c r="F9426" s="2" t="s">
        <v>0</v>
      </c>
      <c r="L9426" s="2" t="s">
        <v>0</v>
      </c>
    </row>
    <row r="9427" spans="1:12" x14ac:dyDescent="0.4">
      <c r="A9427" s="1"/>
      <c r="B9427" s="5"/>
      <c r="C9427" s="2" t="s">
        <v>0</v>
      </c>
      <c r="F9427" s="2" t="s">
        <v>0</v>
      </c>
      <c r="L9427" s="2" t="s">
        <v>0</v>
      </c>
    </row>
    <row r="9428" spans="1:12" x14ac:dyDescent="0.4">
      <c r="A9428" s="1"/>
      <c r="B9428" s="5"/>
      <c r="C9428" s="2" t="s">
        <v>0</v>
      </c>
      <c r="F9428" s="2" t="s">
        <v>0</v>
      </c>
      <c r="L9428" s="2" t="s">
        <v>0</v>
      </c>
    </row>
    <row r="9429" spans="1:12" x14ac:dyDescent="0.4">
      <c r="A9429" s="1"/>
      <c r="B9429" s="5"/>
      <c r="C9429" s="2" t="s">
        <v>0</v>
      </c>
      <c r="F9429" s="2" t="s">
        <v>0</v>
      </c>
      <c r="L9429" s="2" t="s">
        <v>0</v>
      </c>
    </row>
    <row r="9430" spans="1:12" x14ac:dyDescent="0.4">
      <c r="A9430" s="1"/>
      <c r="B9430" s="5"/>
      <c r="C9430" s="2" t="s">
        <v>0</v>
      </c>
      <c r="F9430" s="2" t="s">
        <v>0</v>
      </c>
      <c r="L9430" s="2" t="s">
        <v>0</v>
      </c>
    </row>
    <row r="9431" spans="1:12" x14ac:dyDescent="0.4">
      <c r="A9431" s="1"/>
      <c r="B9431" s="5"/>
      <c r="C9431" s="2" t="s">
        <v>0</v>
      </c>
      <c r="F9431" s="2" t="s">
        <v>0</v>
      </c>
      <c r="L9431" s="2" t="s">
        <v>0</v>
      </c>
    </row>
    <row r="9432" spans="1:12" x14ac:dyDescent="0.4">
      <c r="A9432" s="1"/>
      <c r="B9432" s="5"/>
      <c r="C9432" s="2" t="s">
        <v>0</v>
      </c>
      <c r="F9432" s="2" t="s">
        <v>0</v>
      </c>
      <c r="L9432" s="2" t="s">
        <v>0</v>
      </c>
    </row>
    <row r="9433" spans="1:12" x14ac:dyDescent="0.4">
      <c r="A9433" s="1"/>
      <c r="B9433" s="5"/>
      <c r="C9433" s="2" t="s">
        <v>0</v>
      </c>
      <c r="F9433" s="2" t="s">
        <v>0</v>
      </c>
      <c r="L9433" s="2" t="s">
        <v>0</v>
      </c>
    </row>
    <row r="9434" spans="1:12" x14ac:dyDescent="0.4">
      <c r="A9434" s="1"/>
      <c r="B9434" s="5"/>
      <c r="C9434" s="2" t="s">
        <v>0</v>
      </c>
      <c r="F9434" s="2" t="s">
        <v>0</v>
      </c>
      <c r="L9434" s="2" t="s">
        <v>0</v>
      </c>
    </row>
    <row r="9435" spans="1:12" x14ac:dyDescent="0.4">
      <c r="A9435" s="1"/>
      <c r="B9435" s="5"/>
      <c r="C9435" s="2" t="s">
        <v>0</v>
      </c>
      <c r="F9435" s="2" t="s">
        <v>0</v>
      </c>
      <c r="L9435" s="2" t="s">
        <v>0</v>
      </c>
    </row>
    <row r="9436" spans="1:12" x14ac:dyDescent="0.4">
      <c r="A9436" s="1"/>
      <c r="B9436" s="5"/>
      <c r="C9436" s="2" t="s">
        <v>0</v>
      </c>
      <c r="F9436" s="2" t="s">
        <v>0</v>
      </c>
      <c r="L9436" s="2" t="s">
        <v>0</v>
      </c>
    </row>
    <row r="9437" spans="1:12" x14ac:dyDescent="0.4">
      <c r="A9437" s="1"/>
      <c r="B9437" s="5"/>
      <c r="C9437" s="2" t="s">
        <v>0</v>
      </c>
      <c r="F9437" s="2" t="s">
        <v>0</v>
      </c>
      <c r="L9437" s="2" t="s">
        <v>0</v>
      </c>
    </row>
    <row r="9438" spans="1:12" x14ac:dyDescent="0.4">
      <c r="A9438" s="1"/>
      <c r="B9438" s="5"/>
      <c r="C9438" s="2" t="s">
        <v>0</v>
      </c>
      <c r="F9438" s="2" t="s">
        <v>0</v>
      </c>
      <c r="L9438" s="2" t="s">
        <v>0</v>
      </c>
    </row>
    <row r="9439" spans="1:12" x14ac:dyDescent="0.4">
      <c r="A9439" s="1"/>
      <c r="B9439" s="5"/>
      <c r="C9439" s="2" t="s">
        <v>0</v>
      </c>
      <c r="F9439" s="2" t="s">
        <v>0</v>
      </c>
      <c r="L9439" s="2" t="s">
        <v>0</v>
      </c>
    </row>
    <row r="9440" spans="1:12" x14ac:dyDescent="0.4">
      <c r="A9440" s="1"/>
      <c r="B9440" s="5"/>
      <c r="C9440" s="2" t="s">
        <v>0</v>
      </c>
      <c r="F9440" s="2" t="s">
        <v>0</v>
      </c>
      <c r="L9440" s="2" t="s">
        <v>0</v>
      </c>
    </row>
    <row r="9441" spans="1:12" x14ac:dyDescent="0.4">
      <c r="A9441" s="1"/>
      <c r="B9441" s="5"/>
      <c r="C9441" s="2" t="s">
        <v>0</v>
      </c>
      <c r="F9441" s="2" t="s">
        <v>0</v>
      </c>
      <c r="L9441" s="2" t="s">
        <v>0</v>
      </c>
    </row>
    <row r="9442" spans="1:12" x14ac:dyDescent="0.4">
      <c r="A9442" s="1"/>
      <c r="B9442" s="5"/>
      <c r="C9442" s="2" t="s">
        <v>0</v>
      </c>
      <c r="F9442" s="2" t="s">
        <v>0</v>
      </c>
      <c r="L9442" s="2" t="s">
        <v>0</v>
      </c>
    </row>
    <row r="9443" spans="1:12" x14ac:dyDescent="0.4">
      <c r="A9443" s="1"/>
      <c r="B9443" s="5"/>
      <c r="C9443" s="2" t="s">
        <v>0</v>
      </c>
      <c r="F9443" s="2" t="s">
        <v>0</v>
      </c>
      <c r="L9443" s="2" t="s">
        <v>0</v>
      </c>
    </row>
    <row r="9444" spans="1:12" x14ac:dyDescent="0.4">
      <c r="A9444" s="1"/>
      <c r="B9444" s="5"/>
      <c r="C9444" s="2" t="s">
        <v>0</v>
      </c>
      <c r="F9444" s="2" t="s">
        <v>0</v>
      </c>
      <c r="L9444" s="2" t="s">
        <v>0</v>
      </c>
    </row>
    <row r="9445" spans="1:12" x14ac:dyDescent="0.4">
      <c r="A9445" s="1"/>
      <c r="B9445" s="5"/>
      <c r="C9445" s="2" t="s">
        <v>0</v>
      </c>
      <c r="F9445" s="2" t="s">
        <v>0</v>
      </c>
      <c r="L9445" s="2" t="s">
        <v>0</v>
      </c>
    </row>
    <row r="9446" spans="1:12" x14ac:dyDescent="0.4">
      <c r="A9446" s="1"/>
      <c r="B9446" s="5"/>
      <c r="C9446" s="2" t="s">
        <v>0</v>
      </c>
      <c r="F9446" s="2" t="s">
        <v>0</v>
      </c>
      <c r="L9446" s="2" t="s">
        <v>0</v>
      </c>
    </row>
    <row r="9447" spans="1:12" x14ac:dyDescent="0.4">
      <c r="A9447" s="1"/>
      <c r="B9447" s="5"/>
      <c r="C9447" s="2" t="s">
        <v>0</v>
      </c>
      <c r="F9447" s="2" t="s">
        <v>0</v>
      </c>
      <c r="L9447" s="2" t="s">
        <v>0</v>
      </c>
    </row>
    <row r="9448" spans="1:12" x14ac:dyDescent="0.4">
      <c r="A9448" s="1"/>
      <c r="B9448" s="5"/>
      <c r="C9448" s="2" t="s">
        <v>0</v>
      </c>
      <c r="F9448" s="2" t="s">
        <v>0</v>
      </c>
      <c r="L9448" s="2" t="s">
        <v>0</v>
      </c>
    </row>
    <row r="9449" spans="1:12" x14ac:dyDescent="0.4">
      <c r="A9449" s="1"/>
      <c r="B9449" s="5"/>
      <c r="C9449" s="2" t="s">
        <v>0</v>
      </c>
      <c r="F9449" s="2" t="s">
        <v>0</v>
      </c>
      <c r="L9449" s="2" t="s">
        <v>0</v>
      </c>
    </row>
    <row r="9450" spans="1:12" x14ac:dyDescent="0.4">
      <c r="A9450" s="1"/>
      <c r="B9450" s="5"/>
      <c r="C9450" s="2" t="s">
        <v>0</v>
      </c>
      <c r="F9450" s="2" t="s">
        <v>0</v>
      </c>
      <c r="L9450" s="2" t="s">
        <v>0</v>
      </c>
    </row>
    <row r="9451" spans="1:12" x14ac:dyDescent="0.4">
      <c r="A9451" s="1"/>
      <c r="B9451" s="5"/>
      <c r="C9451" s="2" t="s">
        <v>0</v>
      </c>
      <c r="F9451" s="2" t="s">
        <v>0</v>
      </c>
      <c r="L9451" s="2" t="s">
        <v>0</v>
      </c>
    </row>
    <row r="9452" spans="1:12" x14ac:dyDescent="0.4">
      <c r="A9452" s="1"/>
      <c r="B9452" s="5"/>
      <c r="C9452" s="2" t="s">
        <v>0</v>
      </c>
      <c r="F9452" s="2" t="s">
        <v>0</v>
      </c>
      <c r="L9452" s="2" t="s">
        <v>0</v>
      </c>
    </row>
    <row r="9453" spans="1:12" x14ac:dyDescent="0.4">
      <c r="A9453" s="1"/>
      <c r="B9453" s="5"/>
      <c r="C9453" s="2" t="s">
        <v>0</v>
      </c>
      <c r="F9453" s="2" t="s">
        <v>0</v>
      </c>
      <c r="L9453" s="2" t="s">
        <v>0</v>
      </c>
    </row>
    <row r="9454" spans="1:12" x14ac:dyDescent="0.4">
      <c r="A9454" s="1"/>
      <c r="B9454" s="5"/>
      <c r="C9454" s="2" t="s">
        <v>0</v>
      </c>
      <c r="F9454" s="2" t="s">
        <v>0</v>
      </c>
      <c r="L9454" s="2" t="s">
        <v>0</v>
      </c>
    </row>
    <row r="9455" spans="1:12" x14ac:dyDescent="0.4">
      <c r="A9455" s="1"/>
      <c r="B9455" s="5"/>
      <c r="C9455" s="2" t="s">
        <v>0</v>
      </c>
      <c r="F9455" s="2" t="s">
        <v>0</v>
      </c>
      <c r="L9455" s="2" t="s">
        <v>0</v>
      </c>
    </row>
    <row r="9456" spans="1:12" x14ac:dyDescent="0.4">
      <c r="A9456" s="1"/>
      <c r="B9456" s="5"/>
      <c r="C9456" s="2" t="s">
        <v>0</v>
      </c>
      <c r="F9456" s="2" t="s">
        <v>0</v>
      </c>
      <c r="L9456" s="2" t="s">
        <v>0</v>
      </c>
    </row>
    <row r="9457" spans="1:12" x14ac:dyDescent="0.4">
      <c r="A9457" s="1"/>
      <c r="B9457" s="5"/>
      <c r="C9457" s="2" t="s">
        <v>0</v>
      </c>
      <c r="F9457" s="2" t="s">
        <v>0</v>
      </c>
      <c r="L9457" s="2" t="s">
        <v>0</v>
      </c>
    </row>
    <row r="9458" spans="1:12" x14ac:dyDescent="0.4">
      <c r="A9458" s="1"/>
      <c r="B9458" s="5"/>
      <c r="C9458" s="2" t="s">
        <v>0</v>
      </c>
      <c r="F9458" s="2" t="s">
        <v>0</v>
      </c>
      <c r="L9458" s="2" t="s">
        <v>0</v>
      </c>
    </row>
    <row r="9459" spans="1:12" x14ac:dyDescent="0.4">
      <c r="A9459" s="1"/>
      <c r="B9459" s="5"/>
      <c r="C9459" s="2" t="s">
        <v>0</v>
      </c>
      <c r="F9459" s="2" t="s">
        <v>0</v>
      </c>
      <c r="L9459" s="2" t="s">
        <v>0</v>
      </c>
    </row>
    <row r="9460" spans="1:12" x14ac:dyDescent="0.4">
      <c r="A9460" s="1"/>
      <c r="B9460" s="5"/>
      <c r="C9460" s="2" t="s">
        <v>0</v>
      </c>
      <c r="F9460" s="2" t="s">
        <v>0</v>
      </c>
      <c r="L9460" s="2" t="s">
        <v>0</v>
      </c>
    </row>
    <row r="9461" spans="1:12" x14ac:dyDescent="0.4">
      <c r="A9461" s="1"/>
      <c r="B9461" s="5"/>
      <c r="C9461" s="2" t="s">
        <v>0</v>
      </c>
      <c r="F9461" s="2" t="s">
        <v>0</v>
      </c>
      <c r="L9461" s="2" t="s">
        <v>0</v>
      </c>
    </row>
    <row r="9462" spans="1:12" x14ac:dyDescent="0.4">
      <c r="A9462" s="1"/>
      <c r="B9462" s="5"/>
      <c r="C9462" s="2" t="s">
        <v>0</v>
      </c>
      <c r="F9462" s="2" t="s">
        <v>0</v>
      </c>
      <c r="L9462" s="2" t="s">
        <v>0</v>
      </c>
    </row>
    <row r="9463" spans="1:12" x14ac:dyDescent="0.4">
      <c r="A9463" s="1"/>
      <c r="B9463" s="5"/>
      <c r="C9463" s="2" t="s">
        <v>0</v>
      </c>
      <c r="F9463" s="2" t="s">
        <v>0</v>
      </c>
      <c r="L9463" s="2" t="s">
        <v>0</v>
      </c>
    </row>
    <row r="9464" spans="1:12" x14ac:dyDescent="0.4">
      <c r="A9464" s="1"/>
      <c r="B9464" s="5"/>
      <c r="C9464" s="2" t="s">
        <v>0</v>
      </c>
      <c r="F9464" s="2" t="s">
        <v>0</v>
      </c>
      <c r="L9464" s="2" t="s">
        <v>0</v>
      </c>
    </row>
    <row r="9465" spans="1:12" x14ac:dyDescent="0.4">
      <c r="A9465" s="1"/>
      <c r="B9465" s="5"/>
      <c r="C9465" s="2" t="s">
        <v>0</v>
      </c>
      <c r="F9465" s="2" t="s">
        <v>0</v>
      </c>
      <c r="L9465" s="2" t="s">
        <v>0</v>
      </c>
    </row>
    <row r="9466" spans="1:12" x14ac:dyDescent="0.4">
      <c r="A9466" s="1"/>
      <c r="B9466" s="5"/>
      <c r="C9466" s="2" t="s">
        <v>0</v>
      </c>
      <c r="F9466" s="2" t="s">
        <v>0</v>
      </c>
      <c r="L9466" s="2" t="s">
        <v>0</v>
      </c>
    </row>
    <row r="9467" spans="1:12" x14ac:dyDescent="0.4">
      <c r="A9467" s="1"/>
      <c r="B9467" s="5"/>
      <c r="C9467" s="2" t="s">
        <v>0</v>
      </c>
      <c r="F9467" s="2" t="s">
        <v>0</v>
      </c>
      <c r="L9467" s="2" t="s">
        <v>0</v>
      </c>
    </row>
    <row r="9468" spans="1:12" x14ac:dyDescent="0.4">
      <c r="A9468" s="1"/>
      <c r="B9468" s="5"/>
      <c r="C9468" s="2" t="s">
        <v>0</v>
      </c>
      <c r="F9468" s="2" t="s">
        <v>0</v>
      </c>
      <c r="L9468" s="2" t="s">
        <v>0</v>
      </c>
    </row>
    <row r="9469" spans="1:12" x14ac:dyDescent="0.4">
      <c r="A9469" s="1"/>
      <c r="B9469" s="5"/>
      <c r="C9469" s="2" t="s">
        <v>0</v>
      </c>
      <c r="F9469" s="2" t="s">
        <v>0</v>
      </c>
      <c r="L9469" s="2" t="s">
        <v>0</v>
      </c>
    </row>
    <row r="9470" spans="1:12" x14ac:dyDescent="0.4">
      <c r="A9470" s="1"/>
      <c r="B9470" s="5"/>
      <c r="C9470" s="2" t="s">
        <v>0</v>
      </c>
      <c r="F9470" s="2" t="s">
        <v>0</v>
      </c>
      <c r="L9470" s="2" t="s">
        <v>0</v>
      </c>
    </row>
    <row r="9471" spans="1:12" x14ac:dyDescent="0.4">
      <c r="A9471" s="1"/>
      <c r="B9471" s="5"/>
      <c r="C9471" s="2" t="s">
        <v>0</v>
      </c>
      <c r="F9471" s="2" t="s">
        <v>0</v>
      </c>
      <c r="L9471" s="2" t="s">
        <v>0</v>
      </c>
    </row>
    <row r="9472" spans="1:12" x14ac:dyDescent="0.4">
      <c r="A9472" s="1"/>
      <c r="B9472" s="5"/>
      <c r="C9472" s="2" t="s">
        <v>0</v>
      </c>
      <c r="F9472" s="2" t="s">
        <v>0</v>
      </c>
      <c r="L9472" s="2" t="s">
        <v>0</v>
      </c>
    </row>
    <row r="9473" spans="1:12" x14ac:dyDescent="0.4">
      <c r="A9473" s="1"/>
      <c r="B9473" s="5"/>
      <c r="C9473" s="2" t="s">
        <v>0</v>
      </c>
      <c r="F9473" s="2" t="s">
        <v>0</v>
      </c>
      <c r="L9473" s="2" t="s">
        <v>0</v>
      </c>
    </row>
    <row r="9474" spans="1:12" x14ac:dyDescent="0.4">
      <c r="A9474" s="1"/>
      <c r="B9474" s="5"/>
      <c r="C9474" s="2" t="s">
        <v>0</v>
      </c>
      <c r="F9474" s="2" t="s">
        <v>0</v>
      </c>
      <c r="L9474" s="2" t="s">
        <v>0</v>
      </c>
    </row>
    <row r="9475" spans="1:12" x14ac:dyDescent="0.4">
      <c r="A9475" s="1"/>
      <c r="B9475" s="5"/>
      <c r="C9475" s="2" t="s">
        <v>0</v>
      </c>
      <c r="F9475" s="2" t="s">
        <v>0</v>
      </c>
      <c r="L9475" s="2" t="s">
        <v>0</v>
      </c>
    </row>
    <row r="9476" spans="1:12" x14ac:dyDescent="0.4">
      <c r="A9476" s="1"/>
      <c r="B9476" s="5"/>
      <c r="C9476" s="2" t="s">
        <v>0</v>
      </c>
      <c r="F9476" s="2" t="s">
        <v>0</v>
      </c>
      <c r="L9476" s="2" t="s">
        <v>0</v>
      </c>
    </row>
    <row r="9477" spans="1:12" x14ac:dyDescent="0.4">
      <c r="A9477" s="1"/>
      <c r="B9477" s="5"/>
      <c r="C9477" s="2" t="s">
        <v>0</v>
      </c>
      <c r="F9477" s="2" t="s">
        <v>0</v>
      </c>
      <c r="L9477" s="2" t="s">
        <v>0</v>
      </c>
    </row>
    <row r="9478" spans="1:12" x14ac:dyDescent="0.4">
      <c r="A9478" s="1"/>
      <c r="B9478" s="5"/>
      <c r="C9478" s="2" t="s">
        <v>0</v>
      </c>
      <c r="F9478" s="2" t="s">
        <v>0</v>
      </c>
      <c r="L9478" s="2" t="s">
        <v>0</v>
      </c>
    </row>
    <row r="9479" spans="1:12" x14ac:dyDescent="0.4">
      <c r="A9479" s="1"/>
      <c r="B9479" s="5"/>
      <c r="C9479" s="2" t="s">
        <v>0</v>
      </c>
      <c r="F9479" s="2" t="s">
        <v>0</v>
      </c>
      <c r="L9479" s="2" t="s">
        <v>0</v>
      </c>
    </row>
    <row r="9480" spans="1:12" x14ac:dyDescent="0.4">
      <c r="A9480" s="1"/>
      <c r="B9480" s="5"/>
      <c r="C9480" s="2" t="s">
        <v>0</v>
      </c>
      <c r="F9480" s="2" t="s">
        <v>0</v>
      </c>
      <c r="L9480" s="2" t="s">
        <v>0</v>
      </c>
    </row>
    <row r="9481" spans="1:12" x14ac:dyDescent="0.4">
      <c r="A9481" s="1"/>
      <c r="B9481" s="5"/>
      <c r="C9481" s="2" t="s">
        <v>0</v>
      </c>
      <c r="F9481" s="2" t="s">
        <v>0</v>
      </c>
      <c r="L9481" s="2" t="s">
        <v>0</v>
      </c>
    </row>
    <row r="9482" spans="1:12" x14ac:dyDescent="0.4">
      <c r="A9482" s="1"/>
      <c r="B9482" s="5"/>
      <c r="C9482" s="2" t="s">
        <v>0</v>
      </c>
      <c r="F9482" s="2" t="s">
        <v>0</v>
      </c>
      <c r="L9482" s="2" t="s">
        <v>0</v>
      </c>
    </row>
    <row r="9483" spans="1:12" x14ac:dyDescent="0.4">
      <c r="A9483" s="1"/>
      <c r="B9483" s="5"/>
      <c r="C9483" s="2" t="s">
        <v>0</v>
      </c>
      <c r="F9483" s="2" t="s">
        <v>0</v>
      </c>
      <c r="L9483" s="2" t="s">
        <v>0</v>
      </c>
    </row>
    <row r="9484" spans="1:12" x14ac:dyDescent="0.4">
      <c r="A9484" s="1"/>
      <c r="B9484" s="5"/>
      <c r="C9484" s="2" t="s">
        <v>0</v>
      </c>
      <c r="F9484" s="2" t="s">
        <v>0</v>
      </c>
      <c r="L9484" s="2" t="s">
        <v>0</v>
      </c>
    </row>
    <row r="9485" spans="1:12" x14ac:dyDescent="0.4">
      <c r="A9485" s="1"/>
      <c r="B9485" s="5"/>
      <c r="C9485" s="2" t="s">
        <v>0</v>
      </c>
      <c r="F9485" s="2" t="s">
        <v>0</v>
      </c>
      <c r="L9485" s="2" t="s">
        <v>0</v>
      </c>
    </row>
    <row r="9486" spans="1:12" x14ac:dyDescent="0.4">
      <c r="A9486" s="1"/>
      <c r="B9486" s="5"/>
      <c r="C9486" s="2" t="s">
        <v>0</v>
      </c>
      <c r="F9486" s="2" t="s">
        <v>0</v>
      </c>
      <c r="L9486" s="2" t="s">
        <v>0</v>
      </c>
    </row>
    <row r="9487" spans="1:12" x14ac:dyDescent="0.4">
      <c r="A9487" s="1"/>
      <c r="B9487" s="5"/>
      <c r="C9487" s="2" t="s">
        <v>0</v>
      </c>
      <c r="F9487" s="2" t="s">
        <v>0</v>
      </c>
      <c r="L9487" s="2" t="s">
        <v>0</v>
      </c>
    </row>
    <row r="9488" spans="1:12" x14ac:dyDescent="0.4">
      <c r="A9488" s="1"/>
      <c r="B9488" s="5"/>
      <c r="C9488" s="2" t="s">
        <v>0</v>
      </c>
      <c r="F9488" s="2" t="s">
        <v>0</v>
      </c>
      <c r="L9488" s="2" t="s">
        <v>0</v>
      </c>
    </row>
    <row r="9489" spans="1:12" x14ac:dyDescent="0.4">
      <c r="A9489" s="1"/>
      <c r="B9489" s="5"/>
      <c r="C9489" s="2" t="s">
        <v>0</v>
      </c>
      <c r="F9489" s="2" t="s">
        <v>0</v>
      </c>
      <c r="L9489" s="2" t="s">
        <v>0</v>
      </c>
    </row>
    <row r="9490" spans="1:12" x14ac:dyDescent="0.4">
      <c r="A9490" s="1"/>
      <c r="B9490" s="5"/>
      <c r="C9490" s="2" t="s">
        <v>0</v>
      </c>
      <c r="F9490" s="2" t="s">
        <v>0</v>
      </c>
      <c r="L9490" s="2" t="s">
        <v>0</v>
      </c>
    </row>
    <row r="9491" spans="1:12" x14ac:dyDescent="0.4">
      <c r="A9491" s="1"/>
      <c r="B9491" s="5"/>
      <c r="C9491" s="2" t="s">
        <v>0</v>
      </c>
      <c r="F9491" s="2" t="s">
        <v>0</v>
      </c>
      <c r="L9491" s="2" t="s">
        <v>0</v>
      </c>
    </row>
    <row r="9492" spans="1:12" x14ac:dyDescent="0.4">
      <c r="A9492" s="1"/>
      <c r="B9492" s="5"/>
      <c r="C9492" s="2" t="s">
        <v>0</v>
      </c>
      <c r="F9492" s="2" t="s">
        <v>0</v>
      </c>
      <c r="L9492" s="2" t="s">
        <v>0</v>
      </c>
    </row>
    <row r="9493" spans="1:12" x14ac:dyDescent="0.4">
      <c r="A9493" s="1"/>
      <c r="B9493" s="5"/>
      <c r="C9493" s="2" t="s">
        <v>0</v>
      </c>
      <c r="F9493" s="2" t="s">
        <v>0</v>
      </c>
      <c r="L9493" s="2" t="s">
        <v>0</v>
      </c>
    </row>
    <row r="9494" spans="1:12" x14ac:dyDescent="0.4">
      <c r="A9494" s="1"/>
      <c r="B9494" s="5"/>
      <c r="C9494" s="2" t="s">
        <v>0</v>
      </c>
      <c r="F9494" s="2" t="s">
        <v>0</v>
      </c>
      <c r="L9494" s="2" t="s">
        <v>0</v>
      </c>
    </row>
    <row r="9495" spans="1:12" x14ac:dyDescent="0.4">
      <c r="A9495" s="1"/>
      <c r="B9495" s="5"/>
      <c r="C9495" s="2" t="s">
        <v>0</v>
      </c>
      <c r="F9495" s="2" t="s">
        <v>0</v>
      </c>
      <c r="L9495" s="2" t="s">
        <v>0</v>
      </c>
    </row>
    <row r="9496" spans="1:12" x14ac:dyDescent="0.4">
      <c r="A9496" s="1"/>
      <c r="B9496" s="5"/>
      <c r="C9496" s="2" t="s">
        <v>0</v>
      </c>
      <c r="F9496" s="2" t="s">
        <v>0</v>
      </c>
      <c r="L9496" s="2" t="s">
        <v>0</v>
      </c>
    </row>
    <row r="9497" spans="1:12" x14ac:dyDescent="0.4">
      <c r="A9497" s="1"/>
      <c r="B9497" s="5"/>
      <c r="C9497" s="2" t="s">
        <v>0</v>
      </c>
      <c r="F9497" s="2" t="s">
        <v>0</v>
      </c>
      <c r="L9497" s="2" t="s">
        <v>0</v>
      </c>
    </row>
    <row r="9498" spans="1:12" x14ac:dyDescent="0.4">
      <c r="A9498" s="1"/>
      <c r="B9498" s="5"/>
      <c r="C9498" s="2" t="s">
        <v>0</v>
      </c>
      <c r="F9498" s="2" t="s">
        <v>0</v>
      </c>
      <c r="L9498" s="2" t="s">
        <v>0</v>
      </c>
    </row>
    <row r="9499" spans="1:12" x14ac:dyDescent="0.4">
      <c r="A9499" s="1"/>
      <c r="B9499" s="5"/>
      <c r="C9499" s="2" t="s">
        <v>0</v>
      </c>
      <c r="F9499" s="2" t="s">
        <v>0</v>
      </c>
      <c r="L9499" s="2" t="s">
        <v>0</v>
      </c>
    </row>
    <row r="9500" spans="1:12" x14ac:dyDescent="0.4">
      <c r="A9500" s="1"/>
      <c r="B9500" s="5"/>
      <c r="C9500" s="2" t="s">
        <v>0</v>
      </c>
      <c r="F9500" s="2" t="s">
        <v>0</v>
      </c>
      <c r="L9500" s="2" t="s">
        <v>0</v>
      </c>
    </row>
    <row r="9501" spans="1:12" x14ac:dyDescent="0.4">
      <c r="A9501" s="1"/>
      <c r="B9501" s="5"/>
      <c r="C9501" s="2" t="s">
        <v>0</v>
      </c>
      <c r="F9501" s="2" t="s">
        <v>0</v>
      </c>
      <c r="L9501" s="2" t="s">
        <v>0</v>
      </c>
    </row>
    <row r="9502" spans="1:12" x14ac:dyDescent="0.4">
      <c r="A9502" s="1"/>
      <c r="B9502" s="5"/>
      <c r="C9502" s="2" t="s">
        <v>0</v>
      </c>
      <c r="F9502" s="2" t="s">
        <v>0</v>
      </c>
      <c r="L9502" s="2" t="s">
        <v>0</v>
      </c>
    </row>
    <row r="9503" spans="1:12" x14ac:dyDescent="0.4">
      <c r="A9503" s="1"/>
      <c r="B9503" s="5"/>
      <c r="C9503" s="2" t="s">
        <v>0</v>
      </c>
      <c r="F9503" s="2" t="s">
        <v>0</v>
      </c>
      <c r="L9503" s="2" t="s">
        <v>0</v>
      </c>
    </row>
    <row r="9504" spans="1:12" x14ac:dyDescent="0.4">
      <c r="A9504" s="1"/>
      <c r="B9504" s="5"/>
      <c r="C9504" s="2" t="s">
        <v>0</v>
      </c>
      <c r="F9504" s="2" t="s">
        <v>0</v>
      </c>
      <c r="L9504" s="2" t="s">
        <v>0</v>
      </c>
    </row>
    <row r="9505" spans="1:12" x14ac:dyDescent="0.4">
      <c r="A9505" s="1"/>
      <c r="B9505" s="5"/>
      <c r="C9505" s="2" t="s">
        <v>0</v>
      </c>
      <c r="F9505" s="2" t="s">
        <v>0</v>
      </c>
      <c r="L9505" s="2" t="s">
        <v>0</v>
      </c>
    </row>
    <row r="9506" spans="1:12" x14ac:dyDescent="0.4">
      <c r="A9506" s="1"/>
      <c r="B9506" s="5"/>
      <c r="C9506" s="2" t="s">
        <v>0</v>
      </c>
      <c r="F9506" s="2" t="s">
        <v>0</v>
      </c>
      <c r="L9506" s="2" t="s">
        <v>0</v>
      </c>
    </row>
    <row r="9507" spans="1:12" x14ac:dyDescent="0.4">
      <c r="A9507" s="1"/>
      <c r="B9507" s="5"/>
      <c r="C9507" s="2" t="s">
        <v>0</v>
      </c>
      <c r="F9507" s="2" t="s">
        <v>0</v>
      </c>
      <c r="L9507" s="2" t="s">
        <v>0</v>
      </c>
    </row>
    <row r="9508" spans="1:12" x14ac:dyDescent="0.4">
      <c r="A9508" s="1"/>
      <c r="B9508" s="5"/>
      <c r="C9508" s="2" t="s">
        <v>0</v>
      </c>
      <c r="F9508" s="2" t="s">
        <v>0</v>
      </c>
      <c r="L9508" s="2" t="s">
        <v>0</v>
      </c>
    </row>
    <row r="9509" spans="1:12" x14ac:dyDescent="0.4">
      <c r="A9509" s="1"/>
      <c r="B9509" s="5"/>
      <c r="C9509" s="2" t="s">
        <v>0</v>
      </c>
      <c r="F9509" s="2" t="s">
        <v>0</v>
      </c>
      <c r="L9509" s="2" t="s">
        <v>0</v>
      </c>
    </row>
    <row r="9510" spans="1:12" x14ac:dyDescent="0.4">
      <c r="A9510" s="1"/>
      <c r="B9510" s="5"/>
      <c r="C9510" s="2" t="s">
        <v>0</v>
      </c>
      <c r="F9510" s="2" t="s">
        <v>0</v>
      </c>
      <c r="L9510" s="2" t="s">
        <v>0</v>
      </c>
    </row>
    <row r="9511" spans="1:12" x14ac:dyDescent="0.4">
      <c r="A9511" s="1"/>
      <c r="B9511" s="5"/>
      <c r="C9511" s="2" t="s">
        <v>0</v>
      </c>
      <c r="F9511" s="2" t="s">
        <v>0</v>
      </c>
      <c r="L9511" s="2" t="s">
        <v>0</v>
      </c>
    </row>
    <row r="9512" spans="1:12" x14ac:dyDescent="0.4">
      <c r="A9512" s="1"/>
      <c r="B9512" s="5"/>
      <c r="C9512" s="2" t="s">
        <v>0</v>
      </c>
      <c r="F9512" s="2" t="s">
        <v>0</v>
      </c>
      <c r="L9512" s="2" t="s">
        <v>0</v>
      </c>
    </row>
    <row r="9513" spans="1:12" x14ac:dyDescent="0.4">
      <c r="A9513" s="1"/>
      <c r="B9513" s="5"/>
      <c r="C9513" s="2" t="s">
        <v>0</v>
      </c>
      <c r="F9513" s="2" t="s">
        <v>0</v>
      </c>
      <c r="L9513" s="2" t="s">
        <v>0</v>
      </c>
    </row>
    <row r="9514" spans="1:12" x14ac:dyDescent="0.4">
      <c r="A9514" s="1"/>
      <c r="B9514" s="5"/>
      <c r="C9514" s="2" t="s">
        <v>0</v>
      </c>
      <c r="F9514" s="2" t="s">
        <v>0</v>
      </c>
      <c r="L9514" s="2" t="s">
        <v>0</v>
      </c>
    </row>
    <row r="9515" spans="1:12" x14ac:dyDescent="0.4">
      <c r="A9515" s="1"/>
      <c r="B9515" s="5"/>
      <c r="C9515" s="2" t="s">
        <v>0</v>
      </c>
      <c r="F9515" s="2" t="s">
        <v>0</v>
      </c>
      <c r="L9515" s="2" t="s">
        <v>0</v>
      </c>
    </row>
    <row r="9516" spans="1:12" x14ac:dyDescent="0.4">
      <c r="A9516" s="1"/>
      <c r="B9516" s="5"/>
      <c r="C9516" s="2" t="s">
        <v>0</v>
      </c>
      <c r="F9516" s="2" t="s">
        <v>0</v>
      </c>
      <c r="L9516" s="2" t="s">
        <v>0</v>
      </c>
    </row>
    <row r="9517" spans="1:12" x14ac:dyDescent="0.4">
      <c r="A9517" s="1"/>
      <c r="B9517" s="5"/>
      <c r="C9517" s="2" t="s">
        <v>0</v>
      </c>
      <c r="F9517" s="2" t="s">
        <v>0</v>
      </c>
      <c r="L9517" s="2" t="s">
        <v>0</v>
      </c>
    </row>
    <row r="9518" spans="1:12" x14ac:dyDescent="0.4">
      <c r="A9518" s="1"/>
      <c r="B9518" s="5"/>
      <c r="C9518" s="2" t="s">
        <v>0</v>
      </c>
      <c r="F9518" s="2" t="s">
        <v>0</v>
      </c>
      <c r="L9518" s="2" t="s">
        <v>0</v>
      </c>
    </row>
    <row r="9519" spans="1:12" x14ac:dyDescent="0.4">
      <c r="A9519" s="1"/>
      <c r="B9519" s="5"/>
      <c r="C9519" s="2" t="s">
        <v>0</v>
      </c>
      <c r="F9519" s="2" t="s">
        <v>0</v>
      </c>
      <c r="L9519" s="2" t="s">
        <v>0</v>
      </c>
    </row>
    <row r="9520" spans="1:12" x14ac:dyDescent="0.4">
      <c r="A9520" s="1"/>
      <c r="B9520" s="5"/>
      <c r="C9520" s="2" t="s">
        <v>0</v>
      </c>
      <c r="F9520" s="2" t="s">
        <v>0</v>
      </c>
      <c r="L9520" s="2" t="s">
        <v>0</v>
      </c>
    </row>
    <row r="9521" spans="1:12" x14ac:dyDescent="0.4">
      <c r="A9521" s="1"/>
      <c r="B9521" s="5"/>
      <c r="C9521" s="2" t="s">
        <v>0</v>
      </c>
      <c r="F9521" s="2" t="s">
        <v>0</v>
      </c>
      <c r="L9521" s="2" t="s">
        <v>0</v>
      </c>
    </row>
    <row r="9522" spans="1:12" x14ac:dyDescent="0.4">
      <c r="A9522" s="1"/>
      <c r="B9522" s="5"/>
      <c r="C9522" s="2" t="s">
        <v>0</v>
      </c>
      <c r="F9522" s="2" t="s">
        <v>0</v>
      </c>
      <c r="L9522" s="2" t="s">
        <v>0</v>
      </c>
    </row>
    <row r="9523" spans="1:12" x14ac:dyDescent="0.4">
      <c r="A9523" s="1"/>
      <c r="B9523" s="5"/>
      <c r="C9523" s="2" t="s">
        <v>0</v>
      </c>
      <c r="F9523" s="2" t="s">
        <v>0</v>
      </c>
      <c r="L9523" s="2" t="s">
        <v>0</v>
      </c>
    </row>
    <row r="9524" spans="1:12" x14ac:dyDescent="0.4">
      <c r="A9524" s="1"/>
      <c r="B9524" s="5"/>
      <c r="C9524" s="2" t="s">
        <v>0</v>
      </c>
      <c r="F9524" s="2" t="s">
        <v>0</v>
      </c>
      <c r="L9524" s="2" t="s">
        <v>0</v>
      </c>
    </row>
    <row r="9525" spans="1:12" x14ac:dyDescent="0.4">
      <c r="A9525" s="1"/>
      <c r="B9525" s="5"/>
      <c r="C9525" s="2" t="s">
        <v>0</v>
      </c>
      <c r="F9525" s="2" t="s">
        <v>0</v>
      </c>
      <c r="L9525" s="2" t="s">
        <v>0</v>
      </c>
    </row>
    <row r="9526" spans="1:12" x14ac:dyDescent="0.4">
      <c r="A9526" s="1"/>
      <c r="B9526" s="5"/>
      <c r="C9526" s="2" t="s">
        <v>0</v>
      </c>
      <c r="F9526" s="2" t="s">
        <v>0</v>
      </c>
      <c r="L9526" s="2" t="s">
        <v>0</v>
      </c>
    </row>
    <row r="9527" spans="1:12" x14ac:dyDescent="0.4">
      <c r="A9527" s="1"/>
      <c r="B9527" s="5"/>
      <c r="C9527" s="2" t="s">
        <v>0</v>
      </c>
      <c r="F9527" s="2" t="s">
        <v>0</v>
      </c>
      <c r="L9527" s="2" t="s">
        <v>0</v>
      </c>
    </row>
    <row r="9528" spans="1:12" x14ac:dyDescent="0.4">
      <c r="A9528" s="1"/>
      <c r="B9528" s="5"/>
      <c r="C9528" s="2" t="s">
        <v>0</v>
      </c>
      <c r="F9528" s="2" t="s">
        <v>0</v>
      </c>
      <c r="L9528" s="2" t="s">
        <v>0</v>
      </c>
    </row>
    <row r="9529" spans="1:12" x14ac:dyDescent="0.4">
      <c r="A9529" s="1"/>
      <c r="B9529" s="5"/>
      <c r="C9529" s="2" t="s">
        <v>0</v>
      </c>
      <c r="F9529" s="2" t="s">
        <v>0</v>
      </c>
      <c r="L9529" s="2" t="s">
        <v>0</v>
      </c>
    </row>
    <row r="9530" spans="1:12" x14ac:dyDescent="0.4">
      <c r="A9530" s="1"/>
      <c r="B9530" s="5"/>
      <c r="C9530" s="2" t="s">
        <v>0</v>
      </c>
      <c r="F9530" s="2" t="s">
        <v>0</v>
      </c>
      <c r="L9530" s="2" t="s">
        <v>0</v>
      </c>
    </row>
    <row r="9531" spans="1:12" x14ac:dyDescent="0.4">
      <c r="A9531" s="1"/>
      <c r="B9531" s="5"/>
      <c r="C9531" s="2" t="s">
        <v>0</v>
      </c>
      <c r="F9531" s="2" t="s">
        <v>0</v>
      </c>
      <c r="L9531" s="2" t="s">
        <v>0</v>
      </c>
    </row>
    <row r="9532" spans="1:12" x14ac:dyDescent="0.4">
      <c r="A9532" s="1"/>
      <c r="B9532" s="5"/>
      <c r="C9532" s="2" t="s">
        <v>0</v>
      </c>
      <c r="F9532" s="2" t="s">
        <v>0</v>
      </c>
      <c r="L9532" s="2" t="s">
        <v>0</v>
      </c>
    </row>
    <row r="9533" spans="1:12" x14ac:dyDescent="0.4">
      <c r="A9533" s="1"/>
      <c r="B9533" s="5"/>
      <c r="C9533" s="2" t="s">
        <v>0</v>
      </c>
      <c r="F9533" s="2" t="s">
        <v>0</v>
      </c>
      <c r="L9533" s="2" t="s">
        <v>0</v>
      </c>
    </row>
    <row r="9534" spans="1:12" x14ac:dyDescent="0.4">
      <c r="A9534" s="1"/>
      <c r="B9534" s="5"/>
      <c r="C9534" s="2" t="s">
        <v>0</v>
      </c>
      <c r="F9534" s="2" t="s">
        <v>0</v>
      </c>
      <c r="L9534" s="2" t="s">
        <v>0</v>
      </c>
    </row>
    <row r="9535" spans="1:12" x14ac:dyDescent="0.4">
      <c r="A9535" s="1"/>
      <c r="B9535" s="5"/>
      <c r="C9535" s="2" t="s">
        <v>0</v>
      </c>
      <c r="F9535" s="2" t="s">
        <v>0</v>
      </c>
      <c r="L9535" s="2" t="s">
        <v>0</v>
      </c>
    </row>
    <row r="9536" spans="1:12" x14ac:dyDescent="0.4">
      <c r="A9536" s="1"/>
      <c r="B9536" s="5"/>
      <c r="C9536" s="2" t="s">
        <v>0</v>
      </c>
      <c r="F9536" s="2" t="s">
        <v>0</v>
      </c>
      <c r="L9536" s="2" t="s">
        <v>0</v>
      </c>
    </row>
    <row r="9537" spans="1:12" x14ac:dyDescent="0.4">
      <c r="A9537" s="1"/>
      <c r="B9537" s="5"/>
      <c r="C9537" s="2" t="s">
        <v>0</v>
      </c>
      <c r="F9537" s="2" t="s">
        <v>0</v>
      </c>
      <c r="L9537" s="2" t="s">
        <v>0</v>
      </c>
    </row>
    <row r="9538" spans="1:12" x14ac:dyDescent="0.4">
      <c r="A9538" s="1"/>
      <c r="B9538" s="5"/>
      <c r="C9538" s="2" t="s">
        <v>0</v>
      </c>
      <c r="F9538" s="2" t="s">
        <v>0</v>
      </c>
      <c r="L9538" s="2" t="s">
        <v>0</v>
      </c>
    </row>
    <row r="9539" spans="1:12" x14ac:dyDescent="0.4">
      <c r="A9539" s="1"/>
      <c r="B9539" s="5"/>
      <c r="C9539" s="2" t="s">
        <v>0</v>
      </c>
      <c r="F9539" s="2" t="s">
        <v>0</v>
      </c>
      <c r="L9539" s="2" t="s">
        <v>0</v>
      </c>
    </row>
    <row r="9540" spans="1:12" x14ac:dyDescent="0.4">
      <c r="A9540" s="1"/>
      <c r="B9540" s="5"/>
      <c r="C9540" s="2" t="s">
        <v>0</v>
      </c>
      <c r="F9540" s="2" t="s">
        <v>0</v>
      </c>
      <c r="L9540" s="2" t="s">
        <v>0</v>
      </c>
    </row>
    <row r="9541" spans="1:12" x14ac:dyDescent="0.4">
      <c r="A9541" s="1"/>
      <c r="B9541" s="5"/>
      <c r="C9541" s="2" t="s">
        <v>0</v>
      </c>
      <c r="F9541" s="2" t="s">
        <v>0</v>
      </c>
      <c r="L9541" s="2" t="s">
        <v>0</v>
      </c>
    </row>
    <row r="9542" spans="1:12" x14ac:dyDescent="0.4">
      <c r="A9542" s="1"/>
      <c r="B9542" s="5"/>
      <c r="C9542" s="2" t="s">
        <v>0</v>
      </c>
      <c r="F9542" s="2" t="s">
        <v>0</v>
      </c>
      <c r="L9542" s="2" t="s">
        <v>0</v>
      </c>
    </row>
    <row r="9543" spans="1:12" x14ac:dyDescent="0.4">
      <c r="A9543" s="1"/>
      <c r="B9543" s="5"/>
      <c r="C9543" s="2" t="s">
        <v>0</v>
      </c>
      <c r="F9543" s="2" t="s">
        <v>0</v>
      </c>
      <c r="L9543" s="2" t="s">
        <v>0</v>
      </c>
    </row>
    <row r="9544" spans="1:12" x14ac:dyDescent="0.4">
      <c r="A9544" s="1"/>
      <c r="B9544" s="5"/>
      <c r="C9544" s="2" t="s">
        <v>0</v>
      </c>
      <c r="F9544" s="2" t="s">
        <v>0</v>
      </c>
      <c r="L9544" s="2" t="s">
        <v>0</v>
      </c>
    </row>
    <row r="9545" spans="1:12" x14ac:dyDescent="0.4">
      <c r="A9545" s="1"/>
      <c r="B9545" s="5"/>
      <c r="C9545" s="2" t="s">
        <v>0</v>
      </c>
      <c r="F9545" s="2" t="s">
        <v>0</v>
      </c>
      <c r="L9545" s="2" t="s">
        <v>0</v>
      </c>
    </row>
    <row r="9546" spans="1:12" x14ac:dyDescent="0.4">
      <c r="A9546" s="1"/>
      <c r="B9546" s="5"/>
      <c r="C9546" s="2" t="s">
        <v>0</v>
      </c>
      <c r="F9546" s="2" t="s">
        <v>0</v>
      </c>
      <c r="L9546" s="2" t="s">
        <v>0</v>
      </c>
    </row>
    <row r="9547" spans="1:12" x14ac:dyDescent="0.4">
      <c r="A9547" s="1"/>
      <c r="B9547" s="5"/>
      <c r="C9547" s="2" t="s">
        <v>0</v>
      </c>
      <c r="F9547" s="2" t="s">
        <v>0</v>
      </c>
      <c r="L9547" s="2" t="s">
        <v>0</v>
      </c>
    </row>
    <row r="9548" spans="1:12" x14ac:dyDescent="0.4">
      <c r="A9548" s="1"/>
      <c r="B9548" s="5"/>
      <c r="C9548" s="2" t="s">
        <v>0</v>
      </c>
      <c r="F9548" s="2" t="s">
        <v>0</v>
      </c>
      <c r="L9548" s="2" t="s">
        <v>0</v>
      </c>
    </row>
    <row r="9549" spans="1:12" x14ac:dyDescent="0.4">
      <c r="A9549" s="1"/>
      <c r="B9549" s="5"/>
      <c r="C9549" s="2" t="s">
        <v>0</v>
      </c>
      <c r="F9549" s="2" t="s">
        <v>0</v>
      </c>
      <c r="L9549" s="2" t="s">
        <v>0</v>
      </c>
    </row>
    <row r="9550" spans="1:12" x14ac:dyDescent="0.4">
      <c r="A9550" s="1"/>
      <c r="B9550" s="5"/>
      <c r="C9550" s="2" t="s">
        <v>0</v>
      </c>
      <c r="F9550" s="2" t="s">
        <v>0</v>
      </c>
      <c r="L9550" s="2" t="s">
        <v>0</v>
      </c>
    </row>
    <row r="9551" spans="1:12" x14ac:dyDescent="0.4">
      <c r="A9551" s="1"/>
      <c r="B9551" s="5"/>
      <c r="C9551" s="2" t="s">
        <v>0</v>
      </c>
      <c r="F9551" s="2" t="s">
        <v>0</v>
      </c>
      <c r="L9551" s="2" t="s">
        <v>0</v>
      </c>
    </row>
    <row r="9552" spans="1:12" x14ac:dyDescent="0.4">
      <c r="A9552" s="1"/>
      <c r="B9552" s="5"/>
      <c r="C9552" s="2" t="s">
        <v>0</v>
      </c>
      <c r="F9552" s="2" t="s">
        <v>0</v>
      </c>
      <c r="L9552" s="2" t="s">
        <v>0</v>
      </c>
    </row>
    <row r="9553" spans="1:12" x14ac:dyDescent="0.4">
      <c r="A9553" s="1"/>
      <c r="B9553" s="5"/>
      <c r="C9553" s="2" t="s">
        <v>0</v>
      </c>
      <c r="F9553" s="2" t="s">
        <v>0</v>
      </c>
      <c r="L9553" s="2" t="s">
        <v>0</v>
      </c>
    </row>
    <row r="9554" spans="1:12" x14ac:dyDescent="0.4">
      <c r="A9554" s="1"/>
      <c r="B9554" s="5"/>
      <c r="C9554" s="2" t="s">
        <v>0</v>
      </c>
      <c r="F9554" s="2" t="s">
        <v>0</v>
      </c>
      <c r="L9554" s="2" t="s">
        <v>0</v>
      </c>
    </row>
    <row r="9555" spans="1:12" x14ac:dyDescent="0.4">
      <c r="A9555" s="1"/>
      <c r="B9555" s="5"/>
      <c r="C9555" s="2" t="s">
        <v>0</v>
      </c>
      <c r="F9555" s="2" t="s">
        <v>0</v>
      </c>
      <c r="L9555" s="2" t="s">
        <v>0</v>
      </c>
    </row>
    <row r="9556" spans="1:12" x14ac:dyDescent="0.4">
      <c r="A9556" s="1"/>
      <c r="B9556" s="5"/>
      <c r="C9556" s="2" t="s">
        <v>0</v>
      </c>
      <c r="F9556" s="2" t="s">
        <v>0</v>
      </c>
      <c r="L9556" s="2" t="s">
        <v>0</v>
      </c>
    </row>
    <row r="9557" spans="1:12" x14ac:dyDescent="0.4">
      <c r="A9557" s="1"/>
      <c r="B9557" s="5"/>
      <c r="C9557" s="2" t="s">
        <v>0</v>
      </c>
      <c r="F9557" s="2" t="s">
        <v>0</v>
      </c>
      <c r="L9557" s="2" t="s">
        <v>0</v>
      </c>
    </row>
    <row r="9558" spans="1:12" x14ac:dyDescent="0.4">
      <c r="A9558" s="1"/>
      <c r="B9558" s="5"/>
      <c r="C9558" s="2" t="s">
        <v>0</v>
      </c>
      <c r="F9558" s="2" t="s">
        <v>0</v>
      </c>
      <c r="L9558" s="2" t="s">
        <v>0</v>
      </c>
    </row>
    <row r="9559" spans="1:12" x14ac:dyDescent="0.4">
      <c r="A9559" s="1"/>
      <c r="B9559" s="5"/>
      <c r="C9559" s="2" t="s">
        <v>0</v>
      </c>
      <c r="F9559" s="2" t="s">
        <v>0</v>
      </c>
      <c r="L9559" s="2" t="s">
        <v>0</v>
      </c>
    </row>
    <row r="9560" spans="1:12" x14ac:dyDescent="0.4">
      <c r="A9560" s="1"/>
      <c r="B9560" s="5"/>
      <c r="C9560" s="2" t="s">
        <v>0</v>
      </c>
      <c r="F9560" s="2" t="s">
        <v>0</v>
      </c>
      <c r="L9560" s="2" t="s">
        <v>0</v>
      </c>
    </row>
    <row r="9561" spans="1:12" x14ac:dyDescent="0.4">
      <c r="A9561" s="1"/>
      <c r="B9561" s="5"/>
      <c r="C9561" s="2" t="s">
        <v>0</v>
      </c>
      <c r="F9561" s="2" t="s">
        <v>0</v>
      </c>
      <c r="L9561" s="2" t="s">
        <v>0</v>
      </c>
    </row>
    <row r="9562" spans="1:12" x14ac:dyDescent="0.4">
      <c r="A9562" s="1"/>
      <c r="B9562" s="5"/>
      <c r="C9562" s="2" t="s">
        <v>0</v>
      </c>
      <c r="F9562" s="2" t="s">
        <v>0</v>
      </c>
      <c r="L9562" s="2" t="s">
        <v>0</v>
      </c>
    </row>
    <row r="9563" spans="1:12" x14ac:dyDescent="0.4">
      <c r="A9563" s="1"/>
      <c r="B9563" s="5"/>
      <c r="C9563" s="2" t="s">
        <v>0</v>
      </c>
      <c r="F9563" s="2" t="s">
        <v>0</v>
      </c>
      <c r="L9563" s="2" t="s">
        <v>0</v>
      </c>
    </row>
    <row r="9564" spans="1:12" x14ac:dyDescent="0.4">
      <c r="A9564" s="1"/>
      <c r="B9564" s="5"/>
      <c r="C9564" s="2" t="s">
        <v>0</v>
      </c>
      <c r="F9564" s="2" t="s">
        <v>0</v>
      </c>
      <c r="L9564" s="2" t="s">
        <v>0</v>
      </c>
    </row>
    <row r="9565" spans="1:12" x14ac:dyDescent="0.4">
      <c r="A9565" s="1"/>
      <c r="B9565" s="5"/>
      <c r="C9565" s="2" t="s">
        <v>0</v>
      </c>
      <c r="F9565" s="2" t="s">
        <v>0</v>
      </c>
      <c r="L9565" s="2" t="s">
        <v>0</v>
      </c>
    </row>
    <row r="9566" spans="1:12" x14ac:dyDescent="0.4">
      <c r="A9566" s="1"/>
      <c r="B9566" s="5"/>
      <c r="C9566" s="2" t="s">
        <v>0</v>
      </c>
      <c r="F9566" s="2" t="s">
        <v>0</v>
      </c>
      <c r="L9566" s="2" t="s">
        <v>0</v>
      </c>
    </row>
    <row r="9567" spans="1:12" x14ac:dyDescent="0.4">
      <c r="A9567" s="1"/>
      <c r="B9567" s="5"/>
      <c r="C9567" s="2" t="s">
        <v>0</v>
      </c>
      <c r="F9567" s="2" t="s">
        <v>0</v>
      </c>
      <c r="L9567" s="2" t="s">
        <v>0</v>
      </c>
    </row>
    <row r="9568" spans="1:12" x14ac:dyDescent="0.4">
      <c r="A9568" s="1"/>
      <c r="B9568" s="5"/>
      <c r="C9568" s="2" t="s">
        <v>0</v>
      </c>
      <c r="F9568" s="2" t="s">
        <v>0</v>
      </c>
      <c r="L9568" s="2" t="s">
        <v>0</v>
      </c>
    </row>
    <row r="9569" spans="1:12" x14ac:dyDescent="0.4">
      <c r="A9569" s="1"/>
      <c r="B9569" s="5"/>
      <c r="C9569" s="2" t="s">
        <v>0</v>
      </c>
      <c r="F9569" s="2" t="s">
        <v>0</v>
      </c>
      <c r="L9569" s="2" t="s">
        <v>0</v>
      </c>
    </row>
    <row r="9570" spans="1:12" x14ac:dyDescent="0.4">
      <c r="A9570" s="1"/>
      <c r="B9570" s="5"/>
      <c r="C9570" s="2" t="s">
        <v>0</v>
      </c>
      <c r="F9570" s="2" t="s">
        <v>0</v>
      </c>
      <c r="L9570" s="2" t="s">
        <v>0</v>
      </c>
    </row>
    <row r="9571" spans="1:12" x14ac:dyDescent="0.4">
      <c r="A9571" s="1"/>
      <c r="B9571" s="5"/>
      <c r="C9571" s="2" t="s">
        <v>0</v>
      </c>
      <c r="F9571" s="2" t="s">
        <v>0</v>
      </c>
      <c r="L9571" s="2" t="s">
        <v>0</v>
      </c>
    </row>
    <row r="9572" spans="1:12" x14ac:dyDescent="0.4">
      <c r="A9572" s="1"/>
      <c r="B9572" s="5"/>
      <c r="C9572" s="2" t="s">
        <v>0</v>
      </c>
      <c r="F9572" s="2" t="s">
        <v>0</v>
      </c>
      <c r="L9572" s="2" t="s">
        <v>0</v>
      </c>
    </row>
    <row r="9573" spans="1:12" x14ac:dyDescent="0.4">
      <c r="A9573" s="1"/>
      <c r="B9573" s="5"/>
      <c r="C9573" s="2" t="s">
        <v>0</v>
      </c>
      <c r="F9573" s="2" t="s">
        <v>0</v>
      </c>
      <c r="L9573" s="2" t="s">
        <v>0</v>
      </c>
    </row>
    <row r="9574" spans="1:12" x14ac:dyDescent="0.4">
      <c r="A9574" s="1"/>
      <c r="B9574" s="5"/>
      <c r="C9574" s="2" t="s">
        <v>0</v>
      </c>
      <c r="F9574" s="2" t="s">
        <v>0</v>
      </c>
      <c r="L9574" s="2" t="s">
        <v>0</v>
      </c>
    </row>
    <row r="9575" spans="1:12" x14ac:dyDescent="0.4">
      <c r="A9575" s="1"/>
      <c r="B9575" s="5"/>
      <c r="C9575" s="2" t="s">
        <v>0</v>
      </c>
      <c r="F9575" s="2" t="s">
        <v>0</v>
      </c>
      <c r="L9575" s="2" t="s">
        <v>0</v>
      </c>
    </row>
    <row r="9576" spans="1:12" x14ac:dyDescent="0.4">
      <c r="A9576" s="1"/>
      <c r="B9576" s="5"/>
      <c r="C9576" s="2" t="s">
        <v>0</v>
      </c>
      <c r="F9576" s="2" t="s">
        <v>0</v>
      </c>
      <c r="L9576" s="2" t="s">
        <v>0</v>
      </c>
    </row>
    <row r="9577" spans="1:12" x14ac:dyDescent="0.4">
      <c r="A9577" s="1"/>
      <c r="B9577" s="5"/>
      <c r="C9577" s="2" t="s">
        <v>0</v>
      </c>
      <c r="F9577" s="2" t="s">
        <v>0</v>
      </c>
      <c r="L9577" s="2" t="s">
        <v>0</v>
      </c>
    </row>
    <row r="9578" spans="1:12" x14ac:dyDescent="0.4">
      <c r="A9578" s="1"/>
      <c r="B9578" s="5"/>
      <c r="C9578" s="2" t="s">
        <v>0</v>
      </c>
      <c r="F9578" s="2" t="s">
        <v>0</v>
      </c>
      <c r="L9578" s="2" t="s">
        <v>0</v>
      </c>
    </row>
    <row r="9579" spans="1:12" x14ac:dyDescent="0.4">
      <c r="A9579" s="1"/>
      <c r="B9579" s="5"/>
      <c r="C9579" s="2" t="s">
        <v>0</v>
      </c>
      <c r="F9579" s="2" t="s">
        <v>0</v>
      </c>
      <c r="L9579" s="2" t="s">
        <v>0</v>
      </c>
    </row>
    <row r="9580" spans="1:12" x14ac:dyDescent="0.4">
      <c r="A9580" s="1"/>
      <c r="B9580" s="5"/>
      <c r="C9580" s="2" t="s">
        <v>0</v>
      </c>
      <c r="F9580" s="2" t="s">
        <v>0</v>
      </c>
      <c r="L9580" s="2" t="s">
        <v>0</v>
      </c>
    </row>
    <row r="9581" spans="1:12" x14ac:dyDescent="0.4">
      <c r="A9581" s="1"/>
      <c r="B9581" s="5"/>
      <c r="C9581" s="2" t="s">
        <v>0</v>
      </c>
      <c r="F9581" s="2" t="s">
        <v>0</v>
      </c>
      <c r="L9581" s="2" t="s">
        <v>0</v>
      </c>
    </row>
    <row r="9582" spans="1:12" x14ac:dyDescent="0.4">
      <c r="A9582" s="1"/>
      <c r="B9582" s="5"/>
      <c r="C9582" s="2" t="s">
        <v>0</v>
      </c>
      <c r="F9582" s="2" t="s">
        <v>0</v>
      </c>
      <c r="L9582" s="2" t="s">
        <v>0</v>
      </c>
    </row>
    <row r="9583" spans="1:12" x14ac:dyDescent="0.4">
      <c r="A9583" s="1"/>
      <c r="B9583" s="5"/>
      <c r="C9583" s="2" t="s">
        <v>0</v>
      </c>
      <c r="F9583" s="2" t="s">
        <v>0</v>
      </c>
      <c r="L9583" s="2" t="s">
        <v>0</v>
      </c>
    </row>
    <row r="9584" spans="1:12" x14ac:dyDescent="0.4">
      <c r="A9584" s="1"/>
      <c r="B9584" s="5"/>
      <c r="C9584" s="2" t="s">
        <v>0</v>
      </c>
      <c r="F9584" s="2" t="s">
        <v>0</v>
      </c>
      <c r="L9584" s="2" t="s">
        <v>0</v>
      </c>
    </row>
    <row r="9585" spans="1:12" x14ac:dyDescent="0.4">
      <c r="A9585" s="1"/>
      <c r="B9585" s="5"/>
      <c r="C9585" s="2" t="s">
        <v>0</v>
      </c>
      <c r="F9585" s="2" t="s">
        <v>0</v>
      </c>
      <c r="L9585" s="2" t="s">
        <v>0</v>
      </c>
    </row>
    <row r="9586" spans="1:12" x14ac:dyDescent="0.4">
      <c r="A9586" s="1"/>
      <c r="B9586" s="5"/>
      <c r="C9586" s="2" t="s">
        <v>0</v>
      </c>
      <c r="F9586" s="2" t="s">
        <v>0</v>
      </c>
      <c r="L9586" s="2" t="s">
        <v>0</v>
      </c>
    </row>
    <row r="9587" spans="1:12" x14ac:dyDescent="0.4">
      <c r="A9587" s="1"/>
      <c r="B9587" s="5"/>
      <c r="C9587" s="2" t="s">
        <v>0</v>
      </c>
      <c r="F9587" s="2" t="s">
        <v>0</v>
      </c>
      <c r="L9587" s="2" t="s">
        <v>0</v>
      </c>
    </row>
    <row r="9588" spans="1:12" x14ac:dyDescent="0.4">
      <c r="A9588" s="1"/>
      <c r="B9588" s="5"/>
      <c r="C9588" s="2" t="s">
        <v>0</v>
      </c>
      <c r="F9588" s="2" t="s">
        <v>0</v>
      </c>
      <c r="L9588" s="2" t="s">
        <v>0</v>
      </c>
    </row>
    <row r="9589" spans="1:12" x14ac:dyDescent="0.4">
      <c r="A9589" s="1"/>
      <c r="B9589" s="5"/>
      <c r="C9589" s="2" t="s">
        <v>0</v>
      </c>
      <c r="F9589" s="2" t="s">
        <v>0</v>
      </c>
      <c r="L9589" s="2" t="s">
        <v>0</v>
      </c>
    </row>
    <row r="9590" spans="1:12" x14ac:dyDescent="0.4">
      <c r="A9590" s="1"/>
      <c r="B9590" s="5"/>
      <c r="C9590" s="2" t="s">
        <v>0</v>
      </c>
      <c r="F9590" s="2" t="s">
        <v>0</v>
      </c>
      <c r="L9590" s="2" t="s">
        <v>0</v>
      </c>
    </row>
    <row r="9591" spans="1:12" x14ac:dyDescent="0.4">
      <c r="A9591" s="1"/>
      <c r="B9591" s="5"/>
      <c r="C9591" s="2" t="s">
        <v>0</v>
      </c>
      <c r="F9591" s="2" t="s">
        <v>0</v>
      </c>
      <c r="L9591" s="2" t="s">
        <v>0</v>
      </c>
    </row>
    <row r="9592" spans="1:12" x14ac:dyDescent="0.4">
      <c r="A9592" s="1"/>
      <c r="B9592" s="5"/>
      <c r="C9592" s="2" t="s">
        <v>0</v>
      </c>
      <c r="F9592" s="2" t="s">
        <v>0</v>
      </c>
      <c r="L9592" s="2" t="s">
        <v>0</v>
      </c>
    </row>
    <row r="9593" spans="1:12" x14ac:dyDescent="0.4">
      <c r="A9593" s="1"/>
      <c r="B9593" s="5"/>
      <c r="C9593" s="2" t="s">
        <v>0</v>
      </c>
      <c r="F9593" s="2" t="s">
        <v>0</v>
      </c>
      <c r="L9593" s="2" t="s">
        <v>0</v>
      </c>
    </row>
    <row r="9594" spans="1:12" x14ac:dyDescent="0.4">
      <c r="A9594" s="1"/>
      <c r="B9594" s="5"/>
      <c r="C9594" s="2" t="s">
        <v>0</v>
      </c>
      <c r="F9594" s="2" t="s">
        <v>0</v>
      </c>
      <c r="L9594" s="2" t="s">
        <v>0</v>
      </c>
    </row>
    <row r="9595" spans="1:12" x14ac:dyDescent="0.4">
      <c r="A9595" s="1"/>
      <c r="B9595" s="5"/>
      <c r="C9595" s="2" t="s">
        <v>0</v>
      </c>
      <c r="F9595" s="2" t="s">
        <v>0</v>
      </c>
      <c r="L9595" s="2" t="s">
        <v>0</v>
      </c>
    </row>
    <row r="9596" spans="1:12" x14ac:dyDescent="0.4">
      <c r="A9596" s="1"/>
      <c r="B9596" s="5"/>
      <c r="C9596" s="2" t="s">
        <v>0</v>
      </c>
      <c r="F9596" s="2" t="s">
        <v>0</v>
      </c>
      <c r="L9596" s="2" t="s">
        <v>0</v>
      </c>
    </row>
    <row r="9597" spans="1:12" x14ac:dyDescent="0.4">
      <c r="A9597" s="1"/>
      <c r="B9597" s="5"/>
      <c r="C9597" s="2" t="s">
        <v>0</v>
      </c>
      <c r="F9597" s="2" t="s">
        <v>0</v>
      </c>
      <c r="L9597" s="2" t="s">
        <v>0</v>
      </c>
    </row>
    <row r="9598" spans="1:12" x14ac:dyDescent="0.4">
      <c r="A9598" s="1"/>
      <c r="B9598" s="5"/>
      <c r="C9598" s="2" t="s">
        <v>0</v>
      </c>
      <c r="F9598" s="2" t="s">
        <v>0</v>
      </c>
      <c r="L9598" s="2" t="s">
        <v>0</v>
      </c>
    </row>
    <row r="9599" spans="1:12" x14ac:dyDescent="0.4">
      <c r="A9599" s="1"/>
      <c r="B9599" s="5"/>
      <c r="C9599" s="2" t="s">
        <v>0</v>
      </c>
      <c r="F9599" s="2" t="s">
        <v>0</v>
      </c>
      <c r="L9599" s="2" t="s">
        <v>0</v>
      </c>
    </row>
    <row r="9600" spans="1:12" x14ac:dyDescent="0.4">
      <c r="A9600" s="1"/>
      <c r="B9600" s="5"/>
      <c r="C9600" s="2" t="s">
        <v>0</v>
      </c>
      <c r="F9600" s="2" t="s">
        <v>0</v>
      </c>
      <c r="L9600" s="2" t="s">
        <v>0</v>
      </c>
    </row>
    <row r="9601" spans="1:12" x14ac:dyDescent="0.4">
      <c r="A9601" s="1"/>
      <c r="B9601" s="5"/>
      <c r="C9601" s="2" t="s">
        <v>0</v>
      </c>
      <c r="F9601" s="2" t="s">
        <v>0</v>
      </c>
      <c r="L9601" s="2" t="s">
        <v>0</v>
      </c>
    </row>
    <row r="9602" spans="1:12" x14ac:dyDescent="0.4">
      <c r="A9602" s="1"/>
      <c r="B9602" s="5"/>
      <c r="C9602" s="2" t="s">
        <v>0</v>
      </c>
      <c r="F9602" s="2" t="s">
        <v>0</v>
      </c>
      <c r="L9602" s="2" t="s">
        <v>0</v>
      </c>
    </row>
    <row r="9603" spans="1:12" x14ac:dyDescent="0.4">
      <c r="A9603" s="1"/>
      <c r="B9603" s="5"/>
      <c r="C9603" s="2" t="s">
        <v>0</v>
      </c>
      <c r="F9603" s="2" t="s">
        <v>0</v>
      </c>
      <c r="L9603" s="2" t="s">
        <v>0</v>
      </c>
    </row>
    <row r="9604" spans="1:12" x14ac:dyDescent="0.4">
      <c r="A9604" s="1"/>
      <c r="B9604" s="5"/>
      <c r="C9604" s="2" t="s">
        <v>0</v>
      </c>
      <c r="F9604" s="2" t="s">
        <v>0</v>
      </c>
      <c r="L9604" s="2" t="s">
        <v>0</v>
      </c>
    </row>
    <row r="9605" spans="1:12" x14ac:dyDescent="0.4">
      <c r="A9605" s="1"/>
      <c r="B9605" s="5"/>
      <c r="C9605" s="2" t="s">
        <v>0</v>
      </c>
      <c r="F9605" s="2" t="s">
        <v>0</v>
      </c>
      <c r="L9605" s="2" t="s">
        <v>0</v>
      </c>
    </row>
    <row r="9606" spans="1:12" x14ac:dyDescent="0.4">
      <c r="A9606" s="1"/>
      <c r="B9606" s="5"/>
      <c r="C9606" s="2" t="s">
        <v>0</v>
      </c>
      <c r="F9606" s="2" t="s">
        <v>0</v>
      </c>
      <c r="L9606" s="2" t="s">
        <v>0</v>
      </c>
    </row>
    <row r="9607" spans="1:12" x14ac:dyDescent="0.4">
      <c r="A9607" s="1"/>
      <c r="B9607" s="5"/>
      <c r="C9607" s="2" t="s">
        <v>0</v>
      </c>
      <c r="F9607" s="2" t="s">
        <v>0</v>
      </c>
      <c r="L9607" s="2" t="s">
        <v>0</v>
      </c>
    </row>
    <row r="9608" spans="1:12" x14ac:dyDescent="0.4">
      <c r="A9608" s="1"/>
      <c r="B9608" s="5"/>
      <c r="C9608" s="2" t="s">
        <v>0</v>
      </c>
      <c r="F9608" s="2" t="s">
        <v>0</v>
      </c>
      <c r="L9608" s="2" t="s">
        <v>0</v>
      </c>
    </row>
    <row r="9609" spans="1:12" x14ac:dyDescent="0.4">
      <c r="A9609" s="1"/>
      <c r="B9609" s="5"/>
      <c r="C9609" s="2" t="s">
        <v>0</v>
      </c>
      <c r="F9609" s="2" t="s">
        <v>0</v>
      </c>
      <c r="L9609" s="2" t="s">
        <v>0</v>
      </c>
    </row>
    <row r="9610" spans="1:12" x14ac:dyDescent="0.4">
      <c r="A9610" s="1"/>
      <c r="B9610" s="5"/>
      <c r="C9610" s="2" t="s">
        <v>0</v>
      </c>
      <c r="F9610" s="2" t="s">
        <v>0</v>
      </c>
      <c r="L9610" s="2" t="s">
        <v>0</v>
      </c>
    </row>
    <row r="9611" spans="1:12" x14ac:dyDescent="0.4">
      <c r="A9611" s="1"/>
      <c r="B9611" s="5"/>
      <c r="C9611" s="2" t="s">
        <v>0</v>
      </c>
      <c r="F9611" s="2" t="s">
        <v>0</v>
      </c>
      <c r="L9611" s="2" t="s">
        <v>0</v>
      </c>
    </row>
    <row r="9612" spans="1:12" x14ac:dyDescent="0.4">
      <c r="A9612" s="1"/>
      <c r="B9612" s="5"/>
      <c r="C9612" s="2" t="s">
        <v>0</v>
      </c>
      <c r="F9612" s="2" t="s">
        <v>0</v>
      </c>
      <c r="L9612" s="2" t="s">
        <v>0</v>
      </c>
    </row>
    <row r="9613" spans="1:12" x14ac:dyDescent="0.4">
      <c r="A9613" s="1"/>
      <c r="B9613" s="5"/>
      <c r="C9613" s="2" t="s">
        <v>0</v>
      </c>
      <c r="F9613" s="2" t="s">
        <v>0</v>
      </c>
      <c r="L9613" s="2" t="s">
        <v>0</v>
      </c>
    </row>
    <row r="9614" spans="1:12" x14ac:dyDescent="0.4">
      <c r="A9614" s="1"/>
      <c r="B9614" s="5"/>
      <c r="C9614" s="2" t="s">
        <v>0</v>
      </c>
      <c r="F9614" s="2" t="s">
        <v>0</v>
      </c>
      <c r="L9614" s="2" t="s">
        <v>0</v>
      </c>
    </row>
    <row r="9615" spans="1:12" x14ac:dyDescent="0.4">
      <c r="A9615" s="1"/>
      <c r="B9615" s="5"/>
      <c r="C9615" s="2" t="s">
        <v>0</v>
      </c>
      <c r="F9615" s="2" t="s">
        <v>0</v>
      </c>
      <c r="L9615" s="2" t="s">
        <v>0</v>
      </c>
    </row>
    <row r="9616" spans="1:12" x14ac:dyDescent="0.4">
      <c r="A9616" s="1"/>
      <c r="B9616" s="5"/>
      <c r="C9616" s="2" t="s">
        <v>0</v>
      </c>
      <c r="F9616" s="2" t="s">
        <v>0</v>
      </c>
      <c r="L9616" s="2" t="s">
        <v>0</v>
      </c>
    </row>
    <row r="9617" spans="1:12" x14ac:dyDescent="0.4">
      <c r="A9617" s="1"/>
      <c r="B9617" s="5"/>
      <c r="C9617" s="2" t="s">
        <v>0</v>
      </c>
      <c r="F9617" s="2" t="s">
        <v>0</v>
      </c>
      <c r="L9617" s="2" t="s">
        <v>0</v>
      </c>
    </row>
    <row r="9618" spans="1:12" x14ac:dyDescent="0.4">
      <c r="A9618" s="1"/>
      <c r="B9618" s="5"/>
      <c r="C9618" s="2" t="s">
        <v>0</v>
      </c>
      <c r="F9618" s="2" t="s">
        <v>0</v>
      </c>
      <c r="L9618" s="2" t="s">
        <v>0</v>
      </c>
    </row>
    <row r="9619" spans="1:12" x14ac:dyDescent="0.4">
      <c r="A9619" s="1"/>
      <c r="B9619" s="5"/>
      <c r="C9619" s="2" t="s">
        <v>0</v>
      </c>
      <c r="F9619" s="2" t="s">
        <v>0</v>
      </c>
      <c r="L9619" s="2" t="s">
        <v>0</v>
      </c>
    </row>
    <row r="9620" spans="1:12" x14ac:dyDescent="0.4">
      <c r="A9620" s="1"/>
      <c r="B9620" s="5"/>
      <c r="C9620" s="2" t="s">
        <v>0</v>
      </c>
      <c r="F9620" s="2" t="s">
        <v>0</v>
      </c>
      <c r="L9620" s="2" t="s">
        <v>0</v>
      </c>
    </row>
    <row r="9621" spans="1:12" x14ac:dyDescent="0.4">
      <c r="A9621" s="1"/>
      <c r="B9621" s="5"/>
      <c r="C9621" s="2" t="s">
        <v>0</v>
      </c>
      <c r="F9621" s="2" t="s">
        <v>0</v>
      </c>
      <c r="L9621" s="2" t="s">
        <v>0</v>
      </c>
    </row>
    <row r="9622" spans="1:12" x14ac:dyDescent="0.4">
      <c r="A9622" s="1"/>
      <c r="B9622" s="5"/>
      <c r="C9622" s="2" t="s">
        <v>0</v>
      </c>
      <c r="F9622" s="2" t="s">
        <v>0</v>
      </c>
      <c r="L9622" s="2" t="s">
        <v>0</v>
      </c>
    </row>
    <row r="9623" spans="1:12" x14ac:dyDescent="0.4">
      <c r="A9623" s="1"/>
      <c r="B9623" s="5"/>
      <c r="C9623" s="2" t="s">
        <v>0</v>
      </c>
      <c r="F9623" s="2" t="s">
        <v>0</v>
      </c>
      <c r="L9623" s="2" t="s">
        <v>0</v>
      </c>
    </row>
    <row r="9624" spans="1:12" x14ac:dyDescent="0.4">
      <c r="A9624" s="1"/>
      <c r="B9624" s="5"/>
      <c r="C9624" s="2" t="s">
        <v>0</v>
      </c>
      <c r="F9624" s="2" t="s">
        <v>0</v>
      </c>
      <c r="L9624" s="2" t="s">
        <v>0</v>
      </c>
    </row>
    <row r="9625" spans="1:12" x14ac:dyDescent="0.4">
      <c r="A9625" s="1"/>
      <c r="B9625" s="5"/>
      <c r="C9625" s="2" t="s">
        <v>0</v>
      </c>
      <c r="F9625" s="2" t="s">
        <v>0</v>
      </c>
      <c r="L9625" s="2" t="s">
        <v>0</v>
      </c>
    </row>
    <row r="9626" spans="1:12" x14ac:dyDescent="0.4">
      <c r="A9626" s="1"/>
      <c r="B9626" s="5"/>
      <c r="C9626" s="2" t="s">
        <v>0</v>
      </c>
      <c r="F9626" s="2" t="s">
        <v>0</v>
      </c>
      <c r="L9626" s="2" t="s">
        <v>0</v>
      </c>
    </row>
    <row r="9627" spans="1:12" x14ac:dyDescent="0.4">
      <c r="A9627" s="1"/>
      <c r="B9627" s="5"/>
      <c r="C9627" s="2" t="s">
        <v>0</v>
      </c>
      <c r="F9627" s="2" t="s">
        <v>0</v>
      </c>
      <c r="L9627" s="2" t="s">
        <v>0</v>
      </c>
    </row>
    <row r="9628" spans="1:12" x14ac:dyDescent="0.4">
      <c r="A9628" s="1"/>
      <c r="B9628" s="5"/>
      <c r="C9628" s="2" t="s">
        <v>0</v>
      </c>
      <c r="F9628" s="2" t="s">
        <v>0</v>
      </c>
      <c r="L9628" s="2" t="s">
        <v>0</v>
      </c>
    </row>
    <row r="9629" spans="1:12" x14ac:dyDescent="0.4">
      <c r="A9629" s="1"/>
      <c r="B9629" s="5"/>
      <c r="C9629" s="2" t="s">
        <v>0</v>
      </c>
      <c r="F9629" s="2" t="s">
        <v>0</v>
      </c>
      <c r="L9629" s="2" t="s">
        <v>0</v>
      </c>
    </row>
    <row r="9630" spans="1:12" x14ac:dyDescent="0.4">
      <c r="A9630" s="1"/>
      <c r="B9630" s="5"/>
      <c r="C9630" s="2" t="s">
        <v>0</v>
      </c>
      <c r="F9630" s="2" t="s">
        <v>0</v>
      </c>
      <c r="L9630" s="2" t="s">
        <v>0</v>
      </c>
    </row>
    <row r="9631" spans="1:12" x14ac:dyDescent="0.4">
      <c r="A9631" s="1"/>
      <c r="B9631" s="5"/>
      <c r="C9631" s="2" t="s">
        <v>0</v>
      </c>
      <c r="F9631" s="2" t="s">
        <v>0</v>
      </c>
      <c r="L9631" s="2" t="s">
        <v>0</v>
      </c>
    </row>
    <row r="9632" spans="1:12" x14ac:dyDescent="0.4">
      <c r="A9632" s="1"/>
      <c r="B9632" s="5"/>
      <c r="C9632" s="2" t="s">
        <v>0</v>
      </c>
      <c r="F9632" s="2" t="s">
        <v>0</v>
      </c>
      <c r="L9632" s="2" t="s">
        <v>0</v>
      </c>
    </row>
    <row r="9633" spans="1:12" x14ac:dyDescent="0.4">
      <c r="A9633" s="1"/>
      <c r="B9633" s="5"/>
      <c r="C9633" s="2" t="s">
        <v>0</v>
      </c>
      <c r="F9633" s="2" t="s">
        <v>0</v>
      </c>
      <c r="L9633" s="2" t="s">
        <v>0</v>
      </c>
    </row>
    <row r="9634" spans="1:12" x14ac:dyDescent="0.4">
      <c r="A9634" s="1"/>
      <c r="B9634" s="5"/>
      <c r="C9634" s="2" t="s">
        <v>0</v>
      </c>
      <c r="F9634" s="2" t="s">
        <v>0</v>
      </c>
      <c r="L9634" s="2" t="s">
        <v>0</v>
      </c>
    </row>
    <row r="9635" spans="1:12" x14ac:dyDescent="0.4">
      <c r="A9635" s="1"/>
      <c r="B9635" s="5"/>
      <c r="C9635" s="2" t="s">
        <v>0</v>
      </c>
      <c r="F9635" s="2" t="s">
        <v>0</v>
      </c>
      <c r="L9635" s="2" t="s">
        <v>0</v>
      </c>
    </row>
    <row r="9636" spans="1:12" x14ac:dyDescent="0.4">
      <c r="A9636" s="1"/>
      <c r="B9636" s="5"/>
      <c r="C9636" s="2" t="s">
        <v>0</v>
      </c>
      <c r="F9636" s="2" t="s">
        <v>0</v>
      </c>
      <c r="L9636" s="2" t="s">
        <v>0</v>
      </c>
    </row>
    <row r="9637" spans="1:12" x14ac:dyDescent="0.4">
      <c r="A9637" s="1"/>
      <c r="B9637" s="5"/>
      <c r="C9637" s="2" t="s">
        <v>0</v>
      </c>
      <c r="F9637" s="2" t="s">
        <v>0</v>
      </c>
      <c r="L9637" s="2" t="s">
        <v>0</v>
      </c>
    </row>
    <row r="9638" spans="1:12" x14ac:dyDescent="0.4">
      <c r="A9638" s="1"/>
      <c r="B9638" s="5"/>
      <c r="C9638" s="2" t="s">
        <v>0</v>
      </c>
      <c r="F9638" s="2" t="s">
        <v>0</v>
      </c>
      <c r="L9638" s="2" t="s">
        <v>0</v>
      </c>
    </row>
    <row r="9639" spans="1:12" x14ac:dyDescent="0.4">
      <c r="A9639" s="1"/>
      <c r="B9639" s="5"/>
      <c r="C9639" s="2" t="s">
        <v>0</v>
      </c>
      <c r="F9639" s="2" t="s">
        <v>0</v>
      </c>
      <c r="L9639" s="2" t="s">
        <v>0</v>
      </c>
    </row>
    <row r="9640" spans="1:12" x14ac:dyDescent="0.4">
      <c r="A9640" s="1"/>
      <c r="B9640" s="5"/>
      <c r="C9640" s="2" t="s">
        <v>0</v>
      </c>
      <c r="F9640" s="2" t="s">
        <v>0</v>
      </c>
      <c r="L9640" s="2" t="s">
        <v>0</v>
      </c>
    </row>
    <row r="9641" spans="1:12" x14ac:dyDescent="0.4">
      <c r="A9641" s="1"/>
      <c r="B9641" s="5"/>
      <c r="C9641" s="2" t="s">
        <v>0</v>
      </c>
      <c r="F9641" s="2" t="s">
        <v>0</v>
      </c>
      <c r="L9641" s="2" t="s">
        <v>0</v>
      </c>
    </row>
    <row r="9642" spans="1:12" x14ac:dyDescent="0.4">
      <c r="A9642" s="1"/>
      <c r="B9642" s="5"/>
      <c r="C9642" s="2" t="s">
        <v>0</v>
      </c>
      <c r="F9642" s="2" t="s">
        <v>0</v>
      </c>
      <c r="L9642" s="2" t="s">
        <v>0</v>
      </c>
    </row>
    <row r="9643" spans="1:12" x14ac:dyDescent="0.4">
      <c r="A9643" s="1"/>
      <c r="B9643" s="5"/>
      <c r="C9643" s="2" t="s">
        <v>0</v>
      </c>
      <c r="F9643" s="2" t="s">
        <v>0</v>
      </c>
      <c r="L9643" s="2" t="s">
        <v>0</v>
      </c>
    </row>
    <row r="9644" spans="1:12" x14ac:dyDescent="0.4">
      <c r="A9644" s="1"/>
      <c r="B9644" s="5"/>
      <c r="C9644" s="2" t="s">
        <v>0</v>
      </c>
      <c r="F9644" s="2" t="s">
        <v>0</v>
      </c>
      <c r="L9644" s="2" t="s">
        <v>0</v>
      </c>
    </row>
    <row r="9645" spans="1:12" x14ac:dyDescent="0.4">
      <c r="A9645" s="1"/>
      <c r="B9645" s="5"/>
      <c r="C9645" s="2" t="s">
        <v>0</v>
      </c>
      <c r="F9645" s="2" t="s">
        <v>0</v>
      </c>
      <c r="L9645" s="2" t="s">
        <v>0</v>
      </c>
    </row>
    <row r="9646" spans="1:12" x14ac:dyDescent="0.4">
      <c r="A9646" s="1"/>
      <c r="B9646" s="5"/>
      <c r="C9646" s="2" t="s">
        <v>0</v>
      </c>
      <c r="F9646" s="2" t="s">
        <v>0</v>
      </c>
      <c r="L9646" s="2" t="s">
        <v>0</v>
      </c>
    </row>
    <row r="9647" spans="1:12" x14ac:dyDescent="0.4">
      <c r="A9647" s="1"/>
      <c r="B9647" s="5"/>
      <c r="C9647" s="2" t="s">
        <v>0</v>
      </c>
      <c r="F9647" s="2" t="s">
        <v>0</v>
      </c>
      <c r="L9647" s="2" t="s">
        <v>0</v>
      </c>
    </row>
    <row r="9648" spans="1:12" x14ac:dyDescent="0.4">
      <c r="A9648" s="1"/>
      <c r="B9648" s="5"/>
      <c r="C9648" s="2" t="s">
        <v>0</v>
      </c>
      <c r="F9648" s="2" t="s">
        <v>0</v>
      </c>
      <c r="L9648" s="2" t="s">
        <v>0</v>
      </c>
    </row>
    <row r="9649" spans="1:12" x14ac:dyDescent="0.4">
      <c r="A9649" s="1"/>
      <c r="B9649" s="5"/>
      <c r="C9649" s="2" t="s">
        <v>0</v>
      </c>
      <c r="F9649" s="2" t="s">
        <v>0</v>
      </c>
      <c r="L9649" s="2" t="s">
        <v>0</v>
      </c>
    </row>
    <row r="9650" spans="1:12" x14ac:dyDescent="0.4">
      <c r="A9650" s="1"/>
      <c r="B9650" s="5"/>
      <c r="C9650" s="2" t="s">
        <v>0</v>
      </c>
      <c r="F9650" s="2" t="s">
        <v>0</v>
      </c>
      <c r="L9650" s="2" t="s">
        <v>0</v>
      </c>
    </row>
    <row r="9651" spans="1:12" x14ac:dyDescent="0.4">
      <c r="A9651" s="1"/>
      <c r="B9651" s="5"/>
      <c r="C9651" s="2" t="s">
        <v>0</v>
      </c>
      <c r="F9651" s="2" t="s">
        <v>0</v>
      </c>
      <c r="L9651" s="2" t="s">
        <v>0</v>
      </c>
    </row>
    <row r="9652" spans="1:12" x14ac:dyDescent="0.4">
      <c r="A9652" s="1"/>
      <c r="B9652" s="5"/>
      <c r="C9652" s="2" t="s">
        <v>0</v>
      </c>
      <c r="F9652" s="2" t="s">
        <v>0</v>
      </c>
      <c r="L9652" s="2" t="s">
        <v>0</v>
      </c>
    </row>
    <row r="9653" spans="1:12" x14ac:dyDescent="0.4">
      <c r="A9653" s="1"/>
      <c r="B9653" s="5"/>
      <c r="C9653" s="2" t="s">
        <v>0</v>
      </c>
      <c r="F9653" s="2" t="s">
        <v>0</v>
      </c>
      <c r="L9653" s="2" t="s">
        <v>0</v>
      </c>
    </row>
    <row r="9654" spans="1:12" x14ac:dyDescent="0.4">
      <c r="A9654" s="1"/>
      <c r="B9654" s="5"/>
      <c r="C9654" s="2" t="s">
        <v>0</v>
      </c>
      <c r="F9654" s="2" t="s">
        <v>0</v>
      </c>
      <c r="L9654" s="2" t="s">
        <v>0</v>
      </c>
    </row>
    <row r="9655" spans="1:12" x14ac:dyDescent="0.4">
      <c r="A9655" s="1"/>
      <c r="B9655" s="5"/>
      <c r="C9655" s="2" t="s">
        <v>0</v>
      </c>
      <c r="F9655" s="2" t="s">
        <v>0</v>
      </c>
      <c r="L9655" s="2" t="s">
        <v>0</v>
      </c>
    </row>
    <row r="9656" spans="1:12" x14ac:dyDescent="0.4">
      <c r="A9656" s="1"/>
      <c r="B9656" s="5"/>
      <c r="C9656" s="2" t="s">
        <v>0</v>
      </c>
      <c r="F9656" s="2" t="s">
        <v>0</v>
      </c>
      <c r="L9656" s="2" t="s">
        <v>0</v>
      </c>
    </row>
    <row r="9657" spans="1:12" x14ac:dyDescent="0.4">
      <c r="A9657" s="1"/>
      <c r="B9657" s="5"/>
      <c r="C9657" s="2" t="s">
        <v>0</v>
      </c>
      <c r="F9657" s="2" t="s">
        <v>0</v>
      </c>
      <c r="L9657" s="2" t="s">
        <v>0</v>
      </c>
    </row>
    <row r="9658" spans="1:12" x14ac:dyDescent="0.4">
      <c r="A9658" s="1"/>
      <c r="B9658" s="5"/>
      <c r="C9658" s="2" t="s">
        <v>0</v>
      </c>
      <c r="F9658" s="2" t="s">
        <v>0</v>
      </c>
      <c r="L9658" s="2" t="s">
        <v>0</v>
      </c>
    </row>
    <row r="9659" spans="1:12" x14ac:dyDescent="0.4">
      <c r="A9659" s="1"/>
      <c r="B9659" s="5"/>
      <c r="C9659" s="2" t="s">
        <v>0</v>
      </c>
      <c r="F9659" s="2" t="s">
        <v>0</v>
      </c>
      <c r="L9659" s="2" t="s">
        <v>0</v>
      </c>
    </row>
    <row r="9660" spans="1:12" x14ac:dyDescent="0.4">
      <c r="A9660" s="1"/>
      <c r="B9660" s="5"/>
      <c r="C9660" s="2" t="s">
        <v>0</v>
      </c>
      <c r="F9660" s="2" t="s">
        <v>0</v>
      </c>
      <c r="L9660" s="2" t="s">
        <v>0</v>
      </c>
    </row>
    <row r="9661" spans="1:12" x14ac:dyDescent="0.4">
      <c r="A9661" s="1"/>
      <c r="B9661" s="5"/>
      <c r="C9661" s="2" t="s">
        <v>0</v>
      </c>
      <c r="F9661" s="2" t="s">
        <v>0</v>
      </c>
      <c r="L9661" s="2" t="s">
        <v>0</v>
      </c>
    </row>
    <row r="9662" spans="1:12" x14ac:dyDescent="0.4">
      <c r="A9662" s="1"/>
      <c r="B9662" s="5"/>
      <c r="C9662" s="2" t="s">
        <v>0</v>
      </c>
      <c r="F9662" s="2" t="s">
        <v>0</v>
      </c>
      <c r="L9662" s="2" t="s">
        <v>0</v>
      </c>
    </row>
    <row r="9663" spans="1:12" x14ac:dyDescent="0.4">
      <c r="A9663" s="1"/>
      <c r="B9663" s="5"/>
      <c r="C9663" s="2" t="s">
        <v>0</v>
      </c>
      <c r="F9663" s="2" t="s">
        <v>0</v>
      </c>
      <c r="L9663" s="2" t="s">
        <v>0</v>
      </c>
    </row>
    <row r="9664" spans="1:12" x14ac:dyDescent="0.4">
      <c r="A9664" s="1"/>
      <c r="B9664" s="5"/>
      <c r="C9664" s="2" t="s">
        <v>0</v>
      </c>
      <c r="F9664" s="2" t="s">
        <v>0</v>
      </c>
      <c r="L9664" s="2" t="s">
        <v>0</v>
      </c>
    </row>
    <row r="9665" spans="1:12" x14ac:dyDescent="0.4">
      <c r="A9665" s="1"/>
      <c r="B9665" s="5"/>
      <c r="C9665" s="2" t="s">
        <v>0</v>
      </c>
      <c r="F9665" s="2" t="s">
        <v>0</v>
      </c>
      <c r="L9665" s="2" t="s">
        <v>0</v>
      </c>
    </row>
    <row r="9666" spans="1:12" x14ac:dyDescent="0.4">
      <c r="A9666" s="1"/>
      <c r="B9666" s="5"/>
      <c r="C9666" s="2" t="s">
        <v>0</v>
      </c>
      <c r="F9666" s="2" t="s">
        <v>0</v>
      </c>
      <c r="L9666" s="2" t="s">
        <v>0</v>
      </c>
    </row>
    <row r="9667" spans="1:12" x14ac:dyDescent="0.4">
      <c r="A9667" s="1"/>
      <c r="B9667" s="5"/>
      <c r="C9667" s="2" t="s">
        <v>0</v>
      </c>
      <c r="F9667" s="2" t="s">
        <v>0</v>
      </c>
      <c r="L9667" s="2" t="s">
        <v>0</v>
      </c>
    </row>
    <row r="9668" spans="1:12" x14ac:dyDescent="0.4">
      <c r="A9668" s="1"/>
      <c r="B9668" s="5"/>
      <c r="C9668" s="2" t="s">
        <v>0</v>
      </c>
      <c r="F9668" s="2" t="s">
        <v>0</v>
      </c>
      <c r="L9668" s="2" t="s">
        <v>0</v>
      </c>
    </row>
    <row r="9669" spans="1:12" x14ac:dyDescent="0.4">
      <c r="A9669" s="1"/>
      <c r="B9669" s="5"/>
      <c r="C9669" s="2" t="s">
        <v>0</v>
      </c>
      <c r="F9669" s="2" t="s">
        <v>0</v>
      </c>
      <c r="L9669" s="2" t="s">
        <v>0</v>
      </c>
    </row>
    <row r="9670" spans="1:12" x14ac:dyDescent="0.4">
      <c r="A9670" s="1"/>
      <c r="B9670" s="5"/>
      <c r="C9670" s="2" t="s">
        <v>0</v>
      </c>
      <c r="F9670" s="2" t="s">
        <v>0</v>
      </c>
      <c r="L9670" s="2" t="s">
        <v>0</v>
      </c>
    </row>
    <row r="9671" spans="1:12" x14ac:dyDescent="0.4">
      <c r="A9671" s="1"/>
      <c r="B9671" s="5"/>
      <c r="C9671" s="2" t="s">
        <v>0</v>
      </c>
      <c r="F9671" s="2" t="s">
        <v>0</v>
      </c>
      <c r="L9671" s="2" t="s">
        <v>0</v>
      </c>
    </row>
    <row r="9672" spans="1:12" x14ac:dyDescent="0.4">
      <c r="A9672" s="1"/>
      <c r="B9672" s="5"/>
      <c r="C9672" s="2" t="s">
        <v>0</v>
      </c>
      <c r="F9672" s="2" t="s">
        <v>0</v>
      </c>
      <c r="L9672" s="2" t="s">
        <v>0</v>
      </c>
    </row>
    <row r="9673" spans="1:12" x14ac:dyDescent="0.4">
      <c r="A9673" s="1"/>
      <c r="B9673" s="5"/>
      <c r="C9673" s="2" t="s">
        <v>0</v>
      </c>
      <c r="F9673" s="2" t="s">
        <v>0</v>
      </c>
      <c r="L9673" s="2" t="s">
        <v>0</v>
      </c>
    </row>
    <row r="9674" spans="1:12" x14ac:dyDescent="0.4">
      <c r="A9674" s="1"/>
      <c r="B9674" s="5"/>
      <c r="C9674" s="2" t="s">
        <v>0</v>
      </c>
      <c r="F9674" s="2" t="s">
        <v>0</v>
      </c>
      <c r="L9674" s="2" t="s">
        <v>0</v>
      </c>
    </row>
    <row r="9675" spans="1:12" x14ac:dyDescent="0.4">
      <c r="A9675" s="1"/>
      <c r="B9675" s="5"/>
      <c r="C9675" s="2" t="s">
        <v>0</v>
      </c>
      <c r="F9675" s="2" t="s">
        <v>0</v>
      </c>
      <c r="L9675" s="2" t="s">
        <v>0</v>
      </c>
    </row>
    <row r="9676" spans="1:12" x14ac:dyDescent="0.4">
      <c r="A9676" s="1"/>
      <c r="B9676" s="5"/>
      <c r="C9676" s="2" t="s">
        <v>0</v>
      </c>
      <c r="F9676" s="2" t="s">
        <v>0</v>
      </c>
      <c r="L9676" s="2" t="s">
        <v>0</v>
      </c>
    </row>
    <row r="9677" spans="1:12" x14ac:dyDescent="0.4">
      <c r="A9677" s="1"/>
      <c r="B9677" s="5"/>
      <c r="C9677" s="2" t="s">
        <v>0</v>
      </c>
      <c r="F9677" s="2" t="s">
        <v>0</v>
      </c>
      <c r="L9677" s="2" t="s">
        <v>0</v>
      </c>
    </row>
    <row r="9678" spans="1:12" x14ac:dyDescent="0.4">
      <c r="A9678" s="1"/>
      <c r="B9678" s="5"/>
      <c r="C9678" s="2" t="s">
        <v>0</v>
      </c>
      <c r="F9678" s="2" t="s">
        <v>0</v>
      </c>
      <c r="L9678" s="2" t="s">
        <v>0</v>
      </c>
    </row>
    <row r="9679" spans="1:12" x14ac:dyDescent="0.4">
      <c r="A9679" s="1"/>
      <c r="B9679" s="5"/>
      <c r="C9679" s="2" t="s">
        <v>0</v>
      </c>
      <c r="F9679" s="2" t="s">
        <v>0</v>
      </c>
      <c r="L9679" s="2" t="s">
        <v>0</v>
      </c>
    </row>
    <row r="9680" spans="1:12" x14ac:dyDescent="0.4">
      <c r="A9680" s="1"/>
      <c r="B9680" s="5"/>
      <c r="C9680" s="2" t="s">
        <v>0</v>
      </c>
      <c r="F9680" s="2" t="s">
        <v>0</v>
      </c>
      <c r="L9680" s="2" t="s">
        <v>0</v>
      </c>
    </row>
    <row r="9681" spans="1:12" x14ac:dyDescent="0.4">
      <c r="A9681" s="1"/>
      <c r="B9681" s="5"/>
      <c r="C9681" s="2" t="s">
        <v>0</v>
      </c>
      <c r="F9681" s="2" t="s">
        <v>0</v>
      </c>
      <c r="L9681" s="2" t="s">
        <v>0</v>
      </c>
    </row>
    <row r="9682" spans="1:12" x14ac:dyDescent="0.4">
      <c r="A9682" s="1"/>
      <c r="B9682" s="5"/>
      <c r="C9682" s="2" t="s">
        <v>0</v>
      </c>
      <c r="F9682" s="2" t="s">
        <v>0</v>
      </c>
      <c r="L9682" s="2" t="s">
        <v>0</v>
      </c>
    </row>
    <row r="9683" spans="1:12" x14ac:dyDescent="0.4">
      <c r="A9683" s="1"/>
      <c r="B9683" s="5"/>
      <c r="C9683" s="2" t="s">
        <v>0</v>
      </c>
      <c r="F9683" s="2" t="s">
        <v>0</v>
      </c>
      <c r="L9683" s="2" t="s">
        <v>0</v>
      </c>
    </row>
    <row r="9684" spans="1:12" x14ac:dyDescent="0.4">
      <c r="A9684" s="1"/>
      <c r="B9684" s="5"/>
      <c r="C9684" s="2" t="s">
        <v>0</v>
      </c>
      <c r="F9684" s="2" t="s">
        <v>0</v>
      </c>
      <c r="L9684" s="2" t="s">
        <v>0</v>
      </c>
    </row>
    <row r="9685" spans="1:12" x14ac:dyDescent="0.4">
      <c r="A9685" s="1"/>
      <c r="B9685" s="5"/>
      <c r="C9685" s="2" t="s">
        <v>0</v>
      </c>
      <c r="F9685" s="2" t="s">
        <v>0</v>
      </c>
      <c r="L9685" s="2" t="s">
        <v>0</v>
      </c>
    </row>
    <row r="9686" spans="1:12" x14ac:dyDescent="0.4">
      <c r="A9686" s="1"/>
      <c r="B9686" s="5"/>
      <c r="C9686" s="2" t="s">
        <v>0</v>
      </c>
      <c r="F9686" s="2" t="s">
        <v>0</v>
      </c>
      <c r="L9686" s="2" t="s">
        <v>0</v>
      </c>
    </row>
    <row r="9687" spans="1:12" x14ac:dyDescent="0.4">
      <c r="A9687" s="1"/>
      <c r="B9687" s="5"/>
      <c r="C9687" s="2" t="s">
        <v>0</v>
      </c>
      <c r="F9687" s="2" t="s">
        <v>0</v>
      </c>
      <c r="L9687" s="2" t="s">
        <v>0</v>
      </c>
    </row>
    <row r="9688" spans="1:12" x14ac:dyDescent="0.4">
      <c r="A9688" s="1"/>
      <c r="B9688" s="5"/>
      <c r="C9688" s="2" t="s">
        <v>0</v>
      </c>
      <c r="F9688" s="2" t="s">
        <v>0</v>
      </c>
      <c r="L9688" s="2" t="s">
        <v>0</v>
      </c>
    </row>
    <row r="9689" spans="1:12" x14ac:dyDescent="0.4">
      <c r="A9689" s="1"/>
      <c r="B9689" s="5"/>
      <c r="C9689" s="2" t="s">
        <v>0</v>
      </c>
      <c r="F9689" s="2" t="s">
        <v>0</v>
      </c>
      <c r="L9689" s="2" t="s">
        <v>0</v>
      </c>
    </row>
    <row r="9690" spans="1:12" x14ac:dyDescent="0.4">
      <c r="A9690" s="1"/>
      <c r="B9690" s="5"/>
      <c r="C9690" s="2" t="s">
        <v>0</v>
      </c>
      <c r="F9690" s="2" t="s">
        <v>0</v>
      </c>
      <c r="L9690" s="2" t="s">
        <v>0</v>
      </c>
    </row>
    <row r="9691" spans="1:12" x14ac:dyDescent="0.4">
      <c r="A9691" s="1"/>
      <c r="B9691" s="5"/>
      <c r="C9691" s="2" t="s">
        <v>0</v>
      </c>
      <c r="F9691" s="2" t="s">
        <v>0</v>
      </c>
      <c r="L9691" s="2" t="s">
        <v>0</v>
      </c>
    </row>
    <row r="9692" spans="1:12" x14ac:dyDescent="0.4">
      <c r="A9692" s="1"/>
      <c r="B9692" s="5"/>
      <c r="C9692" s="2" t="s">
        <v>0</v>
      </c>
      <c r="F9692" s="2" t="s">
        <v>0</v>
      </c>
      <c r="L9692" s="2" t="s">
        <v>0</v>
      </c>
    </row>
    <row r="9693" spans="1:12" x14ac:dyDescent="0.4">
      <c r="A9693" s="1"/>
      <c r="B9693" s="5"/>
      <c r="C9693" s="2" t="s">
        <v>0</v>
      </c>
      <c r="F9693" s="2" t="s">
        <v>0</v>
      </c>
      <c r="L9693" s="2" t="s">
        <v>0</v>
      </c>
    </row>
    <row r="9694" spans="1:12" x14ac:dyDescent="0.4">
      <c r="A9694" s="1"/>
      <c r="B9694" s="5"/>
      <c r="C9694" s="2" t="s">
        <v>0</v>
      </c>
      <c r="F9694" s="2" t="s">
        <v>0</v>
      </c>
      <c r="L9694" s="2" t="s">
        <v>0</v>
      </c>
    </row>
    <row r="9695" spans="1:12" x14ac:dyDescent="0.4">
      <c r="A9695" s="1"/>
      <c r="B9695" s="5"/>
      <c r="C9695" s="2" t="s">
        <v>0</v>
      </c>
      <c r="F9695" s="2" t="s">
        <v>0</v>
      </c>
      <c r="L9695" s="2" t="s">
        <v>0</v>
      </c>
    </row>
    <row r="9696" spans="1:12" x14ac:dyDescent="0.4">
      <c r="A9696" s="1"/>
      <c r="B9696" s="5"/>
      <c r="C9696" s="2" t="s">
        <v>0</v>
      </c>
      <c r="F9696" s="2" t="s">
        <v>0</v>
      </c>
      <c r="L9696" s="2" t="s">
        <v>0</v>
      </c>
    </row>
    <row r="9697" spans="1:12" x14ac:dyDescent="0.4">
      <c r="A9697" s="1"/>
      <c r="B9697" s="5"/>
      <c r="C9697" s="2" t="s">
        <v>0</v>
      </c>
      <c r="F9697" s="2" t="s">
        <v>0</v>
      </c>
      <c r="L9697" s="2" t="s">
        <v>0</v>
      </c>
    </row>
    <row r="9698" spans="1:12" x14ac:dyDescent="0.4">
      <c r="A9698" s="1"/>
      <c r="B9698" s="5"/>
      <c r="C9698" s="2" t="s">
        <v>0</v>
      </c>
      <c r="F9698" s="2" t="s">
        <v>0</v>
      </c>
      <c r="L9698" s="2" t="s">
        <v>0</v>
      </c>
    </row>
    <row r="9699" spans="1:12" x14ac:dyDescent="0.4">
      <c r="A9699" s="1"/>
      <c r="B9699" s="5"/>
      <c r="C9699" s="2" t="s">
        <v>0</v>
      </c>
      <c r="F9699" s="2" t="s">
        <v>0</v>
      </c>
      <c r="L9699" s="2" t="s">
        <v>0</v>
      </c>
    </row>
    <row r="9700" spans="1:12" x14ac:dyDescent="0.4">
      <c r="A9700" s="1"/>
      <c r="B9700" s="5"/>
      <c r="C9700" s="2" t="s">
        <v>0</v>
      </c>
      <c r="F9700" s="2" t="s">
        <v>0</v>
      </c>
      <c r="L9700" s="2" t="s">
        <v>0</v>
      </c>
    </row>
    <row r="9701" spans="1:12" x14ac:dyDescent="0.4">
      <c r="A9701" s="1"/>
      <c r="B9701" s="5"/>
      <c r="C9701" s="2" t="s">
        <v>0</v>
      </c>
      <c r="F9701" s="2" t="s">
        <v>0</v>
      </c>
      <c r="L9701" s="2" t="s">
        <v>0</v>
      </c>
    </row>
    <row r="9702" spans="1:12" x14ac:dyDescent="0.4">
      <c r="A9702" s="1"/>
      <c r="B9702" s="5"/>
      <c r="C9702" s="2" t="s">
        <v>0</v>
      </c>
      <c r="F9702" s="2" t="s">
        <v>0</v>
      </c>
      <c r="L9702" s="2" t="s">
        <v>0</v>
      </c>
    </row>
    <row r="9703" spans="1:12" x14ac:dyDescent="0.4">
      <c r="A9703" s="1"/>
      <c r="B9703" s="5"/>
      <c r="C9703" s="2" t="s">
        <v>0</v>
      </c>
      <c r="F9703" s="2" t="s">
        <v>0</v>
      </c>
      <c r="L9703" s="2" t="s">
        <v>0</v>
      </c>
    </row>
    <row r="9704" spans="1:12" x14ac:dyDescent="0.4">
      <c r="A9704" s="1"/>
      <c r="B9704" s="5"/>
      <c r="C9704" s="2" t="s">
        <v>0</v>
      </c>
      <c r="F9704" s="2" t="s">
        <v>0</v>
      </c>
      <c r="L9704" s="2" t="s">
        <v>0</v>
      </c>
    </row>
    <row r="9705" spans="1:12" x14ac:dyDescent="0.4">
      <c r="A9705" s="1"/>
      <c r="B9705" s="5"/>
      <c r="C9705" s="2" t="s">
        <v>0</v>
      </c>
      <c r="F9705" s="2" t="s">
        <v>0</v>
      </c>
      <c r="L9705" s="2" t="s">
        <v>0</v>
      </c>
    </row>
    <row r="9706" spans="1:12" x14ac:dyDescent="0.4">
      <c r="A9706" s="1"/>
      <c r="B9706" s="5"/>
      <c r="C9706" s="2" t="s">
        <v>0</v>
      </c>
      <c r="F9706" s="2" t="s">
        <v>0</v>
      </c>
      <c r="L9706" s="2" t="s">
        <v>0</v>
      </c>
    </row>
    <row r="9707" spans="1:12" x14ac:dyDescent="0.4">
      <c r="A9707" s="1"/>
      <c r="B9707" s="5"/>
      <c r="C9707" s="2" t="s">
        <v>0</v>
      </c>
      <c r="F9707" s="2" t="s">
        <v>0</v>
      </c>
      <c r="L9707" s="2" t="s">
        <v>0</v>
      </c>
    </row>
    <row r="9708" spans="1:12" x14ac:dyDescent="0.4">
      <c r="A9708" s="1"/>
      <c r="B9708" s="5"/>
      <c r="C9708" s="2" t="s">
        <v>0</v>
      </c>
      <c r="F9708" s="2" t="s">
        <v>0</v>
      </c>
      <c r="L9708" s="2" t="s">
        <v>0</v>
      </c>
    </row>
    <row r="9709" spans="1:12" x14ac:dyDescent="0.4">
      <c r="A9709" s="1"/>
      <c r="B9709" s="5"/>
      <c r="C9709" s="2" t="s">
        <v>0</v>
      </c>
      <c r="F9709" s="2" t="s">
        <v>0</v>
      </c>
      <c r="L9709" s="2" t="s">
        <v>0</v>
      </c>
    </row>
    <row r="9710" spans="1:12" x14ac:dyDescent="0.4">
      <c r="A9710" s="1"/>
      <c r="B9710" s="5"/>
      <c r="C9710" s="2" t="s">
        <v>0</v>
      </c>
      <c r="F9710" s="2" t="s">
        <v>0</v>
      </c>
      <c r="L9710" s="2" t="s">
        <v>0</v>
      </c>
    </row>
    <row r="9711" spans="1:12" x14ac:dyDescent="0.4">
      <c r="A9711" s="1"/>
      <c r="B9711" s="5"/>
      <c r="C9711" s="2" t="s">
        <v>0</v>
      </c>
      <c r="F9711" s="2" t="s">
        <v>0</v>
      </c>
      <c r="L9711" s="2" t="s">
        <v>0</v>
      </c>
    </row>
    <row r="9712" spans="1:12" x14ac:dyDescent="0.4">
      <c r="A9712" s="1"/>
      <c r="B9712" s="5"/>
      <c r="C9712" s="2" t="s">
        <v>0</v>
      </c>
      <c r="F9712" s="2" t="s">
        <v>0</v>
      </c>
      <c r="L9712" s="2" t="s">
        <v>0</v>
      </c>
    </row>
    <row r="9713" spans="1:12" x14ac:dyDescent="0.4">
      <c r="A9713" s="1"/>
      <c r="B9713" s="5"/>
      <c r="C9713" s="2" t="s">
        <v>0</v>
      </c>
      <c r="F9713" s="2" t="s">
        <v>0</v>
      </c>
      <c r="L9713" s="2" t="s">
        <v>0</v>
      </c>
    </row>
    <row r="9714" spans="1:12" x14ac:dyDescent="0.4">
      <c r="A9714" s="1"/>
      <c r="B9714" s="5"/>
      <c r="C9714" s="2" t="s">
        <v>0</v>
      </c>
      <c r="F9714" s="2" t="s">
        <v>0</v>
      </c>
      <c r="L9714" s="2" t="s">
        <v>0</v>
      </c>
    </row>
    <row r="9715" spans="1:12" x14ac:dyDescent="0.4">
      <c r="A9715" s="1"/>
      <c r="B9715" s="5"/>
      <c r="C9715" s="2" t="s">
        <v>0</v>
      </c>
      <c r="F9715" s="2" t="s">
        <v>0</v>
      </c>
      <c r="L9715" s="2" t="s">
        <v>0</v>
      </c>
    </row>
    <row r="9716" spans="1:12" x14ac:dyDescent="0.4">
      <c r="A9716" s="1"/>
      <c r="B9716" s="5"/>
      <c r="C9716" s="2" t="s">
        <v>0</v>
      </c>
      <c r="F9716" s="2" t="s">
        <v>0</v>
      </c>
      <c r="L9716" s="2" t="s">
        <v>0</v>
      </c>
    </row>
    <row r="9717" spans="1:12" x14ac:dyDescent="0.4">
      <c r="A9717" s="1"/>
      <c r="B9717" s="5"/>
      <c r="C9717" s="2" t="s">
        <v>0</v>
      </c>
      <c r="F9717" s="2" t="s">
        <v>0</v>
      </c>
      <c r="L9717" s="2" t="s">
        <v>0</v>
      </c>
    </row>
    <row r="9718" spans="1:12" x14ac:dyDescent="0.4">
      <c r="A9718" s="1"/>
      <c r="B9718" s="5"/>
      <c r="C9718" s="2" t="s">
        <v>0</v>
      </c>
      <c r="F9718" s="2" t="s">
        <v>0</v>
      </c>
      <c r="L9718" s="2" t="s">
        <v>0</v>
      </c>
    </row>
    <row r="9719" spans="1:12" x14ac:dyDescent="0.4">
      <c r="A9719" s="1"/>
      <c r="B9719" s="5"/>
      <c r="C9719" s="2" t="s">
        <v>0</v>
      </c>
      <c r="F9719" s="2" t="s">
        <v>0</v>
      </c>
      <c r="L9719" s="2" t="s">
        <v>0</v>
      </c>
    </row>
    <row r="9720" spans="1:12" x14ac:dyDescent="0.4">
      <c r="A9720" s="1"/>
      <c r="B9720" s="5"/>
      <c r="C9720" s="2" t="s">
        <v>0</v>
      </c>
      <c r="F9720" s="2" t="s">
        <v>0</v>
      </c>
      <c r="L9720" s="2" t="s">
        <v>0</v>
      </c>
    </row>
    <row r="9721" spans="1:12" x14ac:dyDescent="0.4">
      <c r="A9721" s="1"/>
      <c r="B9721" s="5"/>
      <c r="C9721" s="2" t="s">
        <v>0</v>
      </c>
      <c r="F9721" s="2" t="s">
        <v>0</v>
      </c>
      <c r="L9721" s="2" t="s">
        <v>0</v>
      </c>
    </row>
    <row r="9722" spans="1:12" x14ac:dyDescent="0.4">
      <c r="A9722" s="1"/>
      <c r="B9722" s="5"/>
      <c r="C9722" s="2" t="s">
        <v>0</v>
      </c>
      <c r="F9722" s="2" t="s">
        <v>0</v>
      </c>
      <c r="L9722" s="2" t="s">
        <v>0</v>
      </c>
    </row>
    <row r="9723" spans="1:12" x14ac:dyDescent="0.4">
      <c r="A9723" s="1"/>
      <c r="B9723" s="5"/>
      <c r="C9723" s="2" t="s">
        <v>0</v>
      </c>
      <c r="F9723" s="2" t="s">
        <v>0</v>
      </c>
      <c r="L9723" s="2" t="s">
        <v>0</v>
      </c>
    </row>
    <row r="9724" spans="1:12" x14ac:dyDescent="0.4">
      <c r="A9724" s="1"/>
      <c r="B9724" s="5"/>
      <c r="C9724" s="2" t="s">
        <v>0</v>
      </c>
      <c r="F9724" s="2" t="s">
        <v>0</v>
      </c>
      <c r="L9724" s="2" t="s">
        <v>0</v>
      </c>
    </row>
    <row r="9725" spans="1:12" x14ac:dyDescent="0.4">
      <c r="A9725" s="1"/>
      <c r="B9725" s="5"/>
      <c r="C9725" s="2" t="s">
        <v>0</v>
      </c>
      <c r="F9725" s="2" t="s">
        <v>0</v>
      </c>
      <c r="L9725" s="2" t="s">
        <v>0</v>
      </c>
    </row>
    <row r="9726" spans="1:12" x14ac:dyDescent="0.4">
      <c r="A9726" s="1"/>
      <c r="B9726" s="5"/>
      <c r="C9726" s="2" t="s">
        <v>0</v>
      </c>
      <c r="F9726" s="2" t="s">
        <v>0</v>
      </c>
      <c r="L9726" s="2" t="s">
        <v>0</v>
      </c>
    </row>
    <row r="9727" spans="1:12" x14ac:dyDescent="0.4">
      <c r="A9727" s="1"/>
      <c r="B9727" s="5"/>
      <c r="C9727" s="2" t="s">
        <v>0</v>
      </c>
      <c r="F9727" s="2" t="s">
        <v>0</v>
      </c>
      <c r="L9727" s="2" t="s">
        <v>0</v>
      </c>
    </row>
    <row r="9728" spans="1:12" x14ac:dyDescent="0.4">
      <c r="A9728" s="1"/>
      <c r="B9728" s="5"/>
      <c r="C9728" s="2" t="s">
        <v>0</v>
      </c>
      <c r="F9728" s="2" t="s">
        <v>0</v>
      </c>
      <c r="L9728" s="2" t="s">
        <v>0</v>
      </c>
    </row>
    <row r="9729" spans="1:12" x14ac:dyDescent="0.4">
      <c r="A9729" s="1"/>
      <c r="B9729" s="5"/>
      <c r="C9729" s="2" t="s">
        <v>0</v>
      </c>
      <c r="F9729" s="2" t="s">
        <v>0</v>
      </c>
      <c r="L9729" s="2" t="s">
        <v>0</v>
      </c>
    </row>
    <row r="9730" spans="1:12" x14ac:dyDescent="0.4">
      <c r="A9730" s="1"/>
      <c r="B9730" s="5"/>
      <c r="C9730" s="2" t="s">
        <v>0</v>
      </c>
      <c r="F9730" s="2" t="s">
        <v>0</v>
      </c>
      <c r="L9730" s="2" t="s">
        <v>0</v>
      </c>
    </row>
    <row r="9731" spans="1:12" x14ac:dyDescent="0.4">
      <c r="A9731" s="1"/>
      <c r="B9731" s="5"/>
      <c r="C9731" s="2" t="s">
        <v>0</v>
      </c>
      <c r="F9731" s="2" t="s">
        <v>0</v>
      </c>
      <c r="L9731" s="2" t="s">
        <v>0</v>
      </c>
    </row>
    <row r="9732" spans="1:12" x14ac:dyDescent="0.4">
      <c r="A9732" s="1"/>
      <c r="B9732" s="5"/>
      <c r="C9732" s="2" t="s">
        <v>0</v>
      </c>
      <c r="F9732" s="2" t="s">
        <v>0</v>
      </c>
      <c r="L9732" s="2" t="s">
        <v>0</v>
      </c>
    </row>
    <row r="9733" spans="1:12" x14ac:dyDescent="0.4">
      <c r="A9733" s="1"/>
      <c r="B9733" s="5"/>
      <c r="C9733" s="2" t="s">
        <v>0</v>
      </c>
      <c r="F9733" s="2" t="s">
        <v>0</v>
      </c>
      <c r="L9733" s="2" t="s">
        <v>0</v>
      </c>
    </row>
    <row r="9734" spans="1:12" x14ac:dyDescent="0.4">
      <c r="A9734" s="1"/>
      <c r="B9734" s="5"/>
      <c r="C9734" s="2" t="s">
        <v>0</v>
      </c>
      <c r="F9734" s="2" t="s">
        <v>0</v>
      </c>
      <c r="L9734" s="2" t="s">
        <v>0</v>
      </c>
    </row>
    <row r="9735" spans="1:12" x14ac:dyDescent="0.4">
      <c r="A9735" s="1"/>
      <c r="B9735" s="5"/>
      <c r="C9735" s="2" t="s">
        <v>0</v>
      </c>
      <c r="F9735" s="2" t="s">
        <v>0</v>
      </c>
      <c r="L9735" s="2" t="s">
        <v>0</v>
      </c>
    </row>
    <row r="9736" spans="1:12" x14ac:dyDescent="0.4">
      <c r="A9736" s="1"/>
      <c r="B9736" s="5"/>
      <c r="C9736" s="2" t="s">
        <v>0</v>
      </c>
      <c r="F9736" s="2" t="s">
        <v>0</v>
      </c>
      <c r="L9736" s="2" t="s">
        <v>0</v>
      </c>
    </row>
    <row r="9737" spans="1:12" x14ac:dyDescent="0.4">
      <c r="A9737" s="1"/>
      <c r="B9737" s="5"/>
      <c r="C9737" s="2" t="s">
        <v>0</v>
      </c>
      <c r="F9737" s="2" t="s">
        <v>0</v>
      </c>
      <c r="L9737" s="2" t="s">
        <v>0</v>
      </c>
    </row>
    <row r="9738" spans="1:12" x14ac:dyDescent="0.4">
      <c r="A9738" s="1"/>
      <c r="B9738" s="5"/>
      <c r="C9738" s="2" t="s">
        <v>0</v>
      </c>
      <c r="F9738" s="2" t="s">
        <v>0</v>
      </c>
      <c r="L9738" s="2" t="s">
        <v>0</v>
      </c>
    </row>
    <row r="9739" spans="1:12" x14ac:dyDescent="0.4">
      <c r="A9739" s="1"/>
      <c r="B9739" s="5"/>
      <c r="C9739" s="2" t="s">
        <v>0</v>
      </c>
      <c r="F9739" s="2" t="s">
        <v>0</v>
      </c>
      <c r="L9739" s="2" t="s">
        <v>0</v>
      </c>
    </row>
    <row r="9740" spans="1:12" x14ac:dyDescent="0.4">
      <c r="A9740" s="1"/>
      <c r="B9740" s="5"/>
      <c r="C9740" s="2" t="s">
        <v>0</v>
      </c>
      <c r="F9740" s="2" t="s">
        <v>0</v>
      </c>
      <c r="L9740" s="2" t="s">
        <v>0</v>
      </c>
    </row>
    <row r="9741" spans="1:12" x14ac:dyDescent="0.4">
      <c r="A9741" s="1"/>
      <c r="B9741" s="5"/>
      <c r="C9741" s="2" t="s">
        <v>0</v>
      </c>
      <c r="F9741" s="2" t="s">
        <v>0</v>
      </c>
      <c r="L9741" s="2" t="s">
        <v>0</v>
      </c>
    </row>
    <row r="9742" spans="1:12" x14ac:dyDescent="0.4">
      <c r="A9742" s="1"/>
      <c r="B9742" s="5"/>
      <c r="C9742" s="2" t="s">
        <v>0</v>
      </c>
      <c r="F9742" s="2" t="s">
        <v>0</v>
      </c>
      <c r="L9742" s="2" t="s">
        <v>0</v>
      </c>
    </row>
    <row r="9743" spans="1:12" x14ac:dyDescent="0.4">
      <c r="A9743" s="1"/>
      <c r="B9743" s="5"/>
      <c r="C9743" s="2" t="s">
        <v>0</v>
      </c>
      <c r="F9743" s="2" t="s">
        <v>0</v>
      </c>
      <c r="L9743" s="2" t="s">
        <v>0</v>
      </c>
    </row>
    <row r="9744" spans="1:12" x14ac:dyDescent="0.4">
      <c r="A9744" s="1"/>
      <c r="B9744" s="5"/>
      <c r="C9744" s="2" t="s">
        <v>0</v>
      </c>
      <c r="F9744" s="2" t="s">
        <v>0</v>
      </c>
      <c r="L9744" s="2" t="s">
        <v>0</v>
      </c>
    </row>
    <row r="9745" spans="1:12" x14ac:dyDescent="0.4">
      <c r="A9745" s="1"/>
      <c r="B9745" s="5"/>
      <c r="C9745" s="2" t="s">
        <v>0</v>
      </c>
      <c r="F9745" s="2" t="s">
        <v>0</v>
      </c>
      <c r="L9745" s="2" t="s">
        <v>0</v>
      </c>
    </row>
    <row r="9746" spans="1:12" x14ac:dyDescent="0.4">
      <c r="A9746" s="1"/>
      <c r="B9746" s="5"/>
      <c r="C9746" s="2" t="s">
        <v>0</v>
      </c>
      <c r="F9746" s="2" t="s">
        <v>0</v>
      </c>
      <c r="L9746" s="2" t="s">
        <v>0</v>
      </c>
    </row>
    <row r="9747" spans="1:12" x14ac:dyDescent="0.4">
      <c r="A9747" s="1"/>
      <c r="B9747" s="5"/>
      <c r="C9747" s="2" t="s">
        <v>0</v>
      </c>
      <c r="F9747" s="2" t="s">
        <v>0</v>
      </c>
      <c r="L9747" s="2" t="s">
        <v>0</v>
      </c>
    </row>
    <row r="9748" spans="1:12" x14ac:dyDescent="0.4">
      <c r="A9748" s="1"/>
      <c r="B9748" s="5"/>
      <c r="C9748" s="2" t="s">
        <v>0</v>
      </c>
      <c r="F9748" s="2" t="s">
        <v>0</v>
      </c>
      <c r="L9748" s="2" t="s">
        <v>0</v>
      </c>
    </row>
    <row r="9749" spans="1:12" x14ac:dyDescent="0.4">
      <c r="A9749" s="1"/>
      <c r="B9749" s="5"/>
      <c r="C9749" s="2" t="s">
        <v>0</v>
      </c>
      <c r="F9749" s="2" t="s">
        <v>0</v>
      </c>
      <c r="L9749" s="2" t="s">
        <v>0</v>
      </c>
    </row>
    <row r="9750" spans="1:12" x14ac:dyDescent="0.4">
      <c r="A9750" s="1"/>
      <c r="B9750" s="5"/>
      <c r="C9750" s="2" t="s">
        <v>0</v>
      </c>
      <c r="F9750" s="2" t="s">
        <v>0</v>
      </c>
      <c r="L9750" s="2" t="s">
        <v>0</v>
      </c>
    </row>
    <row r="9751" spans="1:12" x14ac:dyDescent="0.4">
      <c r="A9751" s="1"/>
      <c r="B9751" s="5"/>
      <c r="C9751" s="2" t="s">
        <v>0</v>
      </c>
      <c r="F9751" s="2" t="s">
        <v>0</v>
      </c>
      <c r="L9751" s="2" t="s">
        <v>0</v>
      </c>
    </row>
    <row r="9752" spans="1:12" x14ac:dyDescent="0.4">
      <c r="A9752" s="1"/>
      <c r="B9752" s="5"/>
      <c r="C9752" s="2" t="s">
        <v>0</v>
      </c>
      <c r="F9752" s="2" t="s">
        <v>0</v>
      </c>
      <c r="L9752" s="2" t="s">
        <v>0</v>
      </c>
    </row>
    <row r="9753" spans="1:12" x14ac:dyDescent="0.4">
      <c r="A9753" s="1"/>
      <c r="B9753" s="5"/>
      <c r="C9753" s="2" t="s">
        <v>0</v>
      </c>
      <c r="F9753" s="2" t="s">
        <v>0</v>
      </c>
      <c r="L9753" s="2" t="s">
        <v>0</v>
      </c>
    </row>
    <row r="9754" spans="1:12" x14ac:dyDescent="0.4">
      <c r="A9754" s="1"/>
      <c r="B9754" s="5"/>
      <c r="C9754" s="2" t="s">
        <v>0</v>
      </c>
      <c r="F9754" s="2" t="s">
        <v>0</v>
      </c>
      <c r="L9754" s="2" t="s">
        <v>0</v>
      </c>
    </row>
    <row r="9755" spans="1:12" x14ac:dyDescent="0.4">
      <c r="A9755" s="1"/>
      <c r="B9755" s="5"/>
      <c r="C9755" s="2" t="s">
        <v>0</v>
      </c>
      <c r="F9755" s="2" t="s">
        <v>0</v>
      </c>
      <c r="L9755" s="2" t="s">
        <v>0</v>
      </c>
    </row>
    <row r="9756" spans="1:12" x14ac:dyDescent="0.4">
      <c r="A9756" s="1"/>
      <c r="B9756" s="5"/>
      <c r="C9756" s="2" t="s">
        <v>0</v>
      </c>
      <c r="F9756" s="2" t="s">
        <v>0</v>
      </c>
      <c r="L9756" s="2" t="s">
        <v>0</v>
      </c>
    </row>
    <row r="9757" spans="1:12" x14ac:dyDescent="0.4">
      <c r="A9757" s="1"/>
      <c r="B9757" s="5"/>
      <c r="C9757" s="2" t="s">
        <v>0</v>
      </c>
      <c r="F9757" s="2" t="s">
        <v>0</v>
      </c>
      <c r="L9757" s="2" t="s">
        <v>0</v>
      </c>
    </row>
    <row r="9758" spans="1:12" x14ac:dyDescent="0.4">
      <c r="A9758" s="1"/>
      <c r="B9758" s="5"/>
      <c r="C9758" s="2" t="s">
        <v>0</v>
      </c>
      <c r="F9758" s="2" t="s">
        <v>0</v>
      </c>
      <c r="L9758" s="2" t="s">
        <v>0</v>
      </c>
    </row>
    <row r="9759" spans="1:12" x14ac:dyDescent="0.4">
      <c r="A9759" s="1"/>
      <c r="B9759" s="5"/>
      <c r="C9759" s="2" t="s">
        <v>0</v>
      </c>
      <c r="F9759" s="2" t="s">
        <v>0</v>
      </c>
      <c r="L9759" s="2" t="s">
        <v>0</v>
      </c>
    </row>
    <row r="9760" spans="1:12" x14ac:dyDescent="0.4">
      <c r="A9760" s="1"/>
      <c r="B9760" s="5"/>
      <c r="C9760" s="2" t="s">
        <v>0</v>
      </c>
      <c r="F9760" s="2" t="s">
        <v>0</v>
      </c>
      <c r="L9760" s="2" t="s">
        <v>0</v>
      </c>
    </row>
    <row r="9761" spans="1:12" x14ac:dyDescent="0.4">
      <c r="A9761" s="1"/>
      <c r="B9761" s="5"/>
      <c r="C9761" s="2" t="s">
        <v>0</v>
      </c>
      <c r="F9761" s="2" t="s">
        <v>0</v>
      </c>
      <c r="L9761" s="2" t="s">
        <v>0</v>
      </c>
    </row>
    <row r="9762" spans="1:12" x14ac:dyDescent="0.4">
      <c r="A9762" s="1"/>
      <c r="B9762" s="5"/>
      <c r="C9762" s="2" t="s">
        <v>0</v>
      </c>
      <c r="F9762" s="2" t="s">
        <v>0</v>
      </c>
      <c r="L9762" s="2" t="s">
        <v>0</v>
      </c>
    </row>
    <row r="9763" spans="1:12" x14ac:dyDescent="0.4">
      <c r="A9763" s="1"/>
      <c r="B9763" s="5"/>
      <c r="C9763" s="2" t="s">
        <v>0</v>
      </c>
      <c r="F9763" s="2" t="s">
        <v>0</v>
      </c>
      <c r="L9763" s="2" t="s">
        <v>0</v>
      </c>
    </row>
    <row r="9764" spans="1:12" x14ac:dyDescent="0.4">
      <c r="A9764" s="1"/>
      <c r="B9764" s="5"/>
      <c r="C9764" s="2" t="s">
        <v>0</v>
      </c>
      <c r="F9764" s="2" t="s">
        <v>0</v>
      </c>
      <c r="L9764" s="2" t="s">
        <v>0</v>
      </c>
    </row>
    <row r="9765" spans="1:12" x14ac:dyDescent="0.4">
      <c r="A9765" s="1"/>
      <c r="B9765" s="5"/>
      <c r="C9765" s="2" t="s">
        <v>0</v>
      </c>
      <c r="F9765" s="2" t="s">
        <v>0</v>
      </c>
      <c r="L9765" s="2" t="s">
        <v>0</v>
      </c>
    </row>
    <row r="9766" spans="1:12" x14ac:dyDescent="0.4">
      <c r="A9766" s="1"/>
      <c r="B9766" s="5"/>
      <c r="C9766" s="2" t="s">
        <v>0</v>
      </c>
      <c r="F9766" s="2" t="s">
        <v>0</v>
      </c>
      <c r="L9766" s="2" t="s">
        <v>0</v>
      </c>
    </row>
    <row r="9767" spans="1:12" x14ac:dyDescent="0.4">
      <c r="A9767" s="1"/>
      <c r="B9767" s="5"/>
      <c r="C9767" s="2" t="s">
        <v>0</v>
      </c>
      <c r="F9767" s="2" t="s">
        <v>0</v>
      </c>
      <c r="L9767" s="2" t="s">
        <v>0</v>
      </c>
    </row>
    <row r="9768" spans="1:12" x14ac:dyDescent="0.4">
      <c r="A9768" s="1"/>
      <c r="B9768" s="5"/>
      <c r="C9768" s="2" t="s">
        <v>0</v>
      </c>
      <c r="F9768" s="2" t="s">
        <v>0</v>
      </c>
      <c r="L9768" s="2" t="s">
        <v>0</v>
      </c>
    </row>
    <row r="9769" spans="1:12" x14ac:dyDescent="0.4">
      <c r="A9769" s="1"/>
      <c r="B9769" s="5"/>
      <c r="C9769" s="2" t="s">
        <v>0</v>
      </c>
      <c r="F9769" s="2" t="s">
        <v>0</v>
      </c>
      <c r="L9769" s="2" t="s">
        <v>0</v>
      </c>
    </row>
    <row r="9770" spans="1:12" x14ac:dyDescent="0.4">
      <c r="A9770" s="1"/>
      <c r="B9770" s="5"/>
      <c r="C9770" s="2" t="s">
        <v>0</v>
      </c>
      <c r="F9770" s="2" t="s">
        <v>0</v>
      </c>
      <c r="L9770" s="2" t="s">
        <v>0</v>
      </c>
    </row>
    <row r="9771" spans="1:12" x14ac:dyDescent="0.4">
      <c r="A9771" s="1"/>
      <c r="B9771" s="5"/>
      <c r="C9771" s="2" t="s">
        <v>0</v>
      </c>
      <c r="F9771" s="2" t="s">
        <v>0</v>
      </c>
      <c r="L9771" s="2" t="s">
        <v>0</v>
      </c>
    </row>
    <row r="9772" spans="1:12" x14ac:dyDescent="0.4">
      <c r="A9772" s="1"/>
      <c r="B9772" s="5"/>
      <c r="C9772" s="2" t="s">
        <v>0</v>
      </c>
      <c r="F9772" s="2" t="s">
        <v>0</v>
      </c>
      <c r="L9772" s="2" t="s">
        <v>0</v>
      </c>
    </row>
    <row r="9773" spans="1:12" x14ac:dyDescent="0.4">
      <c r="A9773" s="1"/>
      <c r="B9773" s="5"/>
      <c r="C9773" s="2" t="s">
        <v>0</v>
      </c>
      <c r="F9773" s="2" t="s">
        <v>0</v>
      </c>
      <c r="L9773" s="2" t="s">
        <v>0</v>
      </c>
    </row>
    <row r="9774" spans="1:12" x14ac:dyDescent="0.4">
      <c r="A9774" s="1"/>
      <c r="B9774" s="5"/>
      <c r="C9774" s="2" t="s">
        <v>0</v>
      </c>
      <c r="F9774" s="2" t="s">
        <v>0</v>
      </c>
      <c r="L9774" s="2" t="s">
        <v>0</v>
      </c>
    </row>
    <row r="9775" spans="1:12" x14ac:dyDescent="0.4">
      <c r="A9775" s="1"/>
      <c r="B9775" s="5"/>
      <c r="C9775" s="2" t="s">
        <v>0</v>
      </c>
      <c r="F9775" s="2" t="s">
        <v>0</v>
      </c>
      <c r="L9775" s="2" t="s">
        <v>0</v>
      </c>
    </row>
    <row r="9776" spans="1:12" x14ac:dyDescent="0.4">
      <c r="A9776" s="1"/>
      <c r="B9776" s="5"/>
      <c r="C9776" s="2" t="s">
        <v>0</v>
      </c>
      <c r="F9776" s="2" t="s">
        <v>0</v>
      </c>
      <c r="L9776" s="2" t="s">
        <v>0</v>
      </c>
    </row>
    <row r="9777" spans="1:12" x14ac:dyDescent="0.4">
      <c r="A9777" s="1"/>
      <c r="B9777" s="5"/>
      <c r="C9777" s="2" t="s">
        <v>0</v>
      </c>
      <c r="F9777" s="2" t="s">
        <v>0</v>
      </c>
      <c r="L9777" s="2" t="s">
        <v>0</v>
      </c>
    </row>
    <row r="9778" spans="1:12" x14ac:dyDescent="0.4">
      <c r="A9778" s="1"/>
      <c r="B9778" s="5"/>
      <c r="C9778" s="2" t="s">
        <v>0</v>
      </c>
      <c r="F9778" s="2" t="s">
        <v>0</v>
      </c>
      <c r="L9778" s="2" t="s">
        <v>0</v>
      </c>
    </row>
    <row r="9779" spans="1:12" x14ac:dyDescent="0.4">
      <c r="A9779" s="1"/>
      <c r="B9779" s="5"/>
      <c r="C9779" s="2" t="s">
        <v>0</v>
      </c>
      <c r="F9779" s="2" t="s">
        <v>0</v>
      </c>
      <c r="L9779" s="2" t="s">
        <v>0</v>
      </c>
    </row>
    <row r="9780" spans="1:12" x14ac:dyDescent="0.4">
      <c r="A9780" s="1"/>
      <c r="B9780" s="5"/>
      <c r="C9780" s="2" t="s">
        <v>0</v>
      </c>
      <c r="F9780" s="2" t="s">
        <v>0</v>
      </c>
      <c r="L9780" s="2" t="s">
        <v>0</v>
      </c>
    </row>
    <row r="9781" spans="1:12" x14ac:dyDescent="0.4">
      <c r="A9781" s="1"/>
      <c r="B9781" s="5"/>
      <c r="C9781" s="2" t="s">
        <v>0</v>
      </c>
      <c r="F9781" s="2" t="s">
        <v>0</v>
      </c>
      <c r="L9781" s="2" t="s">
        <v>0</v>
      </c>
    </row>
    <row r="9782" spans="1:12" x14ac:dyDescent="0.4">
      <c r="A9782" s="1"/>
      <c r="B9782" s="5"/>
      <c r="C9782" s="2" t="s">
        <v>0</v>
      </c>
      <c r="F9782" s="2" t="s">
        <v>0</v>
      </c>
      <c r="L9782" s="2" t="s">
        <v>0</v>
      </c>
    </row>
    <row r="9783" spans="1:12" x14ac:dyDescent="0.4">
      <c r="A9783" s="1"/>
      <c r="B9783" s="5"/>
      <c r="C9783" s="2" t="s">
        <v>0</v>
      </c>
      <c r="F9783" s="2" t="s">
        <v>0</v>
      </c>
      <c r="L9783" s="2" t="s">
        <v>0</v>
      </c>
    </row>
    <row r="9784" spans="1:12" x14ac:dyDescent="0.4">
      <c r="A9784" s="1"/>
      <c r="B9784" s="5"/>
      <c r="C9784" s="2" t="s">
        <v>0</v>
      </c>
      <c r="F9784" s="2" t="s">
        <v>0</v>
      </c>
      <c r="L9784" s="2" t="s">
        <v>0</v>
      </c>
    </row>
    <row r="9785" spans="1:12" x14ac:dyDescent="0.4">
      <c r="A9785" s="1"/>
      <c r="B9785" s="5"/>
      <c r="C9785" s="2" t="s">
        <v>0</v>
      </c>
      <c r="F9785" s="2" t="s">
        <v>0</v>
      </c>
      <c r="L9785" s="2" t="s">
        <v>0</v>
      </c>
    </row>
    <row r="9786" spans="1:12" x14ac:dyDescent="0.4">
      <c r="A9786" s="1"/>
      <c r="B9786" s="5"/>
      <c r="C9786" s="2" t="s">
        <v>0</v>
      </c>
      <c r="F9786" s="2" t="s">
        <v>0</v>
      </c>
      <c r="L9786" s="2" t="s">
        <v>0</v>
      </c>
    </row>
    <row r="9787" spans="1:12" x14ac:dyDescent="0.4">
      <c r="A9787" s="1"/>
      <c r="B9787" s="5"/>
      <c r="C9787" s="2" t="s">
        <v>0</v>
      </c>
      <c r="F9787" s="2" t="s">
        <v>0</v>
      </c>
      <c r="L9787" s="2" t="s">
        <v>0</v>
      </c>
    </row>
    <row r="9788" spans="1:12" x14ac:dyDescent="0.4">
      <c r="A9788" s="1"/>
      <c r="B9788" s="5"/>
      <c r="C9788" s="2" t="s">
        <v>0</v>
      </c>
      <c r="F9788" s="2" t="s">
        <v>0</v>
      </c>
      <c r="L9788" s="2" t="s">
        <v>0</v>
      </c>
    </row>
    <row r="9789" spans="1:12" x14ac:dyDescent="0.4">
      <c r="A9789" s="1"/>
      <c r="B9789" s="5"/>
      <c r="C9789" s="2" t="s">
        <v>0</v>
      </c>
      <c r="F9789" s="2" t="s">
        <v>0</v>
      </c>
      <c r="L9789" s="2" t="s">
        <v>0</v>
      </c>
    </row>
    <row r="9790" spans="1:12" x14ac:dyDescent="0.4">
      <c r="A9790" s="1"/>
      <c r="B9790" s="5"/>
      <c r="C9790" s="2" t="s">
        <v>0</v>
      </c>
      <c r="F9790" s="2" t="s">
        <v>0</v>
      </c>
      <c r="L9790" s="2" t="s">
        <v>0</v>
      </c>
    </row>
    <row r="9791" spans="1:12" x14ac:dyDescent="0.4">
      <c r="A9791" s="1"/>
      <c r="B9791" s="5"/>
      <c r="C9791" s="2" t="s">
        <v>0</v>
      </c>
      <c r="F9791" s="2" t="s">
        <v>0</v>
      </c>
      <c r="L9791" s="2" t="s">
        <v>0</v>
      </c>
    </row>
    <row r="9792" spans="1:12" x14ac:dyDescent="0.4">
      <c r="A9792" s="1"/>
      <c r="B9792" s="5"/>
      <c r="C9792" s="2" t="s">
        <v>0</v>
      </c>
      <c r="F9792" s="2" t="s">
        <v>0</v>
      </c>
      <c r="L9792" s="2" t="s">
        <v>0</v>
      </c>
    </row>
    <row r="9793" spans="1:12" x14ac:dyDescent="0.4">
      <c r="A9793" s="1"/>
      <c r="B9793" s="5"/>
      <c r="C9793" s="2" t="s">
        <v>0</v>
      </c>
      <c r="F9793" s="2" t="s">
        <v>0</v>
      </c>
      <c r="L9793" s="2" t="s">
        <v>0</v>
      </c>
    </row>
    <row r="9794" spans="1:12" x14ac:dyDescent="0.4">
      <c r="A9794" s="1"/>
      <c r="B9794" s="5"/>
      <c r="C9794" s="2" t="s">
        <v>0</v>
      </c>
      <c r="F9794" s="2" t="s">
        <v>0</v>
      </c>
      <c r="L9794" s="2" t="s">
        <v>0</v>
      </c>
    </row>
    <row r="9795" spans="1:12" x14ac:dyDescent="0.4">
      <c r="A9795" s="1"/>
      <c r="B9795" s="5"/>
      <c r="C9795" s="2" t="s">
        <v>0</v>
      </c>
      <c r="F9795" s="2" t="s">
        <v>0</v>
      </c>
      <c r="L9795" s="2" t="s">
        <v>0</v>
      </c>
    </row>
    <row r="9796" spans="1:12" x14ac:dyDescent="0.4">
      <c r="A9796" s="1"/>
      <c r="B9796" s="5"/>
      <c r="C9796" s="2" t="s">
        <v>0</v>
      </c>
      <c r="F9796" s="2" t="s">
        <v>0</v>
      </c>
      <c r="L9796" s="2" t="s">
        <v>0</v>
      </c>
    </row>
    <row r="9797" spans="1:12" x14ac:dyDescent="0.4">
      <c r="A9797" s="1"/>
      <c r="B9797" s="5"/>
      <c r="C9797" s="2" t="s">
        <v>0</v>
      </c>
      <c r="F9797" s="2" t="s">
        <v>0</v>
      </c>
      <c r="L9797" s="2" t="s">
        <v>0</v>
      </c>
    </row>
    <row r="9798" spans="1:12" x14ac:dyDescent="0.4">
      <c r="A9798" s="1"/>
      <c r="B9798" s="5"/>
      <c r="C9798" s="2" t="s">
        <v>0</v>
      </c>
      <c r="F9798" s="2" t="s">
        <v>0</v>
      </c>
      <c r="L9798" s="2" t="s">
        <v>0</v>
      </c>
    </row>
    <row r="9799" spans="1:12" x14ac:dyDescent="0.4">
      <c r="A9799" s="1"/>
      <c r="B9799" s="5"/>
      <c r="C9799" s="2" t="s">
        <v>0</v>
      </c>
      <c r="F9799" s="2" t="s">
        <v>0</v>
      </c>
      <c r="L9799" s="2" t="s">
        <v>0</v>
      </c>
    </row>
    <row r="9800" spans="1:12" x14ac:dyDescent="0.4">
      <c r="A9800" s="1"/>
      <c r="B9800" s="5"/>
      <c r="C9800" s="2" t="s">
        <v>0</v>
      </c>
      <c r="F9800" s="2" t="s">
        <v>0</v>
      </c>
      <c r="L9800" s="2" t="s">
        <v>0</v>
      </c>
    </row>
    <row r="9801" spans="1:12" x14ac:dyDescent="0.4">
      <c r="A9801" s="1"/>
      <c r="B9801" s="5"/>
      <c r="C9801" s="2" t="s">
        <v>0</v>
      </c>
      <c r="F9801" s="2" t="s">
        <v>0</v>
      </c>
      <c r="L9801" s="2" t="s">
        <v>0</v>
      </c>
    </row>
    <row r="9802" spans="1:12" x14ac:dyDescent="0.4">
      <c r="A9802" s="1"/>
      <c r="B9802" s="5"/>
      <c r="C9802" s="2" t="s">
        <v>0</v>
      </c>
      <c r="F9802" s="2" t="s">
        <v>0</v>
      </c>
      <c r="L9802" s="2" t="s">
        <v>0</v>
      </c>
    </row>
    <row r="9803" spans="1:12" x14ac:dyDescent="0.4">
      <c r="A9803" s="1"/>
      <c r="B9803" s="5"/>
      <c r="C9803" s="2" t="s">
        <v>0</v>
      </c>
      <c r="F9803" s="2" t="s">
        <v>0</v>
      </c>
      <c r="L9803" s="2" t="s">
        <v>0</v>
      </c>
    </row>
    <row r="9804" spans="1:12" x14ac:dyDescent="0.4">
      <c r="A9804" s="1"/>
      <c r="B9804" s="5"/>
      <c r="C9804" s="2" t="s">
        <v>0</v>
      </c>
      <c r="F9804" s="2" t="s">
        <v>0</v>
      </c>
      <c r="L9804" s="2" t="s">
        <v>0</v>
      </c>
    </row>
    <row r="9805" spans="1:12" x14ac:dyDescent="0.4">
      <c r="A9805" s="1"/>
      <c r="B9805" s="5"/>
      <c r="C9805" s="2" t="s">
        <v>0</v>
      </c>
      <c r="F9805" s="2" t="s">
        <v>0</v>
      </c>
      <c r="L9805" s="2" t="s">
        <v>0</v>
      </c>
    </row>
    <row r="9806" spans="1:12" x14ac:dyDescent="0.4">
      <c r="A9806" s="1"/>
      <c r="B9806" s="5"/>
      <c r="C9806" s="2" t="s">
        <v>0</v>
      </c>
      <c r="F9806" s="2" t="s">
        <v>0</v>
      </c>
      <c r="L9806" s="2" t="s">
        <v>0</v>
      </c>
    </row>
    <row r="9807" spans="1:12" x14ac:dyDescent="0.4">
      <c r="A9807" s="1"/>
      <c r="B9807" s="5"/>
      <c r="C9807" s="2" t="s">
        <v>0</v>
      </c>
      <c r="F9807" s="2" t="s">
        <v>0</v>
      </c>
      <c r="L9807" s="2" t="s">
        <v>0</v>
      </c>
    </row>
    <row r="9808" spans="1:12" x14ac:dyDescent="0.4">
      <c r="A9808" s="1"/>
      <c r="B9808" s="5"/>
      <c r="C9808" s="2" t="s">
        <v>0</v>
      </c>
      <c r="F9808" s="2" t="s">
        <v>0</v>
      </c>
      <c r="L9808" s="2" t="s">
        <v>0</v>
      </c>
    </row>
    <row r="9809" spans="1:12" x14ac:dyDescent="0.4">
      <c r="A9809" s="1"/>
      <c r="B9809" s="5"/>
      <c r="C9809" s="2" t="s">
        <v>0</v>
      </c>
      <c r="F9809" s="2" t="s">
        <v>0</v>
      </c>
      <c r="L9809" s="2" t="s">
        <v>0</v>
      </c>
    </row>
    <row r="9810" spans="1:12" x14ac:dyDescent="0.4">
      <c r="A9810" s="1"/>
      <c r="B9810" s="5"/>
      <c r="C9810" s="2" t="s">
        <v>0</v>
      </c>
      <c r="F9810" s="2" t="s">
        <v>0</v>
      </c>
      <c r="L9810" s="2" t="s">
        <v>0</v>
      </c>
    </row>
    <row r="9811" spans="1:12" x14ac:dyDescent="0.4">
      <c r="A9811" s="1"/>
      <c r="B9811" s="5"/>
      <c r="C9811" s="2" t="s">
        <v>0</v>
      </c>
      <c r="F9811" s="2" t="s">
        <v>0</v>
      </c>
      <c r="L9811" s="2" t="s">
        <v>0</v>
      </c>
    </row>
    <row r="9812" spans="1:12" x14ac:dyDescent="0.4">
      <c r="A9812" s="1"/>
      <c r="B9812" s="5"/>
      <c r="C9812" s="2" t="s">
        <v>0</v>
      </c>
      <c r="F9812" s="2" t="s">
        <v>0</v>
      </c>
      <c r="L9812" s="2" t="s">
        <v>0</v>
      </c>
    </row>
    <row r="9813" spans="1:12" x14ac:dyDescent="0.4">
      <c r="A9813" s="1"/>
      <c r="B9813" s="5"/>
      <c r="C9813" s="2" t="s">
        <v>0</v>
      </c>
      <c r="F9813" s="2" t="s">
        <v>0</v>
      </c>
      <c r="L9813" s="2" t="s">
        <v>0</v>
      </c>
    </row>
    <row r="9814" spans="1:12" x14ac:dyDescent="0.4">
      <c r="A9814" s="1"/>
      <c r="B9814" s="5"/>
      <c r="C9814" s="2" t="s">
        <v>0</v>
      </c>
      <c r="F9814" s="2" t="s">
        <v>0</v>
      </c>
      <c r="L9814" s="2" t="s">
        <v>0</v>
      </c>
    </row>
    <row r="9815" spans="1:12" x14ac:dyDescent="0.4">
      <c r="A9815" s="1"/>
      <c r="B9815" s="5"/>
      <c r="C9815" s="2" t="s">
        <v>0</v>
      </c>
      <c r="F9815" s="2" t="s">
        <v>0</v>
      </c>
      <c r="L9815" s="2" t="s">
        <v>0</v>
      </c>
    </row>
    <row r="9816" spans="1:12" x14ac:dyDescent="0.4">
      <c r="A9816" s="1"/>
      <c r="B9816" s="5"/>
      <c r="C9816" s="2" t="s">
        <v>0</v>
      </c>
      <c r="F9816" s="2" t="s">
        <v>0</v>
      </c>
      <c r="L9816" s="2" t="s">
        <v>0</v>
      </c>
    </row>
    <row r="9817" spans="1:12" x14ac:dyDescent="0.4">
      <c r="A9817" s="1"/>
      <c r="B9817" s="5"/>
      <c r="C9817" s="2" t="s">
        <v>0</v>
      </c>
      <c r="F9817" s="2" t="s">
        <v>0</v>
      </c>
      <c r="L9817" s="2" t="s">
        <v>0</v>
      </c>
    </row>
    <row r="9818" spans="1:12" x14ac:dyDescent="0.4">
      <c r="A9818" s="1"/>
      <c r="B9818" s="5"/>
      <c r="C9818" s="2" t="s">
        <v>0</v>
      </c>
      <c r="F9818" s="2" t="s">
        <v>0</v>
      </c>
      <c r="L9818" s="2" t="s">
        <v>0</v>
      </c>
    </row>
    <row r="9819" spans="1:12" x14ac:dyDescent="0.4">
      <c r="A9819" s="1"/>
      <c r="B9819" s="5"/>
      <c r="C9819" s="2" t="s">
        <v>0</v>
      </c>
      <c r="F9819" s="2" t="s">
        <v>0</v>
      </c>
      <c r="L9819" s="2" t="s">
        <v>0</v>
      </c>
    </row>
    <row r="9820" spans="1:12" x14ac:dyDescent="0.4">
      <c r="A9820" s="1"/>
      <c r="B9820" s="5"/>
      <c r="C9820" s="2" t="s">
        <v>0</v>
      </c>
      <c r="F9820" s="2" t="s">
        <v>0</v>
      </c>
      <c r="L9820" s="2" t="s">
        <v>0</v>
      </c>
    </row>
    <row r="9821" spans="1:12" x14ac:dyDescent="0.4">
      <c r="A9821" s="1"/>
      <c r="B9821" s="5"/>
      <c r="C9821" s="2" t="s">
        <v>0</v>
      </c>
      <c r="F9821" s="2" t="s">
        <v>0</v>
      </c>
      <c r="L9821" s="2" t="s">
        <v>0</v>
      </c>
    </row>
    <row r="9822" spans="1:12" x14ac:dyDescent="0.4">
      <c r="A9822" s="1"/>
      <c r="B9822" s="5"/>
      <c r="C9822" s="2" t="s">
        <v>0</v>
      </c>
      <c r="F9822" s="2" t="s">
        <v>0</v>
      </c>
      <c r="L9822" s="2" t="s">
        <v>0</v>
      </c>
    </row>
    <row r="9823" spans="1:12" x14ac:dyDescent="0.4">
      <c r="A9823" s="1"/>
      <c r="B9823" s="5"/>
      <c r="C9823" s="2" t="s">
        <v>0</v>
      </c>
      <c r="F9823" s="2" t="s">
        <v>0</v>
      </c>
      <c r="L9823" s="2" t="s">
        <v>0</v>
      </c>
    </row>
    <row r="9824" spans="1:12" x14ac:dyDescent="0.4">
      <c r="A9824" s="1"/>
      <c r="B9824" s="5"/>
      <c r="C9824" s="2" t="s">
        <v>0</v>
      </c>
      <c r="F9824" s="2" t="s">
        <v>0</v>
      </c>
      <c r="L9824" s="2" t="s">
        <v>0</v>
      </c>
    </row>
    <row r="9825" spans="1:12" x14ac:dyDescent="0.4">
      <c r="A9825" s="1"/>
      <c r="B9825" s="5"/>
      <c r="C9825" s="2" t="s">
        <v>0</v>
      </c>
      <c r="F9825" s="2" t="s">
        <v>0</v>
      </c>
      <c r="L9825" s="2" t="s">
        <v>0</v>
      </c>
    </row>
    <row r="9826" spans="1:12" x14ac:dyDescent="0.4">
      <c r="A9826" s="1"/>
      <c r="B9826" s="5"/>
      <c r="C9826" s="2" t="s">
        <v>0</v>
      </c>
      <c r="F9826" s="2" t="s">
        <v>0</v>
      </c>
      <c r="L9826" s="2" t="s">
        <v>0</v>
      </c>
    </row>
    <row r="9827" spans="1:12" x14ac:dyDescent="0.4">
      <c r="A9827" s="1"/>
      <c r="B9827" s="5"/>
      <c r="C9827" s="2" t="s">
        <v>0</v>
      </c>
      <c r="F9827" s="2" t="s">
        <v>0</v>
      </c>
      <c r="L9827" s="2" t="s">
        <v>0</v>
      </c>
    </row>
    <row r="9828" spans="1:12" x14ac:dyDescent="0.4">
      <c r="A9828" s="1"/>
      <c r="B9828" s="5"/>
      <c r="C9828" s="2" t="s">
        <v>0</v>
      </c>
      <c r="F9828" s="2" t="s">
        <v>0</v>
      </c>
      <c r="L9828" s="2" t="s">
        <v>0</v>
      </c>
    </row>
    <row r="9829" spans="1:12" x14ac:dyDescent="0.4">
      <c r="A9829" s="1"/>
      <c r="B9829" s="5"/>
      <c r="C9829" s="2" t="s">
        <v>0</v>
      </c>
      <c r="F9829" s="2" t="s">
        <v>0</v>
      </c>
      <c r="L9829" s="2" t="s">
        <v>0</v>
      </c>
    </row>
    <row r="9830" spans="1:12" x14ac:dyDescent="0.4">
      <c r="A9830" s="1"/>
      <c r="B9830" s="5"/>
      <c r="C9830" s="2" t="s">
        <v>0</v>
      </c>
      <c r="F9830" s="2" t="s">
        <v>0</v>
      </c>
      <c r="L9830" s="2" t="s">
        <v>0</v>
      </c>
    </row>
    <row r="9831" spans="1:12" x14ac:dyDescent="0.4">
      <c r="A9831" s="1"/>
      <c r="B9831" s="5"/>
      <c r="C9831" s="2" t="s">
        <v>0</v>
      </c>
      <c r="F9831" s="2" t="s">
        <v>0</v>
      </c>
      <c r="L9831" s="2" t="s">
        <v>0</v>
      </c>
    </row>
    <row r="9832" spans="1:12" x14ac:dyDescent="0.4">
      <c r="A9832" s="1"/>
      <c r="B9832" s="5"/>
      <c r="C9832" s="2" t="s">
        <v>0</v>
      </c>
      <c r="F9832" s="2" t="s">
        <v>0</v>
      </c>
      <c r="L9832" s="2" t="s">
        <v>0</v>
      </c>
    </row>
    <row r="9833" spans="1:12" x14ac:dyDescent="0.4">
      <c r="A9833" s="1"/>
      <c r="B9833" s="5"/>
      <c r="C9833" s="2" t="s">
        <v>0</v>
      </c>
      <c r="F9833" s="2" t="s">
        <v>0</v>
      </c>
      <c r="L9833" s="2" t="s">
        <v>0</v>
      </c>
    </row>
    <row r="9834" spans="1:12" x14ac:dyDescent="0.4">
      <c r="A9834" s="1"/>
      <c r="B9834" s="5"/>
      <c r="C9834" s="2" t="s">
        <v>0</v>
      </c>
      <c r="F9834" s="2" t="s">
        <v>0</v>
      </c>
      <c r="L9834" s="2" t="s">
        <v>0</v>
      </c>
    </row>
    <row r="9835" spans="1:12" x14ac:dyDescent="0.4">
      <c r="A9835" s="1"/>
      <c r="B9835" s="5"/>
      <c r="C9835" s="2" t="s">
        <v>0</v>
      </c>
      <c r="F9835" s="2" t="s">
        <v>0</v>
      </c>
      <c r="L9835" s="2" t="s">
        <v>0</v>
      </c>
    </row>
    <row r="9836" spans="1:12" x14ac:dyDescent="0.4">
      <c r="A9836" s="1"/>
      <c r="B9836" s="5"/>
      <c r="C9836" s="2" t="s">
        <v>0</v>
      </c>
      <c r="F9836" s="2" t="s">
        <v>0</v>
      </c>
      <c r="L9836" s="2" t="s">
        <v>0</v>
      </c>
    </row>
    <row r="9837" spans="1:12" x14ac:dyDescent="0.4">
      <c r="A9837" s="1"/>
      <c r="B9837" s="5"/>
      <c r="C9837" s="2" t="s">
        <v>0</v>
      </c>
      <c r="F9837" s="2" t="s">
        <v>0</v>
      </c>
      <c r="L9837" s="2" t="s">
        <v>0</v>
      </c>
    </row>
    <row r="9838" spans="1:12" x14ac:dyDescent="0.4">
      <c r="A9838" s="1"/>
      <c r="B9838" s="5"/>
      <c r="C9838" s="2" t="s">
        <v>0</v>
      </c>
      <c r="F9838" s="2" t="s">
        <v>0</v>
      </c>
      <c r="L9838" s="2" t="s">
        <v>0</v>
      </c>
    </row>
    <row r="9839" spans="1:12" x14ac:dyDescent="0.4">
      <c r="A9839" s="1"/>
      <c r="B9839" s="5"/>
      <c r="C9839" s="2" t="s">
        <v>0</v>
      </c>
      <c r="F9839" s="2" t="s">
        <v>0</v>
      </c>
      <c r="L9839" s="2" t="s">
        <v>0</v>
      </c>
    </row>
    <row r="9840" spans="1:12" x14ac:dyDescent="0.4">
      <c r="A9840" s="1"/>
      <c r="B9840" s="5"/>
      <c r="C9840" s="2" t="s">
        <v>0</v>
      </c>
      <c r="F9840" s="2" t="s">
        <v>0</v>
      </c>
      <c r="L9840" s="2" t="s">
        <v>0</v>
      </c>
    </row>
    <row r="9841" spans="1:12" x14ac:dyDescent="0.4">
      <c r="A9841" s="1"/>
      <c r="B9841" s="5"/>
      <c r="C9841" s="2" t="s">
        <v>0</v>
      </c>
      <c r="F9841" s="2" t="s">
        <v>0</v>
      </c>
      <c r="L9841" s="2" t="s">
        <v>0</v>
      </c>
    </row>
    <row r="9842" spans="1:12" x14ac:dyDescent="0.4">
      <c r="A9842" s="1"/>
      <c r="B9842" s="5"/>
      <c r="C9842" s="2" t="s">
        <v>0</v>
      </c>
      <c r="F9842" s="2" t="s">
        <v>0</v>
      </c>
      <c r="L9842" s="2" t="s">
        <v>0</v>
      </c>
    </row>
    <row r="9843" spans="1:12" x14ac:dyDescent="0.4">
      <c r="A9843" s="1"/>
      <c r="B9843" s="5"/>
      <c r="C9843" s="2" t="s">
        <v>0</v>
      </c>
      <c r="F9843" s="2" t="s">
        <v>0</v>
      </c>
      <c r="L9843" s="2" t="s">
        <v>0</v>
      </c>
    </row>
    <row r="9844" spans="1:12" x14ac:dyDescent="0.4">
      <c r="A9844" s="1"/>
      <c r="B9844" s="5"/>
      <c r="C9844" s="2" t="s">
        <v>0</v>
      </c>
      <c r="F9844" s="2" t="s">
        <v>0</v>
      </c>
      <c r="L9844" s="2" t="s">
        <v>0</v>
      </c>
    </row>
    <row r="9845" spans="1:12" x14ac:dyDescent="0.4">
      <c r="A9845" s="1"/>
      <c r="B9845" s="5"/>
      <c r="C9845" s="2" t="s">
        <v>0</v>
      </c>
      <c r="F9845" s="2" t="s">
        <v>0</v>
      </c>
      <c r="L9845" s="2" t="s">
        <v>0</v>
      </c>
    </row>
    <row r="9846" spans="1:12" x14ac:dyDescent="0.4">
      <c r="A9846" s="1"/>
      <c r="B9846" s="5"/>
      <c r="C9846" s="2" t="s">
        <v>0</v>
      </c>
      <c r="F9846" s="2" t="s">
        <v>0</v>
      </c>
      <c r="L9846" s="2" t="s">
        <v>0</v>
      </c>
    </row>
    <row r="9847" spans="1:12" x14ac:dyDescent="0.4">
      <c r="A9847" s="1"/>
      <c r="B9847" s="5"/>
      <c r="C9847" s="2" t="s">
        <v>0</v>
      </c>
      <c r="F9847" s="2" t="s">
        <v>0</v>
      </c>
      <c r="L9847" s="2" t="s">
        <v>0</v>
      </c>
    </row>
    <row r="9848" spans="1:12" x14ac:dyDescent="0.4">
      <c r="A9848" s="1"/>
      <c r="B9848" s="5"/>
      <c r="C9848" s="2" t="s">
        <v>0</v>
      </c>
      <c r="F9848" s="2" t="s">
        <v>0</v>
      </c>
      <c r="L9848" s="2" t="s">
        <v>0</v>
      </c>
    </row>
    <row r="9849" spans="1:12" x14ac:dyDescent="0.4">
      <c r="A9849" s="1"/>
      <c r="B9849" s="5"/>
      <c r="C9849" s="2" t="s">
        <v>0</v>
      </c>
      <c r="F9849" s="2" t="s">
        <v>0</v>
      </c>
      <c r="L9849" s="2" t="s">
        <v>0</v>
      </c>
    </row>
    <row r="9850" spans="1:12" x14ac:dyDescent="0.4">
      <c r="A9850" s="1"/>
      <c r="B9850" s="5"/>
      <c r="C9850" s="2" t="s">
        <v>0</v>
      </c>
      <c r="F9850" s="2" t="s">
        <v>0</v>
      </c>
      <c r="L9850" s="2" t="s">
        <v>0</v>
      </c>
    </row>
    <row r="9851" spans="1:12" x14ac:dyDescent="0.4">
      <c r="A9851" s="1"/>
      <c r="B9851" s="5"/>
      <c r="C9851" s="2" t="s">
        <v>0</v>
      </c>
      <c r="F9851" s="2" t="s">
        <v>0</v>
      </c>
      <c r="L9851" s="2" t="s">
        <v>0</v>
      </c>
    </row>
    <row r="9852" spans="1:12" x14ac:dyDescent="0.4">
      <c r="A9852" s="1"/>
      <c r="B9852" s="5"/>
      <c r="C9852" s="2" t="s">
        <v>0</v>
      </c>
      <c r="F9852" s="2" t="s">
        <v>0</v>
      </c>
      <c r="L9852" s="2" t="s">
        <v>0</v>
      </c>
    </row>
    <row r="9853" spans="1:12" x14ac:dyDescent="0.4">
      <c r="A9853" s="1"/>
      <c r="B9853" s="5"/>
      <c r="C9853" s="2" t="s">
        <v>0</v>
      </c>
      <c r="F9853" s="2" t="s">
        <v>0</v>
      </c>
      <c r="L9853" s="2" t="s">
        <v>0</v>
      </c>
    </row>
    <row r="9854" spans="1:12" x14ac:dyDescent="0.4">
      <c r="A9854" s="1"/>
      <c r="B9854" s="5"/>
      <c r="C9854" s="2" t="s">
        <v>0</v>
      </c>
      <c r="F9854" s="2" t="s">
        <v>0</v>
      </c>
      <c r="L9854" s="2" t="s">
        <v>0</v>
      </c>
    </row>
    <row r="9855" spans="1:12" x14ac:dyDescent="0.4">
      <c r="A9855" s="1"/>
      <c r="B9855" s="5"/>
      <c r="C9855" s="2" t="s">
        <v>0</v>
      </c>
      <c r="F9855" s="2" t="s">
        <v>0</v>
      </c>
      <c r="L9855" s="2" t="s">
        <v>0</v>
      </c>
    </row>
    <row r="9856" spans="1:12" x14ac:dyDescent="0.4">
      <c r="A9856" s="1"/>
      <c r="B9856" s="5"/>
      <c r="C9856" s="2" t="s">
        <v>0</v>
      </c>
      <c r="F9856" s="2" t="s">
        <v>0</v>
      </c>
      <c r="L9856" s="2" t="s">
        <v>0</v>
      </c>
    </row>
    <row r="9857" spans="1:12" x14ac:dyDescent="0.4">
      <c r="A9857" s="1"/>
      <c r="B9857" s="5"/>
      <c r="C9857" s="2" t="s">
        <v>0</v>
      </c>
      <c r="F9857" s="2" t="s">
        <v>0</v>
      </c>
      <c r="L9857" s="2" t="s">
        <v>0</v>
      </c>
    </row>
    <row r="9858" spans="1:12" x14ac:dyDescent="0.4">
      <c r="A9858" s="1"/>
      <c r="B9858" s="5"/>
      <c r="C9858" s="2" t="s">
        <v>0</v>
      </c>
      <c r="F9858" s="2" t="s">
        <v>0</v>
      </c>
      <c r="L9858" s="2" t="s">
        <v>0</v>
      </c>
    </row>
    <row r="9859" spans="1:12" x14ac:dyDescent="0.4">
      <c r="A9859" s="1"/>
      <c r="B9859" s="5"/>
      <c r="C9859" s="2" t="s">
        <v>0</v>
      </c>
      <c r="F9859" s="2" t="s">
        <v>0</v>
      </c>
      <c r="L9859" s="2" t="s">
        <v>0</v>
      </c>
    </row>
    <row r="9860" spans="1:12" x14ac:dyDescent="0.4">
      <c r="A9860" s="1"/>
      <c r="B9860" s="5"/>
      <c r="C9860" s="2" t="s">
        <v>0</v>
      </c>
      <c r="F9860" s="2" t="s">
        <v>0</v>
      </c>
      <c r="L9860" s="2" t="s">
        <v>0</v>
      </c>
    </row>
    <row r="9861" spans="1:12" x14ac:dyDescent="0.4">
      <c r="A9861" s="1"/>
      <c r="B9861" s="5"/>
      <c r="C9861" s="2" t="s">
        <v>0</v>
      </c>
      <c r="F9861" s="2" t="s">
        <v>0</v>
      </c>
      <c r="L9861" s="2" t="s">
        <v>0</v>
      </c>
    </row>
    <row r="9862" spans="1:12" x14ac:dyDescent="0.4">
      <c r="A9862" s="1"/>
      <c r="B9862" s="5"/>
      <c r="C9862" s="2" t="s">
        <v>0</v>
      </c>
      <c r="F9862" s="2" t="s">
        <v>0</v>
      </c>
      <c r="L9862" s="2" t="s">
        <v>0</v>
      </c>
    </row>
    <row r="9863" spans="1:12" x14ac:dyDescent="0.4">
      <c r="A9863" s="1"/>
      <c r="B9863" s="5"/>
      <c r="C9863" s="2" t="s">
        <v>0</v>
      </c>
      <c r="F9863" s="2" t="s">
        <v>0</v>
      </c>
      <c r="L9863" s="2" t="s">
        <v>0</v>
      </c>
    </row>
    <row r="9864" spans="1:12" x14ac:dyDescent="0.4">
      <c r="A9864" s="1"/>
      <c r="B9864" s="5"/>
      <c r="C9864" s="2" t="s">
        <v>0</v>
      </c>
      <c r="F9864" s="2" t="s">
        <v>0</v>
      </c>
      <c r="L9864" s="2" t="s">
        <v>0</v>
      </c>
    </row>
    <row r="9865" spans="1:12" x14ac:dyDescent="0.4">
      <c r="A9865" s="1"/>
      <c r="B9865" s="5"/>
      <c r="C9865" s="2" t="s">
        <v>0</v>
      </c>
      <c r="F9865" s="2" t="s">
        <v>0</v>
      </c>
      <c r="L9865" s="2" t="s">
        <v>0</v>
      </c>
    </row>
    <row r="9866" spans="1:12" x14ac:dyDescent="0.4">
      <c r="A9866" s="1"/>
      <c r="B9866" s="5"/>
      <c r="C9866" s="2" t="s">
        <v>0</v>
      </c>
      <c r="F9866" s="2" t="s">
        <v>0</v>
      </c>
      <c r="L9866" s="2" t="s">
        <v>0</v>
      </c>
    </row>
    <row r="9867" spans="1:12" x14ac:dyDescent="0.4">
      <c r="A9867" s="1"/>
      <c r="B9867" s="5"/>
      <c r="C9867" s="2" t="s">
        <v>0</v>
      </c>
      <c r="F9867" s="2" t="s">
        <v>0</v>
      </c>
      <c r="L9867" s="2" t="s">
        <v>0</v>
      </c>
    </row>
    <row r="9868" spans="1:12" x14ac:dyDescent="0.4">
      <c r="A9868" s="1"/>
      <c r="B9868" s="5"/>
      <c r="C9868" s="2" t="s">
        <v>0</v>
      </c>
      <c r="F9868" s="2" t="s">
        <v>0</v>
      </c>
      <c r="L9868" s="2" t="s">
        <v>0</v>
      </c>
    </row>
    <row r="9869" spans="1:12" x14ac:dyDescent="0.4">
      <c r="A9869" s="1"/>
      <c r="B9869" s="5"/>
      <c r="C9869" s="2" t="s">
        <v>0</v>
      </c>
      <c r="F9869" s="2" t="s">
        <v>0</v>
      </c>
      <c r="L9869" s="2" t="s">
        <v>0</v>
      </c>
    </row>
    <row r="9870" spans="1:12" x14ac:dyDescent="0.4">
      <c r="A9870" s="1"/>
      <c r="B9870" s="5"/>
      <c r="C9870" s="2" t="s">
        <v>0</v>
      </c>
      <c r="F9870" s="2" t="s">
        <v>0</v>
      </c>
      <c r="L9870" s="2" t="s">
        <v>0</v>
      </c>
    </row>
    <row r="9871" spans="1:12" x14ac:dyDescent="0.4">
      <c r="A9871" s="1"/>
      <c r="B9871" s="5"/>
      <c r="C9871" s="2" t="s">
        <v>0</v>
      </c>
      <c r="F9871" s="2" t="s">
        <v>0</v>
      </c>
      <c r="L9871" s="2" t="s">
        <v>0</v>
      </c>
    </row>
    <row r="9872" spans="1:12" x14ac:dyDescent="0.4">
      <c r="A9872" s="1"/>
      <c r="B9872" s="5"/>
      <c r="C9872" s="2" t="s">
        <v>0</v>
      </c>
      <c r="F9872" s="2" t="s">
        <v>0</v>
      </c>
      <c r="L9872" s="2" t="s">
        <v>0</v>
      </c>
    </row>
    <row r="9873" spans="1:12" x14ac:dyDescent="0.4">
      <c r="A9873" s="1"/>
      <c r="B9873" s="5"/>
      <c r="C9873" s="2" t="s">
        <v>0</v>
      </c>
      <c r="F9873" s="2" t="s">
        <v>0</v>
      </c>
      <c r="L9873" s="2" t="s">
        <v>0</v>
      </c>
    </row>
    <row r="9874" spans="1:12" x14ac:dyDescent="0.4">
      <c r="A9874" s="1"/>
      <c r="B9874" s="5"/>
      <c r="C9874" s="2" t="s">
        <v>0</v>
      </c>
      <c r="F9874" s="2" t="s">
        <v>0</v>
      </c>
      <c r="L9874" s="2" t="s">
        <v>0</v>
      </c>
    </row>
    <row r="9875" spans="1:12" x14ac:dyDescent="0.4">
      <c r="A9875" s="1"/>
      <c r="B9875" s="5"/>
      <c r="C9875" s="2" t="s">
        <v>0</v>
      </c>
      <c r="F9875" s="2" t="s">
        <v>0</v>
      </c>
      <c r="L9875" s="2" t="s">
        <v>0</v>
      </c>
    </row>
    <row r="9876" spans="1:12" x14ac:dyDescent="0.4">
      <c r="A9876" s="1"/>
      <c r="B9876" s="5"/>
      <c r="C9876" s="2" t="s">
        <v>0</v>
      </c>
      <c r="F9876" s="2" t="s">
        <v>0</v>
      </c>
      <c r="L9876" s="2" t="s">
        <v>0</v>
      </c>
    </row>
    <row r="9877" spans="1:12" x14ac:dyDescent="0.4">
      <c r="A9877" s="1"/>
      <c r="B9877" s="5"/>
      <c r="C9877" s="2" t="s">
        <v>0</v>
      </c>
      <c r="F9877" s="2" t="s">
        <v>0</v>
      </c>
      <c r="L9877" s="2" t="s">
        <v>0</v>
      </c>
    </row>
    <row r="9878" spans="1:12" x14ac:dyDescent="0.4">
      <c r="A9878" s="1"/>
      <c r="B9878" s="5"/>
      <c r="C9878" s="2" t="s">
        <v>0</v>
      </c>
      <c r="F9878" s="2" t="s">
        <v>0</v>
      </c>
      <c r="L9878" s="2" t="s">
        <v>0</v>
      </c>
    </row>
    <row r="9879" spans="1:12" x14ac:dyDescent="0.4">
      <c r="A9879" s="1"/>
      <c r="B9879" s="5"/>
      <c r="C9879" s="2" t="s">
        <v>0</v>
      </c>
      <c r="F9879" s="2" t="s">
        <v>0</v>
      </c>
      <c r="L9879" s="2" t="s">
        <v>0</v>
      </c>
    </row>
    <row r="9880" spans="1:12" x14ac:dyDescent="0.4">
      <c r="A9880" s="1"/>
      <c r="B9880" s="5"/>
      <c r="C9880" s="2" t="s">
        <v>0</v>
      </c>
      <c r="F9880" s="2" t="s">
        <v>0</v>
      </c>
      <c r="L9880" s="2" t="s">
        <v>0</v>
      </c>
    </row>
    <row r="9881" spans="1:12" x14ac:dyDescent="0.4">
      <c r="A9881" s="1"/>
      <c r="B9881" s="5"/>
      <c r="C9881" s="2" t="s">
        <v>0</v>
      </c>
      <c r="F9881" s="2" t="s">
        <v>0</v>
      </c>
      <c r="L9881" s="2" t="s">
        <v>0</v>
      </c>
    </row>
    <row r="9882" spans="1:12" x14ac:dyDescent="0.4">
      <c r="A9882" s="1"/>
      <c r="B9882" s="5"/>
      <c r="C9882" s="2" t="s">
        <v>0</v>
      </c>
      <c r="F9882" s="2" t="s">
        <v>0</v>
      </c>
      <c r="L9882" s="2" t="s">
        <v>0</v>
      </c>
    </row>
    <row r="9883" spans="1:12" x14ac:dyDescent="0.4">
      <c r="A9883" s="1"/>
      <c r="B9883" s="5"/>
      <c r="C9883" s="2" t="s">
        <v>0</v>
      </c>
      <c r="F9883" s="2" t="s">
        <v>0</v>
      </c>
      <c r="L9883" s="2" t="s">
        <v>0</v>
      </c>
    </row>
    <row r="9884" spans="1:12" x14ac:dyDescent="0.4">
      <c r="A9884" s="1"/>
      <c r="B9884" s="5"/>
      <c r="C9884" s="2" t="s">
        <v>0</v>
      </c>
      <c r="F9884" s="2" t="s">
        <v>0</v>
      </c>
      <c r="L9884" s="2" t="s">
        <v>0</v>
      </c>
    </row>
    <row r="9885" spans="1:12" x14ac:dyDescent="0.4">
      <c r="A9885" s="1"/>
      <c r="B9885" s="5"/>
      <c r="C9885" s="2" t="s">
        <v>0</v>
      </c>
      <c r="F9885" s="2" t="s">
        <v>0</v>
      </c>
      <c r="L9885" s="2" t="s">
        <v>0</v>
      </c>
    </row>
    <row r="9886" spans="1:12" x14ac:dyDescent="0.4">
      <c r="A9886" s="1"/>
      <c r="B9886" s="5"/>
      <c r="C9886" s="2" t="s">
        <v>0</v>
      </c>
      <c r="F9886" s="2" t="s">
        <v>0</v>
      </c>
      <c r="L9886" s="2" t="s">
        <v>0</v>
      </c>
    </row>
    <row r="9887" spans="1:12" x14ac:dyDescent="0.4">
      <c r="A9887" s="1"/>
      <c r="B9887" s="5"/>
      <c r="C9887" s="2" t="s">
        <v>0</v>
      </c>
      <c r="F9887" s="2" t="s">
        <v>0</v>
      </c>
      <c r="L9887" s="2" t="s">
        <v>0</v>
      </c>
    </row>
    <row r="9888" spans="1:12" x14ac:dyDescent="0.4">
      <c r="A9888" s="1"/>
      <c r="B9888" s="5"/>
      <c r="C9888" s="2" t="s">
        <v>0</v>
      </c>
      <c r="F9888" s="2" t="s">
        <v>0</v>
      </c>
      <c r="L9888" s="2" t="s">
        <v>0</v>
      </c>
    </row>
    <row r="9889" spans="1:12" x14ac:dyDescent="0.4">
      <c r="A9889" s="1"/>
      <c r="B9889" s="5"/>
      <c r="C9889" s="2" t="s">
        <v>0</v>
      </c>
      <c r="F9889" s="2" t="s">
        <v>0</v>
      </c>
      <c r="L9889" s="2" t="s">
        <v>0</v>
      </c>
    </row>
    <row r="9890" spans="1:12" x14ac:dyDescent="0.4">
      <c r="A9890" s="1"/>
      <c r="B9890" s="5"/>
      <c r="C9890" s="2" t="s">
        <v>0</v>
      </c>
      <c r="F9890" s="2" t="s">
        <v>0</v>
      </c>
      <c r="L9890" s="2" t="s">
        <v>0</v>
      </c>
    </row>
    <row r="9891" spans="1:12" x14ac:dyDescent="0.4">
      <c r="A9891" s="1"/>
      <c r="B9891" s="5"/>
      <c r="C9891" s="2" t="s">
        <v>0</v>
      </c>
      <c r="F9891" s="2" t="s">
        <v>0</v>
      </c>
      <c r="L9891" s="2" t="s">
        <v>0</v>
      </c>
    </row>
    <row r="9892" spans="1:12" x14ac:dyDescent="0.4">
      <c r="A9892" s="1"/>
      <c r="B9892" s="5"/>
      <c r="C9892" s="2" t="s">
        <v>0</v>
      </c>
      <c r="F9892" s="2" t="s">
        <v>0</v>
      </c>
      <c r="L9892" s="2" t="s">
        <v>0</v>
      </c>
    </row>
    <row r="9893" spans="1:12" x14ac:dyDescent="0.4">
      <c r="A9893" s="1"/>
      <c r="B9893" s="5"/>
      <c r="C9893" s="2" t="s">
        <v>0</v>
      </c>
      <c r="F9893" s="2" t="s">
        <v>0</v>
      </c>
      <c r="L9893" s="2" t="s">
        <v>0</v>
      </c>
    </row>
    <row r="9894" spans="1:12" x14ac:dyDescent="0.4">
      <c r="A9894" s="1"/>
      <c r="B9894" s="5"/>
      <c r="C9894" s="2" t="s">
        <v>0</v>
      </c>
      <c r="F9894" s="2" t="s">
        <v>0</v>
      </c>
      <c r="L9894" s="2" t="s">
        <v>0</v>
      </c>
    </row>
    <row r="9895" spans="1:12" x14ac:dyDescent="0.4">
      <c r="A9895" s="1"/>
      <c r="B9895" s="5"/>
      <c r="C9895" s="2" t="s">
        <v>0</v>
      </c>
      <c r="F9895" s="2" t="s">
        <v>0</v>
      </c>
      <c r="L9895" s="2" t="s">
        <v>0</v>
      </c>
    </row>
    <row r="9896" spans="1:12" x14ac:dyDescent="0.4">
      <c r="A9896" s="1"/>
      <c r="B9896" s="5"/>
      <c r="C9896" s="2" t="s">
        <v>0</v>
      </c>
      <c r="F9896" s="2" t="s">
        <v>0</v>
      </c>
      <c r="L9896" s="2" t="s">
        <v>0</v>
      </c>
    </row>
    <row r="9897" spans="1:12" x14ac:dyDescent="0.4">
      <c r="A9897" s="1"/>
      <c r="B9897" s="5"/>
      <c r="C9897" s="2" t="s">
        <v>0</v>
      </c>
      <c r="F9897" s="2" t="s">
        <v>0</v>
      </c>
      <c r="L9897" s="2" t="s">
        <v>0</v>
      </c>
    </row>
    <row r="9898" spans="1:12" x14ac:dyDescent="0.4">
      <c r="A9898" s="1"/>
      <c r="B9898" s="5"/>
      <c r="C9898" s="2" t="s">
        <v>0</v>
      </c>
      <c r="F9898" s="2" t="s">
        <v>0</v>
      </c>
      <c r="L9898" s="2" t="s">
        <v>0</v>
      </c>
    </row>
    <row r="9899" spans="1:12" x14ac:dyDescent="0.4">
      <c r="A9899" s="1"/>
      <c r="B9899" s="5"/>
      <c r="C9899" s="2" t="s">
        <v>0</v>
      </c>
      <c r="F9899" s="2" t="s">
        <v>0</v>
      </c>
      <c r="L9899" s="2" t="s">
        <v>0</v>
      </c>
    </row>
    <row r="9900" spans="1:12" x14ac:dyDescent="0.4">
      <c r="A9900" s="1"/>
      <c r="B9900" s="5"/>
      <c r="C9900" s="2" t="s">
        <v>0</v>
      </c>
      <c r="F9900" s="2" t="s">
        <v>0</v>
      </c>
      <c r="L9900" s="2" t="s">
        <v>0</v>
      </c>
    </row>
    <row r="9901" spans="1:12" x14ac:dyDescent="0.4">
      <c r="A9901" s="1"/>
      <c r="B9901" s="5"/>
      <c r="C9901" s="2" t="s">
        <v>0</v>
      </c>
      <c r="F9901" s="2" t="s">
        <v>0</v>
      </c>
      <c r="L9901" s="2" t="s">
        <v>0</v>
      </c>
    </row>
    <row r="9902" spans="1:12" x14ac:dyDescent="0.4">
      <c r="A9902" s="1"/>
      <c r="B9902" s="5"/>
      <c r="C9902" s="2" t="s">
        <v>0</v>
      </c>
      <c r="F9902" s="2" t="s">
        <v>0</v>
      </c>
      <c r="L9902" s="2" t="s">
        <v>0</v>
      </c>
    </row>
    <row r="9903" spans="1:12" x14ac:dyDescent="0.4">
      <c r="A9903" s="1"/>
      <c r="B9903" s="5"/>
      <c r="C9903" s="2" t="s">
        <v>0</v>
      </c>
      <c r="F9903" s="2" t="s">
        <v>0</v>
      </c>
      <c r="L9903" s="2" t="s">
        <v>0</v>
      </c>
    </row>
    <row r="9904" spans="1:12" x14ac:dyDescent="0.4">
      <c r="A9904" s="1"/>
      <c r="B9904" s="5"/>
      <c r="C9904" s="2" t="s">
        <v>0</v>
      </c>
      <c r="F9904" s="2" t="s">
        <v>0</v>
      </c>
      <c r="L9904" s="2" t="s">
        <v>0</v>
      </c>
    </row>
    <row r="9905" spans="1:12" x14ac:dyDescent="0.4">
      <c r="A9905" s="1"/>
      <c r="B9905" s="5"/>
      <c r="C9905" s="2" t="s">
        <v>0</v>
      </c>
      <c r="F9905" s="2" t="s">
        <v>0</v>
      </c>
      <c r="L9905" s="2" t="s">
        <v>0</v>
      </c>
    </row>
    <row r="9906" spans="1:12" x14ac:dyDescent="0.4">
      <c r="A9906" s="1"/>
      <c r="B9906" s="5"/>
      <c r="C9906" s="2" t="s">
        <v>0</v>
      </c>
      <c r="F9906" s="2" t="s">
        <v>0</v>
      </c>
      <c r="L9906" s="2" t="s">
        <v>0</v>
      </c>
    </row>
    <row r="9907" spans="1:12" x14ac:dyDescent="0.4">
      <c r="A9907" s="1"/>
      <c r="B9907" s="5"/>
      <c r="C9907" s="2" t="s">
        <v>0</v>
      </c>
      <c r="F9907" s="2" t="s">
        <v>0</v>
      </c>
      <c r="L9907" s="2" t="s">
        <v>0</v>
      </c>
    </row>
    <row r="9908" spans="1:12" x14ac:dyDescent="0.4">
      <c r="A9908" s="1"/>
      <c r="B9908" s="5"/>
      <c r="C9908" s="2" t="s">
        <v>0</v>
      </c>
      <c r="F9908" s="2" t="s">
        <v>0</v>
      </c>
      <c r="L9908" s="2" t="s">
        <v>0</v>
      </c>
    </row>
    <row r="9909" spans="1:12" x14ac:dyDescent="0.4">
      <c r="A9909" s="1"/>
      <c r="B9909" s="5"/>
      <c r="C9909" s="2" t="s">
        <v>0</v>
      </c>
      <c r="F9909" s="2" t="s">
        <v>0</v>
      </c>
      <c r="L9909" s="2" t="s">
        <v>0</v>
      </c>
    </row>
    <row r="9910" spans="1:12" x14ac:dyDescent="0.4">
      <c r="A9910" s="1"/>
      <c r="B9910" s="5"/>
      <c r="C9910" s="2" t="s">
        <v>0</v>
      </c>
      <c r="F9910" s="2" t="s">
        <v>0</v>
      </c>
      <c r="L9910" s="2" t="s">
        <v>0</v>
      </c>
    </row>
    <row r="9911" spans="1:12" x14ac:dyDescent="0.4">
      <c r="A9911" s="1"/>
      <c r="B9911" s="5"/>
      <c r="C9911" s="2" t="s">
        <v>0</v>
      </c>
      <c r="F9911" s="2" t="s">
        <v>0</v>
      </c>
      <c r="L9911" s="2" t="s">
        <v>0</v>
      </c>
    </row>
    <row r="9912" spans="1:12" x14ac:dyDescent="0.4">
      <c r="A9912" s="1"/>
      <c r="B9912" s="5"/>
      <c r="C9912" s="2" t="s">
        <v>0</v>
      </c>
      <c r="F9912" s="2" t="s">
        <v>0</v>
      </c>
      <c r="L9912" s="2" t="s">
        <v>0</v>
      </c>
    </row>
    <row r="9913" spans="1:12" x14ac:dyDescent="0.4">
      <c r="A9913" s="1"/>
      <c r="B9913" s="5"/>
      <c r="C9913" s="2" t="s">
        <v>0</v>
      </c>
      <c r="F9913" s="2" t="s">
        <v>0</v>
      </c>
      <c r="L9913" s="2" t="s">
        <v>0</v>
      </c>
    </row>
    <row r="9914" spans="1:12" x14ac:dyDescent="0.4">
      <c r="A9914" s="1"/>
      <c r="B9914" s="5"/>
      <c r="C9914" s="2" t="s">
        <v>0</v>
      </c>
      <c r="F9914" s="2" t="s">
        <v>0</v>
      </c>
      <c r="L9914" s="2" t="s">
        <v>0</v>
      </c>
    </row>
    <row r="9915" spans="1:12" x14ac:dyDescent="0.4">
      <c r="A9915" s="1"/>
      <c r="B9915" s="5"/>
      <c r="C9915" s="2" t="s">
        <v>0</v>
      </c>
      <c r="F9915" s="2" t="s">
        <v>0</v>
      </c>
      <c r="L9915" s="2" t="s">
        <v>0</v>
      </c>
    </row>
    <row r="9916" spans="1:12" x14ac:dyDescent="0.4">
      <c r="A9916" s="1"/>
      <c r="B9916" s="5"/>
      <c r="C9916" s="2" t="s">
        <v>0</v>
      </c>
      <c r="F9916" s="2" t="s">
        <v>0</v>
      </c>
      <c r="L9916" s="2" t="s">
        <v>0</v>
      </c>
    </row>
    <row r="9917" spans="1:12" x14ac:dyDescent="0.4">
      <c r="A9917" s="1"/>
      <c r="B9917" s="5"/>
      <c r="C9917" s="2" t="s">
        <v>0</v>
      </c>
      <c r="F9917" s="2" t="s">
        <v>0</v>
      </c>
      <c r="L9917" s="2" t="s">
        <v>0</v>
      </c>
    </row>
    <row r="9918" spans="1:12" x14ac:dyDescent="0.4">
      <c r="A9918" s="1"/>
      <c r="B9918" s="5"/>
      <c r="C9918" s="2" t="s">
        <v>0</v>
      </c>
      <c r="F9918" s="2" t="s">
        <v>0</v>
      </c>
      <c r="L9918" s="2" t="s">
        <v>0</v>
      </c>
    </row>
    <row r="9919" spans="1:12" x14ac:dyDescent="0.4">
      <c r="A9919" s="1"/>
      <c r="B9919" s="5"/>
      <c r="C9919" s="2" t="s">
        <v>0</v>
      </c>
      <c r="F9919" s="2" t="s">
        <v>0</v>
      </c>
      <c r="L9919" s="2" t="s">
        <v>0</v>
      </c>
    </row>
    <row r="9920" spans="1:12" x14ac:dyDescent="0.4">
      <c r="A9920" s="1"/>
      <c r="B9920" s="5"/>
      <c r="C9920" s="2" t="s">
        <v>0</v>
      </c>
      <c r="F9920" s="2" t="s">
        <v>0</v>
      </c>
      <c r="L9920" s="2" t="s">
        <v>0</v>
      </c>
    </row>
    <row r="9921" spans="1:12" x14ac:dyDescent="0.4">
      <c r="A9921" s="1"/>
      <c r="B9921" s="5"/>
      <c r="C9921" s="2" t="s">
        <v>0</v>
      </c>
      <c r="F9921" s="2" t="s">
        <v>0</v>
      </c>
      <c r="L9921" s="2" t="s">
        <v>0</v>
      </c>
    </row>
    <row r="9922" spans="1:12" x14ac:dyDescent="0.4">
      <c r="A9922" s="1"/>
      <c r="B9922" s="5"/>
      <c r="C9922" s="2" t="s">
        <v>0</v>
      </c>
      <c r="F9922" s="2" t="s">
        <v>0</v>
      </c>
      <c r="L9922" s="2" t="s">
        <v>0</v>
      </c>
    </row>
    <row r="9923" spans="1:12" x14ac:dyDescent="0.4">
      <c r="A9923" s="1"/>
      <c r="B9923" s="5"/>
      <c r="C9923" s="2" t="s">
        <v>0</v>
      </c>
      <c r="F9923" s="2" t="s">
        <v>0</v>
      </c>
      <c r="L9923" s="2" t="s">
        <v>0</v>
      </c>
    </row>
    <row r="9924" spans="1:12" x14ac:dyDescent="0.4">
      <c r="A9924" s="1"/>
      <c r="B9924" s="5"/>
      <c r="C9924" s="2" t="s">
        <v>0</v>
      </c>
      <c r="F9924" s="2" t="s">
        <v>0</v>
      </c>
      <c r="L9924" s="2" t="s">
        <v>0</v>
      </c>
    </row>
    <row r="9925" spans="1:12" x14ac:dyDescent="0.4">
      <c r="A9925" s="1"/>
      <c r="B9925" s="5"/>
      <c r="C9925" s="2" t="s">
        <v>0</v>
      </c>
      <c r="F9925" s="2" t="s">
        <v>0</v>
      </c>
      <c r="L9925" s="2" t="s">
        <v>0</v>
      </c>
    </row>
    <row r="9926" spans="1:12" x14ac:dyDescent="0.4">
      <c r="A9926" s="1"/>
      <c r="B9926" s="5"/>
      <c r="C9926" s="2" t="s">
        <v>0</v>
      </c>
      <c r="F9926" s="2" t="s">
        <v>0</v>
      </c>
      <c r="L9926" s="2" t="s">
        <v>0</v>
      </c>
    </row>
    <row r="9927" spans="1:12" x14ac:dyDescent="0.4">
      <c r="A9927" s="1"/>
      <c r="B9927" s="5"/>
      <c r="C9927" s="2" t="s">
        <v>0</v>
      </c>
      <c r="F9927" s="2" t="s">
        <v>0</v>
      </c>
      <c r="L9927" s="2" t="s">
        <v>0</v>
      </c>
    </row>
    <row r="9928" spans="1:12" x14ac:dyDescent="0.4">
      <c r="A9928" s="1"/>
      <c r="B9928" s="5"/>
      <c r="C9928" s="2" t="s">
        <v>0</v>
      </c>
      <c r="F9928" s="2" t="s">
        <v>0</v>
      </c>
      <c r="L9928" s="2" t="s">
        <v>0</v>
      </c>
    </row>
    <row r="9929" spans="1:12" x14ac:dyDescent="0.4">
      <c r="A9929" s="1"/>
      <c r="B9929" s="5"/>
      <c r="C9929" s="2" t="s">
        <v>0</v>
      </c>
      <c r="F9929" s="2" t="s">
        <v>0</v>
      </c>
      <c r="L9929" s="2" t="s">
        <v>0</v>
      </c>
    </row>
    <row r="9930" spans="1:12" x14ac:dyDescent="0.4">
      <c r="A9930" s="1"/>
      <c r="B9930" s="5"/>
      <c r="C9930" s="2" t="s">
        <v>0</v>
      </c>
      <c r="F9930" s="2" t="s">
        <v>0</v>
      </c>
      <c r="L9930" s="2" t="s">
        <v>0</v>
      </c>
    </row>
    <row r="9931" spans="1:12" x14ac:dyDescent="0.4">
      <c r="A9931" s="1"/>
      <c r="B9931" s="5"/>
      <c r="C9931" s="2" t="s">
        <v>0</v>
      </c>
      <c r="F9931" s="2" t="s">
        <v>0</v>
      </c>
      <c r="L9931" s="2" t="s">
        <v>0</v>
      </c>
    </row>
    <row r="9932" spans="1:12" x14ac:dyDescent="0.4">
      <c r="A9932" s="1"/>
      <c r="B9932" s="5"/>
      <c r="C9932" s="2" t="s">
        <v>0</v>
      </c>
      <c r="F9932" s="2" t="s">
        <v>0</v>
      </c>
      <c r="L9932" s="2" t="s">
        <v>0</v>
      </c>
    </row>
    <row r="9933" spans="1:12" x14ac:dyDescent="0.4">
      <c r="A9933" s="1"/>
      <c r="B9933" s="5"/>
      <c r="C9933" s="2" t="s">
        <v>0</v>
      </c>
      <c r="F9933" s="2" t="s">
        <v>0</v>
      </c>
      <c r="L9933" s="2" t="s">
        <v>0</v>
      </c>
    </row>
    <row r="9934" spans="1:12" x14ac:dyDescent="0.4">
      <c r="A9934" s="1"/>
      <c r="B9934" s="5"/>
      <c r="C9934" s="2" t="s">
        <v>0</v>
      </c>
      <c r="F9934" s="2" t="s">
        <v>0</v>
      </c>
      <c r="L9934" s="2" t="s">
        <v>0</v>
      </c>
    </row>
    <row r="9935" spans="1:12" x14ac:dyDescent="0.4">
      <c r="A9935" s="1"/>
      <c r="B9935" s="5"/>
      <c r="C9935" s="2" t="s">
        <v>0</v>
      </c>
      <c r="F9935" s="2" t="s">
        <v>0</v>
      </c>
      <c r="L9935" s="2" t="s">
        <v>0</v>
      </c>
    </row>
    <row r="9936" spans="1:12" x14ac:dyDescent="0.4">
      <c r="A9936" s="1"/>
      <c r="B9936" s="5"/>
      <c r="C9936" s="2" t="s">
        <v>0</v>
      </c>
      <c r="F9936" s="2" t="s">
        <v>0</v>
      </c>
      <c r="L9936" s="2" t="s">
        <v>0</v>
      </c>
    </row>
    <row r="9937" spans="1:12" x14ac:dyDescent="0.4">
      <c r="A9937" s="1"/>
      <c r="B9937" s="5"/>
      <c r="C9937" s="2" t="s">
        <v>0</v>
      </c>
      <c r="F9937" s="2" t="s">
        <v>0</v>
      </c>
      <c r="L9937" s="2" t="s">
        <v>0</v>
      </c>
    </row>
    <row r="9938" spans="1:12" x14ac:dyDescent="0.4">
      <c r="A9938" s="1"/>
      <c r="B9938" s="5"/>
      <c r="C9938" s="2" t="s">
        <v>0</v>
      </c>
      <c r="F9938" s="2" t="s">
        <v>0</v>
      </c>
      <c r="L9938" s="2" t="s">
        <v>0</v>
      </c>
    </row>
    <row r="9939" spans="1:12" x14ac:dyDescent="0.4">
      <c r="A9939" s="1"/>
      <c r="B9939" s="5"/>
      <c r="C9939" s="2" t="s">
        <v>0</v>
      </c>
      <c r="F9939" s="2" t="s">
        <v>0</v>
      </c>
      <c r="L9939" s="2" t="s">
        <v>0</v>
      </c>
    </row>
    <row r="9940" spans="1:12" x14ac:dyDescent="0.4">
      <c r="A9940" s="1"/>
      <c r="B9940" s="5"/>
      <c r="C9940" s="2" t="s">
        <v>0</v>
      </c>
      <c r="F9940" s="2" t="s">
        <v>0</v>
      </c>
      <c r="L9940" s="2" t="s">
        <v>0</v>
      </c>
    </row>
    <row r="9941" spans="1:12" x14ac:dyDescent="0.4">
      <c r="A9941" s="1"/>
      <c r="B9941" s="5"/>
      <c r="C9941" s="2" t="s">
        <v>0</v>
      </c>
      <c r="F9941" s="2" t="s">
        <v>0</v>
      </c>
      <c r="L9941" s="2" t="s">
        <v>0</v>
      </c>
    </row>
    <row r="9942" spans="1:12" x14ac:dyDescent="0.4">
      <c r="A9942" s="1"/>
      <c r="B9942" s="5"/>
      <c r="C9942" s="2" t="s">
        <v>0</v>
      </c>
      <c r="F9942" s="2" t="s">
        <v>0</v>
      </c>
      <c r="L9942" s="2" t="s">
        <v>0</v>
      </c>
    </row>
    <row r="9943" spans="1:12" x14ac:dyDescent="0.4">
      <c r="A9943" s="1"/>
      <c r="B9943" s="5"/>
      <c r="C9943" s="2" t="s">
        <v>0</v>
      </c>
      <c r="F9943" s="2" t="s">
        <v>0</v>
      </c>
      <c r="L9943" s="2" t="s">
        <v>0</v>
      </c>
    </row>
    <row r="9944" spans="1:12" x14ac:dyDescent="0.4">
      <c r="A9944" s="1"/>
      <c r="B9944" s="5"/>
      <c r="C9944" s="2" t="s">
        <v>0</v>
      </c>
      <c r="F9944" s="2" t="s">
        <v>0</v>
      </c>
      <c r="L9944" s="2" t="s">
        <v>0</v>
      </c>
    </row>
    <row r="9945" spans="1:12" x14ac:dyDescent="0.4">
      <c r="A9945" s="1"/>
      <c r="B9945" s="5"/>
      <c r="C9945" s="2" t="s">
        <v>0</v>
      </c>
      <c r="F9945" s="2" t="s">
        <v>0</v>
      </c>
      <c r="L9945" s="2" t="s">
        <v>0</v>
      </c>
    </row>
    <row r="9946" spans="1:12" x14ac:dyDescent="0.4">
      <c r="A9946" s="1"/>
      <c r="B9946" s="5"/>
      <c r="C9946" s="2" t="s">
        <v>0</v>
      </c>
      <c r="F9946" s="2" t="s">
        <v>0</v>
      </c>
      <c r="L9946" s="2" t="s">
        <v>0</v>
      </c>
    </row>
    <row r="9947" spans="1:12" x14ac:dyDescent="0.4">
      <c r="A9947" s="1"/>
      <c r="B9947" s="5"/>
      <c r="C9947" s="2" t="s">
        <v>0</v>
      </c>
      <c r="F9947" s="2" t="s">
        <v>0</v>
      </c>
      <c r="L9947" s="2" t="s">
        <v>0</v>
      </c>
    </row>
    <row r="9948" spans="1:12" x14ac:dyDescent="0.4">
      <c r="A9948" s="1"/>
      <c r="B9948" s="5"/>
      <c r="C9948" s="2" t="s">
        <v>0</v>
      </c>
      <c r="F9948" s="2" t="s">
        <v>0</v>
      </c>
      <c r="L9948" s="2" t="s">
        <v>0</v>
      </c>
    </row>
    <row r="9949" spans="1:12" x14ac:dyDescent="0.4">
      <c r="A9949" s="1"/>
      <c r="B9949" s="5"/>
      <c r="C9949" s="2" t="s">
        <v>0</v>
      </c>
      <c r="F9949" s="2" t="s">
        <v>0</v>
      </c>
      <c r="L9949" s="2" t="s">
        <v>0</v>
      </c>
    </row>
    <row r="9950" spans="1:12" x14ac:dyDescent="0.4">
      <c r="A9950" s="1"/>
      <c r="B9950" s="5"/>
      <c r="C9950" s="2" t="s">
        <v>0</v>
      </c>
      <c r="F9950" s="2" t="s">
        <v>0</v>
      </c>
      <c r="L9950" s="2" t="s">
        <v>0</v>
      </c>
    </row>
    <row r="9951" spans="1:12" x14ac:dyDescent="0.4">
      <c r="A9951" s="1"/>
      <c r="B9951" s="5"/>
      <c r="C9951" s="2" t="s">
        <v>0</v>
      </c>
      <c r="F9951" s="2" t="s">
        <v>0</v>
      </c>
      <c r="L9951" s="2" t="s">
        <v>0</v>
      </c>
    </row>
    <row r="9952" spans="1:12" x14ac:dyDescent="0.4">
      <c r="A9952" s="1"/>
      <c r="B9952" s="5"/>
      <c r="C9952" s="2" t="s">
        <v>0</v>
      </c>
      <c r="F9952" s="2" t="s">
        <v>0</v>
      </c>
      <c r="L9952" s="2" t="s">
        <v>0</v>
      </c>
    </row>
    <row r="9953" spans="1:12" x14ac:dyDescent="0.4">
      <c r="A9953" s="1"/>
      <c r="B9953" s="5"/>
      <c r="C9953" s="2" t="s">
        <v>0</v>
      </c>
      <c r="F9953" s="2" t="s">
        <v>0</v>
      </c>
      <c r="L9953" s="2" t="s">
        <v>0</v>
      </c>
    </row>
    <row r="9954" spans="1:12" x14ac:dyDescent="0.4">
      <c r="A9954" s="1"/>
      <c r="B9954" s="5"/>
      <c r="C9954" s="2" t="s">
        <v>0</v>
      </c>
      <c r="F9954" s="2" t="s">
        <v>0</v>
      </c>
      <c r="L9954" s="2" t="s">
        <v>0</v>
      </c>
    </row>
    <row r="9955" spans="1:12" x14ac:dyDescent="0.4">
      <c r="A9955" s="1"/>
      <c r="B9955" s="5"/>
      <c r="C9955" s="2" t="s">
        <v>0</v>
      </c>
      <c r="F9955" s="2" t="s">
        <v>0</v>
      </c>
      <c r="L9955" s="2" t="s">
        <v>0</v>
      </c>
    </row>
    <row r="9956" spans="1:12" x14ac:dyDescent="0.4">
      <c r="A9956" s="1"/>
      <c r="B9956" s="5"/>
      <c r="C9956" s="2" t="s">
        <v>0</v>
      </c>
      <c r="F9956" s="2" t="s">
        <v>0</v>
      </c>
      <c r="L9956" s="2" t="s">
        <v>0</v>
      </c>
    </row>
    <row r="9957" spans="1:12" x14ac:dyDescent="0.4">
      <c r="A9957" s="1"/>
      <c r="B9957" s="5"/>
      <c r="C9957" s="2" t="s">
        <v>0</v>
      </c>
      <c r="F9957" s="2" t="s">
        <v>0</v>
      </c>
      <c r="L9957" s="2" t="s">
        <v>0</v>
      </c>
    </row>
    <row r="9958" spans="1:12" x14ac:dyDescent="0.4">
      <c r="A9958" s="1"/>
      <c r="B9958" s="5"/>
      <c r="C9958" s="2" t="s">
        <v>0</v>
      </c>
      <c r="F9958" s="2" t="s">
        <v>0</v>
      </c>
      <c r="L9958" s="2" t="s">
        <v>0</v>
      </c>
    </row>
    <row r="9959" spans="1:12" x14ac:dyDescent="0.4">
      <c r="A9959" s="1"/>
      <c r="B9959" s="5"/>
      <c r="C9959" s="2" t="s">
        <v>0</v>
      </c>
      <c r="F9959" s="2" t="s">
        <v>0</v>
      </c>
      <c r="L9959" s="2" t="s">
        <v>0</v>
      </c>
    </row>
    <row r="9960" spans="1:12" x14ac:dyDescent="0.4">
      <c r="A9960" s="1"/>
      <c r="B9960" s="5"/>
      <c r="C9960" s="2" t="s">
        <v>0</v>
      </c>
      <c r="F9960" s="2" t="s">
        <v>0</v>
      </c>
      <c r="L9960" s="2" t="s">
        <v>0</v>
      </c>
    </row>
    <row r="9961" spans="1:12" x14ac:dyDescent="0.4">
      <c r="A9961" s="1"/>
      <c r="B9961" s="5"/>
      <c r="C9961" s="2" t="s">
        <v>0</v>
      </c>
      <c r="F9961" s="2" t="s">
        <v>0</v>
      </c>
      <c r="L9961" s="2" t="s">
        <v>0</v>
      </c>
    </row>
    <row r="9962" spans="1:12" x14ac:dyDescent="0.4">
      <c r="A9962" s="1"/>
      <c r="B9962" s="5"/>
      <c r="C9962" s="2" t="s">
        <v>0</v>
      </c>
      <c r="F9962" s="2" t="s">
        <v>0</v>
      </c>
      <c r="L9962" s="2" t="s">
        <v>0</v>
      </c>
    </row>
    <row r="9963" spans="1:12" x14ac:dyDescent="0.4">
      <c r="A9963" s="1"/>
      <c r="B9963" s="5"/>
      <c r="C9963" s="2" t="s">
        <v>0</v>
      </c>
      <c r="F9963" s="2" t="s">
        <v>0</v>
      </c>
      <c r="L9963" s="2" t="s">
        <v>0</v>
      </c>
    </row>
    <row r="9964" spans="1:12" x14ac:dyDescent="0.4">
      <c r="A9964" s="1"/>
      <c r="B9964" s="5"/>
      <c r="C9964" s="2" t="s">
        <v>0</v>
      </c>
      <c r="F9964" s="2" t="s">
        <v>0</v>
      </c>
      <c r="L9964" s="2" t="s">
        <v>0</v>
      </c>
    </row>
    <row r="9965" spans="1:12" x14ac:dyDescent="0.4">
      <c r="A9965" s="1"/>
      <c r="B9965" s="5"/>
      <c r="C9965" s="2" t="s">
        <v>0</v>
      </c>
      <c r="F9965" s="2" t="s">
        <v>0</v>
      </c>
      <c r="L9965" s="2" t="s">
        <v>0</v>
      </c>
    </row>
    <row r="9966" spans="1:12" x14ac:dyDescent="0.4">
      <c r="A9966" s="1"/>
      <c r="B9966" s="5"/>
      <c r="C9966" s="2" t="s">
        <v>0</v>
      </c>
      <c r="F9966" s="2" t="s">
        <v>0</v>
      </c>
      <c r="L9966" s="2" t="s">
        <v>0</v>
      </c>
    </row>
    <row r="9967" spans="1:12" x14ac:dyDescent="0.4">
      <c r="A9967" s="1"/>
      <c r="B9967" s="5"/>
      <c r="C9967" s="2" t="s">
        <v>0</v>
      </c>
      <c r="F9967" s="2" t="s">
        <v>0</v>
      </c>
      <c r="L9967" s="2" t="s">
        <v>0</v>
      </c>
    </row>
    <row r="9968" spans="1:12" x14ac:dyDescent="0.4">
      <c r="A9968" s="1"/>
      <c r="B9968" s="5"/>
      <c r="C9968" s="2" t="s">
        <v>0</v>
      </c>
      <c r="F9968" s="2" t="s">
        <v>0</v>
      </c>
      <c r="L9968" s="2" t="s">
        <v>0</v>
      </c>
    </row>
    <row r="9969" spans="1:12" x14ac:dyDescent="0.4">
      <c r="A9969" s="1"/>
      <c r="B9969" s="5"/>
      <c r="C9969" s="2" t="s">
        <v>0</v>
      </c>
      <c r="F9969" s="2" t="s">
        <v>0</v>
      </c>
      <c r="L9969" s="2" t="s">
        <v>0</v>
      </c>
    </row>
    <row r="9970" spans="1:12" x14ac:dyDescent="0.4">
      <c r="A9970" s="1"/>
      <c r="B9970" s="5"/>
      <c r="C9970" s="2" t="s">
        <v>0</v>
      </c>
      <c r="F9970" s="2" t="s">
        <v>0</v>
      </c>
      <c r="L9970" s="2" t="s">
        <v>0</v>
      </c>
    </row>
    <row r="9971" spans="1:12" x14ac:dyDescent="0.4">
      <c r="A9971" s="1"/>
      <c r="B9971" s="5"/>
      <c r="C9971" s="2" t="s">
        <v>0</v>
      </c>
      <c r="F9971" s="2" t="s">
        <v>0</v>
      </c>
      <c r="L9971" s="2" t="s">
        <v>0</v>
      </c>
    </row>
    <row r="9972" spans="1:12" x14ac:dyDescent="0.4">
      <c r="A9972" s="1"/>
      <c r="B9972" s="5"/>
      <c r="C9972" s="2" t="s">
        <v>0</v>
      </c>
      <c r="F9972" s="2" t="s">
        <v>0</v>
      </c>
      <c r="L9972" s="2" t="s">
        <v>0</v>
      </c>
    </row>
    <row r="9973" spans="1:12" x14ac:dyDescent="0.4">
      <c r="A9973" s="1"/>
      <c r="B9973" s="5"/>
      <c r="C9973" s="2" t="s">
        <v>0</v>
      </c>
      <c r="F9973" s="2" t="s">
        <v>0</v>
      </c>
      <c r="L9973" s="2" t="s">
        <v>0</v>
      </c>
    </row>
    <row r="9974" spans="1:12" x14ac:dyDescent="0.4">
      <c r="A9974" s="1"/>
      <c r="B9974" s="5"/>
      <c r="C9974" s="2" t="s">
        <v>0</v>
      </c>
      <c r="F9974" s="2" t="s">
        <v>0</v>
      </c>
      <c r="L9974" s="2" t="s">
        <v>0</v>
      </c>
    </row>
    <row r="9975" spans="1:12" x14ac:dyDescent="0.4">
      <c r="A9975" s="1"/>
      <c r="B9975" s="5"/>
      <c r="C9975" s="2" t="s">
        <v>0</v>
      </c>
      <c r="F9975" s="2" t="s">
        <v>0</v>
      </c>
      <c r="L9975" s="2" t="s">
        <v>0</v>
      </c>
    </row>
    <row r="9976" spans="1:12" x14ac:dyDescent="0.4">
      <c r="A9976" s="1"/>
      <c r="B9976" s="5"/>
      <c r="C9976" s="2" t="s">
        <v>0</v>
      </c>
      <c r="F9976" s="2" t="s">
        <v>0</v>
      </c>
      <c r="L9976" s="2" t="s">
        <v>0</v>
      </c>
    </row>
    <row r="9977" spans="1:12" x14ac:dyDescent="0.4">
      <c r="A9977" s="1"/>
      <c r="B9977" s="5"/>
      <c r="C9977" s="2" t="s">
        <v>0</v>
      </c>
      <c r="F9977" s="2" t="s">
        <v>0</v>
      </c>
      <c r="L9977" s="2" t="s">
        <v>0</v>
      </c>
    </row>
    <row r="9978" spans="1:12" x14ac:dyDescent="0.4">
      <c r="A9978" s="1"/>
      <c r="B9978" s="5"/>
      <c r="C9978" s="2" t="s">
        <v>0</v>
      </c>
      <c r="F9978" s="2" t="s">
        <v>0</v>
      </c>
      <c r="L9978" s="2" t="s">
        <v>0</v>
      </c>
    </row>
    <row r="9979" spans="1:12" x14ac:dyDescent="0.4">
      <c r="A9979" s="1"/>
      <c r="B9979" s="5"/>
      <c r="C9979" s="2" t="s">
        <v>0</v>
      </c>
      <c r="F9979" s="2" t="s">
        <v>0</v>
      </c>
      <c r="L9979" s="2" t="s">
        <v>0</v>
      </c>
    </row>
    <row r="9980" spans="1:12" x14ac:dyDescent="0.4">
      <c r="A9980" s="1"/>
      <c r="B9980" s="5"/>
      <c r="C9980" s="2" t="s">
        <v>0</v>
      </c>
      <c r="F9980" s="2" t="s">
        <v>0</v>
      </c>
      <c r="L9980" s="2" t="s">
        <v>0</v>
      </c>
    </row>
    <row r="9981" spans="1:12" x14ac:dyDescent="0.4">
      <c r="A9981" s="1"/>
      <c r="B9981" s="5"/>
      <c r="C9981" s="2" t="s">
        <v>0</v>
      </c>
      <c r="F9981" s="2" t="s">
        <v>0</v>
      </c>
      <c r="L9981" s="2" t="s">
        <v>0</v>
      </c>
    </row>
    <row r="9982" spans="1:12" x14ac:dyDescent="0.4">
      <c r="A9982" s="1"/>
      <c r="B9982" s="5"/>
      <c r="C9982" s="2" t="s">
        <v>0</v>
      </c>
      <c r="F9982" s="2" t="s">
        <v>0</v>
      </c>
      <c r="L9982" s="2" t="s">
        <v>0</v>
      </c>
    </row>
    <row r="9983" spans="1:12" x14ac:dyDescent="0.4">
      <c r="A9983" s="1"/>
      <c r="B9983" s="5"/>
      <c r="C9983" s="2" t="s">
        <v>0</v>
      </c>
      <c r="F9983" s="2" t="s">
        <v>0</v>
      </c>
      <c r="L9983" s="2" t="s">
        <v>0</v>
      </c>
    </row>
    <row r="9984" spans="1:12" x14ac:dyDescent="0.4">
      <c r="A9984" s="1"/>
      <c r="B9984" s="5"/>
      <c r="C9984" s="2" t="s">
        <v>0</v>
      </c>
      <c r="F9984" s="2" t="s">
        <v>0</v>
      </c>
      <c r="L9984" s="2" t="s">
        <v>0</v>
      </c>
    </row>
    <row r="9985" spans="1:12" x14ac:dyDescent="0.4">
      <c r="A9985" s="1"/>
      <c r="B9985" s="5"/>
      <c r="C9985" s="2" t="s">
        <v>0</v>
      </c>
      <c r="F9985" s="2" t="s">
        <v>0</v>
      </c>
      <c r="L9985" s="2" t="s">
        <v>0</v>
      </c>
    </row>
    <row r="9986" spans="1:12" x14ac:dyDescent="0.4">
      <c r="A9986" s="1"/>
      <c r="B9986" s="5"/>
      <c r="C9986" s="2" t="s">
        <v>0</v>
      </c>
      <c r="F9986" s="2" t="s">
        <v>0</v>
      </c>
      <c r="L9986" s="2" t="s">
        <v>0</v>
      </c>
    </row>
    <row r="9987" spans="1:12" x14ac:dyDescent="0.4">
      <c r="A9987" s="1"/>
      <c r="B9987" s="5"/>
      <c r="C9987" s="2" t="s">
        <v>0</v>
      </c>
      <c r="F9987" s="2" t="s">
        <v>0</v>
      </c>
      <c r="L9987" s="2" t="s">
        <v>0</v>
      </c>
    </row>
    <row r="9988" spans="1:12" x14ac:dyDescent="0.4">
      <c r="A9988" s="1"/>
      <c r="B9988" s="5"/>
      <c r="C9988" s="2" t="s">
        <v>0</v>
      </c>
      <c r="F9988" s="2" t="s">
        <v>0</v>
      </c>
      <c r="L9988" s="2" t="s">
        <v>0</v>
      </c>
    </row>
    <row r="9989" spans="1:12" x14ac:dyDescent="0.4">
      <c r="A9989" s="1"/>
      <c r="B9989" s="5"/>
      <c r="C9989" s="2" t="s">
        <v>0</v>
      </c>
      <c r="F9989" s="2" t="s">
        <v>0</v>
      </c>
      <c r="L9989" s="2" t="s">
        <v>0</v>
      </c>
    </row>
    <row r="9990" spans="1:12" x14ac:dyDescent="0.4">
      <c r="A9990" s="1"/>
      <c r="B9990" s="5"/>
      <c r="C9990" s="2" t="s">
        <v>0</v>
      </c>
      <c r="F9990" s="2" t="s">
        <v>0</v>
      </c>
      <c r="L9990" s="2" t="s">
        <v>0</v>
      </c>
    </row>
    <row r="9991" spans="1:12" x14ac:dyDescent="0.4">
      <c r="A9991" s="1"/>
      <c r="B9991" s="5"/>
      <c r="C9991" s="2" t="s">
        <v>0</v>
      </c>
      <c r="F9991" s="2" t="s">
        <v>0</v>
      </c>
      <c r="L9991" s="2" t="s">
        <v>0</v>
      </c>
    </row>
    <row r="9992" spans="1:12" x14ac:dyDescent="0.4">
      <c r="A9992" s="1"/>
      <c r="B9992" s="5"/>
      <c r="C9992" s="2" t="s">
        <v>0</v>
      </c>
      <c r="F9992" s="2" t="s">
        <v>0</v>
      </c>
      <c r="L9992" s="2" t="s">
        <v>0</v>
      </c>
    </row>
    <row r="9993" spans="1:12" x14ac:dyDescent="0.4">
      <c r="A9993" s="1"/>
      <c r="B9993" s="5"/>
      <c r="C9993" s="2" t="s">
        <v>0</v>
      </c>
      <c r="F9993" s="2" t="s">
        <v>0</v>
      </c>
      <c r="L9993" s="2" t="s">
        <v>0</v>
      </c>
    </row>
    <row r="9994" spans="1:12" x14ac:dyDescent="0.4">
      <c r="A9994" s="1"/>
      <c r="B9994" s="5"/>
      <c r="C9994" s="2" t="s">
        <v>0</v>
      </c>
      <c r="F9994" s="2" t="s">
        <v>0</v>
      </c>
      <c r="L9994" s="2" t="s">
        <v>0</v>
      </c>
    </row>
    <row r="9995" spans="1:12" x14ac:dyDescent="0.4">
      <c r="A9995" s="1"/>
      <c r="B9995" s="5"/>
      <c r="C9995" s="2" t="s">
        <v>0</v>
      </c>
      <c r="F9995" s="2" t="s">
        <v>0</v>
      </c>
      <c r="L9995" s="2" t="s">
        <v>0</v>
      </c>
    </row>
    <row r="9996" spans="1:12" x14ac:dyDescent="0.4">
      <c r="A9996" s="1"/>
      <c r="B9996" s="5"/>
      <c r="C9996" s="2" t="s">
        <v>0</v>
      </c>
      <c r="F9996" s="2" t="s">
        <v>0</v>
      </c>
      <c r="L9996" s="2" t="s">
        <v>0</v>
      </c>
    </row>
    <row r="9997" spans="1:12" x14ac:dyDescent="0.4">
      <c r="A9997" s="1"/>
      <c r="B9997" s="5"/>
      <c r="C9997" s="2" t="s">
        <v>0</v>
      </c>
      <c r="F9997" s="2" t="s">
        <v>0</v>
      </c>
      <c r="L9997" s="2" t="s">
        <v>0</v>
      </c>
    </row>
    <row r="9998" spans="1:12" x14ac:dyDescent="0.4">
      <c r="A9998" s="1"/>
      <c r="B9998" s="5"/>
      <c r="C9998" s="2" t="s">
        <v>0</v>
      </c>
      <c r="F9998" s="2" t="s">
        <v>0</v>
      </c>
      <c r="L9998" s="2" t="s">
        <v>0</v>
      </c>
    </row>
    <row r="9999" spans="1:12" x14ac:dyDescent="0.4">
      <c r="A9999" s="1"/>
      <c r="B9999" s="5"/>
      <c r="C9999" s="2" t="s">
        <v>0</v>
      </c>
      <c r="F9999" s="2" t="s">
        <v>0</v>
      </c>
      <c r="L9999" s="2" t="s">
        <v>0</v>
      </c>
    </row>
    <row r="10000" spans="1:12" x14ac:dyDescent="0.4">
      <c r="A10000" s="1"/>
      <c r="B10000" s="5"/>
      <c r="C10000" s="2" t="s">
        <v>0</v>
      </c>
      <c r="F10000" s="2" t="s">
        <v>0</v>
      </c>
      <c r="L10000" s="2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7EA6-C968-4C6E-B1C0-7FA23DFE81E7}">
  <dimension ref="A1:G73"/>
  <sheetViews>
    <sheetView workbookViewId="0">
      <selection activeCell="A64" sqref="A64:G64"/>
    </sheetView>
  </sheetViews>
  <sheetFormatPr baseColWidth="10" defaultRowHeight="14.6" x14ac:dyDescent="0.4"/>
  <cols>
    <col min="1" max="1" width="80.61328125" bestFit="1" customWidth="1"/>
    <col min="2" max="2" width="15.53515625" bestFit="1" customWidth="1"/>
    <col min="3" max="3" width="24.61328125" bestFit="1" customWidth="1"/>
    <col min="4" max="4" width="21.84375" bestFit="1" customWidth="1"/>
    <col min="5" max="5" width="31" bestFit="1" customWidth="1"/>
    <col min="6" max="6" width="15.921875" bestFit="1" customWidth="1"/>
    <col min="7" max="7" width="24.921875" bestFit="1" customWidth="1"/>
  </cols>
  <sheetData>
    <row r="1" spans="1:7" x14ac:dyDescent="0.4">
      <c r="A1" t="s">
        <v>280</v>
      </c>
      <c r="B1" t="s">
        <v>281</v>
      </c>
      <c r="C1" t="s">
        <v>282</v>
      </c>
      <c r="D1" t="s">
        <v>283</v>
      </c>
      <c r="E1" t="s">
        <v>284</v>
      </c>
      <c r="F1" t="s">
        <v>285</v>
      </c>
      <c r="G1" t="s">
        <v>286</v>
      </c>
    </row>
    <row r="2" spans="1:7" x14ac:dyDescent="0.4">
      <c r="A2" s="2" t="s">
        <v>570</v>
      </c>
      <c r="B2" s="2"/>
      <c r="C2" s="2"/>
      <c r="D2" s="2"/>
      <c r="E2" s="2"/>
      <c r="F2" s="2"/>
      <c r="G2" s="2"/>
    </row>
    <row r="3" spans="1:7" x14ac:dyDescent="0.4">
      <c r="A3" s="2" t="s">
        <v>287</v>
      </c>
      <c r="B3" s="2"/>
      <c r="C3" s="2"/>
      <c r="D3" s="2"/>
      <c r="E3" s="2"/>
      <c r="F3" s="2"/>
      <c r="G3" s="2"/>
    </row>
    <row r="4" spans="1:7" x14ac:dyDescent="0.4">
      <c r="A4" s="2"/>
      <c r="B4" s="2"/>
      <c r="C4" s="2"/>
      <c r="D4" s="2"/>
      <c r="E4" s="2"/>
      <c r="F4" s="2"/>
      <c r="G4" s="2"/>
    </row>
    <row r="5" spans="1:7" x14ac:dyDescent="0.4">
      <c r="A5" s="2" t="s">
        <v>288</v>
      </c>
      <c r="B5" s="2"/>
      <c r="C5" s="2"/>
      <c r="D5" s="2"/>
      <c r="E5" s="2"/>
      <c r="F5" s="2"/>
      <c r="G5" s="2"/>
    </row>
    <row r="6" spans="1:7" x14ac:dyDescent="0.4">
      <c r="A6" s="2" t="s">
        <v>289</v>
      </c>
      <c r="B6" s="2"/>
      <c r="C6" s="2"/>
      <c r="D6" s="2"/>
      <c r="E6" s="2"/>
      <c r="F6" s="2"/>
      <c r="G6" s="2"/>
    </row>
    <row r="7" spans="1:7" x14ac:dyDescent="0.4">
      <c r="A7" s="2"/>
      <c r="B7" s="2"/>
      <c r="C7" s="2"/>
      <c r="D7" s="2"/>
      <c r="E7" s="2"/>
      <c r="F7" s="2"/>
      <c r="G7" s="2"/>
    </row>
    <row r="8" spans="1:7" x14ac:dyDescent="0.4">
      <c r="A8" s="2" t="s">
        <v>290</v>
      </c>
      <c r="B8" s="2" t="s">
        <v>291</v>
      </c>
      <c r="C8" s="2" t="s">
        <v>292</v>
      </c>
      <c r="D8" s="2" t="s">
        <v>293</v>
      </c>
      <c r="E8" s="2" t="s">
        <v>294</v>
      </c>
      <c r="F8" s="2" t="s">
        <v>295</v>
      </c>
      <c r="G8" s="2" t="s">
        <v>296</v>
      </c>
    </row>
    <row r="9" spans="1:7" x14ac:dyDescent="0.4">
      <c r="A9" s="2" t="s">
        <v>297</v>
      </c>
      <c r="B9" s="2" t="s">
        <v>298</v>
      </c>
      <c r="C9" s="2" t="s">
        <v>298</v>
      </c>
      <c r="D9" s="2" t="s">
        <v>299</v>
      </c>
      <c r="E9" s="2" t="s">
        <v>299</v>
      </c>
      <c r="F9" s="2"/>
      <c r="G9" s="2"/>
    </row>
    <row r="10" spans="1:7" x14ac:dyDescent="0.4">
      <c r="A10" s="2" t="s">
        <v>300</v>
      </c>
      <c r="B10" s="2" t="s">
        <v>298</v>
      </c>
      <c r="C10" s="2" t="s">
        <v>301</v>
      </c>
      <c r="D10" s="2" t="s">
        <v>302</v>
      </c>
      <c r="E10" s="2" t="s">
        <v>303</v>
      </c>
      <c r="F10" s="2"/>
      <c r="G10" s="2"/>
    </row>
    <row r="11" spans="1:7" x14ac:dyDescent="0.4">
      <c r="A11" s="2" t="s">
        <v>304</v>
      </c>
      <c r="B11" s="2" t="s">
        <v>305</v>
      </c>
      <c r="C11" s="2" t="s">
        <v>306</v>
      </c>
      <c r="D11" s="2" t="s">
        <v>307</v>
      </c>
      <c r="E11" s="2" t="s">
        <v>308</v>
      </c>
      <c r="F11" s="2"/>
      <c r="G11" s="2"/>
    </row>
    <row r="12" spans="1:7" x14ac:dyDescent="0.4">
      <c r="A12" s="2" t="s">
        <v>309</v>
      </c>
      <c r="B12" s="2" t="s">
        <v>310</v>
      </c>
      <c r="C12" s="2" t="s">
        <v>311</v>
      </c>
      <c r="D12" s="2" t="s">
        <v>302</v>
      </c>
      <c r="E12" s="2" t="s">
        <v>312</v>
      </c>
      <c r="F12" s="2"/>
      <c r="G12" s="2"/>
    </row>
    <row r="13" spans="1:7" x14ac:dyDescent="0.4">
      <c r="A13" s="2" t="s">
        <v>313</v>
      </c>
      <c r="B13" s="2" t="s">
        <v>305</v>
      </c>
      <c r="C13" s="2" t="s">
        <v>314</v>
      </c>
      <c r="D13" s="2" t="s">
        <v>299</v>
      </c>
      <c r="E13" s="2" t="s">
        <v>481</v>
      </c>
      <c r="F13" s="2"/>
      <c r="G13" s="2"/>
    </row>
    <row r="14" spans="1:7" x14ac:dyDescent="0.4">
      <c r="A14" s="2" t="s">
        <v>315</v>
      </c>
      <c r="B14" s="2" t="s">
        <v>316</v>
      </c>
      <c r="C14" s="2" t="s">
        <v>317</v>
      </c>
      <c r="D14" s="2" t="s">
        <v>306</v>
      </c>
      <c r="E14" s="2" t="s">
        <v>392</v>
      </c>
      <c r="F14" s="2"/>
      <c r="G14" s="2"/>
    </row>
    <row r="15" spans="1:7" x14ac:dyDescent="0.4">
      <c r="A15" s="2" t="s">
        <v>320</v>
      </c>
      <c r="B15" s="2" t="s">
        <v>318</v>
      </c>
      <c r="C15" s="2" t="s">
        <v>321</v>
      </c>
      <c r="D15" s="2" t="s">
        <v>303</v>
      </c>
      <c r="E15" s="2" t="s">
        <v>466</v>
      </c>
      <c r="F15" s="2"/>
      <c r="G15" s="2"/>
    </row>
    <row r="16" spans="1:7" x14ac:dyDescent="0.4">
      <c r="A16" s="2" t="s">
        <v>322</v>
      </c>
      <c r="B16" s="2" t="s">
        <v>323</v>
      </c>
      <c r="C16" s="2" t="s">
        <v>324</v>
      </c>
      <c r="D16" s="2" t="s">
        <v>325</v>
      </c>
      <c r="E16" s="2" t="s">
        <v>332</v>
      </c>
      <c r="F16" s="2"/>
      <c r="G16" s="2"/>
    </row>
    <row r="17" spans="1:7" x14ac:dyDescent="0.4">
      <c r="A17" s="2" t="s">
        <v>327</v>
      </c>
      <c r="B17" s="2" t="s">
        <v>328</v>
      </c>
      <c r="C17" s="2" t="s">
        <v>329</v>
      </c>
      <c r="D17" s="2" t="s">
        <v>333</v>
      </c>
      <c r="E17" s="2" t="s">
        <v>482</v>
      </c>
      <c r="F17" s="2"/>
      <c r="G17" s="2"/>
    </row>
    <row r="18" spans="1:7" x14ac:dyDescent="0.4">
      <c r="A18" s="2" t="s">
        <v>330</v>
      </c>
      <c r="B18" s="2" t="s">
        <v>326</v>
      </c>
      <c r="C18" s="2" t="s">
        <v>483</v>
      </c>
      <c r="D18" s="2" t="s">
        <v>306</v>
      </c>
      <c r="E18" s="2" t="s">
        <v>464</v>
      </c>
      <c r="F18" s="2"/>
      <c r="G18" s="2"/>
    </row>
    <row r="19" spans="1:7" x14ac:dyDescent="0.4">
      <c r="A19" s="2" t="s">
        <v>331</v>
      </c>
      <c r="B19" s="2" t="s">
        <v>447</v>
      </c>
      <c r="C19" s="2" t="s">
        <v>571</v>
      </c>
      <c r="D19" s="2" t="s">
        <v>333</v>
      </c>
      <c r="E19" s="2" t="s">
        <v>465</v>
      </c>
      <c r="F19" s="2" t="s">
        <v>298</v>
      </c>
      <c r="G19" s="2" t="s">
        <v>298</v>
      </c>
    </row>
    <row r="20" spans="1:7" x14ac:dyDescent="0.4">
      <c r="A20" s="2" t="s">
        <v>334</v>
      </c>
      <c r="B20" s="2" t="s">
        <v>335</v>
      </c>
      <c r="C20" s="2" t="s">
        <v>572</v>
      </c>
      <c r="D20" s="2" t="s">
        <v>370</v>
      </c>
      <c r="E20" s="2" t="s">
        <v>573</v>
      </c>
      <c r="F20" s="2" t="s">
        <v>337</v>
      </c>
      <c r="G20" s="2" t="s">
        <v>298</v>
      </c>
    </row>
    <row r="21" spans="1:7" x14ac:dyDescent="0.4">
      <c r="A21" s="2" t="s">
        <v>338</v>
      </c>
      <c r="B21" s="2" t="s">
        <v>339</v>
      </c>
      <c r="C21" s="2" t="s">
        <v>574</v>
      </c>
      <c r="D21" s="2" t="s">
        <v>310</v>
      </c>
      <c r="E21" s="2" t="s">
        <v>575</v>
      </c>
      <c r="F21" s="2" t="s">
        <v>337</v>
      </c>
      <c r="G21" s="2" t="s">
        <v>298</v>
      </c>
    </row>
    <row r="22" spans="1:7" x14ac:dyDescent="0.4">
      <c r="A22" s="2" t="s">
        <v>340</v>
      </c>
      <c r="B22" s="2" t="s">
        <v>341</v>
      </c>
      <c r="C22" s="2" t="s">
        <v>576</v>
      </c>
      <c r="D22" s="2" t="s">
        <v>308</v>
      </c>
      <c r="E22" s="2" t="s">
        <v>551</v>
      </c>
      <c r="F22" s="2" t="s">
        <v>298</v>
      </c>
      <c r="G22" s="2" t="s">
        <v>301</v>
      </c>
    </row>
    <row r="23" spans="1:7" x14ac:dyDescent="0.4">
      <c r="A23" s="2" t="s">
        <v>342</v>
      </c>
      <c r="B23" s="2" t="s">
        <v>343</v>
      </c>
      <c r="C23" s="2" t="s">
        <v>577</v>
      </c>
      <c r="D23" s="2" t="s">
        <v>314</v>
      </c>
      <c r="E23" s="2" t="s">
        <v>485</v>
      </c>
      <c r="F23" s="2" t="s">
        <v>337</v>
      </c>
      <c r="G23" s="2" t="s">
        <v>301</v>
      </c>
    </row>
    <row r="24" spans="1:7" x14ac:dyDescent="0.4">
      <c r="A24" s="2" t="s">
        <v>345</v>
      </c>
      <c r="B24" s="2" t="s">
        <v>486</v>
      </c>
      <c r="C24" s="2" t="s">
        <v>578</v>
      </c>
      <c r="D24" s="2" t="s">
        <v>346</v>
      </c>
      <c r="E24" s="2" t="s">
        <v>487</v>
      </c>
      <c r="F24" s="2" t="s">
        <v>301</v>
      </c>
      <c r="G24" s="2" t="s">
        <v>302</v>
      </c>
    </row>
    <row r="25" spans="1:7" x14ac:dyDescent="0.4">
      <c r="A25" s="2" t="s">
        <v>347</v>
      </c>
      <c r="B25" s="2" t="s">
        <v>488</v>
      </c>
      <c r="C25" s="2" t="s">
        <v>579</v>
      </c>
      <c r="D25" s="2" t="s">
        <v>348</v>
      </c>
      <c r="E25" s="2" t="s">
        <v>489</v>
      </c>
      <c r="F25" s="2" t="s">
        <v>349</v>
      </c>
      <c r="G25" s="2" t="s">
        <v>310</v>
      </c>
    </row>
    <row r="26" spans="1:7" x14ac:dyDescent="0.4">
      <c r="A26" s="2" t="s">
        <v>350</v>
      </c>
      <c r="B26" s="2" t="s">
        <v>351</v>
      </c>
      <c r="C26" s="2" t="s">
        <v>580</v>
      </c>
      <c r="D26" s="2" t="s">
        <v>393</v>
      </c>
      <c r="E26" s="2" t="s">
        <v>581</v>
      </c>
      <c r="F26" s="2" t="s">
        <v>302</v>
      </c>
      <c r="G26" s="2" t="s">
        <v>318</v>
      </c>
    </row>
    <row r="27" spans="1:7" x14ac:dyDescent="0.4">
      <c r="A27" s="2" t="s">
        <v>353</v>
      </c>
      <c r="B27" s="2" t="s">
        <v>535</v>
      </c>
      <c r="C27" s="2" t="s">
        <v>582</v>
      </c>
      <c r="D27" s="2" t="s">
        <v>466</v>
      </c>
      <c r="E27" s="2" t="s">
        <v>574</v>
      </c>
      <c r="F27" s="2" t="s">
        <v>349</v>
      </c>
      <c r="G27" s="2" t="s">
        <v>325</v>
      </c>
    </row>
    <row r="28" spans="1:7" x14ac:dyDescent="0.4">
      <c r="A28" s="2" t="s">
        <v>354</v>
      </c>
      <c r="B28" s="2" t="s">
        <v>583</v>
      </c>
      <c r="C28" s="2" t="s">
        <v>536</v>
      </c>
      <c r="D28" s="2" t="s">
        <v>332</v>
      </c>
      <c r="E28" s="2" t="s">
        <v>467</v>
      </c>
      <c r="F28" s="2" t="s">
        <v>299</v>
      </c>
      <c r="G28" s="2" t="s">
        <v>311</v>
      </c>
    </row>
    <row r="29" spans="1:7" x14ac:dyDescent="0.4">
      <c r="A29" s="2" t="s">
        <v>355</v>
      </c>
      <c r="B29" s="2" t="s">
        <v>584</v>
      </c>
      <c r="C29" s="2" t="s">
        <v>585</v>
      </c>
      <c r="D29" s="2" t="s">
        <v>384</v>
      </c>
      <c r="E29" s="2" t="s">
        <v>586</v>
      </c>
      <c r="F29" s="2" t="s">
        <v>307</v>
      </c>
      <c r="G29" s="2" t="s">
        <v>399</v>
      </c>
    </row>
    <row r="30" spans="1:7" x14ac:dyDescent="0.4">
      <c r="A30" s="2" t="s">
        <v>356</v>
      </c>
      <c r="B30" s="2" t="s">
        <v>587</v>
      </c>
      <c r="C30" s="2" t="s">
        <v>588</v>
      </c>
      <c r="D30" s="2" t="s">
        <v>468</v>
      </c>
      <c r="E30" s="2" t="s">
        <v>589</v>
      </c>
      <c r="F30" s="2" t="s">
        <v>310</v>
      </c>
      <c r="G30" s="2" t="s">
        <v>490</v>
      </c>
    </row>
    <row r="31" spans="1:7" x14ac:dyDescent="0.4">
      <c r="A31" s="2" t="s">
        <v>358</v>
      </c>
      <c r="B31" s="2" t="s">
        <v>590</v>
      </c>
      <c r="C31" s="2" t="s">
        <v>591</v>
      </c>
      <c r="D31" s="2" t="s">
        <v>592</v>
      </c>
      <c r="E31" s="2" t="s">
        <v>593</v>
      </c>
      <c r="F31" s="2" t="s">
        <v>305</v>
      </c>
      <c r="G31" s="2" t="s">
        <v>389</v>
      </c>
    </row>
    <row r="32" spans="1:7" x14ac:dyDescent="0.4">
      <c r="A32" s="2" t="s">
        <v>359</v>
      </c>
      <c r="B32" s="2" t="s">
        <v>469</v>
      </c>
      <c r="C32" s="2" t="s">
        <v>594</v>
      </c>
      <c r="D32" s="2" t="s">
        <v>595</v>
      </c>
      <c r="E32" s="2" t="s">
        <v>596</v>
      </c>
      <c r="F32" s="2" t="s">
        <v>307</v>
      </c>
      <c r="G32" s="2" t="s">
        <v>393</v>
      </c>
    </row>
    <row r="33" spans="1:7" x14ac:dyDescent="0.4">
      <c r="A33" s="2" t="s">
        <v>360</v>
      </c>
      <c r="B33" s="2" t="s">
        <v>597</v>
      </c>
      <c r="C33" s="2" t="s">
        <v>598</v>
      </c>
      <c r="D33" s="2" t="s">
        <v>361</v>
      </c>
      <c r="E33" s="2" t="s">
        <v>599</v>
      </c>
      <c r="F33" s="2" t="s">
        <v>318</v>
      </c>
      <c r="G33" s="2" t="s">
        <v>491</v>
      </c>
    </row>
    <row r="34" spans="1:7" x14ac:dyDescent="0.4">
      <c r="A34" s="2" t="s">
        <v>362</v>
      </c>
      <c r="B34" s="2" t="s">
        <v>363</v>
      </c>
      <c r="C34" s="2" t="s">
        <v>600</v>
      </c>
      <c r="D34" s="2" t="s">
        <v>601</v>
      </c>
      <c r="E34" s="2" t="s">
        <v>602</v>
      </c>
      <c r="F34" s="2" t="s">
        <v>312</v>
      </c>
      <c r="G34" s="2" t="s">
        <v>324</v>
      </c>
    </row>
    <row r="35" spans="1:7" x14ac:dyDescent="0.4">
      <c r="A35" s="2" t="s">
        <v>364</v>
      </c>
      <c r="B35" s="2" t="s">
        <v>365</v>
      </c>
      <c r="C35" s="2" t="s">
        <v>603</v>
      </c>
      <c r="D35" s="2" t="s">
        <v>366</v>
      </c>
      <c r="E35" s="2" t="s">
        <v>549</v>
      </c>
      <c r="F35" s="2" t="s">
        <v>308</v>
      </c>
      <c r="G35" s="2" t="s">
        <v>492</v>
      </c>
    </row>
    <row r="36" spans="1:7" x14ac:dyDescent="0.4">
      <c r="A36" s="2" t="s">
        <v>367</v>
      </c>
      <c r="B36" s="2" t="s">
        <v>537</v>
      </c>
      <c r="C36" s="2" t="s">
        <v>604</v>
      </c>
      <c r="D36" s="2" t="s">
        <v>605</v>
      </c>
      <c r="E36" s="2" t="s">
        <v>606</v>
      </c>
      <c r="F36" s="2" t="s">
        <v>368</v>
      </c>
      <c r="G36" s="2" t="s">
        <v>329</v>
      </c>
    </row>
    <row r="37" spans="1:7" x14ac:dyDescent="0.4">
      <c r="A37" s="2" t="s">
        <v>369</v>
      </c>
      <c r="B37" s="2" t="s">
        <v>493</v>
      </c>
      <c r="C37" s="2" t="s">
        <v>607</v>
      </c>
      <c r="D37" s="2" t="s">
        <v>470</v>
      </c>
      <c r="E37" s="2" t="s">
        <v>608</v>
      </c>
      <c r="F37" s="2" t="s">
        <v>370</v>
      </c>
      <c r="G37" s="2" t="s">
        <v>494</v>
      </c>
    </row>
    <row r="38" spans="1:7" x14ac:dyDescent="0.4">
      <c r="A38" s="2" t="s">
        <v>371</v>
      </c>
      <c r="B38" s="2" t="s">
        <v>609</v>
      </c>
      <c r="C38" s="2" t="s">
        <v>610</v>
      </c>
      <c r="D38" s="2" t="s">
        <v>611</v>
      </c>
      <c r="E38" s="2" t="s">
        <v>612</v>
      </c>
      <c r="F38" s="2" t="s">
        <v>308</v>
      </c>
      <c r="G38" s="2" t="s">
        <v>495</v>
      </c>
    </row>
    <row r="39" spans="1:7" x14ac:dyDescent="0.4">
      <c r="A39" s="2" t="s">
        <v>372</v>
      </c>
      <c r="B39" s="2" t="s">
        <v>613</v>
      </c>
      <c r="C39" s="2" t="s">
        <v>614</v>
      </c>
      <c r="D39" s="2" t="s">
        <v>615</v>
      </c>
      <c r="E39" s="2" t="s">
        <v>616</v>
      </c>
      <c r="F39" s="2" t="s">
        <v>319</v>
      </c>
      <c r="G39" s="2" t="s">
        <v>343</v>
      </c>
    </row>
    <row r="40" spans="1:7" x14ac:dyDescent="0.4">
      <c r="A40" s="2" t="s">
        <v>373</v>
      </c>
      <c r="B40" s="2" t="s">
        <v>617</v>
      </c>
      <c r="C40" s="2" t="s">
        <v>618</v>
      </c>
      <c r="D40" s="2" t="s">
        <v>539</v>
      </c>
      <c r="E40" s="2" t="s">
        <v>619</v>
      </c>
      <c r="F40" s="2" t="s">
        <v>319</v>
      </c>
      <c r="G40" s="2" t="s">
        <v>496</v>
      </c>
    </row>
    <row r="41" spans="1:7" x14ac:dyDescent="0.4">
      <c r="A41" s="2" t="s">
        <v>374</v>
      </c>
      <c r="B41" s="2" t="s">
        <v>540</v>
      </c>
      <c r="C41" s="2" t="s">
        <v>620</v>
      </c>
      <c r="D41" s="2" t="s">
        <v>621</v>
      </c>
      <c r="E41" s="2" t="s">
        <v>622</v>
      </c>
      <c r="F41" s="2" t="s">
        <v>323</v>
      </c>
      <c r="G41" s="2" t="s">
        <v>497</v>
      </c>
    </row>
    <row r="42" spans="1:7" x14ac:dyDescent="0.4">
      <c r="A42" s="2" t="s">
        <v>375</v>
      </c>
      <c r="B42" s="2" t="s">
        <v>498</v>
      </c>
      <c r="C42" s="2" t="s">
        <v>623</v>
      </c>
      <c r="D42" s="2" t="s">
        <v>624</v>
      </c>
      <c r="E42" s="2" t="s">
        <v>625</v>
      </c>
      <c r="F42" s="2" t="s">
        <v>376</v>
      </c>
      <c r="G42" s="2" t="s">
        <v>438</v>
      </c>
    </row>
    <row r="43" spans="1:7" x14ac:dyDescent="0.4">
      <c r="A43" s="2" t="s">
        <v>377</v>
      </c>
      <c r="B43" s="2" t="s">
        <v>378</v>
      </c>
      <c r="C43" s="2" t="s">
        <v>626</v>
      </c>
      <c r="D43" s="2" t="s">
        <v>448</v>
      </c>
      <c r="E43" s="2" t="s">
        <v>627</v>
      </c>
      <c r="F43" s="2" t="s">
        <v>389</v>
      </c>
      <c r="G43" s="2" t="s">
        <v>541</v>
      </c>
    </row>
    <row r="44" spans="1:7" x14ac:dyDescent="0.4">
      <c r="A44" s="2" t="s">
        <v>379</v>
      </c>
      <c r="B44" s="2" t="s">
        <v>449</v>
      </c>
      <c r="C44" s="2" t="s">
        <v>628</v>
      </c>
      <c r="D44" s="2" t="s">
        <v>484</v>
      </c>
      <c r="E44" s="2" t="s">
        <v>629</v>
      </c>
      <c r="F44" s="2" t="s">
        <v>380</v>
      </c>
      <c r="G44" s="2" t="s">
        <v>542</v>
      </c>
    </row>
    <row r="45" spans="1:7" x14ac:dyDescent="0.4">
      <c r="A45" s="2" t="s">
        <v>381</v>
      </c>
      <c r="B45" s="2" t="s">
        <v>502</v>
      </c>
      <c r="C45" s="2" t="s">
        <v>630</v>
      </c>
      <c r="D45" s="2" t="s">
        <v>631</v>
      </c>
      <c r="E45" s="2" t="s">
        <v>632</v>
      </c>
      <c r="F45" s="2" t="s">
        <v>633</v>
      </c>
      <c r="G45" s="2" t="s">
        <v>634</v>
      </c>
    </row>
    <row r="46" spans="1:7" x14ac:dyDescent="0.4">
      <c r="A46" s="2" t="s">
        <v>382</v>
      </c>
      <c r="B46" s="2" t="s">
        <v>383</v>
      </c>
      <c r="C46" s="2" t="s">
        <v>635</v>
      </c>
      <c r="D46" s="2" t="s">
        <v>543</v>
      </c>
      <c r="E46" s="2" t="s">
        <v>636</v>
      </c>
      <c r="F46" s="2" t="s">
        <v>376</v>
      </c>
      <c r="G46" s="2" t="s">
        <v>637</v>
      </c>
    </row>
    <row r="47" spans="1:7" x14ac:dyDescent="0.4">
      <c r="A47" s="2" t="s">
        <v>385</v>
      </c>
      <c r="B47" s="2" t="s">
        <v>638</v>
      </c>
      <c r="C47" s="2" t="s">
        <v>639</v>
      </c>
      <c r="D47" s="2" t="s">
        <v>640</v>
      </c>
      <c r="E47" s="2" t="s">
        <v>641</v>
      </c>
      <c r="F47" s="2" t="s">
        <v>450</v>
      </c>
      <c r="G47" s="2" t="s">
        <v>642</v>
      </c>
    </row>
    <row r="48" spans="1:7" x14ac:dyDescent="0.4">
      <c r="A48" s="2" t="s">
        <v>386</v>
      </c>
      <c r="B48" s="2" t="s">
        <v>451</v>
      </c>
      <c r="C48" s="2" t="s">
        <v>643</v>
      </c>
      <c r="D48" s="2" t="s">
        <v>644</v>
      </c>
      <c r="E48" s="2" t="s">
        <v>645</v>
      </c>
      <c r="F48" s="2" t="s">
        <v>352</v>
      </c>
      <c r="G48" s="2" t="s">
        <v>646</v>
      </c>
    </row>
    <row r="49" spans="1:7" x14ac:dyDescent="0.4">
      <c r="A49" s="2" t="s">
        <v>387</v>
      </c>
      <c r="B49" s="2" t="s">
        <v>647</v>
      </c>
      <c r="C49" s="2" t="s">
        <v>648</v>
      </c>
      <c r="D49" s="2" t="s">
        <v>544</v>
      </c>
      <c r="E49" s="2" t="s">
        <v>649</v>
      </c>
      <c r="F49" s="2" t="s">
        <v>466</v>
      </c>
      <c r="G49" s="2" t="s">
        <v>650</v>
      </c>
    </row>
    <row r="50" spans="1:7" x14ac:dyDescent="0.4">
      <c r="A50" s="2" t="s">
        <v>388</v>
      </c>
      <c r="B50" s="2" t="s">
        <v>651</v>
      </c>
      <c r="C50" s="2" t="s">
        <v>652</v>
      </c>
      <c r="D50" s="2" t="s">
        <v>392</v>
      </c>
      <c r="E50" s="2" t="s">
        <v>653</v>
      </c>
      <c r="F50" s="2" t="s">
        <v>348</v>
      </c>
      <c r="G50" s="2" t="s">
        <v>654</v>
      </c>
    </row>
    <row r="51" spans="1:7" x14ac:dyDescent="0.4">
      <c r="A51" s="2" t="s">
        <v>390</v>
      </c>
      <c r="B51" s="2" t="s">
        <v>655</v>
      </c>
      <c r="C51" s="2" t="s">
        <v>656</v>
      </c>
      <c r="D51" s="2" t="s">
        <v>491</v>
      </c>
      <c r="E51" s="2" t="s">
        <v>657</v>
      </c>
      <c r="F51" s="2" t="s">
        <v>348</v>
      </c>
      <c r="G51" s="2" t="s">
        <v>658</v>
      </c>
    </row>
    <row r="52" spans="1:7" x14ac:dyDescent="0.4">
      <c r="A52" s="2" t="s">
        <v>391</v>
      </c>
      <c r="B52" s="2" t="s">
        <v>659</v>
      </c>
      <c r="C52" s="2" t="s">
        <v>660</v>
      </c>
      <c r="D52" s="2" t="s">
        <v>339</v>
      </c>
      <c r="E52" s="2" t="s">
        <v>661</v>
      </c>
      <c r="F52" s="2" t="s">
        <v>393</v>
      </c>
      <c r="G52" s="2" t="s">
        <v>662</v>
      </c>
    </row>
    <row r="53" spans="1:7" x14ac:dyDescent="0.4">
      <c r="A53" s="2" t="s">
        <v>394</v>
      </c>
      <c r="B53" s="2" t="s">
        <v>545</v>
      </c>
      <c r="C53" s="2" t="s">
        <v>663</v>
      </c>
      <c r="D53" s="2" t="s">
        <v>664</v>
      </c>
      <c r="E53" s="2" t="s">
        <v>665</v>
      </c>
      <c r="F53" s="2" t="s">
        <v>393</v>
      </c>
      <c r="G53" s="2" t="s">
        <v>666</v>
      </c>
    </row>
    <row r="54" spans="1:7" x14ac:dyDescent="0.4">
      <c r="A54" s="2" t="s">
        <v>395</v>
      </c>
      <c r="B54" s="2" t="s">
        <v>499</v>
      </c>
      <c r="C54" s="2" t="s">
        <v>667</v>
      </c>
      <c r="D54" s="2" t="s">
        <v>544</v>
      </c>
      <c r="E54" s="2" t="s">
        <v>668</v>
      </c>
      <c r="F54" s="2" t="s">
        <v>317</v>
      </c>
      <c r="G54" s="2" t="s">
        <v>669</v>
      </c>
    </row>
    <row r="55" spans="1:7" x14ac:dyDescent="0.4">
      <c r="A55" s="2" t="s">
        <v>396</v>
      </c>
      <c r="B55" s="2" t="s">
        <v>336</v>
      </c>
      <c r="C55" s="2" t="s">
        <v>670</v>
      </c>
      <c r="D55" s="2" t="s">
        <v>344</v>
      </c>
      <c r="E55" s="2" t="s">
        <v>671</v>
      </c>
      <c r="F55" s="2" t="s">
        <v>672</v>
      </c>
      <c r="G55" s="2" t="s">
        <v>673</v>
      </c>
    </row>
    <row r="56" spans="1:7" x14ac:dyDescent="0.4">
      <c r="A56" s="2" t="s">
        <v>397</v>
      </c>
      <c r="B56" s="2" t="s">
        <v>398</v>
      </c>
      <c r="C56" s="2" t="s">
        <v>674</v>
      </c>
      <c r="D56" s="2" t="s">
        <v>546</v>
      </c>
      <c r="E56" s="2" t="s">
        <v>675</v>
      </c>
      <c r="F56" s="2" t="s">
        <v>317</v>
      </c>
      <c r="G56" s="2" t="s">
        <v>676</v>
      </c>
    </row>
    <row r="57" spans="1:7" x14ac:dyDescent="0.4">
      <c r="A57" s="2" t="s">
        <v>400</v>
      </c>
      <c r="B57" s="2" t="s">
        <v>401</v>
      </c>
      <c r="C57" s="2" t="s">
        <v>677</v>
      </c>
      <c r="D57" s="2" t="s">
        <v>472</v>
      </c>
      <c r="E57" s="2" t="s">
        <v>678</v>
      </c>
      <c r="F57" s="2" t="s">
        <v>323</v>
      </c>
      <c r="G57" s="2" t="s">
        <v>679</v>
      </c>
    </row>
    <row r="58" spans="1:7" x14ac:dyDescent="0.4">
      <c r="A58" s="2" t="s">
        <v>402</v>
      </c>
      <c r="B58" s="2" t="s">
        <v>471</v>
      </c>
      <c r="C58" s="2" t="s">
        <v>680</v>
      </c>
      <c r="D58" s="2" t="s">
        <v>501</v>
      </c>
      <c r="E58" s="2" t="s">
        <v>547</v>
      </c>
      <c r="F58" s="2" t="s">
        <v>357</v>
      </c>
      <c r="G58" s="2" t="s">
        <v>681</v>
      </c>
    </row>
    <row r="59" spans="1:7" x14ac:dyDescent="0.4">
      <c r="A59" s="2" t="s">
        <v>403</v>
      </c>
      <c r="B59" s="2" t="s">
        <v>500</v>
      </c>
      <c r="C59" s="2" t="s">
        <v>682</v>
      </c>
      <c r="D59" s="2" t="s">
        <v>346</v>
      </c>
      <c r="E59" s="2" t="s">
        <v>683</v>
      </c>
      <c r="F59" s="2" t="s">
        <v>490</v>
      </c>
      <c r="G59" s="2" t="s">
        <v>684</v>
      </c>
    </row>
    <row r="60" spans="1:7" x14ac:dyDescent="0.4">
      <c r="A60" s="2" t="s">
        <v>404</v>
      </c>
      <c r="B60" s="2" t="s">
        <v>685</v>
      </c>
      <c r="C60" s="2" t="s">
        <v>686</v>
      </c>
      <c r="D60" s="2" t="s">
        <v>399</v>
      </c>
      <c r="E60" s="2" t="s">
        <v>687</v>
      </c>
      <c r="F60" s="2" t="s">
        <v>357</v>
      </c>
      <c r="G60" s="2" t="s">
        <v>688</v>
      </c>
    </row>
    <row r="61" spans="1:7" x14ac:dyDescent="0.4">
      <c r="A61" s="2" t="s">
        <v>405</v>
      </c>
      <c r="B61" s="2" t="s">
        <v>689</v>
      </c>
      <c r="C61" s="2" t="s">
        <v>690</v>
      </c>
      <c r="D61" s="2" t="s">
        <v>399</v>
      </c>
      <c r="E61" s="2" t="s">
        <v>691</v>
      </c>
      <c r="F61" s="2" t="s">
        <v>546</v>
      </c>
      <c r="G61" s="2" t="s">
        <v>692</v>
      </c>
    </row>
    <row r="62" spans="1:7" x14ac:dyDescent="0.4">
      <c r="A62" s="2" t="s">
        <v>406</v>
      </c>
      <c r="B62" s="2" t="s">
        <v>473</v>
      </c>
      <c r="C62" s="2" t="s">
        <v>693</v>
      </c>
      <c r="D62" s="2" t="s">
        <v>550</v>
      </c>
      <c r="E62" s="2" t="s">
        <v>552</v>
      </c>
      <c r="F62" s="2" t="s">
        <v>490</v>
      </c>
      <c r="G62" s="2" t="s">
        <v>694</v>
      </c>
    </row>
    <row r="63" spans="1:7" x14ac:dyDescent="0.4">
      <c r="A63" s="2" t="s">
        <v>407</v>
      </c>
      <c r="B63" s="2" t="s">
        <v>551</v>
      </c>
      <c r="C63" s="2" t="s">
        <v>695</v>
      </c>
      <c r="D63" s="2" t="s">
        <v>305</v>
      </c>
      <c r="E63" s="2" t="s">
        <v>696</v>
      </c>
      <c r="F63" s="2" t="s">
        <v>481</v>
      </c>
      <c r="G63" s="2" t="s">
        <v>697</v>
      </c>
    </row>
    <row r="64" spans="1:7" x14ac:dyDescent="0.4">
      <c r="A64" s="2" t="s">
        <v>439</v>
      </c>
      <c r="B64" s="2" t="s">
        <v>543</v>
      </c>
      <c r="C64" s="2" t="s">
        <v>698</v>
      </c>
      <c r="D64" s="2" t="s">
        <v>368</v>
      </c>
      <c r="E64" s="2" t="s">
        <v>699</v>
      </c>
      <c r="F64" s="2" t="s">
        <v>308</v>
      </c>
      <c r="G64" s="2" t="s">
        <v>700</v>
      </c>
    </row>
    <row r="65" spans="1:7" x14ac:dyDescent="0.4">
      <c r="A65" s="2" t="s">
        <v>440</v>
      </c>
      <c r="B65" s="2" t="s">
        <v>701</v>
      </c>
      <c r="C65" s="2" t="s">
        <v>702</v>
      </c>
      <c r="D65" s="2" t="s">
        <v>308</v>
      </c>
      <c r="E65" s="2" t="s">
        <v>703</v>
      </c>
      <c r="F65" s="2" t="s">
        <v>357</v>
      </c>
      <c r="G65" s="2" t="s">
        <v>704</v>
      </c>
    </row>
    <row r="66" spans="1:7" x14ac:dyDescent="0.4">
      <c r="A66" s="2" t="s">
        <v>452</v>
      </c>
      <c r="B66" s="2" t="s">
        <v>705</v>
      </c>
      <c r="C66" s="2" t="s">
        <v>706</v>
      </c>
      <c r="D66" s="2" t="s">
        <v>368</v>
      </c>
      <c r="E66" s="2" t="s">
        <v>707</v>
      </c>
      <c r="F66" s="2" t="s">
        <v>472</v>
      </c>
      <c r="G66" s="2" t="s">
        <v>708</v>
      </c>
    </row>
    <row r="67" spans="1:7" x14ac:dyDescent="0.4">
      <c r="A67" s="2" t="s">
        <v>474</v>
      </c>
      <c r="B67" s="2" t="s">
        <v>709</v>
      </c>
      <c r="C67" s="2" t="s">
        <v>710</v>
      </c>
      <c r="D67" s="2" t="s">
        <v>318</v>
      </c>
      <c r="E67" s="2" t="s">
        <v>711</v>
      </c>
      <c r="F67" s="2" t="s">
        <v>311</v>
      </c>
      <c r="G67" s="2" t="s">
        <v>540</v>
      </c>
    </row>
    <row r="68" spans="1:7" x14ac:dyDescent="0.4">
      <c r="A68" s="2" t="s">
        <v>503</v>
      </c>
      <c r="B68" s="2" t="s">
        <v>712</v>
      </c>
      <c r="C68" s="2" t="s">
        <v>713</v>
      </c>
      <c r="D68" s="2" t="s">
        <v>302</v>
      </c>
      <c r="E68" s="2" t="s">
        <v>714</v>
      </c>
      <c r="F68" s="2" t="s">
        <v>548</v>
      </c>
      <c r="G68" s="2" t="s">
        <v>715</v>
      </c>
    </row>
    <row r="69" spans="1:7" x14ac:dyDescent="0.4">
      <c r="A69" s="2" t="s">
        <v>553</v>
      </c>
      <c r="B69" s="2" t="s">
        <v>716</v>
      </c>
      <c r="C69" s="2" t="s">
        <v>717</v>
      </c>
      <c r="D69" s="2" t="s">
        <v>299</v>
      </c>
      <c r="E69" s="2" t="s">
        <v>718</v>
      </c>
      <c r="F69" s="2" t="s">
        <v>305</v>
      </c>
      <c r="G69" s="2" t="s">
        <v>719</v>
      </c>
    </row>
    <row r="70" spans="1:7" x14ac:dyDescent="0.4">
      <c r="A70" s="2" t="s">
        <v>720</v>
      </c>
      <c r="B70" s="2" t="s">
        <v>721</v>
      </c>
      <c r="C70" s="2" t="s">
        <v>722</v>
      </c>
      <c r="D70" s="2" t="s">
        <v>299</v>
      </c>
      <c r="E70" s="2" t="s">
        <v>723</v>
      </c>
      <c r="F70" s="2" t="s">
        <v>308</v>
      </c>
      <c r="G70" s="2" t="s">
        <v>724</v>
      </c>
    </row>
    <row r="71" spans="1:7" x14ac:dyDescent="0.4">
      <c r="A71" s="2" t="s">
        <v>725</v>
      </c>
      <c r="B71" s="2" t="s">
        <v>392</v>
      </c>
      <c r="C71" s="2" t="s">
        <v>726</v>
      </c>
      <c r="D71" s="2" t="s">
        <v>301</v>
      </c>
      <c r="E71" s="2" t="s">
        <v>727</v>
      </c>
      <c r="F71" s="2" t="s">
        <v>303</v>
      </c>
      <c r="G71" s="2" t="s">
        <v>538</v>
      </c>
    </row>
    <row r="72" spans="1:7" x14ac:dyDescent="0.4">
      <c r="A72" s="2" t="s">
        <v>728</v>
      </c>
      <c r="B72" s="2" t="s">
        <v>301</v>
      </c>
      <c r="C72" s="2" t="s">
        <v>729</v>
      </c>
      <c r="D72" s="2" t="s">
        <v>337</v>
      </c>
      <c r="E72" s="2" t="s">
        <v>727</v>
      </c>
      <c r="F72" s="2" t="s">
        <v>310</v>
      </c>
      <c r="G72" s="2" t="s">
        <v>730</v>
      </c>
    </row>
    <row r="73" spans="1:7" x14ac:dyDescent="0.4">
      <c r="A73" s="2" t="s">
        <v>731</v>
      </c>
      <c r="B73" s="2" t="s">
        <v>337</v>
      </c>
      <c r="C73" s="2" t="s">
        <v>729</v>
      </c>
      <c r="D73" s="2" t="s">
        <v>337</v>
      </c>
      <c r="E73" s="2" t="s">
        <v>727</v>
      </c>
      <c r="F73" s="2" t="s">
        <v>337</v>
      </c>
      <c r="G73" s="2" t="s">
        <v>730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4DC9-9F24-4E09-BA55-2C545CE0A0BC}">
  <dimension ref="A1:G107"/>
  <sheetViews>
    <sheetView workbookViewId="0"/>
  </sheetViews>
  <sheetFormatPr baseColWidth="10" defaultRowHeight="14.6" x14ac:dyDescent="0.4"/>
  <cols>
    <col min="1" max="1" width="9.921875" bestFit="1" customWidth="1"/>
    <col min="2" max="2" width="7.15234375" bestFit="1" customWidth="1"/>
    <col min="3" max="3" width="8.921875" bestFit="1" customWidth="1"/>
    <col min="4" max="4" width="11.765625" bestFit="1" customWidth="1"/>
    <col min="5" max="5" width="11.69140625" bestFit="1" customWidth="1"/>
    <col min="6" max="6" width="12.07421875" bestFit="1" customWidth="1"/>
    <col min="7" max="7" width="14.921875" bestFit="1" customWidth="1"/>
  </cols>
  <sheetData>
    <row r="1" spans="1:7" x14ac:dyDescent="0.4">
      <c r="A1" t="s">
        <v>504</v>
      </c>
      <c r="B1" t="s">
        <v>505</v>
      </c>
      <c r="C1" t="s">
        <v>506</v>
      </c>
      <c r="D1" t="s">
        <v>507</v>
      </c>
      <c r="E1" t="s">
        <v>508</v>
      </c>
      <c r="F1" t="s">
        <v>509</v>
      </c>
      <c r="G1" t="s">
        <v>510</v>
      </c>
    </row>
    <row r="2" spans="1:7" x14ac:dyDescent="0.4">
      <c r="A2" s="1">
        <v>43835</v>
      </c>
      <c r="B2" s="2" t="s">
        <v>511</v>
      </c>
      <c r="C2">
        <v>1</v>
      </c>
      <c r="D2">
        <v>139</v>
      </c>
      <c r="E2">
        <v>173</v>
      </c>
      <c r="F2">
        <v>207</v>
      </c>
      <c r="G2">
        <v>146</v>
      </c>
    </row>
    <row r="3" spans="1:7" x14ac:dyDescent="0.4">
      <c r="A3" s="1">
        <v>43842</v>
      </c>
      <c r="B3" s="2" t="s">
        <v>511</v>
      </c>
      <c r="C3">
        <v>2</v>
      </c>
      <c r="D3">
        <v>138</v>
      </c>
      <c r="E3">
        <v>172</v>
      </c>
      <c r="F3">
        <v>206</v>
      </c>
      <c r="G3">
        <v>163</v>
      </c>
    </row>
    <row r="4" spans="1:7" x14ac:dyDescent="0.4">
      <c r="A4" s="1">
        <v>43849</v>
      </c>
      <c r="B4" s="2" t="s">
        <v>511</v>
      </c>
      <c r="C4">
        <v>3</v>
      </c>
      <c r="D4">
        <v>138</v>
      </c>
      <c r="E4">
        <v>172</v>
      </c>
      <c r="F4">
        <v>206</v>
      </c>
      <c r="G4">
        <v>181</v>
      </c>
    </row>
    <row r="5" spans="1:7" x14ac:dyDescent="0.4">
      <c r="A5" s="1">
        <v>43856</v>
      </c>
      <c r="B5" s="2" t="s">
        <v>511</v>
      </c>
      <c r="C5">
        <v>4</v>
      </c>
      <c r="D5">
        <v>138</v>
      </c>
      <c r="E5">
        <v>172</v>
      </c>
      <c r="F5">
        <v>205</v>
      </c>
      <c r="G5">
        <v>175</v>
      </c>
    </row>
    <row r="6" spans="1:7" x14ac:dyDescent="0.4">
      <c r="A6" s="1">
        <v>43863</v>
      </c>
      <c r="B6" s="2" t="s">
        <v>511</v>
      </c>
      <c r="C6">
        <v>5</v>
      </c>
      <c r="D6">
        <v>137</v>
      </c>
      <c r="E6">
        <v>171</v>
      </c>
      <c r="F6">
        <v>205</v>
      </c>
      <c r="G6">
        <v>158</v>
      </c>
    </row>
    <row r="7" spans="1:7" x14ac:dyDescent="0.4">
      <c r="A7" s="1">
        <v>43870</v>
      </c>
      <c r="B7" s="2" t="s">
        <v>511</v>
      </c>
      <c r="C7">
        <v>6</v>
      </c>
      <c r="D7">
        <v>137</v>
      </c>
      <c r="E7">
        <v>171</v>
      </c>
      <c r="F7">
        <v>204</v>
      </c>
      <c r="G7">
        <v>182</v>
      </c>
    </row>
    <row r="8" spans="1:7" x14ac:dyDescent="0.4">
      <c r="A8" s="1">
        <v>43877</v>
      </c>
      <c r="B8" s="2" t="s">
        <v>511</v>
      </c>
      <c r="C8">
        <v>7</v>
      </c>
      <c r="D8">
        <v>137</v>
      </c>
      <c r="E8">
        <v>170</v>
      </c>
      <c r="F8">
        <v>204</v>
      </c>
      <c r="G8">
        <v>161</v>
      </c>
    </row>
    <row r="9" spans="1:7" x14ac:dyDescent="0.4">
      <c r="A9" s="1">
        <v>43884</v>
      </c>
      <c r="B9" s="2" t="s">
        <v>511</v>
      </c>
      <c r="C9">
        <v>8</v>
      </c>
      <c r="D9">
        <v>136</v>
      </c>
      <c r="E9">
        <v>170</v>
      </c>
      <c r="F9">
        <v>204</v>
      </c>
      <c r="G9">
        <v>177</v>
      </c>
    </row>
    <row r="10" spans="1:7" x14ac:dyDescent="0.4">
      <c r="A10" s="1">
        <v>43891</v>
      </c>
      <c r="B10" s="2" t="s">
        <v>511</v>
      </c>
      <c r="C10">
        <v>9</v>
      </c>
      <c r="D10">
        <v>136</v>
      </c>
      <c r="E10">
        <v>170</v>
      </c>
      <c r="F10">
        <v>203</v>
      </c>
      <c r="G10">
        <v>165</v>
      </c>
    </row>
    <row r="11" spans="1:7" x14ac:dyDescent="0.4">
      <c r="A11" s="1">
        <v>43898</v>
      </c>
      <c r="B11" s="2" t="s">
        <v>511</v>
      </c>
      <c r="C11">
        <v>10</v>
      </c>
      <c r="D11">
        <v>135</v>
      </c>
      <c r="E11">
        <v>169</v>
      </c>
      <c r="F11">
        <v>202</v>
      </c>
      <c r="G11">
        <v>158</v>
      </c>
    </row>
    <row r="12" spans="1:7" x14ac:dyDescent="0.4">
      <c r="A12" s="1">
        <v>43905</v>
      </c>
      <c r="B12" s="2" t="s">
        <v>511</v>
      </c>
      <c r="C12">
        <v>11</v>
      </c>
      <c r="D12">
        <v>135</v>
      </c>
      <c r="E12">
        <v>168</v>
      </c>
      <c r="F12">
        <v>201</v>
      </c>
      <c r="G12">
        <v>148.80000000000001</v>
      </c>
    </row>
    <row r="13" spans="1:7" x14ac:dyDescent="0.4">
      <c r="A13" s="1">
        <v>43912</v>
      </c>
      <c r="B13" s="2" t="s">
        <v>511</v>
      </c>
      <c r="C13">
        <v>12</v>
      </c>
      <c r="D13">
        <v>134</v>
      </c>
      <c r="E13">
        <v>167</v>
      </c>
      <c r="F13">
        <v>200</v>
      </c>
      <c r="G13">
        <v>176.6</v>
      </c>
    </row>
    <row r="14" spans="1:7" x14ac:dyDescent="0.4">
      <c r="A14" s="1">
        <v>43919</v>
      </c>
      <c r="B14" s="2" t="s">
        <v>511</v>
      </c>
      <c r="C14">
        <v>13</v>
      </c>
      <c r="D14">
        <v>132</v>
      </c>
      <c r="E14">
        <v>166</v>
      </c>
      <c r="F14">
        <v>199</v>
      </c>
      <c r="G14">
        <v>206.7</v>
      </c>
    </row>
    <row r="15" spans="1:7" x14ac:dyDescent="0.4">
      <c r="A15" s="1">
        <v>43926</v>
      </c>
      <c r="B15" s="2" t="s">
        <v>511</v>
      </c>
      <c r="C15">
        <v>14</v>
      </c>
      <c r="D15">
        <v>131</v>
      </c>
      <c r="E15">
        <v>165</v>
      </c>
      <c r="F15">
        <v>198</v>
      </c>
      <c r="G15">
        <v>179.4</v>
      </c>
    </row>
    <row r="16" spans="1:7" x14ac:dyDescent="0.4">
      <c r="A16" s="1">
        <v>43933</v>
      </c>
      <c r="B16" s="2" t="s">
        <v>511</v>
      </c>
      <c r="C16">
        <v>15</v>
      </c>
      <c r="D16">
        <v>130</v>
      </c>
      <c r="E16">
        <v>163</v>
      </c>
      <c r="F16">
        <v>196</v>
      </c>
      <c r="G16">
        <v>185.5</v>
      </c>
    </row>
    <row r="17" spans="1:6" x14ac:dyDescent="0.4">
      <c r="A17" s="1">
        <v>43940</v>
      </c>
      <c r="B17" s="2" t="s">
        <v>511</v>
      </c>
      <c r="C17">
        <v>16</v>
      </c>
      <c r="D17">
        <v>129</v>
      </c>
      <c r="E17">
        <v>162</v>
      </c>
      <c r="F17">
        <v>195</v>
      </c>
    </row>
    <row r="18" spans="1:6" x14ac:dyDescent="0.4">
      <c r="A18" s="1">
        <v>43947</v>
      </c>
      <c r="B18" s="2" t="s">
        <v>511</v>
      </c>
      <c r="C18">
        <v>17</v>
      </c>
      <c r="D18">
        <v>128</v>
      </c>
      <c r="E18">
        <v>161</v>
      </c>
      <c r="F18">
        <v>194</v>
      </c>
    </row>
    <row r="19" spans="1:6" x14ac:dyDescent="0.4">
      <c r="A19" s="1">
        <v>43954</v>
      </c>
      <c r="B19" s="2" t="s">
        <v>511</v>
      </c>
      <c r="C19">
        <v>18</v>
      </c>
      <c r="D19">
        <v>127</v>
      </c>
      <c r="E19">
        <v>160</v>
      </c>
      <c r="F19">
        <v>193</v>
      </c>
    </row>
    <row r="20" spans="1:6" x14ac:dyDescent="0.4">
      <c r="A20" s="1">
        <v>43961</v>
      </c>
      <c r="B20" s="2" t="s">
        <v>511</v>
      </c>
      <c r="C20">
        <v>19</v>
      </c>
      <c r="D20">
        <v>127</v>
      </c>
      <c r="E20">
        <v>159</v>
      </c>
      <c r="F20">
        <v>192</v>
      </c>
    </row>
    <row r="21" spans="1:6" x14ac:dyDescent="0.4">
      <c r="A21" s="1">
        <v>43968</v>
      </c>
      <c r="B21" s="2" t="s">
        <v>511</v>
      </c>
      <c r="C21">
        <v>20</v>
      </c>
      <c r="D21">
        <v>126</v>
      </c>
      <c r="E21">
        <v>158</v>
      </c>
      <c r="F21">
        <v>191</v>
      </c>
    </row>
    <row r="22" spans="1:6" x14ac:dyDescent="0.4">
      <c r="A22" s="1">
        <v>43975</v>
      </c>
      <c r="B22" s="2" t="s">
        <v>511</v>
      </c>
      <c r="C22">
        <v>21</v>
      </c>
      <c r="D22">
        <v>125</v>
      </c>
      <c r="E22">
        <v>157</v>
      </c>
      <c r="F22">
        <v>190</v>
      </c>
    </row>
    <row r="23" spans="1:6" x14ac:dyDescent="0.4">
      <c r="A23" s="1">
        <v>43982</v>
      </c>
      <c r="B23" s="2" t="s">
        <v>511</v>
      </c>
      <c r="C23">
        <v>22</v>
      </c>
      <c r="D23">
        <v>125</v>
      </c>
      <c r="E23">
        <v>157</v>
      </c>
      <c r="F23">
        <v>189</v>
      </c>
    </row>
    <row r="24" spans="1:6" x14ac:dyDescent="0.4">
      <c r="A24" s="1">
        <v>43989</v>
      </c>
      <c r="B24" s="2" t="s">
        <v>511</v>
      </c>
      <c r="C24">
        <v>23</v>
      </c>
      <c r="D24">
        <v>125</v>
      </c>
      <c r="E24">
        <v>157</v>
      </c>
      <c r="F24">
        <v>189</v>
      </c>
    </row>
    <row r="25" spans="1:6" x14ac:dyDescent="0.4">
      <c r="A25" s="1">
        <v>43996</v>
      </c>
      <c r="B25" s="2" t="s">
        <v>511</v>
      </c>
      <c r="C25">
        <v>24</v>
      </c>
      <c r="D25">
        <v>125</v>
      </c>
      <c r="E25">
        <v>157</v>
      </c>
      <c r="F25">
        <v>189</v>
      </c>
    </row>
    <row r="26" spans="1:6" x14ac:dyDescent="0.4">
      <c r="A26" s="1">
        <v>44003</v>
      </c>
      <c r="B26" s="2" t="s">
        <v>511</v>
      </c>
      <c r="C26">
        <v>25</v>
      </c>
      <c r="D26">
        <v>124</v>
      </c>
      <c r="E26">
        <v>157</v>
      </c>
      <c r="F26">
        <v>189</v>
      </c>
    </row>
    <row r="27" spans="1:6" x14ac:dyDescent="0.4">
      <c r="A27" s="1">
        <v>44010</v>
      </c>
      <c r="B27" s="2" t="s">
        <v>511</v>
      </c>
      <c r="C27">
        <v>26</v>
      </c>
      <c r="D27">
        <v>124</v>
      </c>
      <c r="E27">
        <v>157</v>
      </c>
      <c r="F27">
        <v>189</v>
      </c>
    </row>
    <row r="28" spans="1:6" x14ac:dyDescent="0.4">
      <c r="A28" s="1">
        <v>44017</v>
      </c>
      <c r="B28" s="2" t="s">
        <v>511</v>
      </c>
      <c r="C28">
        <v>27</v>
      </c>
      <c r="D28">
        <v>124</v>
      </c>
      <c r="E28">
        <v>157</v>
      </c>
      <c r="F28">
        <v>189</v>
      </c>
    </row>
    <row r="29" spans="1:6" x14ac:dyDescent="0.4">
      <c r="A29" s="1">
        <v>44024</v>
      </c>
      <c r="B29" s="2" t="s">
        <v>511</v>
      </c>
      <c r="C29">
        <v>28</v>
      </c>
      <c r="D29">
        <v>124</v>
      </c>
      <c r="E29">
        <v>157</v>
      </c>
      <c r="F29">
        <v>189</v>
      </c>
    </row>
    <row r="30" spans="1:6" x14ac:dyDescent="0.4">
      <c r="A30" s="1">
        <v>44031</v>
      </c>
      <c r="B30" s="2" t="s">
        <v>511</v>
      </c>
      <c r="C30">
        <v>29</v>
      </c>
      <c r="D30">
        <v>124</v>
      </c>
      <c r="E30">
        <v>157</v>
      </c>
      <c r="F30">
        <v>189</v>
      </c>
    </row>
    <row r="31" spans="1:6" x14ac:dyDescent="0.4">
      <c r="A31" s="1">
        <v>44038</v>
      </c>
      <c r="B31" s="2" t="s">
        <v>511</v>
      </c>
      <c r="C31">
        <v>30</v>
      </c>
      <c r="D31">
        <v>124</v>
      </c>
      <c r="E31">
        <v>156</v>
      </c>
      <c r="F31">
        <v>188</v>
      </c>
    </row>
    <row r="32" spans="1:6" x14ac:dyDescent="0.4">
      <c r="A32" s="1">
        <v>44045</v>
      </c>
      <c r="B32" s="2" t="s">
        <v>511</v>
      </c>
      <c r="C32">
        <v>31</v>
      </c>
      <c r="D32">
        <v>124</v>
      </c>
      <c r="E32">
        <v>156</v>
      </c>
      <c r="F32">
        <v>188</v>
      </c>
    </row>
    <row r="33" spans="1:6" x14ac:dyDescent="0.4">
      <c r="A33" s="1">
        <v>44052</v>
      </c>
      <c r="B33" s="2" t="s">
        <v>511</v>
      </c>
      <c r="C33">
        <v>32</v>
      </c>
      <c r="D33">
        <v>123</v>
      </c>
      <c r="E33">
        <v>156</v>
      </c>
      <c r="F33">
        <v>188</v>
      </c>
    </row>
    <row r="34" spans="1:6" x14ac:dyDescent="0.4">
      <c r="A34" s="1">
        <v>44059</v>
      </c>
      <c r="B34" s="2" t="s">
        <v>511</v>
      </c>
      <c r="C34">
        <v>33</v>
      </c>
      <c r="D34">
        <v>123</v>
      </c>
      <c r="E34">
        <v>155</v>
      </c>
      <c r="F34">
        <v>187</v>
      </c>
    </row>
    <row r="35" spans="1:6" x14ac:dyDescent="0.4">
      <c r="A35" s="1">
        <v>44066</v>
      </c>
      <c r="B35" s="2" t="s">
        <v>511</v>
      </c>
      <c r="C35">
        <v>34</v>
      </c>
      <c r="D35">
        <v>123</v>
      </c>
      <c r="E35">
        <v>155</v>
      </c>
      <c r="F35">
        <v>187</v>
      </c>
    </row>
    <row r="36" spans="1:6" x14ac:dyDescent="0.4">
      <c r="A36" s="1">
        <v>44073</v>
      </c>
      <c r="B36" s="2" t="s">
        <v>511</v>
      </c>
      <c r="C36">
        <v>35</v>
      </c>
      <c r="D36">
        <v>123</v>
      </c>
      <c r="E36">
        <v>155</v>
      </c>
      <c r="F36">
        <v>188</v>
      </c>
    </row>
    <row r="37" spans="1:6" x14ac:dyDescent="0.4">
      <c r="A37" s="1">
        <v>44080</v>
      </c>
      <c r="B37" s="2" t="s">
        <v>511</v>
      </c>
      <c r="C37">
        <v>36</v>
      </c>
      <c r="D37">
        <v>124</v>
      </c>
      <c r="E37">
        <v>156</v>
      </c>
      <c r="F37">
        <v>188</v>
      </c>
    </row>
    <row r="38" spans="1:6" x14ac:dyDescent="0.4">
      <c r="A38" s="1">
        <v>44087</v>
      </c>
      <c r="B38" s="2" t="s">
        <v>511</v>
      </c>
      <c r="C38">
        <v>37</v>
      </c>
      <c r="D38">
        <v>124</v>
      </c>
      <c r="E38">
        <v>156</v>
      </c>
      <c r="F38">
        <v>188</v>
      </c>
    </row>
    <row r="39" spans="1:6" x14ac:dyDescent="0.4">
      <c r="A39" s="1">
        <v>44094</v>
      </c>
      <c r="B39" s="2" t="s">
        <v>511</v>
      </c>
      <c r="C39">
        <v>38</v>
      </c>
      <c r="D39">
        <v>124</v>
      </c>
      <c r="E39">
        <v>156</v>
      </c>
      <c r="F39">
        <v>189</v>
      </c>
    </row>
    <row r="40" spans="1:6" x14ac:dyDescent="0.4">
      <c r="A40" s="1">
        <v>44101</v>
      </c>
      <c r="B40" s="2" t="s">
        <v>511</v>
      </c>
      <c r="C40">
        <v>39</v>
      </c>
      <c r="D40">
        <v>125</v>
      </c>
      <c r="E40">
        <v>157</v>
      </c>
      <c r="F40">
        <v>189</v>
      </c>
    </row>
    <row r="41" spans="1:6" x14ac:dyDescent="0.4">
      <c r="A41" s="1">
        <v>44108</v>
      </c>
      <c r="B41" s="2" t="s">
        <v>511</v>
      </c>
      <c r="C41">
        <v>40</v>
      </c>
      <c r="D41">
        <v>125</v>
      </c>
      <c r="E41">
        <v>157</v>
      </c>
      <c r="F41">
        <v>190</v>
      </c>
    </row>
    <row r="42" spans="1:6" x14ac:dyDescent="0.4">
      <c r="A42" s="1">
        <v>44115</v>
      </c>
      <c r="B42" s="2" t="s">
        <v>511</v>
      </c>
      <c r="C42">
        <v>41</v>
      </c>
      <c r="D42">
        <v>125</v>
      </c>
      <c r="E42">
        <v>158</v>
      </c>
      <c r="F42">
        <v>190</v>
      </c>
    </row>
    <row r="43" spans="1:6" x14ac:dyDescent="0.4">
      <c r="A43" s="1">
        <v>44122</v>
      </c>
      <c r="B43" s="2" t="s">
        <v>511</v>
      </c>
      <c r="C43">
        <v>42</v>
      </c>
      <c r="D43">
        <v>126</v>
      </c>
      <c r="E43">
        <v>158</v>
      </c>
      <c r="F43">
        <v>190</v>
      </c>
    </row>
    <row r="44" spans="1:6" x14ac:dyDescent="0.4">
      <c r="A44" s="1">
        <v>44129</v>
      </c>
      <c r="B44" s="2" t="s">
        <v>511</v>
      </c>
      <c r="C44">
        <v>43</v>
      </c>
      <c r="D44">
        <v>126</v>
      </c>
      <c r="E44">
        <v>158</v>
      </c>
      <c r="F44">
        <v>191</v>
      </c>
    </row>
    <row r="45" spans="1:6" x14ac:dyDescent="0.4">
      <c r="A45" s="1">
        <v>44136</v>
      </c>
      <c r="B45" s="2" t="s">
        <v>511</v>
      </c>
      <c r="C45">
        <v>44</v>
      </c>
      <c r="D45">
        <v>126</v>
      </c>
      <c r="E45">
        <v>158</v>
      </c>
      <c r="F45">
        <v>191</v>
      </c>
    </row>
    <row r="46" spans="1:6" x14ac:dyDescent="0.4">
      <c r="A46" s="1">
        <v>44143</v>
      </c>
      <c r="B46" s="2" t="s">
        <v>511</v>
      </c>
      <c r="C46">
        <v>45</v>
      </c>
      <c r="D46">
        <v>126</v>
      </c>
      <c r="E46">
        <v>159</v>
      </c>
      <c r="F46">
        <v>191</v>
      </c>
    </row>
    <row r="47" spans="1:6" x14ac:dyDescent="0.4">
      <c r="A47" s="1">
        <v>44150</v>
      </c>
      <c r="B47" s="2" t="s">
        <v>511</v>
      </c>
      <c r="C47">
        <v>46</v>
      </c>
      <c r="D47">
        <v>126</v>
      </c>
      <c r="E47">
        <v>159</v>
      </c>
      <c r="F47">
        <v>191</v>
      </c>
    </row>
    <row r="48" spans="1:6" x14ac:dyDescent="0.4">
      <c r="A48" s="1">
        <v>44157</v>
      </c>
      <c r="B48" s="2" t="s">
        <v>511</v>
      </c>
      <c r="C48">
        <v>47</v>
      </c>
      <c r="D48">
        <v>127</v>
      </c>
      <c r="E48">
        <v>159</v>
      </c>
      <c r="F48">
        <v>192</v>
      </c>
    </row>
    <row r="49" spans="1:7" x14ac:dyDescent="0.4">
      <c r="A49" s="1">
        <v>44164</v>
      </c>
      <c r="B49" s="2" t="s">
        <v>511</v>
      </c>
      <c r="C49">
        <v>48</v>
      </c>
      <c r="D49">
        <v>127</v>
      </c>
      <c r="E49">
        <v>160</v>
      </c>
      <c r="F49">
        <v>192</v>
      </c>
    </row>
    <row r="50" spans="1:7" x14ac:dyDescent="0.4">
      <c r="A50" s="1">
        <v>44171</v>
      </c>
      <c r="B50" s="2" t="s">
        <v>511</v>
      </c>
      <c r="C50">
        <v>49</v>
      </c>
      <c r="D50">
        <v>128</v>
      </c>
      <c r="E50">
        <v>160</v>
      </c>
      <c r="F50">
        <v>193</v>
      </c>
    </row>
    <row r="51" spans="1:7" x14ac:dyDescent="0.4">
      <c r="A51" s="1">
        <v>44178</v>
      </c>
      <c r="B51" s="2" t="s">
        <v>511</v>
      </c>
      <c r="C51">
        <v>50</v>
      </c>
      <c r="D51">
        <v>128</v>
      </c>
      <c r="E51">
        <v>161</v>
      </c>
      <c r="F51">
        <v>193</v>
      </c>
    </row>
    <row r="52" spans="1:7" x14ac:dyDescent="0.4">
      <c r="A52" s="1">
        <v>44185</v>
      </c>
      <c r="B52" s="2" t="s">
        <v>511</v>
      </c>
      <c r="C52">
        <v>51</v>
      </c>
      <c r="D52">
        <v>128</v>
      </c>
      <c r="E52">
        <v>161</v>
      </c>
      <c r="F52">
        <v>194</v>
      </c>
    </row>
    <row r="53" spans="1:7" x14ac:dyDescent="0.4">
      <c r="A53" s="1">
        <v>44192</v>
      </c>
      <c r="B53" s="2" t="s">
        <v>511</v>
      </c>
      <c r="C53">
        <v>52</v>
      </c>
      <c r="D53">
        <v>129</v>
      </c>
      <c r="E53">
        <v>162</v>
      </c>
      <c r="F53">
        <v>194</v>
      </c>
    </row>
    <row r="54" spans="1:7" x14ac:dyDescent="0.4">
      <c r="A54" s="1">
        <v>44199</v>
      </c>
      <c r="B54" s="2" t="s">
        <v>511</v>
      </c>
      <c r="C54">
        <v>53</v>
      </c>
      <c r="D54">
        <v>129</v>
      </c>
      <c r="E54">
        <v>162</v>
      </c>
      <c r="F54">
        <v>195</v>
      </c>
    </row>
    <row r="55" spans="1:7" x14ac:dyDescent="0.4">
      <c r="A55" s="1">
        <v>43835</v>
      </c>
      <c r="B55" s="2" t="s">
        <v>512</v>
      </c>
      <c r="C55">
        <v>1</v>
      </c>
      <c r="D55">
        <v>1161</v>
      </c>
      <c r="E55">
        <v>1252</v>
      </c>
      <c r="F55">
        <v>1343</v>
      </c>
      <c r="G55">
        <v>1150</v>
      </c>
    </row>
    <row r="56" spans="1:7" x14ac:dyDescent="0.4">
      <c r="A56" s="1">
        <v>43842</v>
      </c>
      <c r="B56" s="2" t="s">
        <v>512</v>
      </c>
      <c r="C56">
        <v>2</v>
      </c>
      <c r="D56">
        <v>1166</v>
      </c>
      <c r="E56">
        <v>1257</v>
      </c>
      <c r="F56">
        <v>1348</v>
      </c>
      <c r="G56">
        <v>1180</v>
      </c>
    </row>
    <row r="57" spans="1:7" x14ac:dyDescent="0.4">
      <c r="A57" s="1">
        <v>43849</v>
      </c>
      <c r="B57" s="2" t="s">
        <v>512</v>
      </c>
      <c r="C57">
        <v>3</v>
      </c>
      <c r="D57">
        <v>1171</v>
      </c>
      <c r="E57">
        <v>1262</v>
      </c>
      <c r="F57">
        <v>1354</v>
      </c>
      <c r="G57">
        <v>1203</v>
      </c>
    </row>
    <row r="58" spans="1:7" x14ac:dyDescent="0.4">
      <c r="A58" s="1">
        <v>43856</v>
      </c>
      <c r="B58" s="2" t="s">
        <v>512</v>
      </c>
      <c r="C58">
        <v>4</v>
      </c>
      <c r="D58">
        <v>1176</v>
      </c>
      <c r="E58">
        <v>1267</v>
      </c>
      <c r="F58">
        <v>1359</v>
      </c>
      <c r="G58">
        <v>1213</v>
      </c>
    </row>
    <row r="59" spans="1:7" x14ac:dyDescent="0.4">
      <c r="A59" s="1">
        <v>43863</v>
      </c>
      <c r="B59" s="2" t="s">
        <v>512</v>
      </c>
      <c r="C59">
        <v>5</v>
      </c>
      <c r="D59">
        <v>1180</v>
      </c>
      <c r="E59">
        <v>1272</v>
      </c>
      <c r="F59">
        <v>1364</v>
      </c>
      <c r="G59">
        <v>1244</v>
      </c>
    </row>
    <row r="60" spans="1:7" x14ac:dyDescent="0.4">
      <c r="A60" s="1">
        <v>43870</v>
      </c>
      <c r="B60" s="2" t="s">
        <v>512</v>
      </c>
      <c r="C60">
        <v>6</v>
      </c>
      <c r="D60">
        <v>1185</v>
      </c>
      <c r="E60">
        <v>1277</v>
      </c>
      <c r="F60">
        <v>1369</v>
      </c>
      <c r="G60">
        <v>1177</v>
      </c>
    </row>
    <row r="61" spans="1:7" x14ac:dyDescent="0.4">
      <c r="A61" s="1">
        <v>43877</v>
      </c>
      <c r="B61" s="2" t="s">
        <v>512</v>
      </c>
      <c r="C61">
        <v>7</v>
      </c>
      <c r="D61">
        <v>1187</v>
      </c>
      <c r="E61">
        <v>1279</v>
      </c>
      <c r="F61">
        <v>1371</v>
      </c>
      <c r="G61">
        <v>1191</v>
      </c>
    </row>
    <row r="62" spans="1:7" x14ac:dyDescent="0.4">
      <c r="A62" s="1">
        <v>43884</v>
      </c>
      <c r="B62" s="2" t="s">
        <v>512</v>
      </c>
      <c r="C62">
        <v>8</v>
      </c>
      <c r="D62">
        <v>1179</v>
      </c>
      <c r="E62">
        <v>1271</v>
      </c>
      <c r="F62">
        <v>1363</v>
      </c>
      <c r="G62">
        <v>1152</v>
      </c>
    </row>
    <row r="63" spans="1:7" x14ac:dyDescent="0.4">
      <c r="A63" s="1">
        <v>43891</v>
      </c>
      <c r="B63" s="2" t="s">
        <v>512</v>
      </c>
      <c r="C63">
        <v>9</v>
      </c>
      <c r="D63">
        <v>1172</v>
      </c>
      <c r="E63">
        <v>1263</v>
      </c>
      <c r="F63">
        <v>1355</v>
      </c>
      <c r="G63">
        <v>1138</v>
      </c>
    </row>
    <row r="64" spans="1:7" x14ac:dyDescent="0.4">
      <c r="A64" s="1">
        <v>43898</v>
      </c>
      <c r="B64" s="2" t="s">
        <v>512</v>
      </c>
      <c r="C64">
        <v>10</v>
      </c>
      <c r="D64">
        <v>1153</v>
      </c>
      <c r="E64">
        <v>1243</v>
      </c>
      <c r="F64">
        <v>1334</v>
      </c>
      <c r="G64">
        <v>1155</v>
      </c>
    </row>
    <row r="65" spans="1:7" x14ac:dyDescent="0.4">
      <c r="A65" s="1">
        <v>43905</v>
      </c>
      <c r="B65" s="2" t="s">
        <v>512</v>
      </c>
      <c r="C65">
        <v>11</v>
      </c>
      <c r="D65">
        <v>1134</v>
      </c>
      <c r="E65">
        <v>1224</v>
      </c>
      <c r="F65">
        <v>1314</v>
      </c>
      <c r="G65">
        <v>1217.5</v>
      </c>
    </row>
    <row r="66" spans="1:7" x14ac:dyDescent="0.4">
      <c r="A66" s="1">
        <v>43912</v>
      </c>
      <c r="B66" s="2" t="s">
        <v>512</v>
      </c>
      <c r="C66">
        <v>12</v>
      </c>
      <c r="D66">
        <v>1110</v>
      </c>
      <c r="E66">
        <v>1199</v>
      </c>
      <c r="F66">
        <v>1289</v>
      </c>
      <c r="G66">
        <v>1324.5</v>
      </c>
    </row>
    <row r="67" spans="1:7" x14ac:dyDescent="0.4">
      <c r="A67" s="1">
        <v>43919</v>
      </c>
      <c r="B67" s="2" t="s">
        <v>512</v>
      </c>
      <c r="C67">
        <v>13</v>
      </c>
      <c r="D67">
        <v>1086</v>
      </c>
      <c r="E67">
        <v>1175</v>
      </c>
      <c r="F67">
        <v>1263</v>
      </c>
      <c r="G67">
        <v>1410</v>
      </c>
    </row>
    <row r="68" spans="1:7" x14ac:dyDescent="0.4">
      <c r="A68" s="1">
        <v>43926</v>
      </c>
      <c r="B68" s="2" t="s">
        <v>512</v>
      </c>
      <c r="C68">
        <v>14</v>
      </c>
      <c r="D68">
        <v>1065</v>
      </c>
      <c r="E68">
        <v>1153</v>
      </c>
      <c r="F68">
        <v>1240</v>
      </c>
      <c r="G68">
        <v>1673.8</v>
      </c>
    </row>
    <row r="69" spans="1:7" x14ac:dyDescent="0.4">
      <c r="A69" s="1">
        <v>43933</v>
      </c>
      <c r="B69" s="2" t="s">
        <v>512</v>
      </c>
      <c r="C69">
        <v>15</v>
      </c>
      <c r="D69">
        <v>1046</v>
      </c>
      <c r="E69">
        <v>1133</v>
      </c>
      <c r="F69">
        <v>1219</v>
      </c>
      <c r="G69">
        <v>1494.4</v>
      </c>
    </row>
    <row r="70" spans="1:7" x14ac:dyDescent="0.4">
      <c r="A70" s="1">
        <v>43940</v>
      </c>
      <c r="B70" s="2" t="s">
        <v>512</v>
      </c>
      <c r="C70">
        <v>16</v>
      </c>
      <c r="D70">
        <v>1026</v>
      </c>
      <c r="E70">
        <v>1112</v>
      </c>
      <c r="F70">
        <v>1198</v>
      </c>
    </row>
    <row r="71" spans="1:7" x14ac:dyDescent="0.4">
      <c r="A71" s="1">
        <v>43947</v>
      </c>
      <c r="B71" s="2" t="s">
        <v>512</v>
      </c>
      <c r="C71">
        <v>17</v>
      </c>
      <c r="D71">
        <v>1010</v>
      </c>
      <c r="E71">
        <v>1095</v>
      </c>
      <c r="F71">
        <v>1180</v>
      </c>
    </row>
    <row r="72" spans="1:7" x14ac:dyDescent="0.4">
      <c r="A72" s="1">
        <v>43954</v>
      </c>
      <c r="B72" s="2" t="s">
        <v>512</v>
      </c>
      <c r="C72">
        <v>18</v>
      </c>
      <c r="D72">
        <v>994</v>
      </c>
      <c r="E72">
        <v>1078</v>
      </c>
      <c r="F72">
        <v>1163</v>
      </c>
    </row>
    <row r="73" spans="1:7" x14ac:dyDescent="0.4">
      <c r="A73" s="1">
        <v>43961</v>
      </c>
      <c r="B73" s="2" t="s">
        <v>512</v>
      </c>
      <c r="C73">
        <v>19</v>
      </c>
      <c r="D73">
        <v>981</v>
      </c>
      <c r="E73">
        <v>1065</v>
      </c>
      <c r="F73">
        <v>1149</v>
      </c>
    </row>
    <row r="74" spans="1:7" x14ac:dyDescent="0.4">
      <c r="A74" s="1">
        <v>43968</v>
      </c>
      <c r="B74" s="2" t="s">
        <v>512</v>
      </c>
      <c r="C74">
        <v>20</v>
      </c>
      <c r="D74">
        <v>969</v>
      </c>
      <c r="E74">
        <v>1052</v>
      </c>
      <c r="F74">
        <v>1136</v>
      </c>
    </row>
    <row r="75" spans="1:7" x14ac:dyDescent="0.4">
      <c r="A75" s="1">
        <v>43975</v>
      </c>
      <c r="B75" s="2" t="s">
        <v>512</v>
      </c>
      <c r="C75">
        <v>21</v>
      </c>
      <c r="D75">
        <v>959</v>
      </c>
      <c r="E75">
        <v>1042</v>
      </c>
      <c r="F75">
        <v>1126</v>
      </c>
    </row>
    <row r="76" spans="1:7" x14ac:dyDescent="0.4">
      <c r="A76" s="1">
        <v>43982</v>
      </c>
      <c r="B76" s="2" t="s">
        <v>512</v>
      </c>
      <c r="C76">
        <v>22</v>
      </c>
      <c r="D76">
        <v>956</v>
      </c>
      <c r="E76">
        <v>1039</v>
      </c>
      <c r="F76">
        <v>1122</v>
      </c>
    </row>
    <row r="77" spans="1:7" x14ac:dyDescent="0.4">
      <c r="A77" s="1">
        <v>43989</v>
      </c>
      <c r="B77" s="2" t="s">
        <v>512</v>
      </c>
      <c r="C77">
        <v>23</v>
      </c>
      <c r="D77">
        <v>952</v>
      </c>
      <c r="E77">
        <v>1035</v>
      </c>
      <c r="F77">
        <v>1118</v>
      </c>
    </row>
    <row r="78" spans="1:7" x14ac:dyDescent="0.4">
      <c r="A78" s="1">
        <v>43996</v>
      </c>
      <c r="B78" s="2" t="s">
        <v>512</v>
      </c>
      <c r="C78">
        <v>24</v>
      </c>
      <c r="D78">
        <v>950</v>
      </c>
      <c r="E78">
        <v>1033</v>
      </c>
      <c r="F78">
        <v>1115</v>
      </c>
    </row>
    <row r="79" spans="1:7" x14ac:dyDescent="0.4">
      <c r="A79" s="1">
        <v>44003</v>
      </c>
      <c r="B79" s="2" t="s">
        <v>512</v>
      </c>
      <c r="C79">
        <v>25</v>
      </c>
      <c r="D79">
        <v>952</v>
      </c>
      <c r="E79">
        <v>1035</v>
      </c>
      <c r="F79">
        <v>1117</v>
      </c>
    </row>
    <row r="80" spans="1:7" x14ac:dyDescent="0.4">
      <c r="A80" s="1">
        <v>44010</v>
      </c>
      <c r="B80" s="2" t="s">
        <v>512</v>
      </c>
      <c r="C80">
        <v>26</v>
      </c>
      <c r="D80">
        <v>953</v>
      </c>
      <c r="E80">
        <v>1036</v>
      </c>
      <c r="F80">
        <v>1119</v>
      </c>
    </row>
    <row r="81" spans="1:6" x14ac:dyDescent="0.4">
      <c r="A81" s="1">
        <v>44017</v>
      </c>
      <c r="B81" s="2" t="s">
        <v>512</v>
      </c>
      <c r="C81">
        <v>27</v>
      </c>
      <c r="D81">
        <v>956</v>
      </c>
      <c r="E81">
        <v>1039</v>
      </c>
      <c r="F81">
        <v>1122</v>
      </c>
    </row>
    <row r="82" spans="1:6" x14ac:dyDescent="0.4">
      <c r="A82" s="1">
        <v>44024</v>
      </c>
      <c r="B82" s="2" t="s">
        <v>512</v>
      </c>
      <c r="C82">
        <v>28</v>
      </c>
      <c r="D82">
        <v>956</v>
      </c>
      <c r="E82">
        <v>1039</v>
      </c>
      <c r="F82">
        <v>1122</v>
      </c>
    </row>
    <row r="83" spans="1:6" x14ac:dyDescent="0.4">
      <c r="A83" s="1">
        <v>44031</v>
      </c>
      <c r="B83" s="2" t="s">
        <v>512</v>
      </c>
      <c r="C83">
        <v>29</v>
      </c>
      <c r="D83">
        <v>956</v>
      </c>
      <c r="E83">
        <v>1039</v>
      </c>
      <c r="F83">
        <v>1122</v>
      </c>
    </row>
    <row r="84" spans="1:6" x14ac:dyDescent="0.4">
      <c r="A84" s="1">
        <v>44038</v>
      </c>
      <c r="B84" s="2" t="s">
        <v>512</v>
      </c>
      <c r="C84">
        <v>30</v>
      </c>
      <c r="D84">
        <v>955</v>
      </c>
      <c r="E84">
        <v>1038</v>
      </c>
      <c r="F84">
        <v>1121</v>
      </c>
    </row>
    <row r="85" spans="1:6" x14ac:dyDescent="0.4">
      <c r="A85" s="1">
        <v>44045</v>
      </c>
      <c r="B85" s="2" t="s">
        <v>512</v>
      </c>
      <c r="C85">
        <v>31</v>
      </c>
      <c r="D85">
        <v>954</v>
      </c>
      <c r="E85">
        <v>1037</v>
      </c>
      <c r="F85">
        <v>1120</v>
      </c>
    </row>
    <row r="86" spans="1:6" x14ac:dyDescent="0.4">
      <c r="A86" s="1">
        <v>44052</v>
      </c>
      <c r="B86" s="2" t="s">
        <v>512</v>
      </c>
      <c r="C86">
        <v>32</v>
      </c>
      <c r="D86">
        <v>953</v>
      </c>
      <c r="E86">
        <v>1036</v>
      </c>
      <c r="F86">
        <v>1119</v>
      </c>
    </row>
    <row r="87" spans="1:6" x14ac:dyDescent="0.4">
      <c r="A87" s="1">
        <v>44059</v>
      </c>
      <c r="B87" s="2" t="s">
        <v>512</v>
      </c>
      <c r="C87">
        <v>33</v>
      </c>
      <c r="D87">
        <v>952</v>
      </c>
      <c r="E87">
        <v>1035</v>
      </c>
      <c r="F87">
        <v>1118</v>
      </c>
    </row>
    <row r="88" spans="1:6" x14ac:dyDescent="0.4">
      <c r="A88" s="1">
        <v>44066</v>
      </c>
      <c r="B88" s="2" t="s">
        <v>512</v>
      </c>
      <c r="C88">
        <v>34</v>
      </c>
      <c r="D88">
        <v>953</v>
      </c>
      <c r="E88">
        <v>1036</v>
      </c>
      <c r="F88">
        <v>1119</v>
      </c>
    </row>
    <row r="89" spans="1:6" x14ac:dyDescent="0.4">
      <c r="A89" s="1">
        <v>44073</v>
      </c>
      <c r="B89" s="2" t="s">
        <v>512</v>
      </c>
      <c r="C89">
        <v>35</v>
      </c>
      <c r="D89">
        <v>959</v>
      </c>
      <c r="E89">
        <v>1042</v>
      </c>
      <c r="F89">
        <v>1126</v>
      </c>
    </row>
    <row r="90" spans="1:6" x14ac:dyDescent="0.4">
      <c r="A90" s="1">
        <v>44080</v>
      </c>
      <c r="B90" s="2" t="s">
        <v>512</v>
      </c>
      <c r="C90">
        <v>36</v>
      </c>
      <c r="D90">
        <v>965</v>
      </c>
      <c r="E90">
        <v>1048</v>
      </c>
      <c r="F90">
        <v>1132</v>
      </c>
    </row>
    <row r="91" spans="1:6" x14ac:dyDescent="0.4">
      <c r="A91" s="1">
        <v>44087</v>
      </c>
      <c r="B91" s="2" t="s">
        <v>512</v>
      </c>
      <c r="C91">
        <v>37</v>
      </c>
      <c r="D91">
        <v>973</v>
      </c>
      <c r="E91">
        <v>1056</v>
      </c>
      <c r="F91">
        <v>1140</v>
      </c>
    </row>
    <row r="92" spans="1:6" x14ac:dyDescent="0.4">
      <c r="A92" s="1">
        <v>44094</v>
      </c>
      <c r="B92" s="2" t="s">
        <v>512</v>
      </c>
      <c r="C92">
        <v>38</v>
      </c>
      <c r="D92">
        <v>982</v>
      </c>
      <c r="E92">
        <v>1067</v>
      </c>
      <c r="F92">
        <v>1151</v>
      </c>
    </row>
    <row r="93" spans="1:6" x14ac:dyDescent="0.4">
      <c r="A93" s="1">
        <v>44101</v>
      </c>
      <c r="B93" s="2" t="s">
        <v>512</v>
      </c>
      <c r="C93">
        <v>39</v>
      </c>
      <c r="D93">
        <v>992</v>
      </c>
      <c r="E93">
        <v>1077</v>
      </c>
      <c r="F93">
        <v>1161</v>
      </c>
    </row>
    <row r="94" spans="1:6" x14ac:dyDescent="0.4">
      <c r="A94" s="1">
        <v>44108</v>
      </c>
      <c r="B94" s="2" t="s">
        <v>512</v>
      </c>
      <c r="C94">
        <v>40</v>
      </c>
      <c r="D94">
        <v>1002</v>
      </c>
      <c r="E94">
        <v>1087</v>
      </c>
      <c r="F94">
        <v>1172</v>
      </c>
    </row>
    <row r="95" spans="1:6" x14ac:dyDescent="0.4">
      <c r="A95" s="1">
        <v>44115</v>
      </c>
      <c r="B95" s="2" t="s">
        <v>512</v>
      </c>
      <c r="C95">
        <v>41</v>
      </c>
      <c r="D95">
        <v>1011</v>
      </c>
      <c r="E95">
        <v>1097</v>
      </c>
      <c r="F95">
        <v>1182</v>
      </c>
    </row>
    <row r="96" spans="1:6" x14ac:dyDescent="0.4">
      <c r="A96" s="1">
        <v>44122</v>
      </c>
      <c r="B96" s="2" t="s">
        <v>512</v>
      </c>
      <c r="C96">
        <v>42</v>
      </c>
      <c r="D96">
        <v>1021</v>
      </c>
      <c r="E96">
        <v>1107</v>
      </c>
      <c r="F96">
        <v>1192</v>
      </c>
    </row>
    <row r="97" spans="1:6" x14ac:dyDescent="0.4">
      <c r="A97" s="1">
        <v>44129</v>
      </c>
      <c r="B97" s="2" t="s">
        <v>512</v>
      </c>
      <c r="C97">
        <v>43</v>
      </c>
      <c r="D97">
        <v>1029</v>
      </c>
      <c r="E97">
        <v>1115</v>
      </c>
      <c r="F97">
        <v>1201</v>
      </c>
    </row>
    <row r="98" spans="1:6" x14ac:dyDescent="0.4">
      <c r="A98" s="1">
        <v>44136</v>
      </c>
      <c r="B98" s="2" t="s">
        <v>512</v>
      </c>
      <c r="C98">
        <v>44</v>
      </c>
      <c r="D98">
        <v>1037</v>
      </c>
      <c r="E98">
        <v>1124</v>
      </c>
      <c r="F98">
        <v>1210</v>
      </c>
    </row>
    <row r="99" spans="1:6" x14ac:dyDescent="0.4">
      <c r="A99" s="1">
        <v>44143</v>
      </c>
      <c r="B99" s="2" t="s">
        <v>512</v>
      </c>
      <c r="C99">
        <v>45</v>
      </c>
      <c r="D99">
        <v>1049</v>
      </c>
      <c r="E99">
        <v>1136</v>
      </c>
      <c r="F99">
        <v>1223</v>
      </c>
    </row>
    <row r="100" spans="1:6" x14ac:dyDescent="0.4">
      <c r="A100" s="1">
        <v>44150</v>
      </c>
      <c r="B100" s="2" t="s">
        <v>512</v>
      </c>
      <c r="C100">
        <v>46</v>
      </c>
      <c r="D100">
        <v>1061</v>
      </c>
      <c r="E100">
        <v>1148</v>
      </c>
      <c r="F100">
        <v>1235</v>
      </c>
    </row>
    <row r="101" spans="1:6" x14ac:dyDescent="0.4">
      <c r="A101" s="1">
        <v>44157</v>
      </c>
      <c r="B101" s="2" t="s">
        <v>512</v>
      </c>
      <c r="C101">
        <v>47</v>
      </c>
      <c r="D101">
        <v>1073</v>
      </c>
      <c r="E101">
        <v>1161</v>
      </c>
      <c r="F101">
        <v>1248</v>
      </c>
    </row>
    <row r="102" spans="1:6" x14ac:dyDescent="0.4">
      <c r="A102" s="1">
        <v>44164</v>
      </c>
      <c r="B102" s="2" t="s">
        <v>512</v>
      </c>
      <c r="C102">
        <v>48</v>
      </c>
      <c r="D102">
        <v>1084</v>
      </c>
      <c r="E102">
        <v>1172</v>
      </c>
      <c r="F102">
        <v>1261</v>
      </c>
    </row>
    <row r="103" spans="1:6" x14ac:dyDescent="0.4">
      <c r="A103" s="1">
        <v>44171</v>
      </c>
      <c r="B103" s="2" t="s">
        <v>512</v>
      </c>
      <c r="C103">
        <v>49</v>
      </c>
      <c r="D103">
        <v>1096</v>
      </c>
      <c r="E103">
        <v>1184</v>
      </c>
      <c r="F103">
        <v>1273</v>
      </c>
    </row>
    <row r="104" spans="1:6" x14ac:dyDescent="0.4">
      <c r="A104" s="1">
        <v>44178</v>
      </c>
      <c r="B104" s="2" t="s">
        <v>512</v>
      </c>
      <c r="C104">
        <v>50</v>
      </c>
      <c r="D104">
        <v>1105</v>
      </c>
      <c r="E104">
        <v>1194</v>
      </c>
      <c r="F104">
        <v>1283</v>
      </c>
    </row>
    <row r="105" spans="1:6" x14ac:dyDescent="0.4">
      <c r="A105" s="1">
        <v>44185</v>
      </c>
      <c r="B105" s="2" t="s">
        <v>512</v>
      </c>
      <c r="C105">
        <v>51</v>
      </c>
      <c r="D105">
        <v>1114</v>
      </c>
      <c r="E105">
        <v>1203</v>
      </c>
      <c r="F105">
        <v>1292</v>
      </c>
    </row>
    <row r="106" spans="1:6" x14ac:dyDescent="0.4">
      <c r="A106" s="1">
        <v>44192</v>
      </c>
      <c r="B106" s="2" t="s">
        <v>512</v>
      </c>
      <c r="C106">
        <v>52</v>
      </c>
      <c r="D106">
        <v>1122</v>
      </c>
      <c r="E106">
        <v>1212</v>
      </c>
      <c r="F106">
        <v>1302</v>
      </c>
    </row>
    <row r="107" spans="1:6" x14ac:dyDescent="0.4">
      <c r="A107" s="1">
        <v>44199</v>
      </c>
      <c r="B107" s="2" t="s">
        <v>512</v>
      </c>
      <c r="C107">
        <v>53</v>
      </c>
      <c r="D107">
        <v>1131</v>
      </c>
      <c r="E107">
        <v>1221</v>
      </c>
      <c r="F107">
        <v>1311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442A-588B-43E9-AA92-CC6D7E443282}">
  <dimension ref="A4:B32"/>
  <sheetViews>
    <sheetView workbookViewId="0">
      <selection activeCell="B32" sqref="B32"/>
    </sheetView>
  </sheetViews>
  <sheetFormatPr baseColWidth="10" defaultRowHeight="14.6" x14ac:dyDescent="0.4"/>
  <sheetData>
    <row r="4" spans="1:2" x14ac:dyDescent="0.4">
      <c r="A4" t="s">
        <v>224</v>
      </c>
      <c r="B4" s="1" t="s">
        <v>241</v>
      </c>
    </row>
    <row r="5" spans="1:2" x14ac:dyDescent="0.4">
      <c r="A5" t="s">
        <v>25</v>
      </c>
      <c r="B5">
        <v>678.20699999999999</v>
      </c>
    </row>
    <row r="6" spans="1:2" x14ac:dyDescent="0.4">
      <c r="A6" t="s">
        <v>111</v>
      </c>
      <c r="B6">
        <v>16.145</v>
      </c>
    </row>
    <row r="7" spans="1:2" x14ac:dyDescent="0.4">
      <c r="A7" t="s">
        <v>58</v>
      </c>
      <c r="B7">
        <v>55.234000000000002</v>
      </c>
    </row>
    <row r="8" spans="1:2" x14ac:dyDescent="0.4">
      <c r="A8" t="s">
        <v>17</v>
      </c>
      <c r="B8">
        <v>1034.9770000000001</v>
      </c>
    </row>
    <row r="9" spans="1:2" x14ac:dyDescent="0.4">
      <c r="A9" t="s">
        <v>19</v>
      </c>
      <c r="B9">
        <v>288.13200000000001</v>
      </c>
    </row>
    <row r="10" spans="1:2" x14ac:dyDescent="0.4">
      <c r="A10" t="s">
        <v>15</v>
      </c>
      <c r="B10">
        <v>194.76599999999999</v>
      </c>
    </row>
    <row r="11" spans="1:2" x14ac:dyDescent="0.4">
      <c r="A11" t="s">
        <v>30</v>
      </c>
      <c r="B11">
        <v>318.714</v>
      </c>
    </row>
    <row r="12" spans="1:2" x14ac:dyDescent="0.4">
      <c r="A12" t="s">
        <v>8</v>
      </c>
      <c r="B12">
        <v>499.48</v>
      </c>
    </row>
    <row r="13" spans="1:2" x14ac:dyDescent="0.4">
      <c r="A13" t="s">
        <v>32</v>
      </c>
      <c r="B13">
        <v>40.402999999999999</v>
      </c>
    </row>
    <row r="14" spans="1:2" x14ac:dyDescent="0.4">
      <c r="A14" t="s">
        <v>134</v>
      </c>
      <c r="B14">
        <v>198.37899999999999</v>
      </c>
    </row>
    <row r="15" spans="1:2" x14ac:dyDescent="0.4">
      <c r="A15" t="s">
        <v>43</v>
      </c>
      <c r="B15">
        <v>73.418999999999997</v>
      </c>
    </row>
    <row r="16" spans="1:2" x14ac:dyDescent="0.4">
      <c r="A16" t="s">
        <v>56</v>
      </c>
      <c r="B16">
        <v>409.55700000000002</v>
      </c>
    </row>
    <row r="17" spans="1:2" x14ac:dyDescent="0.4">
      <c r="A17" t="s">
        <v>33</v>
      </c>
      <c r="B17">
        <v>176.85</v>
      </c>
    </row>
    <row r="18" spans="1:2" x14ac:dyDescent="0.4">
      <c r="A18" t="s">
        <v>94</v>
      </c>
      <c r="B18">
        <v>43.222999999999999</v>
      </c>
    </row>
    <row r="19" spans="1:2" x14ac:dyDescent="0.4">
      <c r="A19" t="s">
        <v>106</v>
      </c>
      <c r="B19">
        <v>37.841000000000001</v>
      </c>
    </row>
    <row r="20" spans="1:2" x14ac:dyDescent="0.4">
      <c r="A20" t="s">
        <v>37</v>
      </c>
      <c r="B20">
        <v>507.697</v>
      </c>
    </row>
    <row r="21" spans="1:2" x14ac:dyDescent="0.4">
      <c r="A21" t="s">
        <v>149</v>
      </c>
      <c r="B21">
        <v>81.991</v>
      </c>
    </row>
    <row r="22" spans="1:2" x14ac:dyDescent="0.4">
      <c r="A22" t="s">
        <v>69</v>
      </c>
      <c r="B22">
        <v>273.19400000000002</v>
      </c>
    </row>
    <row r="23" spans="1:2" x14ac:dyDescent="0.4">
      <c r="A23" t="s">
        <v>44</v>
      </c>
      <c r="B23">
        <v>159.16499999999999</v>
      </c>
    </row>
    <row r="24" spans="1:2" x14ac:dyDescent="0.4">
      <c r="A24" t="s">
        <v>123</v>
      </c>
      <c r="B24">
        <v>276.47199999999998</v>
      </c>
    </row>
    <row r="25" spans="1:2" x14ac:dyDescent="0.4">
      <c r="A25" t="s">
        <v>10</v>
      </c>
      <c r="B25">
        <v>353.34300000000002</v>
      </c>
    </row>
    <row r="26" spans="1:2" x14ac:dyDescent="0.4">
      <c r="A26" t="s">
        <v>101</v>
      </c>
      <c r="B26">
        <v>36.433</v>
      </c>
    </row>
    <row r="27" spans="1:2" x14ac:dyDescent="0.4">
      <c r="A27" t="s">
        <v>21</v>
      </c>
      <c r="B27">
        <v>799.14499999999998</v>
      </c>
    </row>
    <row r="28" spans="1:2" x14ac:dyDescent="0.4">
      <c r="A28" t="s">
        <v>23</v>
      </c>
      <c r="B28">
        <v>343.95499999999998</v>
      </c>
    </row>
    <row r="29" spans="1:2" x14ac:dyDescent="0.4">
      <c r="A29" t="s">
        <v>46</v>
      </c>
      <c r="B29">
        <v>126.837</v>
      </c>
    </row>
    <row r="30" spans="1:2" x14ac:dyDescent="0.4">
      <c r="A30" t="s">
        <v>14</v>
      </c>
      <c r="B30">
        <v>1520.9680000000001</v>
      </c>
    </row>
    <row r="31" spans="1:2" x14ac:dyDescent="0.4">
      <c r="A31" t="s">
        <v>12</v>
      </c>
      <c r="B31">
        <v>38.557000000000002</v>
      </c>
    </row>
    <row r="32" spans="1:2" x14ac:dyDescent="0.4">
      <c r="A32" t="s">
        <v>279</v>
      </c>
      <c r="B32">
        <f>SUM(B5:B31)</f>
        <v>8583.0840000000007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910A-30DA-4775-8363-FD1C774A61B6}">
  <dimension ref="A1:K168"/>
  <sheetViews>
    <sheetView tabSelected="1" workbookViewId="0">
      <pane xSplit="2" ySplit="6" topLeftCell="C7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baseColWidth="10" defaultRowHeight="14.6" x14ac:dyDescent="0.4"/>
  <cols>
    <col min="1" max="1" width="6.3828125" customWidth="1"/>
    <col min="2" max="2" width="11.07421875" style="1"/>
    <col min="3" max="3" width="11.53515625" customWidth="1"/>
    <col min="4" max="4" width="11.53515625" style="3" customWidth="1"/>
    <col min="5" max="5" width="10.921875" customWidth="1"/>
    <col min="6" max="6" width="11.3046875" customWidth="1"/>
    <col min="7" max="7" width="12.84375" customWidth="1"/>
    <col min="8" max="8" width="9.53515625" customWidth="1"/>
    <col min="9" max="9" width="16.15234375" style="3" customWidth="1"/>
    <col min="10" max="10" width="13.4609375" customWidth="1"/>
  </cols>
  <sheetData>
    <row r="1" spans="1:11" x14ac:dyDescent="0.4">
      <c r="D1" t="s">
        <v>458</v>
      </c>
      <c r="E1">
        <v>14</v>
      </c>
      <c r="F1">
        <v>0.6</v>
      </c>
    </row>
    <row r="2" spans="1:11" x14ac:dyDescent="0.4">
      <c r="D2" t="s">
        <v>459</v>
      </c>
      <c r="E2">
        <v>25</v>
      </c>
      <c r="F2">
        <v>0.3</v>
      </c>
    </row>
    <row r="3" spans="1:11" x14ac:dyDescent="0.4">
      <c r="D3" t="s">
        <v>460</v>
      </c>
      <c r="E3">
        <v>49</v>
      </c>
      <c r="F3">
        <v>0.1</v>
      </c>
    </row>
    <row r="6" spans="1:11" x14ac:dyDescent="0.4">
      <c r="A6" t="s">
        <v>463</v>
      </c>
      <c r="B6" s="1" t="s">
        <v>1</v>
      </c>
      <c r="C6" t="s">
        <v>5</v>
      </c>
      <c r="D6" t="s">
        <v>268</v>
      </c>
      <c r="E6" s="3" t="s">
        <v>732</v>
      </c>
      <c r="F6" s="3" t="s">
        <v>461</v>
      </c>
      <c r="G6" t="s">
        <v>462</v>
      </c>
      <c r="I6"/>
      <c r="J6" s="3"/>
    </row>
    <row r="7" spans="1:11" x14ac:dyDescent="0.4">
      <c r="A7" s="3">
        <v>1</v>
      </c>
      <c r="B7" s="1">
        <v>43886</v>
      </c>
      <c r="C7">
        <f t="shared" ref="C7:C27" ca="1" si="0">IF($A7&lt;&gt;"",_xlfn.NUMBERVALUE(INDIRECT(ADDRESS((ROW(C7)-7)*28+29,5,,,"COVID19"))),"")</f>
        <v>1</v>
      </c>
      <c r="D7">
        <f ca="1">IF($A7&lt;&gt;"",_xlfn.NUMBERVALUE(INDIRECT(ADDRESS((ROW(D7)-7)*28+29,11,,,"COVID19"))),"")</f>
        <v>0</v>
      </c>
      <c r="E7" s="3">
        <f ca="1">IF($A7&lt;&gt;"",C7-G7,"")</f>
        <v>1</v>
      </c>
      <c r="F7">
        <f ca="1">IF($A7&lt;&gt;"",IF(ROW(F7)-6&gt;$E$1,(INDIRECT(ADDRESS(ROW(F7)-$E$1,3))-INDIRECT(ADDRESS(ROW(F7)-$E$1,4)))*$F$1,0)+IF(ROW(F7)-6&gt;$E$2,(INDIRECT(ADDRESS(ROW(F7)-$E$2,3))-INDIRECT(ADDRESS(ROW(F7)-$E$2,4)))*$F$2,0)+IF(ROW(F7)-6&gt;$E$3,(INDIRECT(ADDRESS(ROW(F7)-$E$3,3))-INDIRECT(ADDRESS(ROW(F7)-$E$3,4)))*$F$3,0),"")</f>
        <v>0</v>
      </c>
      <c r="G7" s="3">
        <f ca="1">IF($A7&lt;&gt;"",F7+D7,"")</f>
        <v>0</v>
      </c>
      <c r="I7"/>
      <c r="J7" s="3"/>
      <c r="K7" s="3"/>
    </row>
    <row r="8" spans="1:11" x14ac:dyDescent="0.4">
      <c r="A8">
        <f>IF($B8&lt;&gt;"",A7+1,"")</f>
        <v>2</v>
      </c>
      <c r="B8" s="1">
        <f>IF(B7&lt;MAX(COVID19!A2:A13568),B7+1,"")</f>
        <v>43887</v>
      </c>
      <c r="C8">
        <f t="shared" ca="1" si="0"/>
        <v>2</v>
      </c>
      <c r="D8">
        <f t="shared" ref="D8:D71" ca="1" si="1">IF($A8&lt;&gt;"",_xlfn.NUMBERVALUE(INDIRECT(ADDRESS((ROW(D8)-7)*28+29,11,,,"COVID19"))),"")</f>
        <v>0</v>
      </c>
      <c r="E8" s="3">
        <f t="shared" ref="E8:E71" ca="1" si="2">IF($A8&lt;&gt;"",C8-G8,"")</f>
        <v>2</v>
      </c>
      <c r="F8" s="3">
        <f t="shared" ref="F8:F71" ca="1" si="3">IF($A8&lt;&gt;"",IF(ROW(F8)-6&gt;$E$1,(INDIRECT(ADDRESS(ROW(F8)-$E$1,3))-INDIRECT(ADDRESS(ROW(F8)-$E$1,4)))*$F$1,0)+IF(ROW(F8)-6&gt;$E$2,(INDIRECT(ADDRESS(ROW(F8)-$E$2,3))-INDIRECT(ADDRESS(ROW(F8)-$E$2,4)))*$F$2,0)+IF(ROW(F8)-6&gt;$E$3,(INDIRECT(ADDRESS(ROW(F8)-$E$3,3))-INDIRECT(ADDRESS(ROW(F8)-$E$3,4)))*$F$3,0),"")</f>
        <v>0</v>
      </c>
      <c r="G8" s="3">
        <f t="shared" ref="G8:G71" ca="1" si="4">IF($A8&lt;&gt;"",F8+D8,"")</f>
        <v>0</v>
      </c>
      <c r="I8"/>
      <c r="J8" s="3"/>
      <c r="K8" s="3"/>
    </row>
    <row r="9" spans="1:11" x14ac:dyDescent="0.4">
      <c r="A9">
        <f t="shared" ref="A9:A72" si="5">IF($B9&lt;&gt;"",A8+1,"")</f>
        <v>3</v>
      </c>
      <c r="B9" s="1">
        <f>IF(B8&lt;MAX(COVID19!A3:A13569),B8+1,"")</f>
        <v>43888</v>
      </c>
      <c r="C9">
        <f t="shared" ca="1" si="0"/>
        <v>5</v>
      </c>
      <c r="D9">
        <f t="shared" ca="1" si="1"/>
        <v>0</v>
      </c>
      <c r="E9" s="3">
        <f t="shared" ca="1" si="2"/>
        <v>5</v>
      </c>
      <c r="F9" s="3">
        <f t="shared" ca="1" si="3"/>
        <v>0</v>
      </c>
      <c r="G9" s="3">
        <f t="shared" ca="1" si="4"/>
        <v>0</v>
      </c>
      <c r="I9"/>
      <c r="J9" s="3"/>
      <c r="K9" s="3"/>
    </row>
    <row r="10" spans="1:11" x14ac:dyDescent="0.4">
      <c r="A10">
        <f t="shared" si="5"/>
        <v>4</v>
      </c>
      <c r="B10" s="1">
        <f>IF(B9&lt;MAX(COVID19!A4:A13570),B9+1,"")</f>
        <v>43889</v>
      </c>
      <c r="C10">
        <f t="shared" ca="1" si="0"/>
        <v>15</v>
      </c>
      <c r="D10">
        <f t="shared" ca="1" si="1"/>
        <v>0</v>
      </c>
      <c r="E10" s="3">
        <f t="shared" ca="1" si="2"/>
        <v>15</v>
      </c>
      <c r="F10" s="3">
        <f t="shared" ca="1" si="3"/>
        <v>0</v>
      </c>
      <c r="G10" s="3">
        <f t="shared" ca="1" si="4"/>
        <v>0</v>
      </c>
      <c r="I10"/>
      <c r="J10" s="3"/>
      <c r="K10" s="3"/>
    </row>
    <row r="11" spans="1:11" x14ac:dyDescent="0.4">
      <c r="A11">
        <f t="shared" si="5"/>
        <v>5</v>
      </c>
      <c r="B11" s="1">
        <f>IF(B10&lt;MAX(COVID19!A5:A13571),B10+1,"")</f>
        <v>43890</v>
      </c>
      <c r="C11">
        <f t="shared" ca="1" si="0"/>
        <v>27</v>
      </c>
      <c r="D11">
        <f t="shared" ca="1" si="1"/>
        <v>0</v>
      </c>
      <c r="E11" s="3">
        <f t="shared" ca="1" si="2"/>
        <v>27</v>
      </c>
      <c r="F11" s="3">
        <f t="shared" ca="1" si="3"/>
        <v>0</v>
      </c>
      <c r="G11" s="3">
        <f t="shared" ca="1" si="4"/>
        <v>0</v>
      </c>
      <c r="I11"/>
      <c r="J11" s="3"/>
      <c r="K11" s="3"/>
    </row>
    <row r="12" spans="1:11" x14ac:dyDescent="0.4">
      <c r="A12">
        <f t="shared" si="5"/>
        <v>6</v>
      </c>
      <c r="B12" s="1">
        <f>IF(B11&lt;MAX(COVID19!A6:A13572),B11+1,"")</f>
        <v>43891</v>
      </c>
      <c r="C12">
        <f t="shared" ca="1" si="0"/>
        <v>35</v>
      </c>
      <c r="D12">
        <f t="shared" ca="1" si="1"/>
        <v>0</v>
      </c>
      <c r="E12" s="3">
        <f t="shared" ca="1" si="2"/>
        <v>35</v>
      </c>
      <c r="F12" s="3">
        <f t="shared" ca="1" si="3"/>
        <v>0</v>
      </c>
      <c r="G12" s="3">
        <f t="shared" ca="1" si="4"/>
        <v>0</v>
      </c>
      <c r="I12"/>
      <c r="J12" s="3"/>
      <c r="K12" s="3"/>
    </row>
    <row r="13" spans="1:11" x14ac:dyDescent="0.4">
      <c r="A13">
        <f t="shared" si="5"/>
        <v>7</v>
      </c>
      <c r="B13" s="1">
        <f>IF(B12&lt;MAX(COVID19!A7:A13573),B12+1,"")</f>
        <v>43892</v>
      </c>
      <c r="C13">
        <f t="shared" ca="1" si="0"/>
        <v>51</v>
      </c>
      <c r="D13">
        <f t="shared" ca="1" si="1"/>
        <v>0</v>
      </c>
      <c r="E13" s="3">
        <f t="shared" ca="1" si="2"/>
        <v>51</v>
      </c>
      <c r="F13" s="3">
        <f t="shared" ca="1" si="3"/>
        <v>0</v>
      </c>
      <c r="G13" s="3">
        <f t="shared" ca="1" si="4"/>
        <v>0</v>
      </c>
      <c r="I13"/>
      <c r="J13" s="3"/>
      <c r="K13" s="3"/>
    </row>
    <row r="14" spans="1:11" x14ac:dyDescent="0.4">
      <c r="A14">
        <f t="shared" si="5"/>
        <v>8</v>
      </c>
      <c r="B14" s="1">
        <f>IF(B13&lt;MAX(COVID19!A8:A13574),B13+1,"")</f>
        <v>43893</v>
      </c>
      <c r="C14">
        <f t="shared" ca="1" si="0"/>
        <v>76</v>
      </c>
      <c r="D14">
        <f t="shared" ca="1" si="1"/>
        <v>0</v>
      </c>
      <c r="E14" s="3">
        <f t="shared" ca="1" si="2"/>
        <v>76</v>
      </c>
      <c r="F14" s="3">
        <f t="shared" ca="1" si="3"/>
        <v>0</v>
      </c>
      <c r="G14" s="3">
        <f t="shared" ca="1" si="4"/>
        <v>0</v>
      </c>
      <c r="I14"/>
      <c r="J14" s="3"/>
      <c r="K14" s="3"/>
    </row>
    <row r="15" spans="1:11" x14ac:dyDescent="0.4">
      <c r="A15">
        <f t="shared" si="5"/>
        <v>9</v>
      </c>
      <c r="B15" s="1">
        <f>IF(B14&lt;MAX(COVID19!A9:A13575),B14+1,"")</f>
        <v>43894</v>
      </c>
      <c r="C15">
        <f t="shared" ca="1" si="0"/>
        <v>92</v>
      </c>
      <c r="D15">
        <f t="shared" ca="1" si="1"/>
        <v>0</v>
      </c>
      <c r="E15" s="3">
        <f t="shared" ca="1" si="2"/>
        <v>92</v>
      </c>
      <c r="F15" s="3">
        <f t="shared" ca="1" si="3"/>
        <v>0</v>
      </c>
      <c r="G15" s="3">
        <f t="shared" ca="1" si="4"/>
        <v>0</v>
      </c>
      <c r="I15"/>
      <c r="J15" s="3"/>
      <c r="K15" s="3"/>
    </row>
    <row r="16" spans="1:11" x14ac:dyDescent="0.4">
      <c r="A16">
        <f t="shared" si="5"/>
        <v>10</v>
      </c>
      <c r="B16" s="1">
        <f>IF(B15&lt;MAX(COVID19!A10:A13576),B15+1,"")</f>
        <v>43895</v>
      </c>
      <c r="C16">
        <f t="shared" ca="1" si="0"/>
        <v>154</v>
      </c>
      <c r="D16">
        <f t="shared" ca="1" si="1"/>
        <v>0</v>
      </c>
      <c r="E16" s="3">
        <f t="shared" ca="1" si="2"/>
        <v>154</v>
      </c>
      <c r="F16" s="3">
        <f t="shared" ca="1" si="3"/>
        <v>0</v>
      </c>
      <c r="G16" s="3">
        <f t="shared" ca="1" si="4"/>
        <v>0</v>
      </c>
      <c r="I16"/>
      <c r="J16" s="3"/>
      <c r="K16" s="3"/>
    </row>
    <row r="17" spans="1:11" x14ac:dyDescent="0.4">
      <c r="A17">
        <f t="shared" si="5"/>
        <v>11</v>
      </c>
      <c r="B17" s="1">
        <f>IF(B16&lt;MAX(COVID19!A11:A13577),B16+1,"")</f>
        <v>43896</v>
      </c>
      <c r="C17">
        <f t="shared" ca="1" si="0"/>
        <v>215</v>
      </c>
      <c r="D17">
        <f t="shared" ca="1" si="1"/>
        <v>1</v>
      </c>
      <c r="E17" s="3">
        <f t="shared" ca="1" si="2"/>
        <v>214</v>
      </c>
      <c r="F17" s="3">
        <f t="shared" ca="1" si="3"/>
        <v>0</v>
      </c>
      <c r="G17" s="3">
        <f t="shared" ca="1" si="4"/>
        <v>1</v>
      </c>
      <c r="I17"/>
      <c r="J17" s="3"/>
      <c r="K17" s="3"/>
    </row>
    <row r="18" spans="1:11" x14ac:dyDescent="0.4">
      <c r="A18">
        <f t="shared" si="5"/>
        <v>12</v>
      </c>
      <c r="B18" s="1">
        <f>IF(B17&lt;MAX(COVID19!A12:A13578),B17+1,"")</f>
        <v>43897</v>
      </c>
      <c r="C18">
        <f t="shared" ca="1" si="0"/>
        <v>284</v>
      </c>
      <c r="D18">
        <f t="shared" ca="1" si="1"/>
        <v>1</v>
      </c>
      <c r="E18" s="3">
        <f t="shared" ca="1" si="2"/>
        <v>283</v>
      </c>
      <c r="F18" s="3">
        <f t="shared" ca="1" si="3"/>
        <v>0</v>
      </c>
      <c r="G18" s="3">
        <f t="shared" ca="1" si="4"/>
        <v>1</v>
      </c>
      <c r="I18"/>
      <c r="J18" s="3"/>
      <c r="K18" s="3"/>
    </row>
    <row r="19" spans="1:11" x14ac:dyDescent="0.4">
      <c r="A19">
        <f t="shared" si="5"/>
        <v>13</v>
      </c>
      <c r="B19" s="1">
        <f>IF(B18&lt;MAX(COVID19!A13:A13579),B18+1,"")</f>
        <v>43898</v>
      </c>
      <c r="C19">
        <f t="shared" ca="1" si="0"/>
        <v>351</v>
      </c>
      <c r="D19">
        <f t="shared" ca="1" si="1"/>
        <v>2</v>
      </c>
      <c r="E19" s="3">
        <f t="shared" ca="1" si="2"/>
        <v>349</v>
      </c>
      <c r="F19" s="3">
        <f t="shared" ca="1" si="3"/>
        <v>0</v>
      </c>
      <c r="G19" s="3">
        <f t="shared" ca="1" si="4"/>
        <v>2</v>
      </c>
      <c r="I19"/>
      <c r="J19" s="3"/>
      <c r="K19" s="3"/>
    </row>
    <row r="20" spans="1:11" x14ac:dyDescent="0.4">
      <c r="A20">
        <f t="shared" si="5"/>
        <v>14</v>
      </c>
      <c r="B20" s="1">
        <f>IF(B19&lt;MAX(COVID19!A14:A13580),B19+1,"")</f>
        <v>43899</v>
      </c>
      <c r="C20">
        <f t="shared" ca="1" si="0"/>
        <v>430</v>
      </c>
      <c r="D20">
        <f t="shared" ca="1" si="1"/>
        <v>2</v>
      </c>
      <c r="E20" s="3">
        <f t="shared" ca="1" si="2"/>
        <v>428</v>
      </c>
      <c r="F20" s="3">
        <f t="shared" ca="1" si="3"/>
        <v>0</v>
      </c>
      <c r="G20" s="3">
        <f t="shared" ca="1" si="4"/>
        <v>2</v>
      </c>
      <c r="I20"/>
      <c r="J20" s="3"/>
      <c r="K20" s="3"/>
    </row>
    <row r="21" spans="1:11" x14ac:dyDescent="0.4">
      <c r="A21">
        <f t="shared" si="5"/>
        <v>15</v>
      </c>
      <c r="B21" s="1">
        <f>IF(B20&lt;MAX(COVID19!A15:A13581),B20+1,"")</f>
        <v>43900</v>
      </c>
      <c r="C21">
        <f t="shared" ca="1" si="0"/>
        <v>630</v>
      </c>
      <c r="D21">
        <f t="shared" ca="1" si="1"/>
        <v>4</v>
      </c>
      <c r="E21" s="3">
        <f t="shared" ca="1" si="2"/>
        <v>625.4</v>
      </c>
      <c r="F21" s="3">
        <f t="shared" ca="1" si="3"/>
        <v>0.6</v>
      </c>
      <c r="G21" s="3">
        <f t="shared" ca="1" si="4"/>
        <v>4.5999999999999996</v>
      </c>
      <c r="I21"/>
      <c r="J21" s="3"/>
      <c r="K21" s="3"/>
    </row>
    <row r="22" spans="1:11" x14ac:dyDescent="0.4">
      <c r="A22">
        <f t="shared" si="5"/>
        <v>16</v>
      </c>
      <c r="B22" s="1">
        <f>IF(B21&lt;MAX(COVID19!A16:A13582),B21+1,"")</f>
        <v>43901</v>
      </c>
      <c r="C22">
        <f t="shared" ca="1" si="0"/>
        <v>866</v>
      </c>
      <c r="D22">
        <f t="shared" ca="1" si="1"/>
        <v>5</v>
      </c>
      <c r="E22" s="3">
        <f t="shared" ca="1" si="2"/>
        <v>859.8</v>
      </c>
      <c r="F22" s="3">
        <f t="shared" ca="1" si="3"/>
        <v>1.2</v>
      </c>
      <c r="G22" s="3">
        <f t="shared" ca="1" si="4"/>
        <v>6.2</v>
      </c>
      <c r="I22"/>
      <c r="J22" s="3"/>
      <c r="K22" s="3"/>
    </row>
    <row r="23" spans="1:11" x14ac:dyDescent="0.4">
      <c r="A23">
        <f t="shared" si="5"/>
        <v>17</v>
      </c>
      <c r="B23" s="1">
        <f>IF(B22&lt;MAX(COVID19!A17:A13583),B22+1,"")</f>
        <v>43902</v>
      </c>
      <c r="C23">
        <f t="shared" ca="1" si="0"/>
        <v>1158</v>
      </c>
      <c r="D23">
        <f t="shared" ca="1" si="1"/>
        <v>9</v>
      </c>
      <c r="E23" s="3">
        <f t="shared" ca="1" si="2"/>
        <v>1146</v>
      </c>
      <c r="F23" s="3">
        <f t="shared" ca="1" si="3"/>
        <v>3</v>
      </c>
      <c r="G23" s="3">
        <f t="shared" ca="1" si="4"/>
        <v>12</v>
      </c>
      <c r="I23"/>
      <c r="J23" s="3"/>
      <c r="K23" s="3"/>
    </row>
    <row r="24" spans="1:11" x14ac:dyDescent="0.4">
      <c r="A24">
        <f t="shared" si="5"/>
        <v>18</v>
      </c>
      <c r="B24" s="1">
        <f>IF(B23&lt;MAX(COVID19!A18:A13584),B23+1,"")</f>
        <v>43903</v>
      </c>
      <c r="C24">
        <f t="shared" ca="1" si="0"/>
        <v>1546</v>
      </c>
      <c r="D24">
        <f t="shared" ca="1" si="1"/>
        <v>10</v>
      </c>
      <c r="E24" s="3">
        <f t="shared" ca="1" si="2"/>
        <v>1527</v>
      </c>
      <c r="F24" s="3">
        <f t="shared" ca="1" si="3"/>
        <v>9</v>
      </c>
      <c r="G24" s="3">
        <f t="shared" ca="1" si="4"/>
        <v>19</v>
      </c>
      <c r="I24"/>
      <c r="J24" s="3"/>
      <c r="K24" s="3"/>
    </row>
    <row r="25" spans="1:11" x14ac:dyDescent="0.4">
      <c r="A25">
        <f t="shared" si="5"/>
        <v>19</v>
      </c>
      <c r="B25" s="1">
        <f>IF(B24&lt;MAX(COVID19!A19:A13585),B24+1,"")</f>
        <v>43904</v>
      </c>
      <c r="C25">
        <f t="shared" ca="1" si="0"/>
        <v>1932</v>
      </c>
      <c r="D25">
        <f t="shared" ca="1" si="1"/>
        <v>13</v>
      </c>
      <c r="E25" s="3">
        <f t="shared" ca="1" si="2"/>
        <v>1902.8</v>
      </c>
      <c r="F25" s="3">
        <f t="shared" ca="1" si="3"/>
        <v>16.2</v>
      </c>
      <c r="G25" s="3">
        <f t="shared" ca="1" si="4"/>
        <v>29.2</v>
      </c>
      <c r="I25"/>
      <c r="J25" s="3"/>
      <c r="K25" s="3"/>
    </row>
    <row r="26" spans="1:11" x14ac:dyDescent="0.4">
      <c r="A26">
        <f t="shared" si="5"/>
        <v>20</v>
      </c>
      <c r="B26" s="1">
        <f>IF(B25&lt;MAX(COVID19!A20:A13586),B25+1,"")</f>
        <v>43905</v>
      </c>
      <c r="C26">
        <f t="shared" ca="1" si="0"/>
        <v>2292</v>
      </c>
      <c r="D26">
        <f t="shared" ca="1" si="1"/>
        <v>22</v>
      </c>
      <c r="E26" s="3">
        <f t="shared" ca="1" si="2"/>
        <v>2249</v>
      </c>
      <c r="F26" s="3">
        <f t="shared" ca="1" si="3"/>
        <v>21</v>
      </c>
      <c r="G26" s="3">
        <f t="shared" ca="1" si="4"/>
        <v>43</v>
      </c>
      <c r="I26"/>
      <c r="J26" s="3"/>
      <c r="K26" s="3"/>
    </row>
    <row r="27" spans="1:11" x14ac:dyDescent="0.4">
      <c r="A27">
        <f t="shared" si="5"/>
        <v>21</v>
      </c>
      <c r="B27" s="1">
        <f>IF(B26&lt;MAX(COVID19!A21:A13587),B26+1,"")</f>
        <v>43906</v>
      </c>
      <c r="C27">
        <f t="shared" ca="1" si="0"/>
        <v>2934</v>
      </c>
      <c r="D27">
        <f t="shared" ca="1" si="1"/>
        <v>29</v>
      </c>
      <c r="E27" s="3">
        <f t="shared" ca="1" si="2"/>
        <v>2874.4</v>
      </c>
      <c r="F27" s="3">
        <f t="shared" ca="1" si="3"/>
        <v>30.599999999999998</v>
      </c>
      <c r="G27" s="3">
        <f t="shared" ca="1" si="4"/>
        <v>59.599999999999994</v>
      </c>
      <c r="I27"/>
      <c r="J27" s="3"/>
      <c r="K27" s="3"/>
    </row>
    <row r="28" spans="1:11" x14ac:dyDescent="0.4">
      <c r="A28">
        <f t="shared" si="5"/>
        <v>22</v>
      </c>
      <c r="B28" s="1">
        <f>IF(B27&lt;MAX(COVID19!A22:A13588),B27+1,"")</f>
        <v>43907</v>
      </c>
      <c r="C28">
        <f ca="1">IF($A28&lt;&gt;"",_xlfn.NUMBERVALUE(INDIRECT(ADDRESS((ROW(C28)-7)*28+29,5,,,"COVID19"))),"")</f>
        <v>3778</v>
      </c>
      <c r="D28">
        <f t="shared" ca="1" si="1"/>
        <v>36</v>
      </c>
      <c r="E28" s="3">
        <f t="shared" ca="1" si="2"/>
        <v>3696.4</v>
      </c>
      <c r="F28" s="3">
        <f t="shared" ca="1" si="3"/>
        <v>45.6</v>
      </c>
      <c r="G28" s="3">
        <f t="shared" ca="1" si="4"/>
        <v>81.599999999999994</v>
      </c>
      <c r="I28"/>
      <c r="J28" s="3"/>
      <c r="K28" s="3"/>
    </row>
    <row r="29" spans="1:11" x14ac:dyDescent="0.4">
      <c r="A29">
        <f t="shared" si="5"/>
        <v>23</v>
      </c>
      <c r="B29" s="1">
        <f>IF(B28&lt;MAX(COVID19!A23:A13589),B28+1,"")</f>
        <v>43908</v>
      </c>
      <c r="C29">
        <f t="shared" ref="C29:C92" ca="1" si="6">IF($A29&lt;&gt;"",_xlfn.NUMBERVALUE(INDIRECT(ADDRESS((ROW(C29)-7)*28+29,5,,,"COVID19"))),"")</f>
        <v>4831</v>
      </c>
      <c r="D29">
        <f t="shared" ca="1" si="1"/>
        <v>48</v>
      </c>
      <c r="E29" s="3">
        <f t="shared" ca="1" si="2"/>
        <v>4727.8</v>
      </c>
      <c r="F29" s="3">
        <f t="shared" ca="1" si="3"/>
        <v>55.199999999999996</v>
      </c>
      <c r="G29" s="3">
        <f t="shared" ca="1" si="4"/>
        <v>103.19999999999999</v>
      </c>
      <c r="I29"/>
      <c r="J29" s="3"/>
      <c r="K29" s="3"/>
    </row>
    <row r="30" spans="1:11" x14ac:dyDescent="0.4">
      <c r="A30">
        <f t="shared" si="5"/>
        <v>24</v>
      </c>
      <c r="B30" s="1">
        <f>IF(B29&lt;MAX(COVID19!A24:A13590),B29+1,"")</f>
        <v>43909</v>
      </c>
      <c r="C30">
        <f t="shared" ca="1" si="6"/>
        <v>5902</v>
      </c>
      <c r="D30">
        <f t="shared" ca="1" si="1"/>
        <v>57</v>
      </c>
      <c r="E30" s="3">
        <f t="shared" ca="1" si="2"/>
        <v>5752.6</v>
      </c>
      <c r="F30" s="3">
        <f t="shared" ca="1" si="3"/>
        <v>92.399999999999991</v>
      </c>
      <c r="G30" s="3">
        <f t="shared" ca="1" si="4"/>
        <v>149.39999999999998</v>
      </c>
      <c r="I30"/>
      <c r="J30" s="3"/>
      <c r="K30" s="3"/>
    </row>
    <row r="31" spans="1:11" x14ac:dyDescent="0.4">
      <c r="A31">
        <f t="shared" si="5"/>
        <v>25</v>
      </c>
      <c r="B31" s="1">
        <f>IF(B30&lt;MAX(COVID19!A25:A13591),B30+1,"")</f>
        <v>43910</v>
      </c>
      <c r="C31">
        <f t="shared" ca="1" si="6"/>
        <v>7020</v>
      </c>
      <c r="D31">
        <f t="shared" ca="1" si="1"/>
        <v>78</v>
      </c>
      <c r="E31" s="3">
        <f t="shared" ca="1" si="2"/>
        <v>6813.6</v>
      </c>
      <c r="F31" s="3">
        <f t="shared" ca="1" si="3"/>
        <v>128.4</v>
      </c>
      <c r="G31" s="3">
        <f t="shared" ca="1" si="4"/>
        <v>206.4</v>
      </c>
      <c r="I31"/>
      <c r="J31" s="3"/>
      <c r="K31" s="3"/>
    </row>
    <row r="32" spans="1:11" x14ac:dyDescent="0.4">
      <c r="A32">
        <f t="shared" si="5"/>
        <v>26</v>
      </c>
      <c r="B32" s="1">
        <f>IF(B31&lt;MAX(COVID19!A26:A13592),B31+1,"")</f>
        <v>43911</v>
      </c>
      <c r="C32">
        <f t="shared" ca="1" si="6"/>
        <v>7816</v>
      </c>
      <c r="D32">
        <f t="shared" ca="1" si="1"/>
        <v>98</v>
      </c>
      <c r="E32" s="3">
        <f t="shared" ca="1" si="2"/>
        <v>7547.9</v>
      </c>
      <c r="F32" s="3">
        <f t="shared" ca="1" si="3"/>
        <v>170.1</v>
      </c>
      <c r="G32" s="3">
        <f t="shared" ca="1" si="4"/>
        <v>268.10000000000002</v>
      </c>
      <c r="I32"/>
      <c r="J32" s="3"/>
      <c r="K32" s="3"/>
    </row>
    <row r="33" spans="1:11" x14ac:dyDescent="0.4">
      <c r="A33">
        <f t="shared" si="5"/>
        <v>27</v>
      </c>
      <c r="B33" s="1">
        <f>IF(B32&lt;MAX(COVID19!A27:A13593),B32+1,"")</f>
        <v>43912</v>
      </c>
      <c r="C33">
        <f t="shared" ca="1" si="6"/>
        <v>8451</v>
      </c>
      <c r="D33">
        <f t="shared" ca="1" si="1"/>
        <v>114</v>
      </c>
      <c r="E33" s="3">
        <f t="shared" ca="1" si="2"/>
        <v>8127</v>
      </c>
      <c r="F33" s="3">
        <f t="shared" ca="1" si="3"/>
        <v>210</v>
      </c>
      <c r="G33" s="3">
        <f t="shared" ca="1" si="4"/>
        <v>324</v>
      </c>
      <c r="I33"/>
      <c r="J33" s="3"/>
      <c r="K33" s="3"/>
    </row>
    <row r="34" spans="1:11" x14ac:dyDescent="0.4">
      <c r="A34">
        <f t="shared" si="5"/>
        <v>28</v>
      </c>
      <c r="B34" s="1">
        <f>IF(B33&lt;MAX(COVID19!A28:A13594),B33+1,"")</f>
        <v>43913</v>
      </c>
      <c r="C34">
        <f t="shared" ca="1" si="6"/>
        <v>9846</v>
      </c>
      <c r="D34">
        <f t="shared" ca="1" si="1"/>
        <v>143</v>
      </c>
      <c r="E34" s="3">
        <f t="shared" ca="1" si="2"/>
        <v>9444.7000000000007</v>
      </c>
      <c r="F34" s="3">
        <f t="shared" ca="1" si="3"/>
        <v>258.3</v>
      </c>
      <c r="G34" s="3">
        <f t="shared" ca="1" si="4"/>
        <v>401.3</v>
      </c>
      <c r="I34"/>
      <c r="J34" s="3"/>
      <c r="K34" s="3"/>
    </row>
    <row r="35" spans="1:11" x14ac:dyDescent="0.4">
      <c r="A35">
        <f t="shared" si="5"/>
        <v>29</v>
      </c>
      <c r="B35" s="1">
        <f>IF(B34&lt;MAX(COVID19!A29:A13595),B34+1,"")</f>
        <v>43914</v>
      </c>
      <c r="C35">
        <f t="shared" ca="1" si="6"/>
        <v>10851</v>
      </c>
      <c r="D35">
        <f t="shared" ca="1" si="1"/>
        <v>165</v>
      </c>
      <c r="E35" s="3">
        <f t="shared" ca="1" si="2"/>
        <v>10305.9</v>
      </c>
      <c r="F35" s="3">
        <f t="shared" ca="1" si="3"/>
        <v>380.09999999999997</v>
      </c>
      <c r="G35" s="3">
        <f t="shared" ca="1" si="4"/>
        <v>545.09999999999991</v>
      </c>
      <c r="I35"/>
      <c r="J35" s="3"/>
      <c r="K35" s="3"/>
    </row>
    <row r="36" spans="1:11" x14ac:dyDescent="0.4">
      <c r="A36">
        <f t="shared" si="5"/>
        <v>30</v>
      </c>
      <c r="B36" s="1">
        <f>IF(B35&lt;MAX(COVID19!A30:A13596),B35+1,"")</f>
        <v>43915</v>
      </c>
      <c r="C36">
        <f t="shared" ca="1" si="6"/>
        <v>11957</v>
      </c>
      <c r="D36">
        <f t="shared" ca="1" si="1"/>
        <v>200</v>
      </c>
      <c r="E36" s="3">
        <f t="shared" ca="1" si="2"/>
        <v>11232.3</v>
      </c>
      <c r="F36" s="3">
        <f t="shared" ca="1" si="3"/>
        <v>524.70000000000005</v>
      </c>
      <c r="G36" s="3">
        <f t="shared" ca="1" si="4"/>
        <v>724.7</v>
      </c>
      <c r="I36"/>
      <c r="J36" s="3"/>
      <c r="K36" s="3"/>
    </row>
    <row r="37" spans="1:11" x14ac:dyDescent="0.4">
      <c r="A37">
        <f t="shared" si="5"/>
        <v>31</v>
      </c>
      <c r="B37" s="1">
        <f>IF(B36&lt;MAX(COVID19!A31:A13597),B36+1,"")</f>
        <v>43916</v>
      </c>
      <c r="C37">
        <f t="shared" ca="1" si="6"/>
        <v>13084</v>
      </c>
      <c r="D37">
        <f t="shared" ca="1" si="1"/>
        <v>246</v>
      </c>
      <c r="E37" s="3">
        <f t="shared" ca="1" si="2"/>
        <v>12138.1</v>
      </c>
      <c r="F37" s="3">
        <f t="shared" ca="1" si="3"/>
        <v>699.9</v>
      </c>
      <c r="G37" s="3">
        <f t="shared" ca="1" si="4"/>
        <v>945.9</v>
      </c>
      <c r="I37"/>
      <c r="J37" s="3"/>
      <c r="K37" s="3"/>
    </row>
    <row r="38" spans="1:11" x14ac:dyDescent="0.4">
      <c r="A38">
        <f t="shared" si="5"/>
        <v>32</v>
      </c>
      <c r="B38" s="1">
        <f>IF(B37&lt;MAX(COVID19!A32:A13598),B37+1,"")</f>
        <v>43917</v>
      </c>
      <c r="C38">
        <f t="shared" ca="1" si="6"/>
        <v>14409</v>
      </c>
      <c r="D38">
        <f t="shared" ca="1" si="1"/>
        <v>284</v>
      </c>
      <c r="E38" s="3">
        <f t="shared" ca="1" si="2"/>
        <v>13188.1</v>
      </c>
      <c r="F38" s="3">
        <f t="shared" ca="1" si="3"/>
        <v>936.89999999999986</v>
      </c>
      <c r="G38" s="3">
        <f t="shared" ca="1" si="4"/>
        <v>1220.8999999999999</v>
      </c>
      <c r="I38"/>
      <c r="J38" s="3"/>
      <c r="K38" s="3"/>
    </row>
    <row r="39" spans="1:11" x14ac:dyDescent="0.4">
      <c r="A39">
        <f t="shared" si="5"/>
        <v>33</v>
      </c>
      <c r="B39" s="1">
        <f>IF(B38&lt;MAX(COVID19!A33:A13599),B38+1,"")</f>
        <v>43918</v>
      </c>
      <c r="C39">
        <f t="shared" ca="1" si="6"/>
        <v>15267</v>
      </c>
      <c r="D39">
        <f t="shared" ca="1" si="1"/>
        <v>336</v>
      </c>
      <c r="E39" s="3">
        <f t="shared" ca="1" si="2"/>
        <v>13756.8</v>
      </c>
      <c r="F39" s="3">
        <f t="shared" ca="1" si="3"/>
        <v>1174.1999999999998</v>
      </c>
      <c r="G39" s="3">
        <f t="shared" ca="1" si="4"/>
        <v>1510.1999999999998</v>
      </c>
      <c r="I39"/>
      <c r="J39" s="3"/>
      <c r="K39" s="3"/>
    </row>
    <row r="40" spans="1:11" x14ac:dyDescent="0.4">
      <c r="A40">
        <f t="shared" si="5"/>
        <v>34</v>
      </c>
      <c r="B40" s="1">
        <f>IF(B39&lt;MAX(COVID19!A34:A13600),B39+1,"")</f>
        <v>43919</v>
      </c>
      <c r="C40">
        <f t="shared" ca="1" si="6"/>
        <v>15908</v>
      </c>
      <c r="D40">
        <f t="shared" ca="1" si="1"/>
        <v>381</v>
      </c>
      <c r="E40" s="3">
        <f t="shared" ca="1" si="2"/>
        <v>14137.4</v>
      </c>
      <c r="F40" s="3">
        <f t="shared" ca="1" si="3"/>
        <v>1389.6</v>
      </c>
      <c r="G40" s="3">
        <f t="shared" ca="1" si="4"/>
        <v>1770.6</v>
      </c>
      <c r="I40"/>
      <c r="J40" s="3"/>
      <c r="K40" s="3"/>
    </row>
    <row r="41" spans="1:11" x14ac:dyDescent="0.4">
      <c r="A41">
        <f t="shared" si="5"/>
        <v>35</v>
      </c>
      <c r="B41" s="1">
        <f>IF(B40&lt;MAX(COVID19!A35:A13601),B40+1,"")</f>
        <v>43920</v>
      </c>
      <c r="C41">
        <f t="shared" ca="1" si="6"/>
        <v>16941</v>
      </c>
      <c r="D41">
        <f t="shared" ca="1" si="1"/>
        <v>437</v>
      </c>
      <c r="E41" s="3">
        <f t="shared" ca="1" si="2"/>
        <v>14714.8</v>
      </c>
      <c r="F41" s="3">
        <f t="shared" ca="1" si="3"/>
        <v>1789.2</v>
      </c>
      <c r="G41" s="3">
        <f t="shared" ca="1" si="4"/>
        <v>2226.1999999999998</v>
      </c>
      <c r="I41"/>
      <c r="J41" s="3"/>
      <c r="K41" s="3"/>
    </row>
    <row r="42" spans="1:11" x14ac:dyDescent="0.4">
      <c r="A42">
        <f t="shared" si="5"/>
        <v>36</v>
      </c>
      <c r="B42" s="1">
        <f>IF(B41&lt;MAX(COVID19!A36:A13602),B41+1,"")</f>
        <v>43921</v>
      </c>
      <c r="C42">
        <f t="shared" ca="1" si="6"/>
        <v>17876</v>
      </c>
      <c r="D42">
        <f t="shared" ca="1" si="1"/>
        <v>502</v>
      </c>
      <c r="E42" s="3">
        <f t="shared" ca="1" si="2"/>
        <v>15064.6</v>
      </c>
      <c r="F42" s="3">
        <f t="shared" ca="1" si="3"/>
        <v>2309.3999999999996</v>
      </c>
      <c r="G42" s="3">
        <f t="shared" ca="1" si="4"/>
        <v>2811.3999999999996</v>
      </c>
      <c r="I42"/>
      <c r="J42" s="3"/>
      <c r="K42" s="3"/>
    </row>
    <row r="43" spans="1:11" x14ac:dyDescent="0.4">
      <c r="A43">
        <f t="shared" si="5"/>
        <v>37</v>
      </c>
      <c r="B43" s="1">
        <f>IF(B42&lt;MAX(COVID19!A37:A13603),B42+1,"")</f>
        <v>43922</v>
      </c>
      <c r="C43">
        <f t="shared" ca="1" si="6"/>
        <v>18906</v>
      </c>
      <c r="D43">
        <f t="shared" ca="1" si="1"/>
        <v>566</v>
      </c>
      <c r="E43" s="3">
        <f t="shared" ca="1" si="2"/>
        <v>15385.3</v>
      </c>
      <c r="F43" s="3">
        <f t="shared" ca="1" si="3"/>
        <v>2954.7</v>
      </c>
      <c r="G43" s="3">
        <f t="shared" ca="1" si="4"/>
        <v>3520.7</v>
      </c>
      <c r="I43"/>
      <c r="J43" s="3"/>
      <c r="K43" s="3"/>
    </row>
    <row r="44" spans="1:11" x14ac:dyDescent="0.4">
      <c r="A44">
        <f t="shared" si="5"/>
        <v>38</v>
      </c>
      <c r="B44" s="1">
        <f>IF(B43&lt;MAX(COVID19!A38:A13604),B43+1,"")</f>
        <v>43923</v>
      </c>
      <c r="C44">
        <f t="shared" ca="1" si="6"/>
        <v>19948</v>
      </c>
      <c r="D44">
        <f t="shared" ca="1" si="1"/>
        <v>627</v>
      </c>
      <c r="E44" s="3">
        <f t="shared" ca="1" si="2"/>
        <v>15709.3</v>
      </c>
      <c r="F44" s="3">
        <f t="shared" ca="1" si="3"/>
        <v>3611.7</v>
      </c>
      <c r="G44" s="3">
        <f t="shared" ca="1" si="4"/>
        <v>4238.7</v>
      </c>
      <c r="I44"/>
      <c r="J44" s="3"/>
      <c r="K44" s="3"/>
    </row>
    <row r="45" spans="1:11" x14ac:dyDescent="0.4">
      <c r="A45">
        <f t="shared" si="5"/>
        <v>39</v>
      </c>
      <c r="B45" s="1">
        <f>IF(B44&lt;MAX(COVID19!A39:A13605),B44+1,"")</f>
        <v>43924</v>
      </c>
      <c r="C45">
        <f t="shared" ca="1" si="6"/>
        <v>20877</v>
      </c>
      <c r="D45">
        <f t="shared" ca="1" si="1"/>
        <v>688</v>
      </c>
      <c r="E45" s="3">
        <f t="shared" ca="1" si="2"/>
        <v>15895.400000000001</v>
      </c>
      <c r="F45" s="3">
        <f t="shared" ca="1" si="3"/>
        <v>4293.5999999999995</v>
      </c>
      <c r="G45" s="3">
        <f t="shared" ca="1" si="4"/>
        <v>4981.5999999999995</v>
      </c>
      <c r="I45"/>
      <c r="J45" s="3"/>
      <c r="K45" s="3"/>
    </row>
    <row r="46" spans="1:11" x14ac:dyDescent="0.4">
      <c r="A46">
        <f t="shared" si="5"/>
        <v>40</v>
      </c>
      <c r="B46" s="1">
        <f>IF(B45&lt;MAX(COVID19!A40:A13606),B45+1,"")</f>
        <v>43925</v>
      </c>
      <c r="C46">
        <f t="shared" ca="1" si="6"/>
        <v>21479</v>
      </c>
      <c r="D46">
        <f t="shared" ca="1" si="1"/>
        <v>754</v>
      </c>
      <c r="E46" s="3">
        <f t="shared" ca="1" si="2"/>
        <v>15906.4</v>
      </c>
      <c r="F46" s="3">
        <f t="shared" ca="1" si="3"/>
        <v>4818.6000000000004</v>
      </c>
      <c r="G46" s="3">
        <f t="shared" ca="1" si="4"/>
        <v>5572.6</v>
      </c>
      <c r="I46"/>
      <c r="J46" s="3"/>
      <c r="K46" s="3"/>
    </row>
    <row r="47" spans="1:11" x14ac:dyDescent="0.4">
      <c r="A47">
        <f t="shared" si="5"/>
        <v>41</v>
      </c>
      <c r="B47" s="1">
        <f>IF(B46&lt;MAX(COVID19!A41:A13607),B46+1,"")</f>
        <v>43926</v>
      </c>
      <c r="C47">
        <f t="shared" ca="1" si="6"/>
        <v>21897</v>
      </c>
      <c r="D47">
        <f t="shared" ca="1" si="1"/>
        <v>807</v>
      </c>
      <c r="E47" s="3">
        <f t="shared" ca="1" si="2"/>
        <v>15829.5</v>
      </c>
      <c r="F47" s="3">
        <f t="shared" ca="1" si="3"/>
        <v>5260.5</v>
      </c>
      <c r="G47" s="3">
        <f t="shared" ca="1" si="4"/>
        <v>6067.5</v>
      </c>
      <c r="I47"/>
      <c r="J47" s="3"/>
      <c r="K47" s="3"/>
    </row>
    <row r="48" spans="1:11" x14ac:dyDescent="0.4">
      <c r="A48">
        <f t="shared" si="5"/>
        <v>42</v>
      </c>
      <c r="B48" s="1">
        <f>IF(B47&lt;MAX(COVID19!A42:A13608),B47+1,"")</f>
        <v>43927</v>
      </c>
      <c r="C48">
        <f t="shared" ca="1" si="6"/>
        <v>22569</v>
      </c>
      <c r="D48">
        <f t="shared" ca="1" si="1"/>
        <v>865</v>
      </c>
      <c r="E48" s="3">
        <f t="shared" ca="1" si="2"/>
        <v>15537.5</v>
      </c>
      <c r="F48" s="3">
        <f t="shared" ca="1" si="3"/>
        <v>6166.5</v>
      </c>
      <c r="G48" s="3">
        <f t="shared" ca="1" si="4"/>
        <v>7031.5</v>
      </c>
      <c r="I48"/>
      <c r="J48" s="3"/>
      <c r="K48" s="3"/>
    </row>
    <row r="49" spans="1:11" x14ac:dyDescent="0.4">
      <c r="A49">
        <f t="shared" si="5"/>
        <v>43</v>
      </c>
      <c r="B49" s="1">
        <f>IF(B48&lt;MAX(COVID19!A43:A13609),B48+1,"")</f>
        <v>43928</v>
      </c>
      <c r="C49">
        <f t="shared" ca="1" si="6"/>
        <v>23221</v>
      </c>
      <c r="D49">
        <f t="shared" ca="1" si="1"/>
        <v>925</v>
      </c>
      <c r="E49" s="3">
        <f t="shared" ca="1" si="2"/>
        <v>15423.6</v>
      </c>
      <c r="F49" s="3">
        <f t="shared" ca="1" si="3"/>
        <v>6872.4</v>
      </c>
      <c r="G49" s="3">
        <f t="shared" ca="1" si="4"/>
        <v>7797.4</v>
      </c>
      <c r="I49"/>
      <c r="J49" s="3"/>
      <c r="K49" s="3"/>
    </row>
    <row r="50" spans="1:11" x14ac:dyDescent="0.4">
      <c r="A50">
        <f t="shared" si="5"/>
        <v>44</v>
      </c>
      <c r="B50" s="1">
        <f>IF(B49&lt;MAX(COVID19!A44:A13610),B49+1,"")</f>
        <v>43929</v>
      </c>
      <c r="C50">
        <f t="shared" ca="1" si="6"/>
        <v>23891</v>
      </c>
      <c r="D50">
        <f t="shared" ca="1" si="1"/>
        <v>993</v>
      </c>
      <c r="E50" s="3">
        <f t="shared" ca="1" si="2"/>
        <v>15268.1</v>
      </c>
      <c r="F50" s="3">
        <f t="shared" ca="1" si="3"/>
        <v>7629.9</v>
      </c>
      <c r="G50" s="3">
        <f t="shared" ca="1" si="4"/>
        <v>8622.9</v>
      </c>
      <c r="I50"/>
      <c r="J50" s="3"/>
      <c r="K50" s="3"/>
    </row>
    <row r="51" spans="1:11" x14ac:dyDescent="0.4">
      <c r="A51">
        <f t="shared" si="5"/>
        <v>45</v>
      </c>
      <c r="B51" s="1">
        <f>IF(B50&lt;MAX(COVID19!A45:A13611),B50+1,"")</f>
        <v>43930</v>
      </c>
      <c r="C51">
        <f t="shared" ca="1" si="6"/>
        <v>24560</v>
      </c>
      <c r="D51">
        <f t="shared" ca="1" si="1"/>
        <v>1044</v>
      </c>
      <c r="E51" s="3">
        <f t="shared" ca="1" si="2"/>
        <v>15132.2</v>
      </c>
      <c r="F51" s="3">
        <f t="shared" ca="1" si="3"/>
        <v>8383.7999999999993</v>
      </c>
      <c r="G51" s="3">
        <f t="shared" ca="1" si="4"/>
        <v>9427.7999999999993</v>
      </c>
      <c r="I51"/>
      <c r="J51" s="3"/>
      <c r="K51" s="3"/>
    </row>
    <row r="52" spans="1:11" x14ac:dyDescent="0.4">
      <c r="A52">
        <f t="shared" si="5"/>
        <v>46</v>
      </c>
      <c r="B52" s="1">
        <f>IF(B51&lt;MAX(COVID19!A46:A13612),B51+1,"")</f>
        <v>43931</v>
      </c>
      <c r="C52">
        <f t="shared" ca="1" si="6"/>
        <v>25009</v>
      </c>
      <c r="D52">
        <f t="shared" ca="1" si="1"/>
        <v>1094</v>
      </c>
      <c r="E52" s="3">
        <f t="shared" ca="1" si="2"/>
        <v>14568.5</v>
      </c>
      <c r="F52" s="3">
        <f t="shared" ca="1" si="3"/>
        <v>9346.5</v>
      </c>
      <c r="G52" s="3">
        <f t="shared" ca="1" si="4"/>
        <v>10440.5</v>
      </c>
      <c r="I52"/>
      <c r="J52" s="3"/>
      <c r="K52" s="3"/>
    </row>
    <row r="53" spans="1:11" x14ac:dyDescent="0.4">
      <c r="A53">
        <f t="shared" si="5"/>
        <v>47</v>
      </c>
      <c r="B53" s="1">
        <f>IF(B52&lt;MAX(COVID19!A47:A13613),B52+1,"")</f>
        <v>43932</v>
      </c>
      <c r="C53">
        <f t="shared" ca="1" si="6"/>
        <v>25473</v>
      </c>
      <c r="D53">
        <f t="shared" ca="1" si="1"/>
        <v>1130</v>
      </c>
      <c r="E53" s="3">
        <f t="shared" ca="1" si="2"/>
        <v>14261.8</v>
      </c>
      <c r="F53" s="3">
        <f t="shared" ca="1" si="3"/>
        <v>10081.200000000001</v>
      </c>
      <c r="G53" s="3">
        <f t="shared" ca="1" si="4"/>
        <v>11211.2</v>
      </c>
      <c r="I53"/>
      <c r="J53" s="3"/>
      <c r="K53" s="3"/>
    </row>
    <row r="54" spans="1:11" x14ac:dyDescent="0.4">
      <c r="A54">
        <f t="shared" si="5"/>
        <v>48</v>
      </c>
      <c r="B54" s="1">
        <f>IF(B53&lt;MAX(COVID19!A48:A13614),B53+1,"")</f>
        <v>43933</v>
      </c>
      <c r="C54">
        <f t="shared" ca="1" si="6"/>
        <v>25747</v>
      </c>
      <c r="D54">
        <f t="shared" ca="1" si="1"/>
        <v>1186</v>
      </c>
      <c r="E54" s="3">
        <f t="shared" ca="1" si="2"/>
        <v>13809.900000000001</v>
      </c>
      <c r="F54" s="3">
        <f t="shared" ca="1" si="3"/>
        <v>10751.099999999999</v>
      </c>
      <c r="G54" s="3">
        <f t="shared" ca="1" si="4"/>
        <v>11937.099999999999</v>
      </c>
      <c r="I54"/>
      <c r="J54" s="3"/>
      <c r="K54" s="3"/>
    </row>
    <row r="55" spans="1:11" x14ac:dyDescent="0.4">
      <c r="A55">
        <f t="shared" si="5"/>
        <v>49</v>
      </c>
      <c r="B55" s="1">
        <f>IF(B54&lt;MAX(COVID19!A49:A13615),B54+1,"")</f>
        <v>43934</v>
      </c>
      <c r="C55">
        <f t="shared" ca="1" si="6"/>
        <v>25998</v>
      </c>
      <c r="D55">
        <f t="shared" ca="1" si="1"/>
        <v>1217</v>
      </c>
      <c r="E55" s="3">
        <f t="shared" ca="1" si="2"/>
        <v>13125.1</v>
      </c>
      <c r="F55" s="3">
        <f t="shared" ca="1" si="3"/>
        <v>11655.9</v>
      </c>
      <c r="G55" s="3">
        <f t="shared" ca="1" si="4"/>
        <v>12872.9</v>
      </c>
      <c r="I55"/>
      <c r="J55" s="3"/>
      <c r="K55" s="3"/>
    </row>
    <row r="56" spans="1:11" x14ac:dyDescent="0.4">
      <c r="A56">
        <f t="shared" si="5"/>
        <v>50</v>
      </c>
      <c r="B56" s="1">
        <f>IF(B55&lt;MAX(COVID19!A50:A13616),B55+1,"")</f>
        <v>43935</v>
      </c>
      <c r="C56">
        <f t="shared" ca="1" si="6"/>
        <v>26318</v>
      </c>
      <c r="D56">
        <f t="shared" ca="1" si="1"/>
        <v>1255</v>
      </c>
      <c r="E56" s="3">
        <f t="shared" ca="1" si="2"/>
        <v>12555.9</v>
      </c>
      <c r="F56" s="3">
        <f t="shared" ca="1" si="3"/>
        <v>12507.1</v>
      </c>
      <c r="G56" s="3">
        <f t="shared" ca="1" si="4"/>
        <v>13762.1</v>
      </c>
      <c r="I56"/>
      <c r="J56" s="3"/>
      <c r="K56" s="3"/>
    </row>
    <row r="57" spans="1:11" x14ac:dyDescent="0.4">
      <c r="A57">
        <f t="shared" si="5"/>
        <v>51</v>
      </c>
      <c r="B57" s="1">
        <f>IF(B56&lt;MAX(COVID19!A51:A13617),B56+1,"")</f>
        <v>43936</v>
      </c>
      <c r="C57">
        <f t="shared" ca="1" si="6"/>
        <v>26636</v>
      </c>
      <c r="D57">
        <f t="shared" ca="1" si="1"/>
        <v>1308</v>
      </c>
      <c r="E57" s="3">
        <f t="shared" ca="1" si="2"/>
        <v>12008.4</v>
      </c>
      <c r="F57" s="3">
        <f t="shared" ca="1" si="3"/>
        <v>13319.6</v>
      </c>
      <c r="G57" s="3">
        <f t="shared" ca="1" si="4"/>
        <v>14627.6</v>
      </c>
      <c r="I57"/>
      <c r="J57" s="3"/>
      <c r="K57" s="3"/>
    </row>
    <row r="58" spans="1:11" x14ac:dyDescent="0.4">
      <c r="A58">
        <f t="shared" si="5"/>
        <v>52</v>
      </c>
      <c r="B58" s="1">
        <f>IF(B57&lt;MAX(COVID19!A52:A13618),B57+1,"")</f>
        <v>43937</v>
      </c>
      <c r="C58">
        <f t="shared" ca="1" si="6"/>
        <v>26935</v>
      </c>
      <c r="D58">
        <f t="shared" ca="1" si="1"/>
        <v>1353</v>
      </c>
      <c r="E58" s="3">
        <f t="shared" ca="1" si="2"/>
        <v>11487.8</v>
      </c>
      <c r="F58" s="3">
        <f t="shared" ca="1" si="3"/>
        <v>14094.2</v>
      </c>
      <c r="G58" s="3">
        <f t="shared" ca="1" si="4"/>
        <v>15447.2</v>
      </c>
      <c r="I58"/>
      <c r="J58" s="3"/>
      <c r="K58" s="3"/>
    </row>
    <row r="59" spans="1:11" x14ac:dyDescent="0.4">
      <c r="A59">
        <f t="shared" si="5"/>
        <v>53</v>
      </c>
      <c r="B59" s="1">
        <f>IF(B58&lt;MAX(COVID19!A53:A13619),B58+1,"")</f>
        <v>43938</v>
      </c>
      <c r="C59">
        <f t="shared" ca="1" si="6"/>
        <v>27250</v>
      </c>
      <c r="D59">
        <f t="shared" ca="1" si="1"/>
        <v>1399</v>
      </c>
      <c r="E59" s="3">
        <f t="shared" ca="1" si="2"/>
        <v>10825.2</v>
      </c>
      <c r="F59" s="3">
        <f t="shared" ca="1" si="3"/>
        <v>15025.8</v>
      </c>
      <c r="G59" s="3">
        <f t="shared" ca="1" si="4"/>
        <v>16424.8</v>
      </c>
      <c r="I59"/>
      <c r="J59" s="3"/>
      <c r="K59" s="3"/>
    </row>
    <row r="60" spans="1:11" x14ac:dyDescent="0.4">
      <c r="A60">
        <f t="shared" si="5"/>
        <v>54</v>
      </c>
      <c r="B60" s="1">
        <f>IF(B59&lt;MAX(COVID19!A54:A13620),B59+1,"")</f>
        <v>43939</v>
      </c>
      <c r="C60">
        <f t="shared" ca="1" si="6"/>
        <v>27544</v>
      </c>
      <c r="D60">
        <f t="shared" ca="1" si="1"/>
        <v>1441</v>
      </c>
      <c r="E60" s="3">
        <f t="shared" ca="1" si="2"/>
        <v>10459.5</v>
      </c>
      <c r="F60" s="3">
        <f t="shared" ca="1" si="3"/>
        <v>15643.5</v>
      </c>
      <c r="G60" s="3">
        <f t="shared" ca="1" si="4"/>
        <v>17084.5</v>
      </c>
      <c r="I60"/>
      <c r="J60" s="3"/>
      <c r="K60" s="3"/>
    </row>
    <row r="61" spans="1:11" x14ac:dyDescent="0.4">
      <c r="A61">
        <f t="shared" si="5"/>
        <v>55</v>
      </c>
      <c r="B61" s="1">
        <f>IF(B60&lt;MAX(COVID19!A55:A13621),B60+1,"")</f>
        <v>43940</v>
      </c>
      <c r="C61">
        <f t="shared" ca="1" si="6"/>
        <v>27724</v>
      </c>
      <c r="D61">
        <f t="shared" ca="1" si="1"/>
        <v>1464</v>
      </c>
      <c r="E61" s="3">
        <f t="shared" ca="1" si="2"/>
        <v>10075.400000000001</v>
      </c>
      <c r="F61" s="3">
        <f t="shared" ca="1" si="3"/>
        <v>16184.6</v>
      </c>
      <c r="G61" s="3">
        <f t="shared" ca="1" si="4"/>
        <v>17648.599999999999</v>
      </c>
      <c r="I61"/>
      <c r="J61" s="3"/>
      <c r="K61" s="3"/>
    </row>
    <row r="62" spans="1:11" x14ac:dyDescent="0.4">
      <c r="A62">
        <f t="shared" si="5"/>
        <v>56</v>
      </c>
      <c r="B62" s="1">
        <f>IF(B61&lt;MAX(COVID19!A56:A13622),B61+1,"")</f>
        <v>43941</v>
      </c>
      <c r="C62">
        <f t="shared" ca="1" si="6"/>
        <v>27923</v>
      </c>
      <c r="D62">
        <f t="shared" ca="1" si="1"/>
        <v>1505</v>
      </c>
      <c r="E62" s="3">
        <f t="shared" ca="1" si="2"/>
        <v>9539.1000000000022</v>
      </c>
      <c r="F62" s="3">
        <f t="shared" ca="1" si="3"/>
        <v>16878.899999999998</v>
      </c>
      <c r="G62" s="3">
        <f t="shared" ca="1" si="4"/>
        <v>18383.899999999998</v>
      </c>
      <c r="I62"/>
      <c r="J62" s="3"/>
      <c r="K62" s="3"/>
    </row>
    <row r="63" spans="1:11" x14ac:dyDescent="0.4">
      <c r="A63">
        <f t="shared" si="5"/>
        <v>57</v>
      </c>
      <c r="B63" s="1">
        <f>IF(B62&lt;MAX(COVID19!A57:A13623),B62+1,"")</f>
        <v>43942</v>
      </c>
      <c r="C63">
        <f t="shared" ca="1" si="6"/>
        <v>28082</v>
      </c>
      <c r="D63">
        <f t="shared" ca="1" si="1"/>
        <v>1546</v>
      </c>
      <c r="E63" s="3">
        <f t="shared" ca="1" si="2"/>
        <v>8913.3000000000029</v>
      </c>
      <c r="F63" s="3">
        <f t="shared" ca="1" si="3"/>
        <v>17622.699999999997</v>
      </c>
      <c r="G63" s="3">
        <f t="shared" ca="1" si="4"/>
        <v>19168.699999999997</v>
      </c>
      <c r="I63"/>
      <c r="J63" s="3"/>
      <c r="K63" s="3"/>
    </row>
    <row r="64" spans="1:11" x14ac:dyDescent="0.4">
      <c r="A64">
        <f t="shared" si="5"/>
        <v>58</v>
      </c>
      <c r="B64" s="1">
        <f>IF(B63&lt;MAX(COVID19!A58:A13624),B63+1,"")</f>
        <v>43943</v>
      </c>
      <c r="C64">
        <f t="shared" ca="1" si="6"/>
        <v>28279</v>
      </c>
      <c r="D64">
        <f t="shared" ca="1" si="1"/>
        <v>1572</v>
      </c>
      <c r="E64" s="3">
        <f t="shared" ca="1" si="2"/>
        <v>8479.7000000000007</v>
      </c>
      <c r="F64" s="3">
        <f t="shared" ca="1" si="3"/>
        <v>18227.3</v>
      </c>
      <c r="G64" s="3">
        <f t="shared" ca="1" si="4"/>
        <v>19799.3</v>
      </c>
      <c r="I64"/>
      <c r="J64" s="3"/>
      <c r="K64" s="3"/>
    </row>
    <row r="65" spans="1:11" x14ac:dyDescent="0.4">
      <c r="A65">
        <f t="shared" si="5"/>
        <v>59</v>
      </c>
      <c r="B65" s="1">
        <f>IF(B64&lt;MAX(COVID19!A59:A13625),B64+1,"")</f>
        <v>43944</v>
      </c>
      <c r="C65">
        <f t="shared" ca="1" si="6"/>
        <v>28496</v>
      </c>
      <c r="D65">
        <f t="shared" ca="1" si="1"/>
        <v>1601</v>
      </c>
      <c r="E65" s="3">
        <f t="shared" ca="1" si="2"/>
        <v>8111.8999999999978</v>
      </c>
      <c r="F65" s="3">
        <f t="shared" ca="1" si="3"/>
        <v>18783.100000000002</v>
      </c>
      <c r="G65" s="3">
        <f t="shared" ca="1" si="4"/>
        <v>20384.100000000002</v>
      </c>
      <c r="I65"/>
      <c r="J65" s="3"/>
      <c r="K65" s="3"/>
    </row>
    <row r="66" spans="1:11" x14ac:dyDescent="0.4">
      <c r="A66">
        <f t="shared" si="5"/>
        <v>60</v>
      </c>
      <c r="B66" s="1">
        <f>IF(B65&lt;MAX(COVID19!A60:A13626),B65+1,"")</f>
        <v>43945</v>
      </c>
      <c r="C66">
        <f t="shared" ca="1" si="6"/>
        <v>28686</v>
      </c>
      <c r="D66">
        <f t="shared" ca="1" si="1"/>
        <v>1627</v>
      </c>
      <c r="E66" s="3">
        <f t="shared" ca="1" si="2"/>
        <v>7737.3999999999978</v>
      </c>
      <c r="F66" s="3">
        <f t="shared" ca="1" si="3"/>
        <v>19321.600000000002</v>
      </c>
      <c r="G66" s="3">
        <f t="shared" ca="1" si="4"/>
        <v>20948.600000000002</v>
      </c>
      <c r="I66"/>
      <c r="J66" s="3"/>
      <c r="K66" s="3"/>
    </row>
    <row r="67" spans="1:11" x14ac:dyDescent="0.4">
      <c r="A67">
        <f t="shared" si="5"/>
        <v>61</v>
      </c>
      <c r="B67" s="1">
        <f>IF(B66&lt;MAX(COVID19!A61:A13627),B66+1,"")</f>
        <v>43946</v>
      </c>
      <c r="C67">
        <f t="shared" ca="1" si="6"/>
        <v>28840</v>
      </c>
      <c r="D67">
        <f t="shared" ca="1" si="1"/>
        <v>1651</v>
      </c>
      <c r="E67" s="3">
        <f t="shared" ca="1" si="2"/>
        <v>7342.7000000000007</v>
      </c>
      <c r="F67" s="3">
        <f t="shared" ca="1" si="3"/>
        <v>19846.3</v>
      </c>
      <c r="G67" s="3">
        <f t="shared" ca="1" si="4"/>
        <v>21497.3</v>
      </c>
      <c r="I67"/>
      <c r="J67" s="3"/>
      <c r="K67" s="3"/>
    </row>
    <row r="68" spans="1:11" x14ac:dyDescent="0.4">
      <c r="A68">
        <f t="shared" si="5"/>
        <v>62</v>
      </c>
      <c r="B68" s="1">
        <f>IF(B67&lt;MAX(COVID19!A62:A13628),B67+1,"")</f>
        <v>43947</v>
      </c>
      <c r="C68">
        <f t="shared" ca="1" si="6"/>
        <v>28936</v>
      </c>
      <c r="D68">
        <f t="shared" ca="1" si="1"/>
        <v>1664</v>
      </c>
      <c r="E68" s="3">
        <f t="shared" ca="1" si="2"/>
        <v>6998.5</v>
      </c>
      <c r="F68" s="3">
        <f t="shared" ca="1" si="3"/>
        <v>20273.5</v>
      </c>
      <c r="G68" s="3">
        <f t="shared" ca="1" si="4"/>
        <v>21937.5</v>
      </c>
      <c r="I68"/>
      <c r="J68" s="3"/>
      <c r="K68" s="3"/>
    </row>
    <row r="69" spans="1:11" x14ac:dyDescent="0.4">
      <c r="A69">
        <f t="shared" si="5"/>
        <v>63</v>
      </c>
      <c r="B69" s="1">
        <f>IF(B68&lt;MAX(COVID19!A63:A13629),B68+1,"")</f>
        <v>43948</v>
      </c>
      <c r="C69">
        <f t="shared" ca="1" si="6"/>
        <v>29024</v>
      </c>
      <c r="D69">
        <f t="shared" ca="1" si="1"/>
        <v>1680</v>
      </c>
      <c r="E69" s="3">
        <f t="shared" ca="1" si="2"/>
        <v>6636.3000000000029</v>
      </c>
      <c r="F69" s="3">
        <f t="shared" ca="1" si="3"/>
        <v>20707.699999999997</v>
      </c>
      <c r="G69" s="3">
        <f t="shared" ca="1" si="4"/>
        <v>22387.699999999997</v>
      </c>
      <c r="I69"/>
      <c r="J69" s="3"/>
      <c r="K69" s="3"/>
    </row>
    <row r="70" spans="1:11" x14ac:dyDescent="0.4">
      <c r="A70" t="str">
        <f t="shared" si="5"/>
        <v/>
      </c>
      <c r="B70" s="1" t="str">
        <f>IF(B69&lt;MAX(COVID19!A64:A13630),B69+1,"")</f>
        <v/>
      </c>
      <c r="C70" t="str">
        <f t="shared" ca="1" si="6"/>
        <v/>
      </c>
      <c r="D70" t="str">
        <f t="shared" ca="1" si="1"/>
        <v/>
      </c>
      <c r="E70" s="3" t="str">
        <f t="shared" ref="E70:E100" si="7">IF($A70&lt;&gt;"",C70-G70,"")</f>
        <v/>
      </c>
      <c r="F70" s="3" t="str">
        <f t="shared" ca="1" si="3"/>
        <v/>
      </c>
      <c r="G70" s="3" t="str">
        <f t="shared" ref="G70:G100" si="8">IF($A70&lt;&gt;"",F70+D70,"")</f>
        <v/>
      </c>
      <c r="I70"/>
      <c r="J70" s="3"/>
      <c r="K70" s="3"/>
    </row>
    <row r="71" spans="1:11" x14ac:dyDescent="0.4">
      <c r="A71" t="str">
        <f t="shared" si="5"/>
        <v/>
      </c>
      <c r="B71" s="1" t="str">
        <f>IF(B70&lt;MAX(COVID19!A65:A13631),B70+1,"")</f>
        <v/>
      </c>
      <c r="C71" t="str">
        <f t="shared" ca="1" si="6"/>
        <v/>
      </c>
      <c r="D71" t="str">
        <f t="shared" ca="1" si="1"/>
        <v/>
      </c>
      <c r="E71" s="3" t="str">
        <f t="shared" si="7"/>
        <v/>
      </c>
      <c r="F71" s="3" t="str">
        <f t="shared" ca="1" si="3"/>
        <v/>
      </c>
      <c r="G71" s="3" t="str">
        <f t="shared" si="8"/>
        <v/>
      </c>
      <c r="I71"/>
      <c r="J71" s="3"/>
      <c r="K71" s="3"/>
    </row>
    <row r="72" spans="1:11" x14ac:dyDescent="0.4">
      <c r="A72" t="str">
        <f t="shared" si="5"/>
        <v/>
      </c>
      <c r="B72" s="1" t="str">
        <f>IF(B71&lt;MAX(COVID19!A66:A13632),B71+1,"")</f>
        <v/>
      </c>
      <c r="C72" t="str">
        <f t="shared" ca="1" si="6"/>
        <v/>
      </c>
      <c r="D72" t="str">
        <f t="shared" ref="D72:D100" ca="1" si="9">IF($A72&lt;&gt;"",_xlfn.NUMBERVALUE(INDIRECT(ADDRESS((ROW(D72)-7)*28+29,11,,,"COVID19"))),"")</f>
        <v/>
      </c>
      <c r="E72" s="3" t="str">
        <f t="shared" si="7"/>
        <v/>
      </c>
      <c r="F72" s="3" t="str">
        <f t="shared" ref="F72:F100" ca="1" si="10">IF($A72&lt;&gt;"",IF(ROW(F72)-6&gt;$E$1,(INDIRECT(ADDRESS(ROW(F72)-$E$1,3))-INDIRECT(ADDRESS(ROW(F72)-$E$1,4)))*$F$1,0)+IF(ROW(F72)-6&gt;$E$2,(INDIRECT(ADDRESS(ROW(F72)-$E$2,3))-INDIRECT(ADDRESS(ROW(F72)-$E$2,4)))*$F$2,0)+IF(ROW(F72)-6&gt;$E$3,(INDIRECT(ADDRESS(ROW(F72)-$E$3,3))-INDIRECT(ADDRESS(ROW(F72)-$E$3,4)))*$F$3,0),"")</f>
        <v/>
      </c>
      <c r="G72" s="3" t="str">
        <f t="shared" si="8"/>
        <v/>
      </c>
      <c r="I72"/>
      <c r="J72" s="3"/>
      <c r="K72" s="3"/>
    </row>
    <row r="73" spans="1:11" x14ac:dyDescent="0.4">
      <c r="A73" t="str">
        <f t="shared" ref="A73:A100" si="11">IF($B73&lt;&gt;"",A72+1,"")</f>
        <v/>
      </c>
      <c r="B73" s="1" t="str">
        <f>IF(B72&lt;MAX(COVID19!A67:A13633),B72+1,"")</f>
        <v/>
      </c>
      <c r="C73" t="str">
        <f t="shared" ca="1" si="6"/>
        <v/>
      </c>
      <c r="D73" t="str">
        <f t="shared" ca="1" si="9"/>
        <v/>
      </c>
      <c r="E73" s="3" t="str">
        <f t="shared" si="7"/>
        <v/>
      </c>
      <c r="F73" s="3" t="str">
        <f t="shared" ca="1" si="10"/>
        <v/>
      </c>
      <c r="G73" s="3" t="str">
        <f t="shared" si="8"/>
        <v/>
      </c>
      <c r="I73"/>
      <c r="J73" s="3"/>
      <c r="K73" s="3"/>
    </row>
    <row r="74" spans="1:11" x14ac:dyDescent="0.4">
      <c r="A74" t="str">
        <f t="shared" si="11"/>
        <v/>
      </c>
      <c r="B74" s="1" t="str">
        <f>IF(B73&lt;MAX(COVID19!A68:A13634),B73+1,"")</f>
        <v/>
      </c>
      <c r="C74" t="str">
        <f t="shared" ca="1" si="6"/>
        <v/>
      </c>
      <c r="D74" t="str">
        <f t="shared" ca="1" si="9"/>
        <v/>
      </c>
      <c r="E74" s="3" t="str">
        <f t="shared" si="7"/>
        <v/>
      </c>
      <c r="F74" s="3" t="str">
        <f t="shared" ca="1" si="10"/>
        <v/>
      </c>
      <c r="G74" s="3" t="str">
        <f t="shared" si="8"/>
        <v/>
      </c>
      <c r="I74"/>
      <c r="J74" s="3"/>
      <c r="K74" s="3"/>
    </row>
    <row r="75" spans="1:11" x14ac:dyDescent="0.4">
      <c r="A75" t="str">
        <f t="shared" si="11"/>
        <v/>
      </c>
      <c r="B75" s="1" t="str">
        <f>IF(B74&lt;MAX(COVID19!A69:A13635),B74+1,"")</f>
        <v/>
      </c>
      <c r="C75" t="str">
        <f t="shared" ca="1" si="6"/>
        <v/>
      </c>
      <c r="D75" t="str">
        <f t="shared" ca="1" si="9"/>
        <v/>
      </c>
      <c r="E75" s="3" t="str">
        <f t="shared" si="7"/>
        <v/>
      </c>
      <c r="F75" s="3" t="str">
        <f t="shared" ca="1" si="10"/>
        <v/>
      </c>
      <c r="G75" s="3" t="str">
        <f t="shared" si="8"/>
        <v/>
      </c>
      <c r="I75"/>
      <c r="J75" s="3"/>
      <c r="K75" s="3"/>
    </row>
    <row r="76" spans="1:11" x14ac:dyDescent="0.4">
      <c r="A76" t="str">
        <f t="shared" si="11"/>
        <v/>
      </c>
      <c r="B76" s="1" t="str">
        <f>IF(B75&lt;MAX(COVID19!A70:A13636),B75+1,"")</f>
        <v/>
      </c>
      <c r="C76" t="str">
        <f t="shared" ca="1" si="6"/>
        <v/>
      </c>
      <c r="D76" t="str">
        <f t="shared" ca="1" si="9"/>
        <v/>
      </c>
      <c r="E76" s="3" t="str">
        <f t="shared" si="7"/>
        <v/>
      </c>
      <c r="F76" s="3" t="str">
        <f t="shared" ca="1" si="10"/>
        <v/>
      </c>
      <c r="G76" s="3" t="str">
        <f t="shared" si="8"/>
        <v/>
      </c>
      <c r="I76"/>
      <c r="J76" s="3"/>
      <c r="K76" s="3"/>
    </row>
    <row r="77" spans="1:11" x14ac:dyDescent="0.4">
      <c r="A77" t="str">
        <f t="shared" si="11"/>
        <v/>
      </c>
      <c r="B77" s="1" t="str">
        <f>IF(B76&lt;MAX(COVID19!A71:A13637),B76+1,"")</f>
        <v/>
      </c>
      <c r="C77" t="str">
        <f t="shared" ca="1" si="6"/>
        <v/>
      </c>
      <c r="D77" t="str">
        <f t="shared" ca="1" si="9"/>
        <v/>
      </c>
      <c r="E77" s="3" t="str">
        <f t="shared" si="7"/>
        <v/>
      </c>
      <c r="F77" s="3" t="str">
        <f t="shared" ca="1" si="10"/>
        <v/>
      </c>
      <c r="G77" s="3" t="str">
        <f t="shared" si="8"/>
        <v/>
      </c>
      <c r="I77"/>
      <c r="J77" s="3"/>
      <c r="K77" s="3"/>
    </row>
    <row r="78" spans="1:11" x14ac:dyDescent="0.4">
      <c r="A78" t="str">
        <f t="shared" si="11"/>
        <v/>
      </c>
      <c r="B78" s="1" t="str">
        <f>IF(B77&lt;MAX(COVID19!A72:A13638),B77+1,"")</f>
        <v/>
      </c>
      <c r="C78" t="str">
        <f t="shared" ca="1" si="6"/>
        <v/>
      </c>
      <c r="D78" t="str">
        <f t="shared" ca="1" si="9"/>
        <v/>
      </c>
      <c r="E78" s="3" t="str">
        <f t="shared" si="7"/>
        <v/>
      </c>
      <c r="F78" s="3" t="str">
        <f t="shared" ca="1" si="10"/>
        <v/>
      </c>
      <c r="G78" s="3" t="str">
        <f t="shared" si="8"/>
        <v/>
      </c>
      <c r="I78"/>
      <c r="J78" s="3"/>
      <c r="K78" s="3"/>
    </row>
    <row r="79" spans="1:11" x14ac:dyDescent="0.4">
      <c r="A79" t="str">
        <f t="shared" si="11"/>
        <v/>
      </c>
      <c r="B79" s="1" t="str">
        <f>IF(B78&lt;MAX(COVID19!A73:A13639),B78+1,"")</f>
        <v/>
      </c>
      <c r="C79" t="str">
        <f t="shared" ca="1" si="6"/>
        <v/>
      </c>
      <c r="D79" t="str">
        <f t="shared" ca="1" si="9"/>
        <v/>
      </c>
      <c r="E79" s="3" t="str">
        <f t="shared" si="7"/>
        <v/>
      </c>
      <c r="F79" s="3" t="str">
        <f t="shared" ca="1" si="10"/>
        <v/>
      </c>
      <c r="G79" s="3" t="str">
        <f t="shared" si="8"/>
        <v/>
      </c>
      <c r="I79"/>
      <c r="J79" s="3"/>
      <c r="K79" s="3"/>
    </row>
    <row r="80" spans="1:11" x14ac:dyDescent="0.4">
      <c r="A80" t="str">
        <f t="shared" si="11"/>
        <v/>
      </c>
      <c r="B80" s="1" t="str">
        <f>IF(B79&lt;MAX(COVID19!A74:A13640),B79+1,"")</f>
        <v/>
      </c>
      <c r="C80" t="str">
        <f t="shared" ca="1" si="6"/>
        <v/>
      </c>
      <c r="D80" t="str">
        <f t="shared" ca="1" si="9"/>
        <v/>
      </c>
      <c r="E80" s="3" t="str">
        <f t="shared" si="7"/>
        <v/>
      </c>
      <c r="F80" s="3" t="str">
        <f t="shared" ca="1" si="10"/>
        <v/>
      </c>
      <c r="G80" s="3" t="str">
        <f t="shared" si="8"/>
        <v/>
      </c>
      <c r="I80"/>
      <c r="J80" s="3"/>
      <c r="K80" s="3"/>
    </row>
    <row r="81" spans="1:11" x14ac:dyDescent="0.4">
      <c r="A81" t="str">
        <f t="shared" si="11"/>
        <v/>
      </c>
      <c r="B81" s="1" t="str">
        <f>IF(B80&lt;MAX(COVID19!A75:A13641),B80+1,"")</f>
        <v/>
      </c>
      <c r="C81" t="str">
        <f t="shared" ca="1" si="6"/>
        <v/>
      </c>
      <c r="D81" t="str">
        <f t="shared" ca="1" si="9"/>
        <v/>
      </c>
      <c r="E81" s="3" t="str">
        <f t="shared" si="7"/>
        <v/>
      </c>
      <c r="F81" s="3" t="str">
        <f t="shared" ca="1" si="10"/>
        <v/>
      </c>
      <c r="G81" s="3" t="str">
        <f t="shared" si="8"/>
        <v/>
      </c>
      <c r="I81"/>
      <c r="J81" s="3"/>
      <c r="K81" s="3"/>
    </row>
    <row r="82" spans="1:11" x14ac:dyDescent="0.4">
      <c r="A82" t="str">
        <f t="shared" si="11"/>
        <v/>
      </c>
      <c r="B82" s="1" t="str">
        <f>IF(B81&lt;MAX(COVID19!A76:A13642),B81+1,"")</f>
        <v/>
      </c>
      <c r="C82" t="str">
        <f t="shared" ca="1" si="6"/>
        <v/>
      </c>
      <c r="D82" t="str">
        <f t="shared" ca="1" si="9"/>
        <v/>
      </c>
      <c r="E82" s="3" t="str">
        <f t="shared" si="7"/>
        <v/>
      </c>
      <c r="F82" s="3" t="str">
        <f t="shared" ca="1" si="10"/>
        <v/>
      </c>
      <c r="G82" s="3" t="str">
        <f t="shared" si="8"/>
        <v/>
      </c>
      <c r="I82"/>
      <c r="J82" s="3"/>
      <c r="K82" s="3"/>
    </row>
    <row r="83" spans="1:11" x14ac:dyDescent="0.4">
      <c r="A83" t="str">
        <f t="shared" si="11"/>
        <v/>
      </c>
      <c r="B83" s="1" t="str">
        <f>IF(B82&lt;MAX(COVID19!A77:A13643),B82+1,"")</f>
        <v/>
      </c>
      <c r="C83" t="str">
        <f t="shared" ca="1" si="6"/>
        <v/>
      </c>
      <c r="D83" t="str">
        <f t="shared" ca="1" si="9"/>
        <v/>
      </c>
      <c r="E83" s="3" t="str">
        <f t="shared" si="7"/>
        <v/>
      </c>
      <c r="F83" s="3" t="str">
        <f t="shared" ca="1" si="10"/>
        <v/>
      </c>
      <c r="G83" s="3" t="str">
        <f t="shared" si="8"/>
        <v/>
      </c>
      <c r="I83"/>
      <c r="J83" s="3"/>
      <c r="K83" s="3"/>
    </row>
    <row r="84" spans="1:11" x14ac:dyDescent="0.4">
      <c r="A84" t="str">
        <f t="shared" si="11"/>
        <v/>
      </c>
      <c r="B84" s="1" t="str">
        <f>IF(B83&lt;MAX(COVID19!A78:A13644),B83+1,"")</f>
        <v/>
      </c>
      <c r="C84" t="str">
        <f t="shared" ca="1" si="6"/>
        <v/>
      </c>
      <c r="D84" t="str">
        <f t="shared" ca="1" si="9"/>
        <v/>
      </c>
      <c r="E84" s="3" t="str">
        <f t="shared" si="7"/>
        <v/>
      </c>
      <c r="F84" s="3" t="str">
        <f t="shared" ca="1" si="10"/>
        <v/>
      </c>
      <c r="G84" s="3" t="str">
        <f t="shared" si="8"/>
        <v/>
      </c>
      <c r="I84"/>
      <c r="J84" s="3"/>
      <c r="K84" s="3"/>
    </row>
    <row r="85" spans="1:11" x14ac:dyDescent="0.4">
      <c r="A85" t="str">
        <f t="shared" si="11"/>
        <v/>
      </c>
      <c r="B85" s="1" t="str">
        <f>IF(B84&lt;MAX(COVID19!A79:A13645),B84+1,"")</f>
        <v/>
      </c>
      <c r="C85" t="str">
        <f t="shared" ca="1" si="6"/>
        <v/>
      </c>
      <c r="D85" t="str">
        <f t="shared" ca="1" si="9"/>
        <v/>
      </c>
      <c r="E85" s="3" t="str">
        <f t="shared" si="7"/>
        <v/>
      </c>
      <c r="F85" s="3" t="str">
        <f t="shared" ca="1" si="10"/>
        <v/>
      </c>
      <c r="G85" s="3" t="str">
        <f t="shared" si="8"/>
        <v/>
      </c>
      <c r="I85"/>
      <c r="J85" s="3"/>
      <c r="K85" s="3"/>
    </row>
    <row r="86" spans="1:11" x14ac:dyDescent="0.4">
      <c r="A86" t="str">
        <f t="shared" si="11"/>
        <v/>
      </c>
      <c r="B86" s="1" t="str">
        <f>IF(B85&lt;MAX(COVID19!A80:A13646),B85+1,"")</f>
        <v/>
      </c>
      <c r="C86" t="str">
        <f t="shared" ca="1" si="6"/>
        <v/>
      </c>
      <c r="D86" t="str">
        <f t="shared" ca="1" si="9"/>
        <v/>
      </c>
      <c r="E86" s="3" t="str">
        <f t="shared" si="7"/>
        <v/>
      </c>
      <c r="F86" s="3" t="str">
        <f t="shared" ca="1" si="10"/>
        <v/>
      </c>
      <c r="G86" s="3" t="str">
        <f t="shared" si="8"/>
        <v/>
      </c>
      <c r="I86"/>
      <c r="J86" s="3"/>
      <c r="K86" s="3"/>
    </row>
    <row r="87" spans="1:11" x14ac:dyDescent="0.4">
      <c r="A87" t="str">
        <f t="shared" si="11"/>
        <v/>
      </c>
      <c r="B87" s="1" t="str">
        <f>IF(B86&lt;MAX(COVID19!A81:A13647),B86+1,"")</f>
        <v/>
      </c>
      <c r="C87" t="str">
        <f t="shared" ca="1" si="6"/>
        <v/>
      </c>
      <c r="D87" t="str">
        <f t="shared" ca="1" si="9"/>
        <v/>
      </c>
      <c r="E87" s="3" t="str">
        <f t="shared" si="7"/>
        <v/>
      </c>
      <c r="F87" s="3" t="str">
        <f t="shared" ca="1" si="10"/>
        <v/>
      </c>
      <c r="G87" s="3" t="str">
        <f t="shared" si="8"/>
        <v/>
      </c>
      <c r="I87"/>
      <c r="J87" s="3"/>
      <c r="K87" s="3"/>
    </row>
    <row r="88" spans="1:11" x14ac:dyDescent="0.4">
      <c r="A88" t="str">
        <f t="shared" si="11"/>
        <v/>
      </c>
      <c r="B88" s="1" t="str">
        <f>IF(B87&lt;MAX(COVID19!A82:A13648),B87+1,"")</f>
        <v/>
      </c>
      <c r="C88" t="str">
        <f t="shared" ca="1" si="6"/>
        <v/>
      </c>
      <c r="D88" t="str">
        <f t="shared" ca="1" si="9"/>
        <v/>
      </c>
      <c r="E88" s="3" t="str">
        <f t="shared" si="7"/>
        <v/>
      </c>
      <c r="F88" s="3" t="str">
        <f t="shared" ca="1" si="10"/>
        <v/>
      </c>
      <c r="G88" s="3" t="str">
        <f t="shared" si="8"/>
        <v/>
      </c>
      <c r="I88"/>
      <c r="J88" s="3"/>
      <c r="K88" s="3"/>
    </row>
    <row r="89" spans="1:11" x14ac:dyDescent="0.4">
      <c r="A89" t="str">
        <f t="shared" si="11"/>
        <v/>
      </c>
      <c r="B89" s="1" t="str">
        <f>IF(B88&lt;MAX(COVID19!A83:A13649),B88+1,"")</f>
        <v/>
      </c>
      <c r="C89" t="str">
        <f t="shared" ca="1" si="6"/>
        <v/>
      </c>
      <c r="D89" t="str">
        <f t="shared" ca="1" si="9"/>
        <v/>
      </c>
      <c r="E89" s="3" t="str">
        <f t="shared" si="7"/>
        <v/>
      </c>
      <c r="F89" s="3" t="str">
        <f t="shared" ca="1" si="10"/>
        <v/>
      </c>
      <c r="G89" s="3" t="str">
        <f t="shared" si="8"/>
        <v/>
      </c>
      <c r="I89"/>
      <c r="J89" s="3"/>
      <c r="K89" s="3"/>
    </row>
    <row r="90" spans="1:11" x14ac:dyDescent="0.4">
      <c r="A90" t="str">
        <f t="shared" si="11"/>
        <v/>
      </c>
      <c r="B90" s="1" t="str">
        <f>IF(B89&lt;MAX(COVID19!A84:A13650),B89+1,"")</f>
        <v/>
      </c>
      <c r="C90" t="str">
        <f t="shared" ca="1" si="6"/>
        <v/>
      </c>
      <c r="D90" t="str">
        <f t="shared" ca="1" si="9"/>
        <v/>
      </c>
      <c r="E90" s="3" t="str">
        <f t="shared" si="7"/>
        <v/>
      </c>
      <c r="F90" s="3" t="str">
        <f t="shared" ca="1" si="10"/>
        <v/>
      </c>
      <c r="G90" s="3" t="str">
        <f t="shared" si="8"/>
        <v/>
      </c>
      <c r="I90"/>
      <c r="J90" s="3"/>
      <c r="K90" s="3"/>
    </row>
    <row r="91" spans="1:11" x14ac:dyDescent="0.4">
      <c r="A91" t="str">
        <f t="shared" si="11"/>
        <v/>
      </c>
      <c r="B91" s="1" t="str">
        <f>IF(B90&lt;MAX(COVID19!A85:A13651),B90+1,"")</f>
        <v/>
      </c>
      <c r="C91" t="str">
        <f t="shared" ca="1" si="6"/>
        <v/>
      </c>
      <c r="D91" t="str">
        <f t="shared" ca="1" si="9"/>
        <v/>
      </c>
      <c r="E91" s="3" t="str">
        <f t="shared" si="7"/>
        <v/>
      </c>
      <c r="F91" s="3" t="str">
        <f t="shared" ca="1" si="10"/>
        <v/>
      </c>
      <c r="G91" s="3" t="str">
        <f t="shared" si="8"/>
        <v/>
      </c>
      <c r="I91"/>
      <c r="J91" s="3"/>
      <c r="K91" s="3"/>
    </row>
    <row r="92" spans="1:11" x14ac:dyDescent="0.4">
      <c r="A92" t="str">
        <f t="shared" si="11"/>
        <v/>
      </c>
      <c r="B92" s="1" t="str">
        <f>IF(B91&lt;MAX(COVID19!A86:A13652),B91+1,"")</f>
        <v/>
      </c>
      <c r="C92" t="str">
        <f t="shared" ca="1" si="6"/>
        <v/>
      </c>
      <c r="D92" t="str">
        <f t="shared" ca="1" si="9"/>
        <v/>
      </c>
      <c r="E92" s="3" t="str">
        <f t="shared" si="7"/>
        <v/>
      </c>
      <c r="F92" s="3" t="str">
        <f t="shared" ca="1" si="10"/>
        <v/>
      </c>
      <c r="G92" s="3" t="str">
        <f t="shared" si="8"/>
        <v/>
      </c>
      <c r="K92" s="3"/>
    </row>
    <row r="93" spans="1:11" x14ac:dyDescent="0.4">
      <c r="A93" t="str">
        <f t="shared" si="11"/>
        <v/>
      </c>
      <c r="B93" s="1" t="str">
        <f>IF(B92&lt;MAX(COVID19!A87:A13653),B92+1,"")</f>
        <v/>
      </c>
      <c r="C93" t="str">
        <f t="shared" ref="C93:C100" ca="1" si="12">IF($A93&lt;&gt;"",_xlfn.NUMBERVALUE(INDIRECT(ADDRESS((ROW(C93)-7)*28+29,5,,,"COVID19"))),"")</f>
        <v/>
      </c>
      <c r="D93" t="str">
        <f t="shared" ca="1" si="9"/>
        <v/>
      </c>
      <c r="E93" s="3" t="str">
        <f t="shared" si="7"/>
        <v/>
      </c>
      <c r="F93" s="3" t="str">
        <f t="shared" ca="1" si="10"/>
        <v/>
      </c>
      <c r="G93" s="3" t="str">
        <f t="shared" si="8"/>
        <v/>
      </c>
      <c r="K93" s="3"/>
    </row>
    <row r="94" spans="1:11" x14ac:dyDescent="0.4">
      <c r="A94" t="str">
        <f t="shared" si="11"/>
        <v/>
      </c>
      <c r="B94" s="1" t="str">
        <f>IF(B93&lt;MAX(COVID19!A88:A13654),B93+1,"")</f>
        <v/>
      </c>
      <c r="C94" t="str">
        <f t="shared" ca="1" si="12"/>
        <v/>
      </c>
      <c r="D94" t="str">
        <f t="shared" ca="1" si="9"/>
        <v/>
      </c>
      <c r="E94" s="3" t="str">
        <f t="shared" si="7"/>
        <v/>
      </c>
      <c r="F94" s="3" t="str">
        <f t="shared" ca="1" si="10"/>
        <v/>
      </c>
      <c r="G94" s="3" t="str">
        <f t="shared" si="8"/>
        <v/>
      </c>
      <c r="K94" s="3"/>
    </row>
    <row r="95" spans="1:11" x14ac:dyDescent="0.4">
      <c r="A95" t="str">
        <f t="shared" si="11"/>
        <v/>
      </c>
      <c r="B95" s="1" t="str">
        <f>IF(B94&lt;MAX(COVID19!A89:A13655),B94+1,"")</f>
        <v/>
      </c>
      <c r="C95" t="str">
        <f t="shared" ca="1" si="12"/>
        <v/>
      </c>
      <c r="D95" t="str">
        <f t="shared" ca="1" si="9"/>
        <v/>
      </c>
      <c r="E95" s="3" t="str">
        <f t="shared" si="7"/>
        <v/>
      </c>
      <c r="F95" s="3" t="str">
        <f t="shared" ca="1" si="10"/>
        <v/>
      </c>
      <c r="G95" s="3" t="str">
        <f t="shared" si="8"/>
        <v/>
      </c>
      <c r="K95" s="3"/>
    </row>
    <row r="96" spans="1:11" x14ac:dyDescent="0.4">
      <c r="A96" t="str">
        <f t="shared" si="11"/>
        <v/>
      </c>
      <c r="B96" s="1" t="str">
        <f>IF(B95&lt;MAX(COVID19!A90:A13656),B95+1,"")</f>
        <v/>
      </c>
      <c r="C96" t="str">
        <f t="shared" ca="1" si="12"/>
        <v/>
      </c>
      <c r="D96" t="str">
        <f t="shared" ca="1" si="9"/>
        <v/>
      </c>
      <c r="E96" s="3" t="str">
        <f t="shared" si="7"/>
        <v/>
      </c>
      <c r="F96" s="3" t="str">
        <f t="shared" ca="1" si="10"/>
        <v/>
      </c>
      <c r="G96" s="3" t="str">
        <f t="shared" si="8"/>
        <v/>
      </c>
      <c r="K96" s="3"/>
    </row>
    <row r="97" spans="1:11" x14ac:dyDescent="0.4">
      <c r="A97" t="str">
        <f t="shared" si="11"/>
        <v/>
      </c>
      <c r="B97" s="1" t="str">
        <f>IF(B96&lt;MAX(COVID19!A91:A13657),B96+1,"")</f>
        <v/>
      </c>
      <c r="C97" t="str">
        <f t="shared" ca="1" si="12"/>
        <v/>
      </c>
      <c r="D97" t="str">
        <f t="shared" ca="1" si="9"/>
        <v/>
      </c>
      <c r="E97" s="3" t="str">
        <f t="shared" si="7"/>
        <v/>
      </c>
      <c r="F97" s="3" t="str">
        <f t="shared" ca="1" si="10"/>
        <v/>
      </c>
      <c r="G97" s="3" t="str">
        <f t="shared" si="8"/>
        <v/>
      </c>
      <c r="K97" s="3"/>
    </row>
    <row r="98" spans="1:11" x14ac:dyDescent="0.4">
      <c r="A98" t="str">
        <f t="shared" si="11"/>
        <v/>
      </c>
      <c r="B98" s="1" t="str">
        <f>IF(B97&lt;MAX(COVID19!A92:A13658),B97+1,"")</f>
        <v/>
      </c>
      <c r="C98" t="str">
        <f t="shared" ca="1" si="12"/>
        <v/>
      </c>
      <c r="D98" t="str">
        <f t="shared" ca="1" si="9"/>
        <v/>
      </c>
      <c r="E98" s="3" t="str">
        <f t="shared" si="7"/>
        <v/>
      </c>
      <c r="F98" s="3" t="str">
        <f t="shared" ca="1" si="10"/>
        <v/>
      </c>
      <c r="G98" s="3" t="str">
        <f t="shared" si="8"/>
        <v/>
      </c>
      <c r="K98" s="3"/>
    </row>
    <row r="99" spans="1:11" x14ac:dyDescent="0.4">
      <c r="A99" t="str">
        <f t="shared" si="11"/>
        <v/>
      </c>
      <c r="B99" s="1" t="str">
        <f>IF(B98&lt;MAX(COVID19!A93:A13659),B98+1,"")</f>
        <v/>
      </c>
      <c r="C99" t="str">
        <f t="shared" ca="1" si="12"/>
        <v/>
      </c>
      <c r="D99" t="str">
        <f t="shared" ca="1" si="9"/>
        <v/>
      </c>
      <c r="E99" s="3" t="str">
        <f t="shared" si="7"/>
        <v/>
      </c>
      <c r="F99" s="3" t="str">
        <f t="shared" ca="1" si="10"/>
        <v/>
      </c>
      <c r="G99" s="3" t="str">
        <f t="shared" si="8"/>
        <v/>
      </c>
      <c r="K99" s="3"/>
    </row>
    <row r="100" spans="1:11" x14ac:dyDescent="0.4">
      <c r="A100" t="str">
        <f t="shared" si="11"/>
        <v/>
      </c>
      <c r="B100" s="1" t="str">
        <f>IF(B99&lt;MAX(COVID19!A94:A13660),B99+1,"")</f>
        <v/>
      </c>
      <c r="C100" t="str">
        <f t="shared" ca="1" si="12"/>
        <v/>
      </c>
      <c r="D100" t="str">
        <f t="shared" ca="1" si="9"/>
        <v/>
      </c>
      <c r="E100" s="3" t="str">
        <f t="shared" si="7"/>
        <v/>
      </c>
      <c r="F100" s="3" t="str">
        <f t="shared" ca="1" si="10"/>
        <v/>
      </c>
      <c r="G100" s="3" t="str">
        <f t="shared" si="8"/>
        <v/>
      </c>
      <c r="K100" s="3"/>
    </row>
    <row r="101" spans="1:11" x14ac:dyDescent="0.4">
      <c r="A101" t="str">
        <f t="shared" ref="A73:A136" si="13">IF($B101&lt;&gt;"",A100+1,"")</f>
        <v/>
      </c>
      <c r="B101" s="1" t="str">
        <f>IF(B100&lt;MAX(COVID19!A95:A13661),B100+1,"")</f>
        <v/>
      </c>
      <c r="C101" t="str">
        <f t="shared" ref="C85:C135" ca="1" si="14">IF($B101&lt;&gt;"",INDIRECT(ADDRESS(29,ROW(C101)+1,,,"KtConfirmed")),"")</f>
        <v/>
      </c>
      <c r="D101" s="3" t="str">
        <f t="shared" ref="D92:D127" si="15">IF($B101&lt;&gt;"",C101-K101,"")</f>
        <v/>
      </c>
      <c r="F101" t="str">
        <f t="shared" ref="F78:F139" ca="1" si="16">IF($A95&lt;&gt;"",IF(ROW(F101)-6&gt;$E$1,(INDIRECT(ADDRESS(ROW(F101)-$E$1,3))-INDIRECT(ADDRESS(ROW(F101)-$E$1,4)))*$F$1,0)+IF(ROW(F101)-6&gt;$E$2,(INDIRECT(ADDRESS(ROW(F101)-$E$2,3))-INDIRECT(ADDRESS(ROW(F101)-$E$2,4)))*$F$2,0)+IF(ROW(F101)-6&gt;$E$3,(INDIRECT(ADDRESS(ROW(F101)-$E$3,3))-INDIRECT(ADDRESS(ROW(F101)-$E$3,4)))*$F$3,0),"")</f>
        <v/>
      </c>
      <c r="K101" s="3"/>
    </row>
    <row r="102" spans="1:11" x14ac:dyDescent="0.4">
      <c r="A102" t="str">
        <f t="shared" si="13"/>
        <v/>
      </c>
      <c r="B102" s="1" t="str">
        <f>IF(B101&lt;MAX(COVID19!A96:A13662),B101+1,"")</f>
        <v/>
      </c>
      <c r="C102" t="str">
        <f t="shared" ca="1" si="14"/>
        <v/>
      </c>
      <c r="D102" s="3" t="str">
        <f t="shared" si="15"/>
        <v/>
      </c>
      <c r="F102" t="str">
        <f t="shared" ca="1" si="16"/>
        <v/>
      </c>
      <c r="K102" s="3"/>
    </row>
    <row r="103" spans="1:11" x14ac:dyDescent="0.4">
      <c r="A103" t="str">
        <f t="shared" si="13"/>
        <v/>
      </c>
      <c r="B103" s="1" t="str">
        <f>IF(B102&lt;MAX(COVID19!A97:A13663),B102+1,"")</f>
        <v/>
      </c>
      <c r="C103" t="str">
        <f t="shared" ca="1" si="14"/>
        <v/>
      </c>
      <c r="D103" s="3" t="str">
        <f t="shared" si="15"/>
        <v/>
      </c>
      <c r="F103" t="str">
        <f t="shared" ca="1" si="16"/>
        <v/>
      </c>
      <c r="K103" s="3"/>
    </row>
    <row r="104" spans="1:11" x14ac:dyDescent="0.4">
      <c r="A104" t="str">
        <f t="shared" si="13"/>
        <v/>
      </c>
      <c r="B104" s="1" t="str">
        <f>IF(B103&lt;MAX(COVID19!A98:A13664),B103+1,"")</f>
        <v/>
      </c>
      <c r="C104" t="str">
        <f t="shared" ca="1" si="14"/>
        <v/>
      </c>
      <c r="D104" s="3" t="str">
        <f t="shared" si="15"/>
        <v/>
      </c>
      <c r="F104" t="str">
        <f t="shared" ca="1" si="16"/>
        <v/>
      </c>
      <c r="K104" s="3"/>
    </row>
    <row r="105" spans="1:11" x14ac:dyDescent="0.4">
      <c r="A105" t="str">
        <f t="shared" si="13"/>
        <v/>
      </c>
      <c r="B105" s="1" t="str">
        <f>IF(B104&lt;MAX(COVID19!A99:A13665),B104+1,"")</f>
        <v/>
      </c>
      <c r="C105" t="str">
        <f t="shared" ca="1" si="14"/>
        <v/>
      </c>
      <c r="D105" s="3" t="str">
        <f t="shared" si="15"/>
        <v/>
      </c>
      <c r="F105" t="str">
        <f t="shared" ca="1" si="16"/>
        <v/>
      </c>
      <c r="K105" s="3"/>
    </row>
    <row r="106" spans="1:11" x14ac:dyDescent="0.4">
      <c r="A106" t="str">
        <f t="shared" si="13"/>
        <v/>
      </c>
      <c r="B106" s="1" t="str">
        <f>IF(B105&lt;MAX(COVID19!A100:A13666),B105+1,"")</f>
        <v/>
      </c>
      <c r="C106" t="str">
        <f t="shared" ca="1" si="14"/>
        <v/>
      </c>
      <c r="D106" s="3" t="str">
        <f t="shared" si="15"/>
        <v/>
      </c>
      <c r="F106" t="str">
        <f t="shared" ca="1" si="16"/>
        <v/>
      </c>
      <c r="K106" s="3"/>
    </row>
    <row r="107" spans="1:11" x14ac:dyDescent="0.4">
      <c r="A107" t="str">
        <f t="shared" si="13"/>
        <v/>
      </c>
      <c r="B107" s="1" t="str">
        <f>IF(B106&lt;MAX(COVID19!A101:A13667),B106+1,"")</f>
        <v/>
      </c>
      <c r="C107" t="str">
        <f t="shared" ca="1" si="14"/>
        <v/>
      </c>
      <c r="D107" s="3" t="str">
        <f t="shared" si="15"/>
        <v/>
      </c>
      <c r="F107" t="str">
        <f t="shared" ca="1" si="16"/>
        <v/>
      </c>
      <c r="K107" s="3"/>
    </row>
    <row r="108" spans="1:11" x14ac:dyDescent="0.4">
      <c r="A108" t="str">
        <f t="shared" si="13"/>
        <v/>
      </c>
      <c r="B108" s="1" t="str">
        <f>IF(B107&lt;MAX(COVID19!A102:A13668),B107+1,"")</f>
        <v/>
      </c>
      <c r="C108" t="str">
        <f t="shared" ca="1" si="14"/>
        <v/>
      </c>
      <c r="D108" s="3" t="str">
        <f t="shared" si="15"/>
        <v/>
      </c>
      <c r="F108" t="str">
        <f t="shared" ca="1" si="16"/>
        <v/>
      </c>
      <c r="K108" s="3"/>
    </row>
    <row r="109" spans="1:11" x14ac:dyDescent="0.4">
      <c r="A109" t="str">
        <f t="shared" si="13"/>
        <v/>
      </c>
      <c r="B109" s="1" t="str">
        <f>IF(B108&lt;MAX(COVID19!A103:A13669),B108+1,"")</f>
        <v/>
      </c>
      <c r="C109" t="str">
        <f t="shared" ca="1" si="14"/>
        <v/>
      </c>
      <c r="D109" s="3" t="str">
        <f t="shared" si="15"/>
        <v/>
      </c>
      <c r="F109" t="str">
        <f t="shared" ca="1" si="16"/>
        <v/>
      </c>
      <c r="K109" s="3"/>
    </row>
    <row r="110" spans="1:11" x14ac:dyDescent="0.4">
      <c r="A110" t="str">
        <f t="shared" si="13"/>
        <v/>
      </c>
      <c r="B110" s="1" t="str">
        <f>IF(B109&lt;MAX(COVID19!A104:A13670),B109+1,"")</f>
        <v/>
      </c>
      <c r="C110" t="str">
        <f t="shared" ca="1" si="14"/>
        <v/>
      </c>
      <c r="D110" s="3" t="str">
        <f t="shared" si="15"/>
        <v/>
      </c>
      <c r="F110" t="str">
        <f t="shared" ca="1" si="16"/>
        <v/>
      </c>
      <c r="K110" s="3"/>
    </row>
    <row r="111" spans="1:11" x14ac:dyDescent="0.4">
      <c r="A111" t="str">
        <f t="shared" si="13"/>
        <v/>
      </c>
      <c r="B111" s="1" t="str">
        <f>IF(B110&lt;MAX(COVID19!A105:A13671),B110+1,"")</f>
        <v/>
      </c>
      <c r="C111" t="str">
        <f t="shared" ca="1" si="14"/>
        <v/>
      </c>
      <c r="D111" s="3" t="str">
        <f t="shared" si="15"/>
        <v/>
      </c>
      <c r="F111" t="str">
        <f t="shared" ca="1" si="16"/>
        <v/>
      </c>
      <c r="K111" s="3"/>
    </row>
    <row r="112" spans="1:11" x14ac:dyDescent="0.4">
      <c r="A112" t="str">
        <f t="shared" si="13"/>
        <v/>
      </c>
      <c r="B112" s="1" t="str">
        <f>IF(B111&lt;MAX(COVID19!A106:A13672),B111+1,"")</f>
        <v/>
      </c>
      <c r="C112" t="str">
        <f t="shared" ca="1" si="14"/>
        <v/>
      </c>
      <c r="D112" s="3" t="str">
        <f t="shared" si="15"/>
        <v/>
      </c>
      <c r="F112" t="str">
        <f t="shared" ca="1" si="16"/>
        <v/>
      </c>
      <c r="K112" s="3"/>
    </row>
    <row r="113" spans="1:11" x14ac:dyDescent="0.4">
      <c r="A113" t="str">
        <f t="shared" si="13"/>
        <v/>
      </c>
      <c r="B113" s="1" t="str">
        <f>IF(B112&lt;MAX(COVID19!A107:A13673),B112+1,"")</f>
        <v/>
      </c>
      <c r="C113" t="str">
        <f t="shared" ca="1" si="14"/>
        <v/>
      </c>
      <c r="D113" s="3" t="str">
        <f t="shared" si="15"/>
        <v/>
      </c>
      <c r="F113" t="str">
        <f t="shared" ca="1" si="16"/>
        <v/>
      </c>
      <c r="K113" s="3"/>
    </row>
    <row r="114" spans="1:11" x14ac:dyDescent="0.4">
      <c r="A114" t="str">
        <f t="shared" si="13"/>
        <v/>
      </c>
      <c r="B114" s="1" t="str">
        <f>IF(B113&lt;MAX(COVID19!A108:A13674),B113+1,"")</f>
        <v/>
      </c>
      <c r="C114" t="str">
        <f t="shared" ca="1" si="14"/>
        <v/>
      </c>
      <c r="D114" s="3" t="str">
        <f t="shared" si="15"/>
        <v/>
      </c>
      <c r="F114" t="str">
        <f t="shared" ca="1" si="16"/>
        <v/>
      </c>
      <c r="K114" s="3"/>
    </row>
    <row r="115" spans="1:11" x14ac:dyDescent="0.4">
      <c r="A115" t="str">
        <f t="shared" si="13"/>
        <v/>
      </c>
      <c r="B115" s="1" t="str">
        <f>IF(B114&lt;MAX(COVID19!A109:A13675),B114+1,"")</f>
        <v/>
      </c>
      <c r="C115" t="str">
        <f t="shared" ca="1" si="14"/>
        <v/>
      </c>
      <c r="D115" s="3" t="str">
        <f t="shared" si="15"/>
        <v/>
      </c>
      <c r="F115" t="str">
        <f t="shared" ca="1" si="16"/>
        <v/>
      </c>
      <c r="K115" s="3"/>
    </row>
    <row r="116" spans="1:11" x14ac:dyDescent="0.4">
      <c r="A116" t="str">
        <f t="shared" si="13"/>
        <v/>
      </c>
      <c r="B116" s="1" t="str">
        <f>IF(B115&lt;MAX(COVID19!A110:A13676),B115+1,"")</f>
        <v/>
      </c>
      <c r="C116" t="str">
        <f t="shared" ca="1" si="14"/>
        <v/>
      </c>
      <c r="D116" s="3" t="str">
        <f t="shared" si="15"/>
        <v/>
      </c>
      <c r="F116" t="str">
        <f t="shared" ca="1" si="16"/>
        <v/>
      </c>
      <c r="K116" s="3"/>
    </row>
    <row r="117" spans="1:11" x14ac:dyDescent="0.4">
      <c r="A117" t="str">
        <f t="shared" si="13"/>
        <v/>
      </c>
      <c r="B117" s="1" t="str">
        <f>IF(B116&lt;MAX(COVID19!A111:A13677),B116+1,"")</f>
        <v/>
      </c>
      <c r="C117" t="str">
        <f t="shared" ca="1" si="14"/>
        <v/>
      </c>
      <c r="D117" s="3" t="str">
        <f t="shared" si="15"/>
        <v/>
      </c>
      <c r="F117" t="str">
        <f t="shared" ca="1" si="16"/>
        <v/>
      </c>
      <c r="K117" s="3"/>
    </row>
    <row r="118" spans="1:11" x14ac:dyDescent="0.4">
      <c r="A118" t="str">
        <f t="shared" si="13"/>
        <v/>
      </c>
      <c r="B118" s="1" t="str">
        <f>IF(B117&lt;MAX(COVID19!A112:A13678),B117+1,"")</f>
        <v/>
      </c>
      <c r="C118" t="str">
        <f t="shared" ca="1" si="14"/>
        <v/>
      </c>
      <c r="D118" s="3" t="str">
        <f t="shared" si="15"/>
        <v/>
      </c>
      <c r="F118" t="str">
        <f t="shared" ca="1" si="16"/>
        <v/>
      </c>
      <c r="K118" s="3"/>
    </row>
    <row r="119" spans="1:11" x14ac:dyDescent="0.4">
      <c r="A119" t="str">
        <f t="shared" si="13"/>
        <v/>
      </c>
      <c r="B119" s="1" t="str">
        <f>IF(B118&lt;MAX(COVID19!A113:A13679),B118+1,"")</f>
        <v/>
      </c>
      <c r="C119" t="str">
        <f t="shared" ca="1" si="14"/>
        <v/>
      </c>
      <c r="D119" s="3" t="str">
        <f t="shared" si="15"/>
        <v/>
      </c>
      <c r="F119" t="str">
        <f t="shared" ca="1" si="16"/>
        <v/>
      </c>
      <c r="K119" s="3"/>
    </row>
    <row r="120" spans="1:11" x14ac:dyDescent="0.4">
      <c r="A120" t="str">
        <f t="shared" si="13"/>
        <v/>
      </c>
      <c r="B120" s="1" t="str">
        <f>IF(B119&lt;MAX(COVID19!A114:A13680),B119+1,"")</f>
        <v/>
      </c>
      <c r="C120" t="str">
        <f t="shared" ca="1" si="14"/>
        <v/>
      </c>
      <c r="D120" s="3" t="str">
        <f t="shared" si="15"/>
        <v/>
      </c>
      <c r="F120" t="str">
        <f t="shared" ca="1" si="16"/>
        <v/>
      </c>
      <c r="K120" s="3"/>
    </row>
    <row r="121" spans="1:11" x14ac:dyDescent="0.4">
      <c r="A121" t="str">
        <f t="shared" si="13"/>
        <v/>
      </c>
      <c r="B121" s="1" t="str">
        <f>IF(B120&lt;MAX(COVID19!A115:A13681),B120+1,"")</f>
        <v/>
      </c>
      <c r="C121" t="str">
        <f t="shared" ca="1" si="14"/>
        <v/>
      </c>
      <c r="D121" s="3" t="str">
        <f t="shared" si="15"/>
        <v/>
      </c>
      <c r="F121" t="str">
        <f t="shared" ca="1" si="16"/>
        <v/>
      </c>
      <c r="K121" s="3"/>
    </row>
    <row r="122" spans="1:11" x14ac:dyDescent="0.4">
      <c r="A122" t="str">
        <f t="shared" si="13"/>
        <v/>
      </c>
      <c r="B122" s="1" t="str">
        <f>IF(B121&lt;MAX(COVID19!A116:A13682),B121+1,"")</f>
        <v/>
      </c>
      <c r="C122" t="str">
        <f t="shared" ca="1" si="14"/>
        <v/>
      </c>
      <c r="D122" s="3" t="str">
        <f t="shared" si="15"/>
        <v/>
      </c>
      <c r="F122" t="str">
        <f t="shared" ca="1" si="16"/>
        <v/>
      </c>
      <c r="K122" s="3"/>
    </row>
    <row r="123" spans="1:11" x14ac:dyDescent="0.4">
      <c r="A123" t="str">
        <f t="shared" si="13"/>
        <v/>
      </c>
      <c r="B123" s="1" t="str">
        <f>IF(B122&lt;MAX(COVID19!A117:A13683),B122+1,"")</f>
        <v/>
      </c>
      <c r="C123" t="str">
        <f t="shared" ca="1" si="14"/>
        <v/>
      </c>
      <c r="D123" s="3" t="str">
        <f t="shared" si="15"/>
        <v/>
      </c>
      <c r="F123" t="str">
        <f t="shared" ca="1" si="16"/>
        <v/>
      </c>
      <c r="K123" s="3"/>
    </row>
    <row r="124" spans="1:11" x14ac:dyDescent="0.4">
      <c r="A124" t="str">
        <f t="shared" si="13"/>
        <v/>
      </c>
      <c r="B124" s="1" t="str">
        <f>IF(B123&lt;MAX(COVID19!A118:A13684),B123+1,"")</f>
        <v/>
      </c>
      <c r="C124" t="str">
        <f t="shared" ca="1" si="14"/>
        <v/>
      </c>
      <c r="D124" s="3" t="str">
        <f t="shared" si="15"/>
        <v/>
      </c>
      <c r="F124" t="str">
        <f t="shared" ca="1" si="16"/>
        <v/>
      </c>
      <c r="K124" s="3"/>
    </row>
    <row r="125" spans="1:11" x14ac:dyDescent="0.4">
      <c r="A125" t="str">
        <f t="shared" si="13"/>
        <v/>
      </c>
      <c r="B125" s="1" t="str">
        <f>IF(B124&lt;MAX(COVID19!A119:A13685),B124+1,"")</f>
        <v/>
      </c>
      <c r="C125" t="str">
        <f t="shared" ca="1" si="14"/>
        <v/>
      </c>
      <c r="D125" s="3" t="str">
        <f t="shared" si="15"/>
        <v/>
      </c>
      <c r="F125" t="str">
        <f t="shared" ca="1" si="16"/>
        <v/>
      </c>
      <c r="K125" s="3"/>
    </row>
    <row r="126" spans="1:11" x14ac:dyDescent="0.4">
      <c r="A126" t="str">
        <f t="shared" si="13"/>
        <v/>
      </c>
      <c r="B126" s="1" t="str">
        <f>IF(B125&lt;MAX(COVID19!A120:A13686),B125+1,"")</f>
        <v/>
      </c>
      <c r="C126" t="str">
        <f t="shared" ca="1" si="14"/>
        <v/>
      </c>
      <c r="D126" s="3" t="str">
        <f t="shared" si="15"/>
        <v/>
      </c>
      <c r="F126" t="str">
        <f t="shared" ca="1" si="16"/>
        <v/>
      </c>
      <c r="K126" s="3"/>
    </row>
    <row r="127" spans="1:11" x14ac:dyDescent="0.4">
      <c r="A127" t="str">
        <f t="shared" si="13"/>
        <v/>
      </c>
      <c r="B127" s="1" t="str">
        <f>IF(B126&lt;MAX(COVID19!A121:A13687),B126+1,"")</f>
        <v/>
      </c>
      <c r="C127" t="str">
        <f t="shared" ca="1" si="14"/>
        <v/>
      </c>
      <c r="D127" s="3" t="str">
        <f t="shared" si="15"/>
        <v/>
      </c>
      <c r="F127" t="str">
        <f t="shared" ca="1" si="16"/>
        <v/>
      </c>
      <c r="K127" s="3"/>
    </row>
    <row r="128" spans="1:11" x14ac:dyDescent="0.4">
      <c r="A128" t="str">
        <f t="shared" si="13"/>
        <v/>
      </c>
      <c r="B128" s="1" t="str">
        <f>IF(B127&lt;MAX(COVID19!A122:A13688),B127+1,"")</f>
        <v/>
      </c>
      <c r="C128" t="str">
        <f t="shared" ca="1" si="14"/>
        <v/>
      </c>
      <c r="D128" s="3" t="str">
        <f t="shared" ref="D128:D168" si="17">IF($B128&lt;&gt;"",C128-K128,"")</f>
        <v/>
      </c>
      <c r="F128" t="str">
        <f t="shared" ca="1" si="16"/>
        <v/>
      </c>
      <c r="K128" s="3"/>
    </row>
    <row r="129" spans="1:11" x14ac:dyDescent="0.4">
      <c r="A129" t="str">
        <f t="shared" si="13"/>
        <v/>
      </c>
      <c r="B129" s="1" t="str">
        <f>IF(B128&lt;MAX(COVID19!A123:A13689),B128+1,"")</f>
        <v/>
      </c>
      <c r="C129" t="str">
        <f t="shared" ca="1" si="14"/>
        <v/>
      </c>
      <c r="D129" s="3" t="str">
        <f t="shared" si="17"/>
        <v/>
      </c>
      <c r="F129" t="str">
        <f t="shared" ca="1" si="16"/>
        <v/>
      </c>
      <c r="K129" s="3"/>
    </row>
    <row r="130" spans="1:11" x14ac:dyDescent="0.4">
      <c r="A130" t="str">
        <f t="shared" si="13"/>
        <v/>
      </c>
      <c r="B130" s="1" t="str">
        <f>IF(B129&lt;MAX(COVID19!A124:A13690),B129+1,"")</f>
        <v/>
      </c>
      <c r="C130" t="str">
        <f t="shared" ca="1" si="14"/>
        <v/>
      </c>
      <c r="D130" s="3" t="str">
        <f t="shared" si="17"/>
        <v/>
      </c>
      <c r="F130" t="str">
        <f t="shared" ca="1" si="16"/>
        <v/>
      </c>
      <c r="K130" s="3"/>
    </row>
    <row r="131" spans="1:11" x14ac:dyDescent="0.4">
      <c r="A131" t="str">
        <f t="shared" si="13"/>
        <v/>
      </c>
      <c r="B131" s="1" t="str">
        <f>IF(B130&lt;MAX(COVID19!A125:A13691),B130+1,"")</f>
        <v/>
      </c>
      <c r="C131" t="str">
        <f t="shared" ca="1" si="14"/>
        <v/>
      </c>
      <c r="D131" s="3" t="str">
        <f t="shared" si="17"/>
        <v/>
      </c>
      <c r="F131" t="str">
        <f t="shared" ca="1" si="16"/>
        <v/>
      </c>
      <c r="K131" s="3"/>
    </row>
    <row r="132" spans="1:11" x14ac:dyDescent="0.4">
      <c r="A132" t="str">
        <f t="shared" si="13"/>
        <v/>
      </c>
      <c r="B132" s="1" t="str">
        <f>IF(B131&lt;MAX(COVID19!A126:A13692),B131+1,"")</f>
        <v/>
      </c>
      <c r="C132" t="str">
        <f t="shared" ca="1" si="14"/>
        <v/>
      </c>
      <c r="D132" s="3" t="str">
        <f t="shared" si="17"/>
        <v/>
      </c>
      <c r="F132" t="str">
        <f t="shared" ca="1" si="16"/>
        <v/>
      </c>
      <c r="K132" s="3"/>
    </row>
    <row r="133" spans="1:11" x14ac:dyDescent="0.4">
      <c r="A133" t="str">
        <f t="shared" si="13"/>
        <v/>
      </c>
      <c r="B133" s="1" t="str">
        <f>IF(B132&lt;MAX(COVID19!A127:A13693),B132+1,"")</f>
        <v/>
      </c>
      <c r="C133" t="str">
        <f t="shared" ca="1" si="14"/>
        <v/>
      </c>
      <c r="D133" s="3" t="str">
        <f t="shared" si="17"/>
        <v/>
      </c>
      <c r="F133" t="str">
        <f t="shared" ca="1" si="16"/>
        <v/>
      </c>
      <c r="K133" s="3"/>
    </row>
    <row r="134" spans="1:11" x14ac:dyDescent="0.4">
      <c r="A134" t="str">
        <f t="shared" si="13"/>
        <v/>
      </c>
      <c r="B134" s="1" t="str">
        <f>IF(B133&lt;MAX(COVID19!A128:A13694),B133+1,"")</f>
        <v/>
      </c>
      <c r="C134" t="str">
        <f t="shared" ca="1" si="14"/>
        <v/>
      </c>
      <c r="D134" s="3" t="str">
        <f t="shared" si="17"/>
        <v/>
      </c>
      <c r="F134" t="str">
        <f t="shared" ca="1" si="16"/>
        <v/>
      </c>
      <c r="K134" s="3"/>
    </row>
    <row r="135" spans="1:11" x14ac:dyDescent="0.4">
      <c r="A135" t="str">
        <f t="shared" si="13"/>
        <v/>
      </c>
      <c r="B135" s="1" t="str">
        <f>IF(B134&lt;MAX(COVID19!A129:A13695),B134+1,"")</f>
        <v/>
      </c>
      <c r="C135" t="str">
        <f t="shared" ca="1" si="14"/>
        <v/>
      </c>
      <c r="D135" s="3" t="str">
        <f t="shared" si="17"/>
        <v/>
      </c>
      <c r="F135" t="str">
        <f t="shared" ca="1" si="16"/>
        <v/>
      </c>
      <c r="K135" s="3"/>
    </row>
    <row r="136" spans="1:11" x14ac:dyDescent="0.4">
      <c r="A136" t="str">
        <f t="shared" si="13"/>
        <v/>
      </c>
      <c r="B136" s="1" t="str">
        <f>IF(B135&lt;MAX(COVID19!A130:A13696),B135+1,"")</f>
        <v/>
      </c>
      <c r="C136" t="str">
        <f t="shared" ref="C136:C168" ca="1" si="18">IF($B136&lt;&gt;"",INDIRECT(ADDRESS(29,ROW(C136)+1,,,"KtConfirmed")),"")</f>
        <v/>
      </c>
      <c r="D136" s="3" t="str">
        <f t="shared" si="17"/>
        <v/>
      </c>
      <c r="F136" t="str">
        <f t="shared" ca="1" si="16"/>
        <v/>
      </c>
      <c r="K136" s="3"/>
    </row>
    <row r="137" spans="1:11" x14ac:dyDescent="0.4">
      <c r="A137" t="str">
        <f t="shared" ref="A137:A168" si="19">IF($B137&lt;&gt;"",A136+1,"")</f>
        <v/>
      </c>
      <c r="B137" s="1" t="str">
        <f>IF(B136&lt;MAX(COVID19!A131:A13697),B136+1,"")</f>
        <v/>
      </c>
      <c r="C137" t="str">
        <f t="shared" ca="1" si="18"/>
        <v/>
      </c>
      <c r="D137" s="3" t="str">
        <f t="shared" si="17"/>
        <v/>
      </c>
      <c r="F137" t="str">
        <f t="shared" ca="1" si="16"/>
        <v/>
      </c>
      <c r="K137" s="3"/>
    </row>
    <row r="138" spans="1:11" x14ac:dyDescent="0.4">
      <c r="A138" t="str">
        <f t="shared" si="19"/>
        <v/>
      </c>
      <c r="B138" s="1" t="str">
        <f>IF(B137&lt;MAX(COVID19!A132:A13698),B137+1,"")</f>
        <v/>
      </c>
      <c r="C138" t="str">
        <f t="shared" ca="1" si="18"/>
        <v/>
      </c>
      <c r="D138" s="3" t="str">
        <f t="shared" si="17"/>
        <v/>
      </c>
      <c r="F138" t="str">
        <f t="shared" ca="1" si="16"/>
        <v/>
      </c>
      <c r="K138" s="3"/>
    </row>
    <row r="139" spans="1:11" x14ac:dyDescent="0.4">
      <c r="A139" t="str">
        <f t="shared" si="19"/>
        <v/>
      </c>
      <c r="B139" s="1" t="str">
        <f>IF(B138&lt;MAX(COVID19!A133:A13699),B138+1,"")</f>
        <v/>
      </c>
      <c r="C139" t="str">
        <f t="shared" ca="1" si="18"/>
        <v/>
      </c>
      <c r="D139" s="3" t="str">
        <f t="shared" si="17"/>
        <v/>
      </c>
      <c r="F139" t="str">
        <f t="shared" ca="1" si="16"/>
        <v/>
      </c>
      <c r="K139" s="3"/>
    </row>
    <row r="140" spans="1:11" x14ac:dyDescent="0.4">
      <c r="A140" t="str">
        <f t="shared" si="19"/>
        <v/>
      </c>
      <c r="B140" s="1" t="str">
        <f>IF(B139&lt;MAX(COVID19!A134:A13700),B139+1,"")</f>
        <v/>
      </c>
      <c r="C140" t="str">
        <f t="shared" ca="1" si="18"/>
        <v/>
      </c>
      <c r="D140" s="3" t="str">
        <f t="shared" si="17"/>
        <v/>
      </c>
      <c r="K140" s="3"/>
    </row>
    <row r="141" spans="1:11" x14ac:dyDescent="0.4">
      <c r="A141" t="str">
        <f t="shared" si="19"/>
        <v/>
      </c>
      <c r="B141" s="1" t="str">
        <f>IF(B140&lt;MAX(COVID19!A135:A13701),B140+1,"")</f>
        <v/>
      </c>
      <c r="C141" t="str">
        <f t="shared" ca="1" si="18"/>
        <v/>
      </c>
      <c r="D141" s="3" t="str">
        <f t="shared" si="17"/>
        <v/>
      </c>
      <c r="K141" s="3"/>
    </row>
    <row r="142" spans="1:11" x14ac:dyDescent="0.4">
      <c r="A142" t="str">
        <f t="shared" si="19"/>
        <v/>
      </c>
      <c r="B142" s="1" t="str">
        <f>IF(B141&lt;MAX(COVID19!A136:A13702),B141+1,"")</f>
        <v/>
      </c>
      <c r="C142" t="str">
        <f t="shared" ca="1" si="18"/>
        <v/>
      </c>
      <c r="D142" s="3" t="str">
        <f t="shared" si="17"/>
        <v/>
      </c>
      <c r="K142" s="3"/>
    </row>
    <row r="143" spans="1:11" x14ac:dyDescent="0.4">
      <c r="A143" t="str">
        <f t="shared" si="19"/>
        <v/>
      </c>
      <c r="B143" s="1" t="str">
        <f>IF(B142&lt;MAX(COVID19!A137:A13703),B142+1,"")</f>
        <v/>
      </c>
      <c r="C143" t="str">
        <f t="shared" ca="1" si="18"/>
        <v/>
      </c>
      <c r="D143" s="3" t="str">
        <f t="shared" si="17"/>
        <v/>
      </c>
      <c r="K143" s="3"/>
    </row>
    <row r="144" spans="1:11" x14ac:dyDescent="0.4">
      <c r="A144" t="str">
        <f t="shared" si="19"/>
        <v/>
      </c>
      <c r="B144" s="1" t="str">
        <f>IF(B143&lt;MAX(COVID19!A138:A13704),B143+1,"")</f>
        <v/>
      </c>
      <c r="C144" t="str">
        <f t="shared" ca="1" si="18"/>
        <v/>
      </c>
      <c r="D144" s="3" t="str">
        <f t="shared" si="17"/>
        <v/>
      </c>
      <c r="K144" s="3"/>
    </row>
    <row r="145" spans="1:11" x14ac:dyDescent="0.4">
      <c r="A145" t="str">
        <f t="shared" si="19"/>
        <v/>
      </c>
      <c r="B145" s="1" t="str">
        <f>IF(B144&lt;MAX(COVID19!A139:A13705),B144+1,"")</f>
        <v/>
      </c>
      <c r="C145" t="str">
        <f t="shared" ca="1" si="18"/>
        <v/>
      </c>
      <c r="D145" s="3" t="str">
        <f t="shared" si="17"/>
        <v/>
      </c>
      <c r="K145" s="3"/>
    </row>
    <row r="146" spans="1:11" x14ac:dyDescent="0.4">
      <c r="A146" t="str">
        <f t="shared" si="19"/>
        <v/>
      </c>
      <c r="B146" s="1" t="str">
        <f>IF(B145&lt;MAX(COVID19!A140:A13706),B145+1,"")</f>
        <v/>
      </c>
      <c r="C146" t="str">
        <f t="shared" ca="1" si="18"/>
        <v/>
      </c>
      <c r="D146" s="3" t="str">
        <f t="shared" si="17"/>
        <v/>
      </c>
      <c r="K146" s="3"/>
    </row>
    <row r="147" spans="1:11" x14ac:dyDescent="0.4">
      <c r="A147" t="str">
        <f t="shared" si="19"/>
        <v/>
      </c>
      <c r="B147" s="1" t="str">
        <f>IF(B146&lt;MAX(COVID19!A141:A13707),B146+1,"")</f>
        <v/>
      </c>
      <c r="C147" t="str">
        <f t="shared" ca="1" si="18"/>
        <v/>
      </c>
      <c r="D147" s="3" t="str">
        <f t="shared" si="17"/>
        <v/>
      </c>
      <c r="K147" s="3"/>
    </row>
    <row r="148" spans="1:11" x14ac:dyDescent="0.4">
      <c r="A148" t="str">
        <f t="shared" si="19"/>
        <v/>
      </c>
      <c r="B148" s="1" t="str">
        <f>IF(B147&lt;MAX(COVID19!A142:A13708),B147+1,"")</f>
        <v/>
      </c>
      <c r="C148" t="str">
        <f t="shared" ca="1" si="18"/>
        <v/>
      </c>
      <c r="D148" s="3" t="str">
        <f t="shared" si="17"/>
        <v/>
      </c>
      <c r="K148" s="3"/>
    </row>
    <row r="149" spans="1:11" x14ac:dyDescent="0.4">
      <c r="A149" t="str">
        <f t="shared" si="19"/>
        <v/>
      </c>
      <c r="B149" s="1" t="str">
        <f>IF(B148&lt;MAX(COVID19!A143:A13709),B148+1,"")</f>
        <v/>
      </c>
      <c r="C149" t="str">
        <f t="shared" ca="1" si="18"/>
        <v/>
      </c>
      <c r="D149" s="3" t="str">
        <f t="shared" si="17"/>
        <v/>
      </c>
      <c r="K149" s="3"/>
    </row>
    <row r="150" spans="1:11" x14ac:dyDescent="0.4">
      <c r="A150" t="str">
        <f t="shared" si="19"/>
        <v/>
      </c>
      <c r="B150" s="1" t="str">
        <f>IF(B149&lt;MAX(COVID19!A144:A13710),B149+1,"")</f>
        <v/>
      </c>
      <c r="C150" t="str">
        <f t="shared" ca="1" si="18"/>
        <v/>
      </c>
      <c r="D150" s="3" t="str">
        <f t="shared" si="17"/>
        <v/>
      </c>
      <c r="K150" s="3"/>
    </row>
    <row r="151" spans="1:11" x14ac:dyDescent="0.4">
      <c r="A151" t="str">
        <f t="shared" si="19"/>
        <v/>
      </c>
      <c r="B151" s="1" t="str">
        <f>IF(B150&lt;MAX(COVID19!A145:A13711),B150+1,"")</f>
        <v/>
      </c>
      <c r="C151" t="str">
        <f t="shared" ca="1" si="18"/>
        <v/>
      </c>
      <c r="D151" s="3" t="str">
        <f t="shared" si="17"/>
        <v/>
      </c>
      <c r="K151" s="3"/>
    </row>
    <row r="152" spans="1:11" x14ac:dyDescent="0.4">
      <c r="A152" t="str">
        <f t="shared" si="19"/>
        <v/>
      </c>
      <c r="B152" s="1" t="str">
        <f>IF(B151&lt;MAX(COVID19!A146:A13712),B151+1,"")</f>
        <v/>
      </c>
      <c r="C152" t="str">
        <f t="shared" ca="1" si="18"/>
        <v/>
      </c>
      <c r="D152" s="3" t="str">
        <f t="shared" si="17"/>
        <v/>
      </c>
      <c r="K152" s="3"/>
    </row>
    <row r="153" spans="1:11" x14ac:dyDescent="0.4">
      <c r="A153" t="str">
        <f t="shared" si="19"/>
        <v/>
      </c>
      <c r="B153" s="1" t="str">
        <f>IF(B152&lt;MAX(COVID19!A147:A13713),B152+1,"")</f>
        <v/>
      </c>
      <c r="C153" t="str">
        <f t="shared" ca="1" si="18"/>
        <v/>
      </c>
      <c r="D153" s="3" t="str">
        <f t="shared" si="17"/>
        <v/>
      </c>
      <c r="K153" s="3"/>
    </row>
    <row r="154" spans="1:11" x14ac:dyDescent="0.4">
      <c r="A154" t="str">
        <f t="shared" si="19"/>
        <v/>
      </c>
      <c r="B154" s="1" t="str">
        <f>IF(B153&lt;MAX(COVID19!A148:A13714),B153+1,"")</f>
        <v/>
      </c>
      <c r="C154" t="str">
        <f t="shared" ca="1" si="18"/>
        <v/>
      </c>
      <c r="D154" s="3" t="str">
        <f t="shared" si="17"/>
        <v/>
      </c>
      <c r="K154" s="3"/>
    </row>
    <row r="155" spans="1:11" x14ac:dyDescent="0.4">
      <c r="A155" t="str">
        <f t="shared" si="19"/>
        <v/>
      </c>
      <c r="B155" s="1" t="str">
        <f>IF(B154&lt;MAX(COVID19!A149:A13715),B154+1,"")</f>
        <v/>
      </c>
      <c r="C155" t="str">
        <f t="shared" ca="1" si="18"/>
        <v/>
      </c>
      <c r="D155" s="3" t="str">
        <f t="shared" si="17"/>
        <v/>
      </c>
      <c r="K155" s="3"/>
    </row>
    <row r="156" spans="1:11" x14ac:dyDescent="0.4">
      <c r="A156" t="str">
        <f t="shared" si="19"/>
        <v/>
      </c>
      <c r="B156" s="1" t="str">
        <f>IF(B155&lt;MAX(COVID19!A150:A13716),B155+1,"")</f>
        <v/>
      </c>
      <c r="C156" t="str">
        <f t="shared" ca="1" si="18"/>
        <v/>
      </c>
      <c r="D156" s="3" t="str">
        <f t="shared" si="17"/>
        <v/>
      </c>
      <c r="K156" s="3"/>
    </row>
    <row r="157" spans="1:11" x14ac:dyDescent="0.4">
      <c r="A157" t="str">
        <f t="shared" si="19"/>
        <v/>
      </c>
      <c r="B157" s="1" t="str">
        <f>IF(B156&lt;MAX(COVID19!A151:A13717),B156+1,"")</f>
        <v/>
      </c>
      <c r="C157" t="str">
        <f t="shared" ca="1" si="18"/>
        <v/>
      </c>
      <c r="D157" s="3" t="str">
        <f t="shared" si="17"/>
        <v/>
      </c>
      <c r="K157" s="3"/>
    </row>
    <row r="158" spans="1:11" x14ac:dyDescent="0.4">
      <c r="A158" t="str">
        <f t="shared" si="19"/>
        <v/>
      </c>
      <c r="B158" s="1" t="str">
        <f>IF(B157&lt;MAX(COVID19!A152:A13718),B157+1,"")</f>
        <v/>
      </c>
      <c r="C158" t="str">
        <f t="shared" ca="1" si="18"/>
        <v/>
      </c>
      <c r="D158" s="3" t="str">
        <f t="shared" si="17"/>
        <v/>
      </c>
      <c r="I158" s="3" t="str">
        <f t="shared" ref="I128:I168" ca="1" si="20">IF($B158&lt;&gt;"",INDIRECT(ADDRESS(29,ROW(C158)+1,,,"KtRecovered")),"")</f>
        <v/>
      </c>
      <c r="J158" t="str">
        <f t="shared" ref="J136:J168" ca="1" si="21">IF($B158&lt;&gt;"",INDIRECT(ADDRESS(29,ROW(J158)+1,,,"KtDeath")),"")</f>
        <v/>
      </c>
      <c r="K158" s="3" t="str">
        <f t="shared" ref="K128:K168" si="22">IF($B158&lt;&gt;"",I158+J158,"")</f>
        <v/>
      </c>
    </row>
    <row r="159" spans="1:11" x14ac:dyDescent="0.4">
      <c r="A159" t="str">
        <f t="shared" si="19"/>
        <v/>
      </c>
      <c r="B159" s="1" t="str">
        <f>IF(B158&lt;MAX(COVID19!A153:A13719),B158+1,"")</f>
        <v/>
      </c>
      <c r="C159" t="str">
        <f t="shared" ca="1" si="18"/>
        <v/>
      </c>
      <c r="D159" s="3" t="str">
        <f t="shared" si="17"/>
        <v/>
      </c>
      <c r="I159" s="3" t="str">
        <f t="shared" ca="1" si="20"/>
        <v/>
      </c>
      <c r="J159" t="str">
        <f t="shared" ca="1" si="21"/>
        <v/>
      </c>
      <c r="K159" s="3" t="str">
        <f t="shared" si="22"/>
        <v/>
      </c>
    </row>
    <row r="160" spans="1:11" x14ac:dyDescent="0.4">
      <c r="A160" t="str">
        <f t="shared" si="19"/>
        <v/>
      </c>
      <c r="B160" s="1" t="str">
        <f>IF(B159&lt;MAX(COVID19!A154:A13720),B159+1,"")</f>
        <v/>
      </c>
      <c r="C160" t="str">
        <f t="shared" ca="1" si="18"/>
        <v/>
      </c>
      <c r="D160" s="3" t="str">
        <f t="shared" si="17"/>
        <v/>
      </c>
      <c r="I160" s="3" t="str">
        <f t="shared" ca="1" si="20"/>
        <v/>
      </c>
      <c r="J160" t="str">
        <f t="shared" ca="1" si="21"/>
        <v/>
      </c>
      <c r="K160" s="3" t="str">
        <f t="shared" si="22"/>
        <v/>
      </c>
    </row>
    <row r="161" spans="1:11" x14ac:dyDescent="0.4">
      <c r="A161" t="str">
        <f t="shared" si="19"/>
        <v/>
      </c>
      <c r="B161" s="1" t="str">
        <f>IF(B160&lt;MAX(COVID19!A155:A13721),B160+1,"")</f>
        <v/>
      </c>
      <c r="C161" t="str">
        <f t="shared" ca="1" si="18"/>
        <v/>
      </c>
      <c r="D161" s="3" t="str">
        <f t="shared" si="17"/>
        <v/>
      </c>
      <c r="I161" s="3" t="str">
        <f t="shared" ca="1" si="20"/>
        <v/>
      </c>
      <c r="J161" t="str">
        <f t="shared" ca="1" si="21"/>
        <v/>
      </c>
      <c r="K161" s="3" t="str">
        <f t="shared" si="22"/>
        <v/>
      </c>
    </row>
    <row r="162" spans="1:11" x14ac:dyDescent="0.4">
      <c r="A162" t="str">
        <f t="shared" si="19"/>
        <v/>
      </c>
      <c r="B162" s="1" t="str">
        <f>IF(B161&lt;MAX(COVID19!A156:A13722),B161+1,"")</f>
        <v/>
      </c>
      <c r="C162" t="str">
        <f t="shared" ca="1" si="18"/>
        <v/>
      </c>
      <c r="D162" s="3" t="str">
        <f t="shared" si="17"/>
        <v/>
      </c>
      <c r="I162" s="3" t="str">
        <f t="shared" ca="1" si="20"/>
        <v/>
      </c>
      <c r="J162" t="str">
        <f t="shared" ca="1" si="21"/>
        <v/>
      </c>
      <c r="K162" s="3" t="str">
        <f t="shared" si="22"/>
        <v/>
      </c>
    </row>
    <row r="163" spans="1:11" x14ac:dyDescent="0.4">
      <c r="A163" t="str">
        <f t="shared" si="19"/>
        <v/>
      </c>
      <c r="B163" s="1" t="str">
        <f>IF(B162&lt;MAX(COVID19!A157:A13723),B162+1,"")</f>
        <v/>
      </c>
      <c r="C163" t="str">
        <f t="shared" ca="1" si="18"/>
        <v/>
      </c>
      <c r="D163" s="3" t="str">
        <f t="shared" si="17"/>
        <v/>
      </c>
      <c r="I163" s="3" t="str">
        <f t="shared" ca="1" si="20"/>
        <v/>
      </c>
      <c r="J163" t="str">
        <f t="shared" ca="1" si="21"/>
        <v/>
      </c>
      <c r="K163" s="3" t="str">
        <f t="shared" si="22"/>
        <v/>
      </c>
    </row>
    <row r="164" spans="1:11" x14ac:dyDescent="0.4">
      <c r="A164" t="str">
        <f t="shared" si="19"/>
        <v/>
      </c>
      <c r="B164" s="1" t="str">
        <f>IF(B163&lt;MAX(COVID19!A158:A13724),B163+1,"")</f>
        <v/>
      </c>
      <c r="C164" t="str">
        <f t="shared" ca="1" si="18"/>
        <v/>
      </c>
      <c r="D164" s="3" t="str">
        <f t="shared" si="17"/>
        <v/>
      </c>
      <c r="I164" s="3" t="str">
        <f t="shared" ca="1" si="20"/>
        <v/>
      </c>
      <c r="J164" t="str">
        <f t="shared" ca="1" si="21"/>
        <v/>
      </c>
      <c r="K164" s="3" t="str">
        <f t="shared" si="22"/>
        <v/>
      </c>
    </row>
    <row r="165" spans="1:11" x14ac:dyDescent="0.4">
      <c r="A165" t="str">
        <f t="shared" si="19"/>
        <v/>
      </c>
      <c r="B165" s="1" t="str">
        <f>IF(B164&lt;MAX(COVID19!A159:A13725),B164+1,"")</f>
        <v/>
      </c>
      <c r="C165" t="str">
        <f t="shared" ca="1" si="18"/>
        <v/>
      </c>
      <c r="D165" s="3" t="str">
        <f t="shared" si="17"/>
        <v/>
      </c>
      <c r="I165" s="3" t="str">
        <f t="shared" ca="1" si="20"/>
        <v/>
      </c>
      <c r="J165" t="str">
        <f t="shared" ca="1" si="21"/>
        <v/>
      </c>
      <c r="K165" s="3" t="str">
        <f t="shared" si="22"/>
        <v/>
      </c>
    </row>
    <row r="166" spans="1:11" x14ac:dyDescent="0.4">
      <c r="A166" t="str">
        <f t="shared" si="19"/>
        <v/>
      </c>
      <c r="B166" s="1" t="str">
        <f>IF(B165&lt;MAX(COVID19!A160:A13726),B165+1,"")</f>
        <v/>
      </c>
      <c r="C166" t="str">
        <f t="shared" ca="1" si="18"/>
        <v/>
      </c>
      <c r="D166" s="3" t="str">
        <f t="shared" si="17"/>
        <v/>
      </c>
      <c r="I166" s="3" t="str">
        <f t="shared" ca="1" si="20"/>
        <v/>
      </c>
      <c r="J166" t="str">
        <f t="shared" ca="1" si="21"/>
        <v/>
      </c>
      <c r="K166" s="3" t="str">
        <f t="shared" si="22"/>
        <v/>
      </c>
    </row>
    <row r="167" spans="1:11" x14ac:dyDescent="0.4">
      <c r="A167" t="str">
        <f t="shared" si="19"/>
        <v/>
      </c>
      <c r="B167" s="1" t="str">
        <f>IF(B166&lt;MAX(COVID19!A161:A13727),B166+1,"")</f>
        <v/>
      </c>
      <c r="C167" t="str">
        <f t="shared" ca="1" si="18"/>
        <v/>
      </c>
      <c r="D167" s="3" t="str">
        <f t="shared" si="17"/>
        <v/>
      </c>
      <c r="I167" s="3" t="str">
        <f t="shared" ca="1" si="20"/>
        <v/>
      </c>
      <c r="J167" t="str">
        <f t="shared" ca="1" si="21"/>
        <v/>
      </c>
      <c r="K167" s="3" t="str">
        <f t="shared" si="22"/>
        <v/>
      </c>
    </row>
    <row r="168" spans="1:11" x14ac:dyDescent="0.4">
      <c r="A168" t="str">
        <f t="shared" si="19"/>
        <v/>
      </c>
      <c r="B168" s="1" t="str">
        <f>IF(B167&lt;MAX(COVID19!A162:A13728),B167+1,"")</f>
        <v/>
      </c>
      <c r="C168" t="str">
        <f t="shared" ca="1" si="18"/>
        <v/>
      </c>
      <c r="D168" s="3" t="str">
        <f t="shared" si="17"/>
        <v/>
      </c>
      <c r="I168" s="3" t="str">
        <f t="shared" ca="1" si="20"/>
        <v/>
      </c>
      <c r="J168" t="str">
        <f t="shared" ca="1" si="21"/>
        <v/>
      </c>
      <c r="K168" s="3" t="str">
        <f t="shared" si="22"/>
        <v/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9385-1E39-4CF8-9835-64F2BFFC35B9}">
  <dimension ref="A1:J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4.6" x14ac:dyDescent="0.4"/>
  <sheetData>
    <row r="1" spans="1:10" x14ac:dyDescent="0.4">
      <c r="A1" t="s">
        <v>243</v>
      </c>
      <c r="B1" t="s">
        <v>1</v>
      </c>
      <c r="C1" t="s">
        <v>409</v>
      </c>
      <c r="D1" t="s">
        <v>408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</row>
    <row r="2" spans="1:10" x14ac:dyDescent="0.4">
      <c r="A2" s="3">
        <v>1</v>
      </c>
      <c r="B2" s="1">
        <f>Schweiz!B7</f>
        <v>43886</v>
      </c>
      <c r="C2">
        <f ca="1">Schweiz!C7</f>
        <v>1</v>
      </c>
      <c r="D2">
        <f ca="1">C2</f>
        <v>1</v>
      </c>
      <c r="E2">
        <f ca="1">Schweiz!D7</f>
        <v>0</v>
      </c>
      <c r="F2">
        <f ca="1">E2</f>
        <v>0</v>
      </c>
      <c r="G2">
        <f>IF($B2&lt;&gt;"",_xlfn.NUMBERVALUE(BAG_Situationsbericht!C10),"")</f>
        <v>2</v>
      </c>
      <c r="H2">
        <f>IF($B2&lt;&gt;"",_xlfn.NUMBERVALUE(BAG_Situationsbericht!B10),"")</f>
        <v>1</v>
      </c>
      <c r="I2">
        <f>IF($B2&lt;&gt;"",_xlfn.NUMBERVALUE(BAG_Situationsbericht!G10),"")</f>
        <v>0</v>
      </c>
      <c r="J2">
        <f>IF($B2&lt;&gt;"",_xlfn.NUMBERVALUE(BAG_Situationsbericht!F10),"")</f>
        <v>0</v>
      </c>
    </row>
    <row r="3" spans="1:10" x14ac:dyDescent="0.4">
      <c r="A3">
        <f>IF($B3&lt;&gt;"",A2+1,"")</f>
        <v>2</v>
      </c>
      <c r="B3" s="1">
        <f>Schweiz!B8</f>
        <v>43887</v>
      </c>
      <c r="C3">
        <f ca="1">Schweiz!C8</f>
        <v>2</v>
      </c>
      <c r="D3">
        <f ca="1">IF($B3&lt;&gt;"",C3-C2,"")</f>
        <v>1</v>
      </c>
      <c r="E3">
        <f ca="1">Schweiz!D8</f>
        <v>0</v>
      </c>
      <c r="F3">
        <f ca="1">IF($B3&lt;&gt;"",E3-E2,"")</f>
        <v>0</v>
      </c>
      <c r="G3">
        <f>IF($B3&lt;&gt;"",_xlfn.NUMBERVALUE(BAG_Situationsbericht!C11),"")</f>
        <v>12</v>
      </c>
      <c r="H3">
        <f>IF($B3&lt;&gt;"",_xlfn.NUMBERVALUE(BAG_Situationsbericht!B11),"")</f>
        <v>10</v>
      </c>
      <c r="I3">
        <f>IF($B3&lt;&gt;"",_xlfn.NUMBERVALUE(BAG_Situationsbericht!G11),"")</f>
        <v>0</v>
      </c>
      <c r="J3">
        <f>IF($B3&lt;&gt;"",_xlfn.NUMBERVALUE(BAG_Situationsbericht!F11),"")</f>
        <v>0</v>
      </c>
    </row>
    <row r="4" spans="1:10" x14ac:dyDescent="0.4">
      <c r="A4">
        <f t="shared" ref="A4:A67" si="0">IF($B4&lt;&gt;"",A3+1,"")</f>
        <v>3</v>
      </c>
      <c r="B4" s="1">
        <f>Schweiz!B9</f>
        <v>43888</v>
      </c>
      <c r="C4">
        <f ca="1">Schweiz!C9</f>
        <v>5</v>
      </c>
      <c r="D4">
        <f t="shared" ref="D4:D55" ca="1" si="1">IF($B4&lt;&gt;"",C4-C3,"")</f>
        <v>3</v>
      </c>
      <c r="E4">
        <f ca="1">Schweiz!D9</f>
        <v>0</v>
      </c>
      <c r="F4">
        <f t="shared" ref="F4:F55" ca="1" si="2">IF($B4&lt;&gt;"",E4-E3,"")</f>
        <v>0</v>
      </c>
      <c r="G4">
        <f>IF($B4&lt;&gt;"",_xlfn.NUMBERVALUE(BAG_Situationsbericht!C12),"")</f>
        <v>19</v>
      </c>
      <c r="H4">
        <f>IF($B4&lt;&gt;"",_xlfn.NUMBERVALUE(BAG_Situationsbericht!B12),"")</f>
        <v>7</v>
      </c>
      <c r="I4">
        <f>IF($B4&lt;&gt;"",_xlfn.NUMBERVALUE(BAG_Situationsbericht!G12),"")</f>
        <v>0</v>
      </c>
      <c r="J4">
        <f>IF($B4&lt;&gt;"",_xlfn.NUMBERVALUE(BAG_Situationsbericht!F12),"")</f>
        <v>0</v>
      </c>
    </row>
    <row r="5" spans="1:10" x14ac:dyDescent="0.4">
      <c r="A5">
        <f t="shared" si="0"/>
        <v>4</v>
      </c>
      <c r="B5" s="1">
        <f>Schweiz!B10</f>
        <v>43889</v>
      </c>
      <c r="C5">
        <f ca="1">Schweiz!C10</f>
        <v>15</v>
      </c>
      <c r="D5">
        <f t="shared" ca="1" si="1"/>
        <v>10</v>
      </c>
      <c r="E5">
        <f ca="1">Schweiz!D10</f>
        <v>0</v>
      </c>
      <c r="F5">
        <f t="shared" ca="1" si="2"/>
        <v>0</v>
      </c>
      <c r="G5">
        <f>IF($B5&lt;&gt;"",_xlfn.NUMBERVALUE(BAG_Situationsbericht!C13),"")</f>
        <v>29</v>
      </c>
      <c r="H5">
        <f>IF($B5&lt;&gt;"",_xlfn.NUMBERVALUE(BAG_Situationsbericht!B13),"")</f>
        <v>10</v>
      </c>
      <c r="I5">
        <f>IF($B5&lt;&gt;"",_xlfn.NUMBERVALUE(BAG_Situationsbericht!G13),"")</f>
        <v>0</v>
      </c>
      <c r="J5">
        <f>IF($B5&lt;&gt;"",_xlfn.NUMBERVALUE(BAG_Situationsbericht!F13),"")</f>
        <v>0</v>
      </c>
    </row>
    <row r="6" spans="1:10" x14ac:dyDescent="0.4">
      <c r="A6">
        <f t="shared" si="0"/>
        <v>5</v>
      </c>
      <c r="B6" s="1">
        <f>Schweiz!B11</f>
        <v>43890</v>
      </c>
      <c r="C6">
        <f ca="1">Schweiz!C11</f>
        <v>27</v>
      </c>
      <c r="D6">
        <f t="shared" ca="1" si="1"/>
        <v>12</v>
      </c>
      <c r="E6">
        <f ca="1">Schweiz!D11</f>
        <v>0</v>
      </c>
      <c r="F6">
        <f t="shared" ca="1" si="2"/>
        <v>0</v>
      </c>
      <c r="G6">
        <f>IF($B6&lt;&gt;"",_xlfn.NUMBERVALUE(BAG_Situationsbericht!C14),"")</f>
        <v>42</v>
      </c>
      <c r="H6">
        <f>IF($B6&lt;&gt;"",_xlfn.NUMBERVALUE(BAG_Situationsbericht!B14),"")</f>
        <v>13</v>
      </c>
      <c r="I6">
        <f>IF($B6&lt;&gt;"",_xlfn.NUMBERVALUE(BAG_Situationsbericht!G14),"")</f>
        <v>0</v>
      </c>
      <c r="J6">
        <f>IF($B6&lt;&gt;"",_xlfn.NUMBERVALUE(BAG_Situationsbericht!F14),"")</f>
        <v>0</v>
      </c>
    </row>
    <row r="7" spans="1:10" x14ac:dyDescent="0.4">
      <c r="A7">
        <f t="shared" si="0"/>
        <v>6</v>
      </c>
      <c r="B7" s="1">
        <f>Schweiz!B12</f>
        <v>43891</v>
      </c>
      <c r="C7">
        <f ca="1">Schweiz!C12</f>
        <v>35</v>
      </c>
      <c r="D7">
        <f t="shared" ca="1" si="1"/>
        <v>8</v>
      </c>
      <c r="E7">
        <f ca="1">Schweiz!D12</f>
        <v>0</v>
      </c>
      <c r="F7">
        <f t="shared" ca="1" si="2"/>
        <v>0</v>
      </c>
      <c r="G7">
        <f>IF($B7&lt;&gt;"",_xlfn.NUMBERVALUE(BAG_Situationsbericht!C15),"")</f>
        <v>53</v>
      </c>
      <c r="H7">
        <f>IF($B7&lt;&gt;"",_xlfn.NUMBERVALUE(BAG_Situationsbericht!B15),"")</f>
        <v>11</v>
      </c>
      <c r="I7">
        <f>IF($B7&lt;&gt;"",_xlfn.NUMBERVALUE(BAG_Situationsbericht!G15),"")</f>
        <v>0</v>
      </c>
      <c r="J7">
        <f>IF($B7&lt;&gt;"",_xlfn.NUMBERVALUE(BAG_Situationsbericht!F15),"")</f>
        <v>0</v>
      </c>
    </row>
    <row r="8" spans="1:10" x14ac:dyDescent="0.4">
      <c r="A8">
        <f t="shared" si="0"/>
        <v>7</v>
      </c>
      <c r="B8" s="1">
        <f>Schweiz!B13</f>
        <v>43892</v>
      </c>
      <c r="C8">
        <f ca="1">Schweiz!C13</f>
        <v>51</v>
      </c>
      <c r="D8">
        <f t="shared" ca="1" si="1"/>
        <v>16</v>
      </c>
      <c r="E8">
        <f ca="1">Schweiz!D13</f>
        <v>0</v>
      </c>
      <c r="F8">
        <f t="shared" ca="1" si="2"/>
        <v>0</v>
      </c>
      <c r="G8">
        <f>IF($B8&lt;&gt;"",_xlfn.NUMBERVALUE(BAG_Situationsbericht!C16),"")</f>
        <v>84</v>
      </c>
      <c r="H8">
        <f>IF($B8&lt;&gt;"",_xlfn.NUMBERVALUE(BAG_Situationsbericht!B16),"")</f>
        <v>31</v>
      </c>
      <c r="I8">
        <f>IF($B8&lt;&gt;"",_xlfn.NUMBERVALUE(BAG_Situationsbericht!G16),"")</f>
        <v>0</v>
      </c>
      <c r="J8">
        <f>IF($B8&lt;&gt;"",_xlfn.NUMBERVALUE(BAG_Situationsbericht!F16),"")</f>
        <v>0</v>
      </c>
    </row>
    <row r="9" spans="1:10" x14ac:dyDescent="0.4">
      <c r="A9">
        <f t="shared" si="0"/>
        <v>8</v>
      </c>
      <c r="B9" s="1">
        <f>Schweiz!B14</f>
        <v>43893</v>
      </c>
      <c r="C9">
        <f ca="1">Schweiz!C14</f>
        <v>76</v>
      </c>
      <c r="D9">
        <f t="shared" ca="1" si="1"/>
        <v>25</v>
      </c>
      <c r="E9">
        <f ca="1">Schweiz!D14</f>
        <v>0</v>
      </c>
      <c r="F9">
        <f t="shared" ca="1" si="2"/>
        <v>0</v>
      </c>
      <c r="G9">
        <f>IF($B9&lt;&gt;"",_xlfn.NUMBERVALUE(BAG_Situationsbericht!C17),"")</f>
        <v>117</v>
      </c>
      <c r="H9">
        <f>IF($B9&lt;&gt;"",_xlfn.NUMBERVALUE(BAG_Situationsbericht!B17),"")</f>
        <v>33</v>
      </c>
      <c r="I9">
        <f>IF($B9&lt;&gt;"",_xlfn.NUMBERVALUE(BAG_Situationsbericht!G17),"")</f>
        <v>0</v>
      </c>
      <c r="J9">
        <f>IF($B9&lt;&gt;"",_xlfn.NUMBERVALUE(BAG_Situationsbericht!F17),"")</f>
        <v>0</v>
      </c>
    </row>
    <row r="10" spans="1:10" x14ac:dyDescent="0.4">
      <c r="A10">
        <f t="shared" si="0"/>
        <v>9</v>
      </c>
      <c r="B10" s="1">
        <f>Schweiz!B15</f>
        <v>43894</v>
      </c>
      <c r="C10">
        <f ca="1">Schweiz!C15</f>
        <v>92</v>
      </c>
      <c r="D10">
        <f t="shared" ca="1" si="1"/>
        <v>16</v>
      </c>
      <c r="E10">
        <f ca="1">Schweiz!D15</f>
        <v>0</v>
      </c>
      <c r="F10">
        <f t="shared" ca="1" si="2"/>
        <v>0</v>
      </c>
      <c r="G10">
        <f>IF($B10&lt;&gt;"",_xlfn.NUMBERVALUE(BAG_Situationsbericht!C18),"")</f>
        <v>177</v>
      </c>
      <c r="H10">
        <f>IF($B10&lt;&gt;"",_xlfn.NUMBERVALUE(BAG_Situationsbericht!B18),"")</f>
        <v>60</v>
      </c>
      <c r="I10">
        <f>IF($B10&lt;&gt;"",_xlfn.NUMBERVALUE(BAG_Situationsbericht!G18),"")</f>
        <v>0</v>
      </c>
      <c r="J10">
        <f>IF($B10&lt;&gt;"",_xlfn.NUMBERVALUE(BAG_Situationsbericht!F18),"")</f>
        <v>0</v>
      </c>
    </row>
    <row r="11" spans="1:10" x14ac:dyDescent="0.4">
      <c r="A11">
        <f t="shared" si="0"/>
        <v>10</v>
      </c>
      <c r="B11" s="1">
        <f>Schweiz!B16</f>
        <v>43895</v>
      </c>
      <c r="C11">
        <f ca="1">Schweiz!C16</f>
        <v>154</v>
      </c>
      <c r="D11">
        <f t="shared" ca="1" si="1"/>
        <v>62</v>
      </c>
      <c r="E11">
        <f ca="1">Schweiz!D16</f>
        <v>0</v>
      </c>
      <c r="F11">
        <f t="shared" ca="1" si="2"/>
        <v>0</v>
      </c>
      <c r="G11">
        <f>IF($B11&lt;&gt;"",_xlfn.NUMBERVALUE(BAG_Situationsbericht!C19),"")</f>
        <v>239</v>
      </c>
      <c r="H11">
        <f>IF($B11&lt;&gt;"",_xlfn.NUMBERVALUE(BAG_Situationsbericht!B19),"")</f>
        <v>62</v>
      </c>
      <c r="I11">
        <f>IF($B11&lt;&gt;"",_xlfn.NUMBERVALUE(BAG_Situationsbericht!G19),"")</f>
        <v>1</v>
      </c>
      <c r="J11">
        <f>IF($B11&lt;&gt;"",_xlfn.NUMBERVALUE(BAG_Situationsbericht!F19),"")</f>
        <v>1</v>
      </c>
    </row>
    <row r="12" spans="1:10" x14ac:dyDescent="0.4">
      <c r="A12">
        <f t="shared" si="0"/>
        <v>11</v>
      </c>
      <c r="B12" s="1">
        <f>Schweiz!B17</f>
        <v>43896</v>
      </c>
      <c r="C12">
        <f ca="1">Schweiz!C17</f>
        <v>215</v>
      </c>
      <c r="D12">
        <f t="shared" ca="1" si="1"/>
        <v>61</v>
      </c>
      <c r="E12">
        <f ca="1">Schweiz!D17</f>
        <v>1</v>
      </c>
      <c r="F12">
        <f t="shared" ca="1" si="2"/>
        <v>1</v>
      </c>
      <c r="G12">
        <f>IF($B12&lt;&gt;"",_xlfn.NUMBERVALUE(BAG_Situationsbericht!C20),"")</f>
        <v>312</v>
      </c>
      <c r="H12">
        <f>IF($B12&lt;&gt;"",_xlfn.NUMBERVALUE(BAG_Situationsbericht!B20),"")</f>
        <v>73</v>
      </c>
      <c r="I12">
        <f>IF($B12&lt;&gt;"",_xlfn.NUMBERVALUE(BAG_Situationsbericht!G20),"")</f>
        <v>1</v>
      </c>
      <c r="J12">
        <f>IF($B12&lt;&gt;"",_xlfn.NUMBERVALUE(BAG_Situationsbericht!F20),"")</f>
        <v>0</v>
      </c>
    </row>
    <row r="13" spans="1:10" x14ac:dyDescent="0.4">
      <c r="A13">
        <f t="shared" si="0"/>
        <v>12</v>
      </c>
      <c r="B13" s="1">
        <f>Schweiz!B18</f>
        <v>43897</v>
      </c>
      <c r="C13">
        <f ca="1">Schweiz!C18</f>
        <v>284</v>
      </c>
      <c r="D13">
        <f t="shared" ca="1" si="1"/>
        <v>69</v>
      </c>
      <c r="E13">
        <f ca="1">Schweiz!D18</f>
        <v>1</v>
      </c>
      <c r="F13">
        <f t="shared" ca="1" si="2"/>
        <v>0</v>
      </c>
      <c r="G13">
        <f>IF($B13&lt;&gt;"",_xlfn.NUMBERVALUE(BAG_Situationsbericht!C21),"")</f>
        <v>361</v>
      </c>
      <c r="H13">
        <f>IF($B13&lt;&gt;"",_xlfn.NUMBERVALUE(BAG_Situationsbericht!B21),"")</f>
        <v>49</v>
      </c>
      <c r="I13">
        <f>IF($B13&lt;&gt;"",_xlfn.NUMBERVALUE(BAG_Situationsbericht!G21),"")</f>
        <v>1</v>
      </c>
      <c r="J13">
        <f>IF($B13&lt;&gt;"",_xlfn.NUMBERVALUE(BAG_Situationsbericht!F21),"")</f>
        <v>0</v>
      </c>
    </row>
    <row r="14" spans="1:10" x14ac:dyDescent="0.4">
      <c r="A14">
        <f t="shared" si="0"/>
        <v>13</v>
      </c>
      <c r="B14" s="1">
        <f>Schweiz!B19</f>
        <v>43898</v>
      </c>
      <c r="C14">
        <f ca="1">Schweiz!C19</f>
        <v>351</v>
      </c>
      <c r="D14">
        <f t="shared" ca="1" si="1"/>
        <v>67</v>
      </c>
      <c r="E14">
        <f ca="1">Schweiz!D19</f>
        <v>2</v>
      </c>
      <c r="F14">
        <f t="shared" ca="1" si="2"/>
        <v>1</v>
      </c>
      <c r="G14">
        <f>IF($B14&lt;&gt;"",_xlfn.NUMBERVALUE(BAG_Situationsbericht!C22),"")</f>
        <v>429</v>
      </c>
      <c r="H14">
        <f>IF($B14&lt;&gt;"",_xlfn.NUMBERVALUE(BAG_Situationsbericht!B22),"")</f>
        <v>68</v>
      </c>
      <c r="I14">
        <f>IF($B14&lt;&gt;"",_xlfn.NUMBERVALUE(BAG_Situationsbericht!G22),"")</f>
        <v>2</v>
      </c>
      <c r="J14">
        <f>IF($B14&lt;&gt;"",_xlfn.NUMBERVALUE(BAG_Situationsbericht!F22),"")</f>
        <v>1</v>
      </c>
    </row>
    <row r="15" spans="1:10" x14ac:dyDescent="0.4">
      <c r="A15">
        <f t="shared" si="0"/>
        <v>14</v>
      </c>
      <c r="B15" s="1">
        <f>Schweiz!B20</f>
        <v>43899</v>
      </c>
      <c r="C15">
        <f ca="1">Schweiz!C20</f>
        <v>430</v>
      </c>
      <c r="D15">
        <f t="shared" ca="1" si="1"/>
        <v>79</v>
      </c>
      <c r="E15">
        <f ca="1">Schweiz!D20</f>
        <v>2</v>
      </c>
      <c r="F15">
        <f t="shared" ca="1" si="2"/>
        <v>0</v>
      </c>
      <c r="G15">
        <f>IF($B15&lt;&gt;"",_xlfn.NUMBERVALUE(BAG_Situationsbericht!C23),"")</f>
        <v>622</v>
      </c>
      <c r="H15">
        <f>IF($B15&lt;&gt;"",_xlfn.NUMBERVALUE(BAG_Situationsbericht!B23),"")</f>
        <v>193</v>
      </c>
      <c r="I15">
        <f>IF($B15&lt;&gt;"",_xlfn.NUMBERVALUE(BAG_Situationsbericht!G23),"")</f>
        <v>2</v>
      </c>
      <c r="J15">
        <f>IF($B15&lt;&gt;"",_xlfn.NUMBERVALUE(BAG_Situationsbericht!F23),"")</f>
        <v>0</v>
      </c>
    </row>
    <row r="16" spans="1:10" x14ac:dyDescent="0.4">
      <c r="A16">
        <f t="shared" si="0"/>
        <v>15</v>
      </c>
      <c r="B16" s="1">
        <f>Schweiz!B21</f>
        <v>43900</v>
      </c>
      <c r="C16">
        <f ca="1">Schweiz!C21</f>
        <v>630</v>
      </c>
      <c r="D16">
        <f t="shared" ca="1" si="1"/>
        <v>200</v>
      </c>
      <c r="E16">
        <f ca="1">Schweiz!D21</f>
        <v>4</v>
      </c>
      <c r="F16">
        <f t="shared" ca="1" si="2"/>
        <v>2</v>
      </c>
      <c r="G16">
        <f>IF($B16&lt;&gt;"",_xlfn.NUMBERVALUE(BAG_Situationsbericht!C24),"")</f>
        <v>833</v>
      </c>
      <c r="H16">
        <f>IF($B16&lt;&gt;"",_xlfn.NUMBERVALUE(BAG_Situationsbericht!B24),"")</f>
        <v>211</v>
      </c>
      <c r="I16">
        <f>IF($B16&lt;&gt;"",_xlfn.NUMBERVALUE(BAG_Situationsbericht!G24),"")</f>
        <v>4</v>
      </c>
      <c r="J16">
        <f>IF($B16&lt;&gt;"",_xlfn.NUMBERVALUE(BAG_Situationsbericht!F24),"")</f>
        <v>2</v>
      </c>
    </row>
    <row r="17" spans="1:10" x14ac:dyDescent="0.4">
      <c r="A17">
        <f t="shared" si="0"/>
        <v>16</v>
      </c>
      <c r="B17" s="1">
        <f>Schweiz!B22</f>
        <v>43901</v>
      </c>
      <c r="C17">
        <f ca="1">Schweiz!C22</f>
        <v>866</v>
      </c>
      <c r="D17">
        <f t="shared" ca="1" si="1"/>
        <v>236</v>
      </c>
      <c r="E17">
        <f ca="1">Schweiz!D22</f>
        <v>5</v>
      </c>
      <c r="F17">
        <f t="shared" ca="1" si="2"/>
        <v>1</v>
      </c>
      <c r="G17">
        <f>IF($B17&lt;&gt;"",_xlfn.NUMBERVALUE(BAG_Situationsbericht!C25),"")</f>
        <v>1167</v>
      </c>
      <c r="H17">
        <f>IF($B17&lt;&gt;"",_xlfn.NUMBERVALUE(BAG_Situationsbericht!B25),"")</f>
        <v>334</v>
      </c>
      <c r="I17">
        <f>IF($B17&lt;&gt;"",_xlfn.NUMBERVALUE(BAG_Situationsbericht!G25),"")</f>
        <v>7</v>
      </c>
      <c r="J17">
        <f>IF($B17&lt;&gt;"",_xlfn.NUMBERVALUE(BAG_Situationsbericht!F25),"")</f>
        <v>3</v>
      </c>
    </row>
    <row r="18" spans="1:10" x14ac:dyDescent="0.4">
      <c r="A18">
        <f t="shared" si="0"/>
        <v>17</v>
      </c>
      <c r="B18" s="1">
        <f>Schweiz!B23</f>
        <v>43902</v>
      </c>
      <c r="C18">
        <f ca="1">Schweiz!C23</f>
        <v>1158</v>
      </c>
      <c r="D18">
        <f t="shared" ca="1" si="1"/>
        <v>292</v>
      </c>
      <c r="E18">
        <f ca="1">Schweiz!D23</f>
        <v>9</v>
      </c>
      <c r="F18">
        <f t="shared" ca="1" si="2"/>
        <v>4</v>
      </c>
      <c r="G18">
        <f>IF($B18&lt;&gt;"",_xlfn.NUMBERVALUE(BAG_Situationsbericht!C26),"")</f>
        <v>1525</v>
      </c>
      <c r="H18">
        <f>IF($B18&lt;&gt;"",_xlfn.NUMBERVALUE(BAG_Situationsbericht!B26),"")</f>
        <v>358</v>
      </c>
      <c r="I18">
        <f>IF($B18&lt;&gt;"",_xlfn.NUMBERVALUE(BAG_Situationsbericht!G26),"")</f>
        <v>11</v>
      </c>
      <c r="J18">
        <f>IF($B18&lt;&gt;"",_xlfn.NUMBERVALUE(BAG_Situationsbericht!F26),"")</f>
        <v>4</v>
      </c>
    </row>
    <row r="19" spans="1:10" x14ac:dyDescent="0.4">
      <c r="A19">
        <f t="shared" si="0"/>
        <v>18</v>
      </c>
      <c r="B19" s="1">
        <f>Schweiz!B24</f>
        <v>43903</v>
      </c>
      <c r="C19">
        <f ca="1">Schweiz!C24</f>
        <v>1546</v>
      </c>
      <c r="D19">
        <f t="shared" ca="1" si="1"/>
        <v>388</v>
      </c>
      <c r="E19">
        <f ca="1">Schweiz!D24</f>
        <v>10</v>
      </c>
      <c r="F19">
        <f t="shared" ca="1" si="2"/>
        <v>1</v>
      </c>
      <c r="G19">
        <f>IF($B19&lt;&gt;"",_xlfn.NUMBERVALUE(BAG_Situationsbericht!C27),"")</f>
        <v>1957</v>
      </c>
      <c r="H19">
        <f>IF($B19&lt;&gt;"",_xlfn.NUMBERVALUE(BAG_Situationsbericht!B27),"")</f>
        <v>432</v>
      </c>
      <c r="I19">
        <f>IF($B19&lt;&gt;"",_xlfn.NUMBERVALUE(BAG_Situationsbericht!G27),"")</f>
        <v>14</v>
      </c>
      <c r="J19">
        <f>IF($B19&lt;&gt;"",_xlfn.NUMBERVALUE(BAG_Situationsbericht!F27),"")</f>
        <v>3</v>
      </c>
    </row>
    <row r="20" spans="1:10" x14ac:dyDescent="0.4">
      <c r="A20">
        <f t="shared" si="0"/>
        <v>19</v>
      </c>
      <c r="B20" s="1">
        <f>Schweiz!B25</f>
        <v>43904</v>
      </c>
      <c r="C20">
        <f ca="1">Schweiz!C25</f>
        <v>1932</v>
      </c>
      <c r="D20">
        <f t="shared" ca="1" si="1"/>
        <v>386</v>
      </c>
      <c r="E20">
        <f ca="1">Schweiz!D25</f>
        <v>13</v>
      </c>
      <c r="F20">
        <f t="shared" ca="1" si="2"/>
        <v>3</v>
      </c>
      <c r="G20">
        <f>IF($B20&lt;&gt;"",_xlfn.NUMBERVALUE(BAG_Situationsbericht!C28),"")</f>
        <v>2378</v>
      </c>
      <c r="H20">
        <f>IF($B20&lt;&gt;"",_xlfn.NUMBERVALUE(BAG_Situationsbericht!B28),"")</f>
        <v>421</v>
      </c>
      <c r="I20">
        <f>IF($B20&lt;&gt;"",_xlfn.NUMBERVALUE(BAG_Situationsbericht!G28),"")</f>
        <v>19</v>
      </c>
      <c r="J20">
        <f>IF($B20&lt;&gt;"",_xlfn.NUMBERVALUE(BAG_Situationsbericht!F28),"")</f>
        <v>5</v>
      </c>
    </row>
    <row r="21" spans="1:10" x14ac:dyDescent="0.4">
      <c r="A21">
        <f t="shared" si="0"/>
        <v>20</v>
      </c>
      <c r="B21" s="1">
        <f>Schweiz!B26</f>
        <v>43905</v>
      </c>
      <c r="C21">
        <f ca="1">Schweiz!C26</f>
        <v>2292</v>
      </c>
      <c r="D21">
        <f t="shared" ca="1" si="1"/>
        <v>360</v>
      </c>
      <c r="E21">
        <f ca="1">Schweiz!D26</f>
        <v>22</v>
      </c>
      <c r="F21">
        <f t="shared" ca="1" si="2"/>
        <v>9</v>
      </c>
      <c r="G21">
        <f>IF($B21&lt;&gt;"",_xlfn.NUMBERVALUE(BAG_Situationsbericht!C29),"")</f>
        <v>2704</v>
      </c>
      <c r="H21">
        <f>IF($B21&lt;&gt;"",_xlfn.NUMBERVALUE(BAG_Situationsbericht!B29),"")</f>
        <v>326</v>
      </c>
      <c r="I21">
        <f>IF($B21&lt;&gt;"",_xlfn.NUMBERVALUE(BAG_Situationsbericht!G29),"")</f>
        <v>27</v>
      </c>
      <c r="J21">
        <f>IF($B21&lt;&gt;"",_xlfn.NUMBERVALUE(BAG_Situationsbericht!F29),"")</f>
        <v>8</v>
      </c>
    </row>
    <row r="22" spans="1:10" x14ac:dyDescent="0.4">
      <c r="A22">
        <f t="shared" si="0"/>
        <v>21</v>
      </c>
      <c r="B22" s="1">
        <f>Schweiz!B27</f>
        <v>43906</v>
      </c>
      <c r="C22">
        <f ca="1">Schweiz!C27</f>
        <v>2934</v>
      </c>
      <c r="D22">
        <f t="shared" ca="1" si="1"/>
        <v>642</v>
      </c>
      <c r="E22">
        <f ca="1">Schweiz!D27</f>
        <v>29</v>
      </c>
      <c r="F22">
        <f t="shared" ca="1" si="2"/>
        <v>7</v>
      </c>
      <c r="G22">
        <f>IF($B22&lt;&gt;"",_xlfn.NUMBERVALUE(BAG_Situationsbericht!C30),"")</f>
        <v>3772</v>
      </c>
      <c r="H22">
        <f>IF($B22&lt;&gt;"",_xlfn.NUMBERVALUE(BAG_Situationsbericht!B30),"")</f>
        <v>1068</v>
      </c>
      <c r="I22">
        <f>IF($B22&lt;&gt;"",_xlfn.NUMBERVALUE(BAG_Situationsbericht!G30),"")</f>
        <v>34</v>
      </c>
      <c r="J22">
        <f>IF($B22&lt;&gt;"",_xlfn.NUMBERVALUE(BAG_Situationsbericht!F30),"")</f>
        <v>7</v>
      </c>
    </row>
    <row r="23" spans="1:10" x14ac:dyDescent="0.4">
      <c r="A23">
        <f t="shared" si="0"/>
        <v>22</v>
      </c>
      <c r="B23" s="1">
        <f>Schweiz!B28</f>
        <v>43907</v>
      </c>
      <c r="C23">
        <f ca="1">Schweiz!C28</f>
        <v>3778</v>
      </c>
      <c r="D23">
        <f t="shared" ca="1" si="1"/>
        <v>844</v>
      </c>
      <c r="E23">
        <f ca="1">Schweiz!D28</f>
        <v>36</v>
      </c>
      <c r="F23">
        <f t="shared" ca="1" si="2"/>
        <v>7</v>
      </c>
      <c r="G23">
        <f>IF($B23&lt;&gt;"",_xlfn.NUMBERVALUE(BAG_Situationsbericht!C31),"")</f>
        <v>4855</v>
      </c>
      <c r="H23">
        <f>IF($B23&lt;&gt;"",_xlfn.NUMBERVALUE(BAG_Situationsbericht!B31),"")</f>
        <v>1083</v>
      </c>
      <c r="I23">
        <f>IF($B23&lt;&gt;"",_xlfn.NUMBERVALUE(BAG_Situationsbericht!G31),"")</f>
        <v>44</v>
      </c>
      <c r="J23">
        <f>IF($B23&lt;&gt;"",_xlfn.NUMBERVALUE(BAG_Situationsbericht!F31),"")</f>
        <v>10</v>
      </c>
    </row>
    <row r="24" spans="1:10" x14ac:dyDescent="0.4">
      <c r="A24">
        <f t="shared" si="0"/>
        <v>23</v>
      </c>
      <c r="B24" s="1">
        <f>Schweiz!B29</f>
        <v>43908</v>
      </c>
      <c r="C24">
        <f ca="1">Schweiz!C29</f>
        <v>4831</v>
      </c>
      <c r="D24">
        <f t="shared" ca="1" si="1"/>
        <v>1053</v>
      </c>
      <c r="E24">
        <f ca="1">Schweiz!D29</f>
        <v>48</v>
      </c>
      <c r="F24">
        <f t="shared" ca="1" si="2"/>
        <v>12</v>
      </c>
      <c r="G24">
        <f>IF($B24&lt;&gt;"",_xlfn.NUMBERVALUE(BAG_Situationsbericht!C32),"")</f>
        <v>6071</v>
      </c>
      <c r="H24">
        <f>IF($B24&lt;&gt;"",_xlfn.NUMBERVALUE(BAG_Situationsbericht!B32),"")</f>
        <v>1216</v>
      </c>
      <c r="I24">
        <f>IF($B24&lt;&gt;"",_xlfn.NUMBERVALUE(BAG_Situationsbericht!G32),"")</f>
        <v>52</v>
      </c>
      <c r="J24">
        <f>IF($B24&lt;&gt;"",_xlfn.NUMBERVALUE(BAG_Situationsbericht!F32),"")</f>
        <v>8</v>
      </c>
    </row>
    <row r="25" spans="1:10" x14ac:dyDescent="0.4">
      <c r="A25">
        <f t="shared" si="0"/>
        <v>24</v>
      </c>
      <c r="B25" s="1">
        <f>Schweiz!B30</f>
        <v>43909</v>
      </c>
      <c r="C25">
        <f ca="1">Schweiz!C30</f>
        <v>5902</v>
      </c>
      <c r="D25">
        <f t="shared" ca="1" si="1"/>
        <v>1071</v>
      </c>
      <c r="E25">
        <f ca="1">Schweiz!D30</f>
        <v>57</v>
      </c>
      <c r="F25">
        <f t="shared" ca="1" si="2"/>
        <v>9</v>
      </c>
      <c r="G25">
        <f>IF($B25&lt;&gt;"",_xlfn.NUMBERVALUE(BAG_Situationsbericht!C33),"")</f>
        <v>6906</v>
      </c>
      <c r="H25">
        <f>IF($B25&lt;&gt;"",_xlfn.NUMBERVALUE(BAG_Situationsbericht!B33),"")</f>
        <v>835</v>
      </c>
      <c r="I25">
        <f>IF($B25&lt;&gt;"",_xlfn.NUMBERVALUE(BAG_Situationsbericht!G33),"")</f>
        <v>63</v>
      </c>
      <c r="J25">
        <f>IF($B25&lt;&gt;"",_xlfn.NUMBERVALUE(BAG_Situationsbericht!F33),"")</f>
        <v>11</v>
      </c>
    </row>
    <row r="26" spans="1:10" x14ac:dyDescent="0.4">
      <c r="A26">
        <f t="shared" si="0"/>
        <v>25</v>
      </c>
      <c r="B26" s="1">
        <f>Schweiz!B31</f>
        <v>43910</v>
      </c>
      <c r="C26">
        <f ca="1">Schweiz!C31</f>
        <v>7020</v>
      </c>
      <c r="D26">
        <f t="shared" ca="1" si="1"/>
        <v>1118</v>
      </c>
      <c r="E26">
        <f ca="1">Schweiz!D31</f>
        <v>78</v>
      </c>
      <c r="F26">
        <f t="shared" ca="1" si="2"/>
        <v>21</v>
      </c>
      <c r="G26">
        <f>IF($B26&lt;&gt;"",_xlfn.NUMBERVALUE(BAG_Situationsbericht!C34),"")</f>
        <v>8052</v>
      </c>
      <c r="H26">
        <f>IF($B26&lt;&gt;"",_xlfn.NUMBERVALUE(BAG_Situationsbericht!B34),"")</f>
        <v>1146</v>
      </c>
      <c r="I26">
        <f>IF($B26&lt;&gt;"",_xlfn.NUMBERVALUE(BAG_Situationsbericht!G34),"")</f>
        <v>84</v>
      </c>
      <c r="J26">
        <f>IF($B26&lt;&gt;"",_xlfn.NUMBERVALUE(BAG_Situationsbericht!F34),"")</f>
        <v>21</v>
      </c>
    </row>
    <row r="27" spans="1:10" x14ac:dyDescent="0.4">
      <c r="A27">
        <f t="shared" si="0"/>
        <v>26</v>
      </c>
      <c r="B27" s="1">
        <f>Schweiz!B32</f>
        <v>43911</v>
      </c>
      <c r="C27">
        <f ca="1">Schweiz!C32</f>
        <v>7816</v>
      </c>
      <c r="D27">
        <f t="shared" ca="1" si="1"/>
        <v>796</v>
      </c>
      <c r="E27">
        <f ca="1">Schweiz!D32</f>
        <v>98</v>
      </c>
      <c r="F27">
        <f t="shared" ca="1" si="2"/>
        <v>20</v>
      </c>
      <c r="G27">
        <f>IF($B27&lt;&gt;"",_xlfn.NUMBERVALUE(BAG_Situationsbericht!C35),"")</f>
        <v>8747</v>
      </c>
      <c r="H27">
        <f>IF($B27&lt;&gt;"",_xlfn.NUMBERVALUE(BAG_Situationsbericht!B35),"")</f>
        <v>695</v>
      </c>
      <c r="I27">
        <f>IF($B27&lt;&gt;"",_xlfn.NUMBERVALUE(BAG_Situationsbericht!G35),"")</f>
        <v>101</v>
      </c>
      <c r="J27">
        <f>IF($B27&lt;&gt;"",_xlfn.NUMBERVALUE(BAG_Situationsbericht!F35),"")</f>
        <v>17</v>
      </c>
    </row>
    <row r="28" spans="1:10" x14ac:dyDescent="0.4">
      <c r="A28">
        <f t="shared" si="0"/>
        <v>27</v>
      </c>
      <c r="B28" s="1">
        <f>Schweiz!B33</f>
        <v>43912</v>
      </c>
      <c r="C28">
        <f ca="1">Schweiz!C33</f>
        <v>8451</v>
      </c>
      <c r="D28">
        <f t="shared" ca="1" si="1"/>
        <v>635</v>
      </c>
      <c r="E28">
        <f ca="1">Schweiz!D33</f>
        <v>114</v>
      </c>
      <c r="F28">
        <f t="shared" ca="1" si="2"/>
        <v>16</v>
      </c>
      <c r="G28">
        <f>IF($B28&lt;&gt;"",_xlfn.NUMBERVALUE(BAG_Situationsbericht!C36),"")</f>
        <v>9296</v>
      </c>
      <c r="H28">
        <f>IF($B28&lt;&gt;"",_xlfn.NUMBERVALUE(BAG_Situationsbericht!B36),"")</f>
        <v>549</v>
      </c>
      <c r="I28">
        <f>IF($B28&lt;&gt;"",_xlfn.NUMBERVALUE(BAG_Situationsbericht!G36),"")</f>
        <v>117</v>
      </c>
      <c r="J28">
        <f>IF($B28&lt;&gt;"",_xlfn.NUMBERVALUE(BAG_Situationsbericht!F36),"")</f>
        <v>16</v>
      </c>
    </row>
    <row r="29" spans="1:10" x14ac:dyDescent="0.4">
      <c r="A29">
        <f t="shared" si="0"/>
        <v>28</v>
      </c>
      <c r="B29" s="1">
        <f>Schweiz!B34</f>
        <v>43913</v>
      </c>
      <c r="C29">
        <f ca="1">Schweiz!C34</f>
        <v>9846</v>
      </c>
      <c r="D29">
        <f t="shared" ca="1" si="1"/>
        <v>1395</v>
      </c>
      <c r="E29">
        <f ca="1">Schweiz!D34</f>
        <v>143</v>
      </c>
      <c r="F29">
        <f t="shared" ca="1" si="2"/>
        <v>29</v>
      </c>
      <c r="G29">
        <f>IF($B29&lt;&gt;"",_xlfn.NUMBERVALUE(BAG_Situationsbericht!C37),"")</f>
        <v>10760</v>
      </c>
      <c r="H29">
        <f>IF($B29&lt;&gt;"",_xlfn.NUMBERVALUE(BAG_Situationsbericht!B37),"")</f>
        <v>1464</v>
      </c>
      <c r="I29">
        <f>IF($B29&lt;&gt;"",_xlfn.NUMBERVALUE(BAG_Situationsbericht!G37),"")</f>
        <v>139</v>
      </c>
      <c r="J29">
        <f>IF($B29&lt;&gt;"",_xlfn.NUMBERVALUE(BAG_Situationsbericht!F37),"")</f>
        <v>22</v>
      </c>
    </row>
    <row r="30" spans="1:10" x14ac:dyDescent="0.4">
      <c r="A30">
        <f t="shared" si="0"/>
        <v>29</v>
      </c>
      <c r="B30" s="1">
        <f>Schweiz!B35</f>
        <v>43914</v>
      </c>
      <c r="C30">
        <f ca="1">Schweiz!C35</f>
        <v>10851</v>
      </c>
      <c r="D30">
        <f t="shared" ca="1" si="1"/>
        <v>1005</v>
      </c>
      <c r="E30">
        <f ca="1">Schweiz!D35</f>
        <v>165</v>
      </c>
      <c r="F30">
        <f t="shared" ca="1" si="2"/>
        <v>22</v>
      </c>
      <c r="G30">
        <f>IF($B30&lt;&gt;"",_xlfn.NUMBERVALUE(BAG_Situationsbericht!C38),"")</f>
        <v>12002</v>
      </c>
      <c r="H30">
        <f>IF($B30&lt;&gt;"",_xlfn.NUMBERVALUE(BAG_Situationsbericht!B38),"")</f>
        <v>1242</v>
      </c>
      <c r="I30">
        <f>IF($B30&lt;&gt;"",_xlfn.NUMBERVALUE(BAG_Situationsbericht!G38),"")</f>
        <v>156</v>
      </c>
      <c r="J30">
        <f>IF($B30&lt;&gt;"",_xlfn.NUMBERVALUE(BAG_Situationsbericht!F38),"")</f>
        <v>17</v>
      </c>
    </row>
    <row r="31" spans="1:10" x14ac:dyDescent="0.4">
      <c r="A31">
        <f t="shared" si="0"/>
        <v>30</v>
      </c>
      <c r="B31" s="1">
        <f>Schweiz!B36</f>
        <v>43915</v>
      </c>
      <c r="C31">
        <f ca="1">Schweiz!C36</f>
        <v>11957</v>
      </c>
      <c r="D31">
        <f t="shared" ca="1" si="1"/>
        <v>1106</v>
      </c>
      <c r="E31">
        <f ca="1">Schweiz!D36</f>
        <v>200</v>
      </c>
      <c r="F31">
        <f t="shared" ca="1" si="2"/>
        <v>35</v>
      </c>
      <c r="G31">
        <f>IF($B31&lt;&gt;"",_xlfn.NUMBERVALUE(BAG_Situationsbericht!C39),"")</f>
        <v>13076</v>
      </c>
      <c r="H31">
        <f>IF($B31&lt;&gt;"",_xlfn.NUMBERVALUE(BAG_Situationsbericht!B39),"")</f>
        <v>1074</v>
      </c>
      <c r="I31">
        <f>IF($B31&lt;&gt;"",_xlfn.NUMBERVALUE(BAG_Situationsbericht!G39),"")</f>
        <v>193</v>
      </c>
      <c r="J31">
        <f>IF($B31&lt;&gt;"",_xlfn.NUMBERVALUE(BAG_Situationsbericht!F39),"")</f>
        <v>37</v>
      </c>
    </row>
    <row r="32" spans="1:10" x14ac:dyDescent="0.4">
      <c r="A32">
        <f t="shared" si="0"/>
        <v>31</v>
      </c>
      <c r="B32" s="1">
        <f>Schweiz!B37</f>
        <v>43916</v>
      </c>
      <c r="C32">
        <f ca="1">Schweiz!C37</f>
        <v>13084</v>
      </c>
      <c r="D32">
        <f t="shared" ca="1" si="1"/>
        <v>1127</v>
      </c>
      <c r="E32">
        <f ca="1">Schweiz!D37</f>
        <v>246</v>
      </c>
      <c r="F32">
        <f t="shared" ca="1" si="2"/>
        <v>46</v>
      </c>
      <c r="G32">
        <f>IF($B32&lt;&gt;"",_xlfn.NUMBERVALUE(BAG_Situationsbericht!C40),"")</f>
        <v>14190</v>
      </c>
      <c r="H32">
        <f>IF($B32&lt;&gt;"",_xlfn.NUMBERVALUE(BAG_Situationsbericht!B40),"")</f>
        <v>1114</v>
      </c>
      <c r="I32">
        <f>IF($B32&lt;&gt;"",_xlfn.NUMBERVALUE(BAG_Situationsbericht!G40),"")</f>
        <v>230</v>
      </c>
      <c r="J32">
        <f>IF($B32&lt;&gt;"",_xlfn.NUMBERVALUE(BAG_Situationsbericht!F40),"")</f>
        <v>37</v>
      </c>
    </row>
    <row r="33" spans="1:10" x14ac:dyDescent="0.4">
      <c r="A33">
        <f t="shared" si="0"/>
        <v>32</v>
      </c>
      <c r="B33" s="1">
        <f>Schweiz!B38</f>
        <v>43917</v>
      </c>
      <c r="C33">
        <f ca="1">Schweiz!C38</f>
        <v>14409</v>
      </c>
      <c r="D33">
        <f t="shared" ca="1" si="1"/>
        <v>1325</v>
      </c>
      <c r="E33">
        <f ca="1">Schweiz!D38</f>
        <v>284</v>
      </c>
      <c r="F33">
        <f t="shared" ca="1" si="2"/>
        <v>38</v>
      </c>
      <c r="G33">
        <f>IF($B33&lt;&gt;"",_xlfn.NUMBERVALUE(BAG_Situationsbericht!C41),"")</f>
        <v>15499</v>
      </c>
      <c r="H33">
        <f>IF($B33&lt;&gt;"",_xlfn.NUMBERVALUE(BAG_Situationsbericht!B41),"")</f>
        <v>1309</v>
      </c>
      <c r="I33">
        <f>IF($B33&lt;&gt;"",_xlfn.NUMBERVALUE(BAG_Situationsbericht!G41),"")</f>
        <v>261</v>
      </c>
      <c r="J33">
        <f>IF($B33&lt;&gt;"",_xlfn.NUMBERVALUE(BAG_Situationsbericht!F41),"")</f>
        <v>31</v>
      </c>
    </row>
    <row r="34" spans="1:10" x14ac:dyDescent="0.4">
      <c r="A34">
        <f t="shared" si="0"/>
        <v>33</v>
      </c>
      <c r="B34" s="1">
        <f>Schweiz!B39</f>
        <v>43918</v>
      </c>
      <c r="C34">
        <f ca="1">Schweiz!C39</f>
        <v>15267</v>
      </c>
      <c r="D34">
        <f t="shared" ca="1" si="1"/>
        <v>858</v>
      </c>
      <c r="E34">
        <f ca="1">Schweiz!D39</f>
        <v>336</v>
      </c>
      <c r="F34">
        <f t="shared" ca="1" si="2"/>
        <v>52</v>
      </c>
      <c r="G34">
        <f>IF($B34&lt;&gt;"",_xlfn.NUMBERVALUE(BAG_Situationsbericht!C42),"")</f>
        <v>16221</v>
      </c>
      <c r="H34">
        <f>IF($B34&lt;&gt;"",_xlfn.NUMBERVALUE(BAG_Situationsbericht!B42),"")</f>
        <v>722</v>
      </c>
      <c r="I34">
        <f>IF($B34&lt;&gt;"",_xlfn.NUMBERVALUE(BAG_Situationsbericht!G42),"")</f>
        <v>315</v>
      </c>
      <c r="J34">
        <f>IF($B34&lt;&gt;"",_xlfn.NUMBERVALUE(BAG_Situationsbericht!F42),"")</f>
        <v>54</v>
      </c>
    </row>
    <row r="35" spans="1:10" x14ac:dyDescent="0.4">
      <c r="A35">
        <f t="shared" si="0"/>
        <v>34</v>
      </c>
      <c r="B35" s="1">
        <f>Schweiz!B40</f>
        <v>43919</v>
      </c>
      <c r="C35">
        <f ca="1">Schweiz!C40</f>
        <v>15908</v>
      </c>
      <c r="D35">
        <f t="shared" ca="1" si="1"/>
        <v>641</v>
      </c>
      <c r="E35">
        <f ca="1">Schweiz!D40</f>
        <v>381</v>
      </c>
      <c r="F35">
        <f t="shared" ca="1" si="2"/>
        <v>45</v>
      </c>
      <c r="G35">
        <f>IF($B35&lt;&gt;"",_xlfn.NUMBERVALUE(BAG_Situationsbericht!C43),"")</f>
        <v>16656</v>
      </c>
      <c r="H35">
        <f>IF($B35&lt;&gt;"",_xlfn.NUMBERVALUE(BAG_Situationsbericht!B43),"")</f>
        <v>435</v>
      </c>
      <c r="I35">
        <f>IF($B35&lt;&gt;"",_xlfn.NUMBERVALUE(BAG_Situationsbericht!G43),"")</f>
        <v>359</v>
      </c>
      <c r="J35">
        <f>IF($B35&lt;&gt;"",_xlfn.NUMBERVALUE(BAG_Situationsbericht!F43),"")</f>
        <v>44</v>
      </c>
    </row>
    <row r="36" spans="1:10" x14ac:dyDescent="0.4">
      <c r="A36">
        <f t="shared" si="0"/>
        <v>35</v>
      </c>
      <c r="B36" s="1">
        <f>Schweiz!B41</f>
        <v>43920</v>
      </c>
      <c r="C36">
        <f ca="1">Schweiz!C41</f>
        <v>16941</v>
      </c>
      <c r="D36">
        <f t="shared" ca="1" si="1"/>
        <v>1033</v>
      </c>
      <c r="E36">
        <f ca="1">Schweiz!D41</f>
        <v>437</v>
      </c>
      <c r="F36">
        <f t="shared" ca="1" si="2"/>
        <v>56</v>
      </c>
      <c r="G36">
        <f>IF($B36&lt;&gt;"",_xlfn.NUMBERVALUE(BAG_Situationsbericht!C44),"")</f>
        <v>17964</v>
      </c>
      <c r="H36">
        <f>IF($B36&lt;&gt;"",_xlfn.NUMBERVALUE(BAG_Situationsbericht!B44),"")</f>
        <v>1308</v>
      </c>
      <c r="I36">
        <f>IF($B36&lt;&gt;"",_xlfn.NUMBERVALUE(BAG_Situationsbericht!G44),"")</f>
        <v>415</v>
      </c>
      <c r="J36">
        <f>IF($B36&lt;&gt;"",_xlfn.NUMBERVALUE(BAG_Situationsbericht!F44),"")</f>
        <v>56</v>
      </c>
    </row>
    <row r="37" spans="1:10" x14ac:dyDescent="0.4">
      <c r="A37">
        <f t="shared" si="0"/>
        <v>36</v>
      </c>
      <c r="B37" s="1">
        <f>Schweiz!B42</f>
        <v>43921</v>
      </c>
      <c r="C37">
        <f ca="1">Schweiz!C42</f>
        <v>17876</v>
      </c>
      <c r="D37">
        <f t="shared" ca="1" si="1"/>
        <v>935</v>
      </c>
      <c r="E37">
        <f ca="1">Schweiz!D42</f>
        <v>502</v>
      </c>
      <c r="F37">
        <f t="shared" ca="1" si="2"/>
        <v>65</v>
      </c>
      <c r="G37">
        <f>IF($B37&lt;&gt;"",_xlfn.NUMBERVALUE(BAG_Situationsbericht!C45),"")</f>
        <v>19103</v>
      </c>
      <c r="H37">
        <f>IF($B37&lt;&gt;"",_xlfn.NUMBERVALUE(BAG_Situationsbericht!B45),"")</f>
        <v>1139</v>
      </c>
      <c r="I37">
        <f>IF($B37&lt;&gt;"",_xlfn.NUMBERVALUE(BAG_Situationsbericht!G45),"")</f>
        <v>455</v>
      </c>
      <c r="J37">
        <f>IF($B37&lt;&gt;"",_xlfn.NUMBERVALUE(BAG_Situationsbericht!F45),"")</f>
        <v>40</v>
      </c>
    </row>
    <row r="38" spans="1:10" x14ac:dyDescent="0.4">
      <c r="A38">
        <f t="shared" si="0"/>
        <v>37</v>
      </c>
      <c r="B38" s="1">
        <f>Schweiz!B43</f>
        <v>43922</v>
      </c>
      <c r="C38">
        <f ca="1">Schweiz!C43</f>
        <v>18906</v>
      </c>
      <c r="D38">
        <f t="shared" ca="1" si="1"/>
        <v>1030</v>
      </c>
      <c r="E38">
        <f ca="1">Schweiz!D43</f>
        <v>566</v>
      </c>
      <c r="F38">
        <f t="shared" ca="1" si="2"/>
        <v>64</v>
      </c>
      <c r="G38">
        <f>IF($B38&lt;&gt;"",_xlfn.NUMBERVALUE(BAG_Situationsbericht!C46),"")</f>
        <v>20117</v>
      </c>
      <c r="H38">
        <f>IF($B38&lt;&gt;"",_xlfn.NUMBERVALUE(BAG_Situationsbericht!B46),"")</f>
        <v>1014</v>
      </c>
      <c r="I38">
        <f>IF($B38&lt;&gt;"",_xlfn.NUMBERVALUE(BAG_Situationsbericht!G46),"")</f>
        <v>509</v>
      </c>
      <c r="J38">
        <f>IF($B38&lt;&gt;"",_xlfn.NUMBERVALUE(BAG_Situationsbericht!F46),"")</f>
        <v>54</v>
      </c>
    </row>
    <row r="39" spans="1:10" x14ac:dyDescent="0.4">
      <c r="A39">
        <f t="shared" si="0"/>
        <v>38</v>
      </c>
      <c r="B39" s="1">
        <f>Schweiz!B44</f>
        <v>43923</v>
      </c>
      <c r="C39">
        <f ca="1">Schweiz!C44</f>
        <v>19948</v>
      </c>
      <c r="D39">
        <f t="shared" ca="1" si="1"/>
        <v>1042</v>
      </c>
      <c r="E39">
        <f ca="1">Schweiz!D44</f>
        <v>627</v>
      </c>
      <c r="F39">
        <f t="shared" ca="1" si="2"/>
        <v>61</v>
      </c>
      <c r="G39">
        <f>IF($B39&lt;&gt;"",_xlfn.NUMBERVALUE(BAG_Situationsbericht!C47),"")</f>
        <v>20995</v>
      </c>
      <c r="H39">
        <f>IF($B39&lt;&gt;"",_xlfn.NUMBERVALUE(BAG_Situationsbericht!B47),"")</f>
        <v>878</v>
      </c>
      <c r="I39">
        <f>IF($B39&lt;&gt;"",_xlfn.NUMBERVALUE(BAG_Situationsbericht!G47),"")</f>
        <v>566</v>
      </c>
      <c r="J39">
        <f>IF($B39&lt;&gt;"",_xlfn.NUMBERVALUE(BAG_Situationsbericht!F47),"")</f>
        <v>57</v>
      </c>
    </row>
    <row r="40" spans="1:10" x14ac:dyDescent="0.4">
      <c r="A40">
        <f t="shared" si="0"/>
        <v>39</v>
      </c>
      <c r="B40" s="1">
        <f>Schweiz!B45</f>
        <v>43924</v>
      </c>
      <c r="C40">
        <f ca="1">Schweiz!C45</f>
        <v>20877</v>
      </c>
      <c r="D40">
        <f t="shared" ca="1" si="1"/>
        <v>929</v>
      </c>
      <c r="E40">
        <f ca="1">Schweiz!D45</f>
        <v>688</v>
      </c>
      <c r="F40">
        <f t="shared" ca="1" si="2"/>
        <v>61</v>
      </c>
      <c r="G40">
        <f>IF($B40&lt;&gt;"",_xlfn.NUMBERVALUE(BAG_Situationsbericht!C48),"")</f>
        <v>21922</v>
      </c>
      <c r="H40">
        <f>IF($B40&lt;&gt;"",_xlfn.NUMBERVALUE(BAG_Situationsbericht!B48),"")</f>
        <v>927</v>
      </c>
      <c r="I40">
        <f>IF($B40&lt;&gt;"",_xlfn.NUMBERVALUE(BAG_Situationsbericht!G48),"")</f>
        <v>616</v>
      </c>
      <c r="J40">
        <f>IF($B40&lt;&gt;"",_xlfn.NUMBERVALUE(BAG_Situationsbericht!F48),"")</f>
        <v>50</v>
      </c>
    </row>
    <row r="41" spans="1:10" x14ac:dyDescent="0.4">
      <c r="A41">
        <f t="shared" si="0"/>
        <v>40</v>
      </c>
      <c r="B41" s="1">
        <f>Schweiz!B46</f>
        <v>43925</v>
      </c>
      <c r="C41">
        <f ca="1">Schweiz!C46</f>
        <v>21479</v>
      </c>
      <c r="D41">
        <f t="shared" ca="1" si="1"/>
        <v>602</v>
      </c>
      <c r="E41">
        <f ca="1">Schweiz!D46</f>
        <v>754</v>
      </c>
      <c r="F41">
        <f t="shared" ca="1" si="2"/>
        <v>66</v>
      </c>
      <c r="G41">
        <f>IF($B41&lt;&gt;"",_xlfn.NUMBERVALUE(BAG_Situationsbericht!C49),"")</f>
        <v>22408</v>
      </c>
      <c r="H41">
        <f>IF($B41&lt;&gt;"",_xlfn.NUMBERVALUE(BAG_Situationsbericht!B49),"")</f>
        <v>486</v>
      </c>
      <c r="I41">
        <f>IF($B41&lt;&gt;"",_xlfn.NUMBERVALUE(BAG_Situationsbericht!G49),"")</f>
        <v>663</v>
      </c>
      <c r="J41">
        <f>IF($B41&lt;&gt;"",_xlfn.NUMBERVALUE(BAG_Situationsbericht!F49),"")</f>
        <v>47</v>
      </c>
    </row>
    <row r="42" spans="1:10" x14ac:dyDescent="0.4">
      <c r="A42">
        <f t="shared" si="0"/>
        <v>41</v>
      </c>
      <c r="B42" s="1">
        <f>Schweiz!B47</f>
        <v>43926</v>
      </c>
      <c r="C42">
        <f ca="1">Schweiz!C47</f>
        <v>21897</v>
      </c>
      <c r="D42">
        <f t="shared" ca="1" si="1"/>
        <v>418</v>
      </c>
      <c r="E42">
        <f ca="1">Schweiz!D47</f>
        <v>807</v>
      </c>
      <c r="F42">
        <f t="shared" ca="1" si="2"/>
        <v>53</v>
      </c>
      <c r="G42">
        <f>IF($B42&lt;&gt;"",_xlfn.NUMBERVALUE(BAG_Situationsbericht!C50),"")</f>
        <v>22686</v>
      </c>
      <c r="H42">
        <f>IF($B42&lt;&gt;"",_xlfn.NUMBERVALUE(BAG_Situationsbericht!B50),"")</f>
        <v>278</v>
      </c>
      <c r="I42">
        <f>IF($B42&lt;&gt;"",_xlfn.NUMBERVALUE(BAG_Situationsbericht!G50),"")</f>
        <v>708</v>
      </c>
      <c r="J42">
        <f>IF($B42&lt;&gt;"",_xlfn.NUMBERVALUE(BAG_Situationsbericht!F50),"")</f>
        <v>45</v>
      </c>
    </row>
    <row r="43" spans="1:10" x14ac:dyDescent="0.4">
      <c r="A43">
        <f t="shared" si="0"/>
        <v>42</v>
      </c>
      <c r="B43" s="1">
        <f>Schweiz!B48</f>
        <v>43927</v>
      </c>
      <c r="C43">
        <f ca="1">Schweiz!C48</f>
        <v>22569</v>
      </c>
      <c r="D43">
        <f t="shared" ca="1" si="1"/>
        <v>672</v>
      </c>
      <c r="E43">
        <f ca="1">Schweiz!D48</f>
        <v>865</v>
      </c>
      <c r="F43">
        <f t="shared" ca="1" si="2"/>
        <v>58</v>
      </c>
      <c r="G43">
        <f>IF($B43&lt;&gt;"",_xlfn.NUMBERVALUE(BAG_Situationsbericht!C51),"")</f>
        <v>23608</v>
      </c>
      <c r="H43">
        <f>IF($B43&lt;&gt;"",_xlfn.NUMBERVALUE(BAG_Situationsbericht!B51),"")</f>
        <v>922</v>
      </c>
      <c r="I43">
        <f>IF($B43&lt;&gt;"",_xlfn.NUMBERVALUE(BAG_Situationsbericht!G51),"")</f>
        <v>753</v>
      </c>
      <c r="J43">
        <f>IF($B43&lt;&gt;"",_xlfn.NUMBERVALUE(BAG_Situationsbericht!F51),"")</f>
        <v>45</v>
      </c>
    </row>
    <row r="44" spans="1:10" x14ac:dyDescent="0.4">
      <c r="A44">
        <f t="shared" si="0"/>
        <v>43</v>
      </c>
      <c r="B44" s="1">
        <f>Schweiz!B49</f>
        <v>43928</v>
      </c>
      <c r="C44">
        <f ca="1">Schweiz!C49</f>
        <v>23221</v>
      </c>
      <c r="D44">
        <f t="shared" ca="1" si="1"/>
        <v>652</v>
      </c>
      <c r="E44">
        <f ca="1">Schweiz!D49</f>
        <v>925</v>
      </c>
      <c r="F44">
        <f t="shared" ca="1" si="2"/>
        <v>60</v>
      </c>
      <c r="G44">
        <f>IF($B44&lt;&gt;"",_xlfn.NUMBERVALUE(BAG_Situationsbericht!C52),"")</f>
        <v>24324</v>
      </c>
      <c r="H44">
        <f>IF($B44&lt;&gt;"",_xlfn.NUMBERVALUE(BAG_Situationsbericht!B52),"")</f>
        <v>716</v>
      </c>
      <c r="I44">
        <f>IF($B44&lt;&gt;"",_xlfn.NUMBERVALUE(BAG_Situationsbericht!G52),"")</f>
        <v>805</v>
      </c>
      <c r="J44">
        <f>IF($B44&lt;&gt;"",_xlfn.NUMBERVALUE(BAG_Situationsbericht!F52),"")</f>
        <v>52</v>
      </c>
    </row>
    <row r="45" spans="1:10" x14ac:dyDescent="0.4">
      <c r="A45">
        <f t="shared" si="0"/>
        <v>44</v>
      </c>
      <c r="B45" s="1">
        <f>Schweiz!B50</f>
        <v>43929</v>
      </c>
      <c r="C45">
        <f ca="1">Schweiz!C50</f>
        <v>23891</v>
      </c>
      <c r="D45">
        <f t="shared" ca="1" si="1"/>
        <v>670</v>
      </c>
      <c r="E45">
        <f ca="1">Schweiz!D50</f>
        <v>993</v>
      </c>
      <c r="F45">
        <f t="shared" ca="1" si="2"/>
        <v>68</v>
      </c>
      <c r="G45">
        <f>IF($B45&lt;&gt;"",_xlfn.NUMBERVALUE(BAG_Situationsbericht!C53),"")</f>
        <v>24935</v>
      </c>
      <c r="H45">
        <f>IF($B45&lt;&gt;"",_xlfn.NUMBERVALUE(BAG_Situationsbericht!B53),"")</f>
        <v>611</v>
      </c>
      <c r="I45">
        <f>IF($B45&lt;&gt;"",_xlfn.NUMBERVALUE(BAG_Situationsbericht!G53),"")</f>
        <v>857</v>
      </c>
      <c r="J45">
        <f>IF($B45&lt;&gt;"",_xlfn.NUMBERVALUE(BAG_Situationsbericht!F53),"")</f>
        <v>52</v>
      </c>
    </row>
    <row r="46" spans="1:10" x14ac:dyDescent="0.4">
      <c r="A46">
        <f t="shared" si="0"/>
        <v>45</v>
      </c>
      <c r="B46" s="1">
        <f>Schweiz!B51</f>
        <v>43930</v>
      </c>
      <c r="C46">
        <f ca="1">Schweiz!C51</f>
        <v>24560</v>
      </c>
      <c r="D46">
        <f t="shared" ca="1" si="1"/>
        <v>669</v>
      </c>
      <c r="E46">
        <f ca="1">Schweiz!D51</f>
        <v>1044</v>
      </c>
      <c r="F46">
        <f t="shared" ca="1" si="2"/>
        <v>51</v>
      </c>
      <c r="G46">
        <f>IF($B46&lt;&gt;"",_xlfn.NUMBERVALUE(BAG_Situationsbericht!C54),"")</f>
        <v>25495</v>
      </c>
      <c r="H46">
        <f>IF($B46&lt;&gt;"",_xlfn.NUMBERVALUE(BAG_Situationsbericht!B54),"")</f>
        <v>560</v>
      </c>
      <c r="I46">
        <f>IF($B46&lt;&gt;"",_xlfn.NUMBERVALUE(BAG_Situationsbericht!G54),"")</f>
        <v>899</v>
      </c>
      <c r="J46">
        <f>IF($B46&lt;&gt;"",_xlfn.NUMBERVALUE(BAG_Situationsbericht!F54),"")</f>
        <v>42</v>
      </c>
    </row>
    <row r="47" spans="1:10" x14ac:dyDescent="0.4">
      <c r="A47">
        <f t="shared" si="0"/>
        <v>46</v>
      </c>
      <c r="B47" s="1">
        <f>Schweiz!B52</f>
        <v>43931</v>
      </c>
      <c r="C47">
        <f ca="1">Schweiz!C52</f>
        <v>25009</v>
      </c>
      <c r="D47">
        <f t="shared" ca="1" si="1"/>
        <v>449</v>
      </c>
      <c r="E47">
        <f ca="1">Schweiz!D52</f>
        <v>1094</v>
      </c>
      <c r="F47">
        <f t="shared" ca="1" si="2"/>
        <v>50</v>
      </c>
      <c r="G47">
        <f>IF($B47&lt;&gt;"",_xlfn.NUMBERVALUE(BAG_Situationsbericht!C55),"")</f>
        <v>25806</v>
      </c>
      <c r="H47">
        <f>IF($B47&lt;&gt;"",_xlfn.NUMBERVALUE(BAG_Situationsbericht!B55),"")</f>
        <v>311</v>
      </c>
      <c r="I47">
        <f>IF($B47&lt;&gt;"",_xlfn.NUMBERVALUE(BAG_Situationsbericht!G55),"")</f>
        <v>947</v>
      </c>
      <c r="J47">
        <f>IF($B47&lt;&gt;"",_xlfn.NUMBERVALUE(BAG_Situationsbericht!F55),"")</f>
        <v>48</v>
      </c>
    </row>
    <row r="48" spans="1:10" x14ac:dyDescent="0.4">
      <c r="A48">
        <f t="shared" si="0"/>
        <v>47</v>
      </c>
      <c r="B48" s="1">
        <f>Schweiz!B53</f>
        <v>43932</v>
      </c>
      <c r="C48">
        <f ca="1">Schweiz!C53</f>
        <v>25473</v>
      </c>
      <c r="D48">
        <f t="shared" ca="1" si="1"/>
        <v>464</v>
      </c>
      <c r="E48">
        <f ca="1">Schweiz!D53</f>
        <v>1130</v>
      </c>
      <c r="F48">
        <f t="shared" ca="1" si="2"/>
        <v>36</v>
      </c>
      <c r="G48">
        <f>IF($B48&lt;&gt;"",_xlfn.NUMBERVALUE(BAG_Situationsbericht!C56),"")</f>
        <v>26066</v>
      </c>
      <c r="H48">
        <f>IF($B48&lt;&gt;"",_xlfn.NUMBERVALUE(BAG_Situationsbericht!B56),"")</f>
        <v>260</v>
      </c>
      <c r="I48">
        <f>IF($B48&lt;&gt;"",_xlfn.NUMBERVALUE(BAG_Situationsbericht!G56),"")</f>
        <v>989</v>
      </c>
      <c r="J48">
        <f>IF($B48&lt;&gt;"",_xlfn.NUMBERVALUE(BAG_Situationsbericht!F56),"")</f>
        <v>42</v>
      </c>
    </row>
    <row r="49" spans="1:10" x14ac:dyDescent="0.4">
      <c r="A49">
        <f t="shared" si="0"/>
        <v>48</v>
      </c>
      <c r="B49" s="1">
        <f>Schweiz!B54</f>
        <v>43933</v>
      </c>
      <c r="C49">
        <f ca="1">Schweiz!C54</f>
        <v>25747</v>
      </c>
      <c r="D49">
        <f t="shared" ca="1" si="1"/>
        <v>274</v>
      </c>
      <c r="E49">
        <f ca="1">Schweiz!D54</f>
        <v>1186</v>
      </c>
      <c r="F49">
        <f t="shared" ca="1" si="2"/>
        <v>56</v>
      </c>
      <c r="G49">
        <f>IF($B49&lt;&gt;"",_xlfn.NUMBERVALUE(BAG_Situationsbericht!C57),"")</f>
        <v>26286</v>
      </c>
      <c r="H49">
        <f>IF($B49&lt;&gt;"",_xlfn.NUMBERVALUE(BAG_Situationsbericht!B57),"")</f>
        <v>220</v>
      </c>
      <c r="I49">
        <f>IF($B49&lt;&gt;"",_xlfn.NUMBERVALUE(BAG_Situationsbericht!G57),"")</f>
        <v>1020</v>
      </c>
      <c r="J49">
        <f>IF($B49&lt;&gt;"",_xlfn.NUMBERVALUE(BAG_Situationsbericht!F57),"")</f>
        <v>31</v>
      </c>
    </row>
    <row r="50" spans="1:10" x14ac:dyDescent="0.4">
      <c r="A50">
        <f t="shared" si="0"/>
        <v>49</v>
      </c>
      <c r="B50" s="1">
        <f>Schweiz!B55</f>
        <v>43934</v>
      </c>
      <c r="C50">
        <f ca="1">Schweiz!C55</f>
        <v>25998</v>
      </c>
      <c r="D50">
        <f t="shared" ca="1" si="1"/>
        <v>251</v>
      </c>
      <c r="E50">
        <f ca="1">Schweiz!D55</f>
        <v>1217</v>
      </c>
      <c r="F50">
        <f t="shared" ca="1" si="2"/>
        <v>31</v>
      </c>
      <c r="G50">
        <f>IF($B50&lt;&gt;"",_xlfn.NUMBERVALUE(BAG_Situationsbericht!C58),"")</f>
        <v>26533</v>
      </c>
      <c r="H50">
        <f>IF($B50&lt;&gt;"",_xlfn.NUMBERVALUE(BAG_Situationsbericht!B58),"")</f>
        <v>247</v>
      </c>
      <c r="I50">
        <f>IF($B50&lt;&gt;"",_xlfn.NUMBERVALUE(BAG_Situationsbericht!G58),"")</f>
        <v>1052</v>
      </c>
      <c r="J50">
        <f>IF($B50&lt;&gt;"",_xlfn.NUMBERVALUE(BAG_Situationsbericht!F58),"")</f>
        <v>32</v>
      </c>
    </row>
    <row r="51" spans="1:10" x14ac:dyDescent="0.4">
      <c r="A51">
        <f t="shared" si="0"/>
        <v>50</v>
      </c>
      <c r="B51" s="1">
        <f>Schweiz!B56</f>
        <v>43935</v>
      </c>
      <c r="C51">
        <f ca="1">Schweiz!C56</f>
        <v>26318</v>
      </c>
      <c r="D51">
        <f t="shared" ca="1" si="1"/>
        <v>320</v>
      </c>
      <c r="E51">
        <f ca="1">Schweiz!D56</f>
        <v>1255</v>
      </c>
      <c r="F51">
        <f t="shared" ca="1" si="2"/>
        <v>38</v>
      </c>
      <c r="G51">
        <f>IF($B51&lt;&gt;"",_xlfn.NUMBERVALUE(BAG_Situationsbericht!C59),"")</f>
        <v>26959</v>
      </c>
      <c r="H51">
        <f>IF($B51&lt;&gt;"",_xlfn.NUMBERVALUE(BAG_Situationsbericht!B59),"")</f>
        <v>426</v>
      </c>
      <c r="I51">
        <f>IF($B51&lt;&gt;"",_xlfn.NUMBERVALUE(BAG_Situationsbericht!G59),"")</f>
        <v>1086</v>
      </c>
      <c r="J51">
        <f>IF($B51&lt;&gt;"",_xlfn.NUMBERVALUE(BAG_Situationsbericht!F59),"")</f>
        <v>34</v>
      </c>
    </row>
    <row r="52" spans="1:10" x14ac:dyDescent="0.4">
      <c r="A52">
        <f t="shared" si="0"/>
        <v>51</v>
      </c>
      <c r="B52" s="1">
        <f>Schweiz!B57</f>
        <v>43936</v>
      </c>
      <c r="C52">
        <f ca="1">Schweiz!C57</f>
        <v>26636</v>
      </c>
      <c r="D52">
        <f t="shared" ca="1" si="1"/>
        <v>318</v>
      </c>
      <c r="E52">
        <f ca="1">Schweiz!D57</f>
        <v>1308</v>
      </c>
      <c r="F52">
        <f t="shared" ca="1" si="2"/>
        <v>53</v>
      </c>
      <c r="G52">
        <f>IF($B52&lt;&gt;"",_xlfn.NUMBERVALUE(BAG_Situationsbericht!C60),"")</f>
        <v>27288</v>
      </c>
      <c r="H52">
        <f>IF($B52&lt;&gt;"",_xlfn.NUMBERVALUE(BAG_Situationsbericht!B60),"")</f>
        <v>329</v>
      </c>
      <c r="I52">
        <f>IF($B52&lt;&gt;"",_xlfn.NUMBERVALUE(BAG_Situationsbericht!G60),"")</f>
        <v>1118</v>
      </c>
      <c r="J52">
        <f>IF($B52&lt;&gt;"",_xlfn.NUMBERVALUE(BAG_Situationsbericht!F60),"")</f>
        <v>32</v>
      </c>
    </row>
    <row r="53" spans="1:10" x14ac:dyDescent="0.4">
      <c r="A53">
        <f t="shared" si="0"/>
        <v>52</v>
      </c>
      <c r="B53" s="1">
        <f>Schweiz!B58</f>
        <v>43937</v>
      </c>
      <c r="C53">
        <f ca="1">Schweiz!C58</f>
        <v>26935</v>
      </c>
      <c r="D53">
        <f t="shared" ca="1" si="1"/>
        <v>299</v>
      </c>
      <c r="E53">
        <f ca="1">Schweiz!D58</f>
        <v>1353</v>
      </c>
      <c r="F53">
        <f t="shared" ca="1" si="2"/>
        <v>45</v>
      </c>
      <c r="G53">
        <f>IF($B53&lt;&gt;"",_xlfn.NUMBERVALUE(BAG_Situationsbericht!C61),"")</f>
        <v>27604</v>
      </c>
      <c r="H53">
        <f>IF($B53&lt;&gt;"",_xlfn.NUMBERVALUE(BAG_Situationsbericht!B61),"")</f>
        <v>316</v>
      </c>
      <c r="I53">
        <f>IF($B53&lt;&gt;"",_xlfn.NUMBERVALUE(BAG_Situationsbericht!G61),"")</f>
        <v>1153</v>
      </c>
      <c r="J53">
        <f>IF($B53&lt;&gt;"",_xlfn.NUMBERVALUE(BAG_Situationsbericht!F61),"")</f>
        <v>35</v>
      </c>
    </row>
    <row r="54" spans="1:10" x14ac:dyDescent="0.4">
      <c r="A54">
        <f t="shared" si="0"/>
        <v>53</v>
      </c>
      <c r="B54" s="1">
        <f>Schweiz!B59</f>
        <v>43938</v>
      </c>
      <c r="C54">
        <f ca="1">Schweiz!C59</f>
        <v>27250</v>
      </c>
      <c r="D54">
        <f t="shared" ca="1" si="1"/>
        <v>315</v>
      </c>
      <c r="E54">
        <f ca="1">Schweiz!D59</f>
        <v>1399</v>
      </c>
      <c r="F54">
        <f t="shared" ca="1" si="2"/>
        <v>46</v>
      </c>
      <c r="G54">
        <f>IF($B54&lt;&gt;"",_xlfn.NUMBERVALUE(BAG_Situationsbericht!C62),"")</f>
        <v>27894</v>
      </c>
      <c r="H54">
        <f>IF($B54&lt;&gt;"",_xlfn.NUMBERVALUE(BAG_Situationsbericht!B62),"")</f>
        <v>290</v>
      </c>
      <c r="I54">
        <f>IF($B54&lt;&gt;"",_xlfn.NUMBERVALUE(BAG_Situationsbericht!G62),"")</f>
        <v>1187</v>
      </c>
      <c r="J54">
        <f>IF($B54&lt;&gt;"",_xlfn.NUMBERVALUE(BAG_Situationsbericht!F62),"")</f>
        <v>34</v>
      </c>
    </row>
    <row r="55" spans="1:10" x14ac:dyDescent="0.4">
      <c r="A55">
        <f t="shared" si="0"/>
        <v>54</v>
      </c>
      <c r="B55" s="1">
        <f>Schweiz!B60</f>
        <v>43939</v>
      </c>
      <c r="C55">
        <f ca="1">Schweiz!C60</f>
        <v>27544</v>
      </c>
      <c r="D55">
        <f t="shared" ca="1" si="1"/>
        <v>294</v>
      </c>
      <c r="E55">
        <f ca="1">Schweiz!D60</f>
        <v>1441</v>
      </c>
      <c r="F55">
        <f t="shared" ca="1" si="2"/>
        <v>42</v>
      </c>
      <c r="G55">
        <f>IF($B55&lt;&gt;"",_xlfn.NUMBERVALUE(BAG_Situationsbericht!C63),"")</f>
        <v>28043</v>
      </c>
      <c r="H55">
        <f>IF($B55&lt;&gt;"",_xlfn.NUMBERVALUE(BAG_Situationsbericht!B63),"")</f>
        <v>149</v>
      </c>
      <c r="I55">
        <f>IF($B55&lt;&gt;"",_xlfn.NUMBERVALUE(BAG_Situationsbericht!G63),"")</f>
        <v>1213</v>
      </c>
      <c r="J55">
        <f>IF($B55&lt;&gt;"",_xlfn.NUMBERVALUE(BAG_Situationsbericht!F63),"")</f>
        <v>26</v>
      </c>
    </row>
    <row r="56" spans="1:10" x14ac:dyDescent="0.4">
      <c r="A56">
        <f t="shared" si="0"/>
        <v>55</v>
      </c>
      <c r="B56" s="1">
        <f>Schweiz!B61</f>
        <v>43940</v>
      </c>
      <c r="C56">
        <f ca="1">Schweiz!C61</f>
        <v>27724</v>
      </c>
      <c r="D56">
        <f t="shared" ref="D56:D57" ca="1" si="3">IF($B56&lt;&gt;"",C56-C55,"")</f>
        <v>180</v>
      </c>
      <c r="E56">
        <f ca="1">Schweiz!D61</f>
        <v>1464</v>
      </c>
      <c r="F56">
        <f t="shared" ref="F56:F57" ca="1" si="4">IF($B56&lt;&gt;"",E56-E55,"")</f>
        <v>23</v>
      </c>
      <c r="G56">
        <f>IF($B56&lt;&gt;"",_xlfn.NUMBERVALUE(BAG_Situationsbericht!C64),"")</f>
        <v>28128</v>
      </c>
      <c r="H56">
        <f>IF($B56&lt;&gt;"",_xlfn.NUMBERVALUE(BAG_Situationsbericht!B64),"")</f>
        <v>85</v>
      </c>
      <c r="I56">
        <f>IF($B56&lt;&gt;"",_xlfn.NUMBERVALUE(BAG_Situationsbericht!G64),"")</f>
        <v>1230</v>
      </c>
      <c r="J56">
        <f>IF($B56&lt;&gt;"",_xlfn.NUMBERVALUE(BAG_Situationsbericht!F64),"")</f>
        <v>17</v>
      </c>
    </row>
    <row r="57" spans="1:10" x14ac:dyDescent="0.4">
      <c r="A57">
        <f t="shared" si="0"/>
        <v>56</v>
      </c>
      <c r="B57" s="1">
        <f>Schweiz!B62</f>
        <v>43941</v>
      </c>
      <c r="C57">
        <f ca="1">Schweiz!C62</f>
        <v>27923</v>
      </c>
      <c r="D57">
        <f t="shared" ca="1" si="3"/>
        <v>199</v>
      </c>
      <c r="E57">
        <f ca="1">Schweiz!D62</f>
        <v>1505</v>
      </c>
      <c r="F57">
        <f t="shared" ca="1" si="4"/>
        <v>41</v>
      </c>
      <c r="G57">
        <f>IF($B57&lt;&gt;"",_xlfn.NUMBERVALUE(BAG_Situationsbericht!C65),"")</f>
        <v>28400</v>
      </c>
      <c r="H57">
        <f>IF($B57&lt;&gt;"",_xlfn.NUMBERVALUE(BAG_Situationsbericht!B65),"")</f>
        <v>272</v>
      </c>
      <c r="I57">
        <f>IF($B57&lt;&gt;"",_xlfn.NUMBERVALUE(BAG_Situationsbericht!G65),"")</f>
        <v>1262</v>
      </c>
      <c r="J57">
        <f>IF($B57&lt;&gt;"",_xlfn.NUMBERVALUE(BAG_Situationsbericht!F65),"")</f>
        <v>32</v>
      </c>
    </row>
    <row r="58" spans="1:10" x14ac:dyDescent="0.4">
      <c r="A58">
        <f t="shared" si="0"/>
        <v>57</v>
      </c>
      <c r="B58" s="1">
        <f>Schweiz!B63</f>
        <v>43942</v>
      </c>
      <c r="C58">
        <f ca="1">Schweiz!C63</f>
        <v>28082</v>
      </c>
      <c r="D58">
        <f t="shared" ref="D58:D78" ca="1" si="5">IF($B58&lt;&gt;"",C58-C57,"")</f>
        <v>159</v>
      </c>
      <c r="E58">
        <f ca="1">Schweiz!D63</f>
        <v>1546</v>
      </c>
      <c r="F58">
        <f t="shared" ref="F58:F78" ca="1" si="6">IF($B58&lt;&gt;"",E58-E57,"")</f>
        <v>41</v>
      </c>
      <c r="G58">
        <f>IF($B58&lt;&gt;"",_xlfn.NUMBERVALUE(BAG_Situationsbericht!C66),"")</f>
        <v>28609</v>
      </c>
      <c r="H58">
        <f>IF($B58&lt;&gt;"",_xlfn.NUMBERVALUE(BAG_Situationsbericht!B66),"")</f>
        <v>209</v>
      </c>
      <c r="I58">
        <f>IF($B58&lt;&gt;"",_xlfn.NUMBERVALUE(BAG_Situationsbericht!G66),"")</f>
        <v>1290</v>
      </c>
      <c r="J58">
        <f>IF($B58&lt;&gt;"",_xlfn.NUMBERVALUE(BAG_Situationsbericht!F66),"")</f>
        <v>28</v>
      </c>
    </row>
    <row r="59" spans="1:10" x14ac:dyDescent="0.4">
      <c r="A59">
        <f t="shared" si="0"/>
        <v>58</v>
      </c>
      <c r="B59" s="1">
        <f>Schweiz!B64</f>
        <v>43943</v>
      </c>
      <c r="C59">
        <f ca="1">Schweiz!C64</f>
        <v>28279</v>
      </c>
      <c r="D59">
        <f t="shared" ca="1" si="5"/>
        <v>197</v>
      </c>
      <c r="E59">
        <f ca="1">Schweiz!D64</f>
        <v>1572</v>
      </c>
      <c r="F59">
        <f t="shared" ca="1" si="6"/>
        <v>26</v>
      </c>
      <c r="G59">
        <f>IF($B59&lt;&gt;"",_xlfn.NUMBERVALUE(BAG_Situationsbericht!C67),"")</f>
        <v>28770</v>
      </c>
      <c r="H59">
        <f>IF($B59&lt;&gt;"",_xlfn.NUMBERVALUE(BAG_Situationsbericht!B67),"")</f>
        <v>161</v>
      </c>
      <c r="I59">
        <f>IF($B59&lt;&gt;"",_xlfn.NUMBERVALUE(BAG_Situationsbericht!G67),"")</f>
        <v>1309</v>
      </c>
      <c r="J59">
        <f>IF($B59&lt;&gt;"",_xlfn.NUMBERVALUE(BAG_Situationsbericht!F67),"")</f>
        <v>19</v>
      </c>
    </row>
    <row r="60" spans="1:10" x14ac:dyDescent="0.4">
      <c r="A60">
        <f t="shared" si="0"/>
        <v>59</v>
      </c>
      <c r="B60" s="1">
        <f>Schweiz!B65</f>
        <v>43944</v>
      </c>
      <c r="C60">
        <f ca="1">Schweiz!C65</f>
        <v>28496</v>
      </c>
      <c r="D60">
        <f t="shared" ca="1" si="5"/>
        <v>217</v>
      </c>
      <c r="E60">
        <f ca="1">Schweiz!D65</f>
        <v>1601</v>
      </c>
      <c r="F60">
        <f t="shared" ca="1" si="6"/>
        <v>29</v>
      </c>
      <c r="G60">
        <f>IF($B60&lt;&gt;"",_xlfn.NUMBERVALUE(BAG_Situationsbericht!C73),"")</f>
        <v>29264</v>
      </c>
      <c r="H60">
        <f>IF($B60&lt;&gt;"",_xlfn.NUMBERVALUE(BAG_Situationsbericht!B73),"")</f>
        <v>0</v>
      </c>
      <c r="I60">
        <f>IF($B60&lt;&gt;"",_xlfn.NUMBERVALUE(BAG_Situationsbericht!G73),"")</f>
        <v>1377</v>
      </c>
      <c r="J60">
        <f>IF($B60&lt;&gt;"",_xlfn.NUMBERVALUE(BAG_Situationsbericht!F73),"")</f>
        <v>0</v>
      </c>
    </row>
    <row r="61" spans="1:10" x14ac:dyDescent="0.4">
      <c r="A61">
        <f t="shared" si="0"/>
        <v>60</v>
      </c>
      <c r="B61" s="1">
        <f>Schweiz!B66</f>
        <v>43945</v>
      </c>
      <c r="C61">
        <f ca="1">Schweiz!C66</f>
        <v>28686</v>
      </c>
      <c r="D61">
        <f t="shared" ca="1" si="5"/>
        <v>190</v>
      </c>
      <c r="E61">
        <f ca="1">Schweiz!D66</f>
        <v>1627</v>
      </c>
      <c r="F61">
        <f t="shared" ca="1" si="6"/>
        <v>26</v>
      </c>
      <c r="G61">
        <f>IF($B61&lt;&gt;"",_xlfn.NUMBERVALUE(BAG_Situationsbericht!C74),"")</f>
        <v>0</v>
      </c>
      <c r="H61">
        <f>IF($B61&lt;&gt;"",_xlfn.NUMBERVALUE(BAG_Situationsbericht!B74),"")</f>
        <v>0</v>
      </c>
      <c r="I61">
        <f>IF($B61&lt;&gt;"",_xlfn.NUMBERVALUE(BAG_Situationsbericht!G74),"")</f>
        <v>0</v>
      </c>
      <c r="J61">
        <f>IF($B61&lt;&gt;"",_xlfn.NUMBERVALUE(BAG_Situationsbericht!F74),"")</f>
        <v>0</v>
      </c>
    </row>
    <row r="62" spans="1:10" x14ac:dyDescent="0.4">
      <c r="A62">
        <f t="shared" si="0"/>
        <v>61</v>
      </c>
      <c r="B62" s="1">
        <f>Schweiz!B67</f>
        <v>43946</v>
      </c>
      <c r="C62">
        <f ca="1">Schweiz!C67</f>
        <v>28840</v>
      </c>
      <c r="D62">
        <f t="shared" ca="1" si="5"/>
        <v>154</v>
      </c>
      <c r="E62">
        <f ca="1">Schweiz!D67</f>
        <v>1651</v>
      </c>
      <c r="F62">
        <f t="shared" ca="1" si="6"/>
        <v>24</v>
      </c>
      <c r="G62">
        <f>IF($B62&lt;&gt;"",_xlfn.NUMBERVALUE(BAG_Situationsbericht!C75),"")</f>
        <v>0</v>
      </c>
      <c r="H62">
        <f>IF($B62&lt;&gt;"",_xlfn.NUMBERVALUE(BAG_Situationsbericht!B75),"")</f>
        <v>0</v>
      </c>
      <c r="I62">
        <f>IF($B62&lt;&gt;"",_xlfn.NUMBERVALUE(BAG_Situationsbericht!G75),"")</f>
        <v>0</v>
      </c>
      <c r="J62">
        <f>IF($B62&lt;&gt;"",_xlfn.NUMBERVALUE(BAG_Situationsbericht!F75),"")</f>
        <v>0</v>
      </c>
    </row>
    <row r="63" spans="1:10" x14ac:dyDescent="0.4">
      <c r="A63">
        <f t="shared" si="0"/>
        <v>62</v>
      </c>
      <c r="B63" s="1">
        <f>Schweiz!B68</f>
        <v>43947</v>
      </c>
      <c r="C63">
        <f ca="1">Schweiz!C68</f>
        <v>28936</v>
      </c>
      <c r="D63">
        <f t="shared" ca="1" si="5"/>
        <v>96</v>
      </c>
      <c r="E63">
        <f ca="1">Schweiz!D68</f>
        <v>1664</v>
      </c>
      <c r="F63">
        <f t="shared" ca="1" si="6"/>
        <v>13</v>
      </c>
      <c r="G63">
        <f>IF($B63&lt;&gt;"",_xlfn.NUMBERVALUE(BAG_Situationsbericht!C76),"")</f>
        <v>0</v>
      </c>
      <c r="H63">
        <f>IF($B63&lt;&gt;"",_xlfn.NUMBERVALUE(BAG_Situationsbericht!B76),"")</f>
        <v>0</v>
      </c>
      <c r="I63">
        <f>IF($B63&lt;&gt;"",_xlfn.NUMBERVALUE(BAG_Situationsbericht!G76),"")</f>
        <v>0</v>
      </c>
      <c r="J63">
        <f>IF($B63&lt;&gt;"",_xlfn.NUMBERVALUE(BAG_Situationsbericht!F76),"")</f>
        <v>0</v>
      </c>
    </row>
    <row r="64" spans="1:10" x14ac:dyDescent="0.4">
      <c r="A64">
        <f t="shared" si="0"/>
        <v>63</v>
      </c>
      <c r="B64" s="1">
        <f>Schweiz!B69</f>
        <v>43948</v>
      </c>
      <c r="C64">
        <f ca="1">Schweiz!C69</f>
        <v>29024</v>
      </c>
      <c r="D64">
        <f t="shared" ca="1" si="5"/>
        <v>88</v>
      </c>
      <c r="E64">
        <f ca="1">Schweiz!D69</f>
        <v>1680</v>
      </c>
      <c r="F64">
        <f t="shared" ca="1" si="6"/>
        <v>16</v>
      </c>
      <c r="G64">
        <f>IF($B64&lt;&gt;"",_xlfn.NUMBERVALUE(BAG_Situationsbericht!C77),"")</f>
        <v>0</v>
      </c>
      <c r="H64">
        <f>IF($B64&lt;&gt;"",_xlfn.NUMBERVALUE(BAG_Situationsbericht!B77),"")</f>
        <v>0</v>
      </c>
      <c r="I64">
        <f>IF($B64&lt;&gt;"",_xlfn.NUMBERVALUE(BAG_Situationsbericht!G77),"")</f>
        <v>0</v>
      </c>
      <c r="J64">
        <f>IF($B64&lt;&gt;"",_xlfn.NUMBERVALUE(BAG_Situationsbericht!F77),"")</f>
        <v>0</v>
      </c>
    </row>
    <row r="65" spans="1:10" x14ac:dyDescent="0.4">
      <c r="A65" t="str">
        <f t="shared" si="0"/>
        <v/>
      </c>
      <c r="B65" s="1" t="str">
        <f>Schweiz!B70</f>
        <v/>
      </c>
      <c r="C65" t="str">
        <f ca="1">Schweiz!C70</f>
        <v/>
      </c>
      <c r="D65" t="str">
        <f t="shared" si="5"/>
        <v/>
      </c>
      <c r="E65" t="str">
        <f ca="1">Schweiz!D70</f>
        <v/>
      </c>
      <c r="F65" t="str">
        <f t="shared" si="6"/>
        <v/>
      </c>
      <c r="G65" t="str">
        <f>IF($B65&lt;&gt;"",_xlfn.NUMBERVALUE(BAG_Situationsbericht!C78),"")</f>
        <v/>
      </c>
      <c r="H65" t="str">
        <f>IF($B65&lt;&gt;"",_xlfn.NUMBERVALUE(BAG_Situationsbericht!B78),"")</f>
        <v/>
      </c>
      <c r="I65" t="str">
        <f>IF($B65&lt;&gt;"",_xlfn.NUMBERVALUE(BAG_Situationsbericht!G78),"")</f>
        <v/>
      </c>
      <c r="J65" t="str">
        <f>IF($B65&lt;&gt;"",_xlfn.NUMBERVALUE(BAG_Situationsbericht!F78),"")</f>
        <v/>
      </c>
    </row>
    <row r="66" spans="1:10" x14ac:dyDescent="0.4">
      <c r="A66" t="str">
        <f t="shared" si="0"/>
        <v/>
      </c>
      <c r="B66" s="1" t="str">
        <f>Schweiz!B71</f>
        <v/>
      </c>
      <c r="C66" t="str">
        <f ca="1">Schweiz!C71</f>
        <v/>
      </c>
      <c r="D66" t="str">
        <f t="shared" si="5"/>
        <v/>
      </c>
      <c r="E66" t="str">
        <f ca="1">Schweiz!D71</f>
        <v/>
      </c>
      <c r="F66" t="str">
        <f t="shared" si="6"/>
        <v/>
      </c>
      <c r="G66" t="str">
        <f>IF($B66&lt;&gt;"",_xlfn.NUMBERVALUE(BAG_Situationsbericht!C79),"")</f>
        <v/>
      </c>
      <c r="H66" t="str">
        <f>IF($B66&lt;&gt;"",_xlfn.NUMBERVALUE(BAG_Situationsbericht!B79),"")</f>
        <v/>
      </c>
      <c r="I66" t="str">
        <f>IF($B66&lt;&gt;"",_xlfn.NUMBERVALUE(BAG_Situationsbericht!G79),"")</f>
        <v/>
      </c>
      <c r="J66" t="str">
        <f>IF($B66&lt;&gt;"",_xlfn.NUMBERVALUE(BAG_Situationsbericht!F79),"")</f>
        <v/>
      </c>
    </row>
    <row r="67" spans="1:10" x14ac:dyDescent="0.4">
      <c r="A67" t="str">
        <f t="shared" si="0"/>
        <v/>
      </c>
      <c r="B67" s="1" t="str">
        <f>Schweiz!B72</f>
        <v/>
      </c>
      <c r="C67" t="str">
        <f ca="1">Schweiz!C72</f>
        <v/>
      </c>
      <c r="D67" t="str">
        <f t="shared" si="5"/>
        <v/>
      </c>
      <c r="E67" t="str">
        <f ca="1">Schweiz!D72</f>
        <v/>
      </c>
      <c r="F67" t="str">
        <f t="shared" si="6"/>
        <v/>
      </c>
      <c r="G67" t="str">
        <f>IF($B67&lt;&gt;"",_xlfn.NUMBERVALUE(BAG_Situationsbericht!C80),"")</f>
        <v/>
      </c>
      <c r="H67" t="str">
        <f>IF($B67&lt;&gt;"",_xlfn.NUMBERVALUE(BAG_Situationsbericht!B80),"")</f>
        <v/>
      </c>
      <c r="I67" t="str">
        <f>IF($B67&lt;&gt;"",_xlfn.NUMBERVALUE(BAG_Situationsbericht!G80),"")</f>
        <v/>
      </c>
      <c r="J67" t="str">
        <f>IF($B67&lt;&gt;"",_xlfn.NUMBERVALUE(BAG_Situationsbericht!F80),"")</f>
        <v/>
      </c>
    </row>
    <row r="68" spans="1:10" x14ac:dyDescent="0.4">
      <c r="A68" t="str">
        <f t="shared" ref="A68:A78" si="7">IF($B68&lt;&gt;"",A67+1,"")</f>
        <v/>
      </c>
      <c r="B68" s="1" t="str">
        <f>Schweiz!B73</f>
        <v/>
      </c>
      <c r="C68" t="str">
        <f ca="1">Schweiz!C73</f>
        <v/>
      </c>
      <c r="D68" t="str">
        <f t="shared" si="5"/>
        <v/>
      </c>
      <c r="E68" t="str">
        <f ca="1">Schweiz!D73</f>
        <v/>
      </c>
      <c r="F68" t="str">
        <f t="shared" si="6"/>
        <v/>
      </c>
      <c r="G68" t="str">
        <f>IF($B68&lt;&gt;"",_xlfn.NUMBERVALUE(BAG_Situationsbericht!C81),"")</f>
        <v/>
      </c>
      <c r="H68" t="str">
        <f>IF($B68&lt;&gt;"",_xlfn.NUMBERVALUE(BAG_Situationsbericht!B81),"")</f>
        <v/>
      </c>
      <c r="I68" t="str">
        <f>IF($B68&lt;&gt;"",_xlfn.NUMBERVALUE(BAG_Situationsbericht!G81),"")</f>
        <v/>
      </c>
      <c r="J68" t="str">
        <f>IF($B68&lt;&gt;"",_xlfn.NUMBERVALUE(BAG_Situationsbericht!F81),"")</f>
        <v/>
      </c>
    </row>
    <row r="69" spans="1:10" x14ac:dyDescent="0.4">
      <c r="A69" t="str">
        <f t="shared" si="7"/>
        <v/>
      </c>
      <c r="B69" s="1" t="str">
        <f>Schweiz!B74</f>
        <v/>
      </c>
      <c r="C69" t="str">
        <f ca="1">Schweiz!C74</f>
        <v/>
      </c>
      <c r="D69" t="str">
        <f t="shared" si="5"/>
        <v/>
      </c>
      <c r="E69" t="str">
        <f ca="1">Schweiz!D74</f>
        <v/>
      </c>
      <c r="F69" t="str">
        <f t="shared" si="6"/>
        <v/>
      </c>
      <c r="G69" t="str">
        <f>IF($B69&lt;&gt;"",_xlfn.NUMBERVALUE(BAG_Situationsbericht!C82),"")</f>
        <v/>
      </c>
      <c r="H69" t="str">
        <f>IF($B69&lt;&gt;"",_xlfn.NUMBERVALUE(BAG_Situationsbericht!B82),"")</f>
        <v/>
      </c>
      <c r="I69" t="str">
        <f>IF($B69&lt;&gt;"",_xlfn.NUMBERVALUE(BAG_Situationsbericht!G82),"")</f>
        <v/>
      </c>
      <c r="J69" t="str">
        <f>IF($B69&lt;&gt;"",_xlfn.NUMBERVALUE(BAG_Situationsbericht!F82),"")</f>
        <v/>
      </c>
    </row>
    <row r="70" spans="1:10" x14ac:dyDescent="0.4">
      <c r="A70" t="str">
        <f t="shared" si="7"/>
        <v/>
      </c>
      <c r="B70" s="1" t="str">
        <f>Schweiz!B75</f>
        <v/>
      </c>
      <c r="C70" t="str">
        <f ca="1">Schweiz!C75</f>
        <v/>
      </c>
      <c r="D70" t="str">
        <f t="shared" si="5"/>
        <v/>
      </c>
      <c r="E70" t="str">
        <f ca="1">Schweiz!D75</f>
        <v/>
      </c>
      <c r="F70" t="str">
        <f t="shared" si="6"/>
        <v/>
      </c>
      <c r="G70" t="str">
        <f>IF($B70&lt;&gt;"",_xlfn.NUMBERVALUE(BAG_Situationsbericht!C83),"")</f>
        <v/>
      </c>
      <c r="H70" t="str">
        <f>IF($B70&lt;&gt;"",_xlfn.NUMBERVALUE(BAG_Situationsbericht!B83),"")</f>
        <v/>
      </c>
      <c r="I70" t="str">
        <f>IF($B70&lt;&gt;"",_xlfn.NUMBERVALUE(BAG_Situationsbericht!G83),"")</f>
        <v/>
      </c>
      <c r="J70" t="str">
        <f>IF($B70&lt;&gt;"",_xlfn.NUMBERVALUE(BAG_Situationsbericht!F83),"")</f>
        <v/>
      </c>
    </row>
    <row r="71" spans="1:10" x14ac:dyDescent="0.4">
      <c r="A71" t="str">
        <f t="shared" si="7"/>
        <v/>
      </c>
      <c r="B71" s="1" t="str">
        <f>Schweiz!B76</f>
        <v/>
      </c>
      <c r="C71" t="str">
        <f ca="1">Schweiz!C76</f>
        <v/>
      </c>
      <c r="D71" t="str">
        <f t="shared" si="5"/>
        <v/>
      </c>
      <c r="E71" t="str">
        <f ca="1">Schweiz!D76</f>
        <v/>
      </c>
      <c r="F71" t="str">
        <f t="shared" si="6"/>
        <v/>
      </c>
      <c r="G71" t="str">
        <f>IF($B71&lt;&gt;"",_xlfn.NUMBERVALUE(BAG_Situationsbericht!C84),"")</f>
        <v/>
      </c>
      <c r="H71" t="str">
        <f>IF($B71&lt;&gt;"",_xlfn.NUMBERVALUE(BAG_Situationsbericht!B84),"")</f>
        <v/>
      </c>
      <c r="I71" t="str">
        <f>IF($B71&lt;&gt;"",_xlfn.NUMBERVALUE(BAG_Situationsbericht!G84),"")</f>
        <v/>
      </c>
      <c r="J71" t="str">
        <f>IF($B71&lt;&gt;"",_xlfn.NUMBERVALUE(BAG_Situationsbericht!F84),"")</f>
        <v/>
      </c>
    </row>
    <row r="72" spans="1:10" x14ac:dyDescent="0.4">
      <c r="A72" t="str">
        <f t="shared" si="7"/>
        <v/>
      </c>
      <c r="B72" s="1" t="str">
        <f>Schweiz!B77</f>
        <v/>
      </c>
      <c r="C72" t="str">
        <f ca="1">Schweiz!C77</f>
        <v/>
      </c>
      <c r="D72" t="str">
        <f t="shared" si="5"/>
        <v/>
      </c>
      <c r="E72" t="str">
        <f ca="1">Schweiz!D77</f>
        <v/>
      </c>
      <c r="F72" t="str">
        <f t="shared" si="6"/>
        <v/>
      </c>
      <c r="G72" t="str">
        <f>IF($B72&lt;&gt;"",_xlfn.NUMBERVALUE(BAG_Situationsbericht!C85),"")</f>
        <v/>
      </c>
      <c r="H72" t="str">
        <f>IF($B72&lt;&gt;"",_xlfn.NUMBERVALUE(BAG_Situationsbericht!B85),"")</f>
        <v/>
      </c>
      <c r="I72" t="str">
        <f>IF($B72&lt;&gt;"",_xlfn.NUMBERVALUE(BAG_Situationsbericht!G85),"")</f>
        <v/>
      </c>
      <c r="J72" t="str">
        <f>IF($B72&lt;&gt;"",_xlfn.NUMBERVALUE(BAG_Situationsbericht!F85),"")</f>
        <v/>
      </c>
    </row>
    <row r="73" spans="1:10" x14ac:dyDescent="0.4">
      <c r="A73" t="str">
        <f t="shared" si="7"/>
        <v/>
      </c>
      <c r="B73" s="1" t="str">
        <f>Schweiz!B78</f>
        <v/>
      </c>
      <c r="C73" t="str">
        <f ca="1">Schweiz!C78</f>
        <v/>
      </c>
      <c r="D73" t="str">
        <f t="shared" si="5"/>
        <v/>
      </c>
      <c r="E73" t="str">
        <f ca="1">Schweiz!D78</f>
        <v/>
      </c>
      <c r="F73" t="str">
        <f t="shared" si="6"/>
        <v/>
      </c>
      <c r="G73" t="str">
        <f>IF($B73&lt;&gt;"",_xlfn.NUMBERVALUE(BAG_Situationsbericht!C86),"")</f>
        <v/>
      </c>
      <c r="H73" t="str">
        <f>IF($B73&lt;&gt;"",_xlfn.NUMBERVALUE(BAG_Situationsbericht!B86),"")</f>
        <v/>
      </c>
      <c r="I73" t="str">
        <f>IF($B73&lt;&gt;"",_xlfn.NUMBERVALUE(BAG_Situationsbericht!G86),"")</f>
        <v/>
      </c>
      <c r="J73" t="str">
        <f>IF($B73&lt;&gt;"",_xlfn.NUMBERVALUE(BAG_Situationsbericht!F86),"")</f>
        <v/>
      </c>
    </row>
    <row r="74" spans="1:10" x14ac:dyDescent="0.4">
      <c r="A74" t="str">
        <f t="shared" si="7"/>
        <v/>
      </c>
      <c r="B74" s="1" t="str">
        <f>Schweiz!B79</f>
        <v/>
      </c>
      <c r="C74" t="str">
        <f ca="1">Schweiz!C79</f>
        <v/>
      </c>
      <c r="D74" t="str">
        <f t="shared" si="5"/>
        <v/>
      </c>
      <c r="E74" t="str">
        <f ca="1">Schweiz!D79</f>
        <v/>
      </c>
      <c r="F74" t="str">
        <f t="shared" si="6"/>
        <v/>
      </c>
      <c r="G74" t="str">
        <f>IF($B74&lt;&gt;"",_xlfn.NUMBERVALUE(BAG_Situationsbericht!C87),"")</f>
        <v/>
      </c>
      <c r="H74" t="str">
        <f>IF($B74&lt;&gt;"",_xlfn.NUMBERVALUE(BAG_Situationsbericht!B87),"")</f>
        <v/>
      </c>
      <c r="I74" t="str">
        <f>IF($B74&lt;&gt;"",_xlfn.NUMBERVALUE(BAG_Situationsbericht!G87),"")</f>
        <v/>
      </c>
      <c r="J74" t="str">
        <f>IF($B74&lt;&gt;"",_xlfn.NUMBERVALUE(BAG_Situationsbericht!F87),"")</f>
        <v/>
      </c>
    </row>
    <row r="75" spans="1:10" x14ac:dyDescent="0.4">
      <c r="A75" t="str">
        <f t="shared" si="7"/>
        <v/>
      </c>
      <c r="B75" s="1" t="str">
        <f>Schweiz!B80</f>
        <v/>
      </c>
      <c r="C75" t="str">
        <f ca="1">Schweiz!C80</f>
        <v/>
      </c>
      <c r="D75" t="str">
        <f t="shared" si="5"/>
        <v/>
      </c>
      <c r="E75" t="str">
        <f ca="1">Schweiz!D80</f>
        <v/>
      </c>
      <c r="F75" t="str">
        <f t="shared" si="6"/>
        <v/>
      </c>
      <c r="G75" t="str">
        <f>IF($B75&lt;&gt;"",_xlfn.NUMBERVALUE(BAG_Situationsbericht!C88),"")</f>
        <v/>
      </c>
      <c r="H75" t="str">
        <f>IF($B75&lt;&gt;"",_xlfn.NUMBERVALUE(BAG_Situationsbericht!B88),"")</f>
        <v/>
      </c>
      <c r="I75" t="str">
        <f>IF($B75&lt;&gt;"",_xlfn.NUMBERVALUE(BAG_Situationsbericht!G88),"")</f>
        <v/>
      </c>
      <c r="J75" t="str">
        <f>IF($B75&lt;&gt;"",_xlfn.NUMBERVALUE(BAG_Situationsbericht!F88),"")</f>
        <v/>
      </c>
    </row>
    <row r="76" spans="1:10" x14ac:dyDescent="0.4">
      <c r="A76" t="str">
        <f t="shared" si="7"/>
        <v/>
      </c>
      <c r="B76" s="1" t="str">
        <f>Schweiz!B81</f>
        <v/>
      </c>
      <c r="C76" t="str">
        <f ca="1">Schweiz!C81</f>
        <v/>
      </c>
      <c r="D76" t="str">
        <f t="shared" si="5"/>
        <v/>
      </c>
      <c r="E76" t="str">
        <f ca="1">Schweiz!D81</f>
        <v/>
      </c>
      <c r="F76" t="str">
        <f t="shared" si="6"/>
        <v/>
      </c>
      <c r="G76" t="str">
        <f>IF($B76&lt;&gt;"",_xlfn.NUMBERVALUE(BAG_Situationsbericht!C89),"")</f>
        <v/>
      </c>
      <c r="H76" t="str">
        <f>IF($B76&lt;&gt;"",_xlfn.NUMBERVALUE(BAG_Situationsbericht!B89),"")</f>
        <v/>
      </c>
      <c r="I76" t="str">
        <f>IF($B76&lt;&gt;"",_xlfn.NUMBERVALUE(BAG_Situationsbericht!G89),"")</f>
        <v/>
      </c>
      <c r="J76" t="str">
        <f>IF($B76&lt;&gt;"",_xlfn.NUMBERVALUE(BAG_Situationsbericht!F89),"")</f>
        <v/>
      </c>
    </row>
    <row r="77" spans="1:10" x14ac:dyDescent="0.4">
      <c r="A77" t="str">
        <f t="shared" si="7"/>
        <v/>
      </c>
      <c r="B77" s="1" t="str">
        <f>Schweiz!B82</f>
        <v/>
      </c>
      <c r="C77" t="str">
        <f ca="1">Schweiz!C82</f>
        <v/>
      </c>
      <c r="D77" t="str">
        <f t="shared" si="5"/>
        <v/>
      </c>
      <c r="E77" t="str">
        <f ca="1">Schweiz!D82</f>
        <v/>
      </c>
      <c r="F77" t="str">
        <f t="shared" si="6"/>
        <v/>
      </c>
      <c r="G77" t="str">
        <f>IF($B77&lt;&gt;"",_xlfn.NUMBERVALUE(BAG_Situationsbericht!C90),"")</f>
        <v/>
      </c>
      <c r="H77" t="str">
        <f>IF($B77&lt;&gt;"",_xlfn.NUMBERVALUE(BAG_Situationsbericht!B90),"")</f>
        <v/>
      </c>
      <c r="I77" t="str">
        <f>IF($B77&lt;&gt;"",_xlfn.NUMBERVALUE(BAG_Situationsbericht!G90),"")</f>
        <v/>
      </c>
      <c r="J77" t="str">
        <f>IF($B77&lt;&gt;"",_xlfn.NUMBERVALUE(BAG_Situationsbericht!F90),"")</f>
        <v/>
      </c>
    </row>
    <row r="78" spans="1:10" x14ac:dyDescent="0.4">
      <c r="A78" t="str">
        <f t="shared" si="7"/>
        <v/>
      </c>
      <c r="B78" s="1" t="str">
        <f>Schweiz!B83</f>
        <v/>
      </c>
      <c r="C78" t="str">
        <f ca="1">Schweiz!C83</f>
        <v/>
      </c>
      <c r="D78" t="str">
        <f t="shared" si="5"/>
        <v/>
      </c>
      <c r="E78" t="str">
        <f ca="1">Schweiz!D83</f>
        <v/>
      </c>
      <c r="F78" t="str">
        <f t="shared" si="6"/>
        <v/>
      </c>
      <c r="G78" t="str">
        <f>IF($B78&lt;&gt;"",_xlfn.NUMBERVALUE(BAG_Situationsbericht!C91),"")</f>
        <v/>
      </c>
      <c r="H78" t="str">
        <f>IF($B78&lt;&gt;"",_xlfn.NUMBERVALUE(BAG_Situationsbericht!B91),"")</f>
        <v/>
      </c>
      <c r="I78" t="str">
        <f>IF($B78&lt;&gt;"",_xlfn.NUMBERVALUE(BAG_Situationsbericht!G91),"")</f>
        <v/>
      </c>
      <c r="J78" t="str">
        <f>IF($B78&lt;&gt;"",_xlfn.NUMBERVALUE(BAG_Situationsbericht!F91),"")</f>
        <v/>
      </c>
    </row>
    <row r="79" spans="1:10" x14ac:dyDescent="0.4">
      <c r="A79" t="str">
        <f t="shared" ref="A79:A131" si="8">IF($B79&lt;&gt;"",A78+1,"")</f>
        <v/>
      </c>
      <c r="B79" s="1" t="str">
        <f>Schweiz!B84</f>
        <v/>
      </c>
      <c r="C79" t="str">
        <f ca="1">Schweiz!C84</f>
        <v/>
      </c>
      <c r="D79" t="str">
        <f t="shared" ref="D79:D122" si="9">IF($B79&lt;&gt;"",C79-C78,"")</f>
        <v/>
      </c>
      <c r="E79" t="str">
        <f ca="1">Schweiz!D84</f>
        <v/>
      </c>
      <c r="F79" t="str">
        <f t="shared" ref="F79:F122" si="10">IF($B79&lt;&gt;"",E79-E78,"")</f>
        <v/>
      </c>
      <c r="G79" t="str">
        <f>IF($B79&lt;&gt;"",_xlfn.NUMBERVALUE(BAG_Situationsbericht!C94),"")</f>
        <v/>
      </c>
      <c r="H79" t="str">
        <f>IF($B79&lt;&gt;"",_xlfn.NUMBERVALUE(BAG_Situationsbericht!B94),"")</f>
        <v/>
      </c>
      <c r="I79" t="str">
        <f>IF($B79&lt;&gt;"",_xlfn.NUMBERVALUE(BAG_Situationsbericht!G94),"")</f>
        <v/>
      </c>
      <c r="J79" t="str">
        <f>IF($B79&lt;&gt;"",_xlfn.NUMBERVALUE(BAG_Situationsbericht!F94),"")</f>
        <v/>
      </c>
    </row>
    <row r="80" spans="1:10" x14ac:dyDescent="0.4">
      <c r="A80" t="str">
        <f t="shared" si="8"/>
        <v/>
      </c>
      <c r="B80" s="1" t="str">
        <f>Schweiz!B85</f>
        <v/>
      </c>
      <c r="C80" t="str">
        <f ca="1">Schweiz!C85</f>
        <v/>
      </c>
      <c r="D80" t="str">
        <f t="shared" si="9"/>
        <v/>
      </c>
      <c r="E80" t="str">
        <f ca="1">Schweiz!D85</f>
        <v/>
      </c>
      <c r="F80" t="str">
        <f t="shared" si="10"/>
        <v/>
      </c>
      <c r="G80" t="str">
        <f>IF($B80&lt;&gt;"",_xlfn.NUMBERVALUE(BAG_Situationsbericht!C95),"")</f>
        <v/>
      </c>
      <c r="H80" t="str">
        <f>IF($B80&lt;&gt;"",_xlfn.NUMBERVALUE(BAG_Situationsbericht!B95),"")</f>
        <v/>
      </c>
      <c r="I80" t="str">
        <f>IF($B80&lt;&gt;"",_xlfn.NUMBERVALUE(BAG_Situationsbericht!G95),"")</f>
        <v/>
      </c>
      <c r="J80" t="str">
        <f>IF($B80&lt;&gt;"",_xlfn.NUMBERVALUE(BAG_Situationsbericht!F95),"")</f>
        <v/>
      </c>
    </row>
    <row r="81" spans="1:10" x14ac:dyDescent="0.4">
      <c r="A81" t="str">
        <f t="shared" si="8"/>
        <v/>
      </c>
      <c r="B81" s="1" t="str">
        <f>Schweiz!B86</f>
        <v/>
      </c>
      <c r="C81" t="str">
        <f ca="1">Schweiz!C86</f>
        <v/>
      </c>
      <c r="D81" t="str">
        <f t="shared" si="9"/>
        <v/>
      </c>
      <c r="E81" t="str">
        <f ca="1">Schweiz!D86</f>
        <v/>
      </c>
      <c r="F81" t="str">
        <f t="shared" si="10"/>
        <v/>
      </c>
      <c r="G81" t="str">
        <f>IF($B81&lt;&gt;"",_xlfn.NUMBERVALUE(BAG_Situationsbericht!C96),"")</f>
        <v/>
      </c>
      <c r="H81" t="str">
        <f>IF($B81&lt;&gt;"",_xlfn.NUMBERVALUE(BAG_Situationsbericht!B96),"")</f>
        <v/>
      </c>
      <c r="I81" t="str">
        <f>IF($B81&lt;&gt;"",_xlfn.NUMBERVALUE(BAG_Situationsbericht!G96),"")</f>
        <v/>
      </c>
      <c r="J81" t="str">
        <f>IF($B81&lt;&gt;"",_xlfn.NUMBERVALUE(BAG_Situationsbericht!F96),"")</f>
        <v/>
      </c>
    </row>
    <row r="82" spans="1:10" x14ac:dyDescent="0.4">
      <c r="A82" t="str">
        <f t="shared" si="8"/>
        <v/>
      </c>
      <c r="B82" s="1" t="str">
        <f>Schweiz!B87</f>
        <v/>
      </c>
      <c r="C82" t="str">
        <f ca="1">Schweiz!C87</f>
        <v/>
      </c>
      <c r="D82" t="str">
        <f t="shared" si="9"/>
        <v/>
      </c>
      <c r="E82" t="str">
        <f ca="1">Schweiz!D87</f>
        <v/>
      </c>
      <c r="F82" t="str">
        <f t="shared" si="10"/>
        <v/>
      </c>
      <c r="G82" t="str">
        <f>IF($B82&lt;&gt;"",_xlfn.NUMBERVALUE(BAG_Situationsbericht!C97),"")</f>
        <v/>
      </c>
      <c r="H82" t="str">
        <f>IF($B82&lt;&gt;"",_xlfn.NUMBERVALUE(BAG_Situationsbericht!B97),"")</f>
        <v/>
      </c>
      <c r="I82" t="str">
        <f>IF($B82&lt;&gt;"",_xlfn.NUMBERVALUE(BAG_Situationsbericht!G97),"")</f>
        <v/>
      </c>
      <c r="J82" t="str">
        <f>IF($B82&lt;&gt;"",_xlfn.NUMBERVALUE(BAG_Situationsbericht!F97),"")</f>
        <v/>
      </c>
    </row>
    <row r="83" spans="1:10" x14ac:dyDescent="0.4">
      <c r="A83" t="str">
        <f t="shared" si="8"/>
        <v/>
      </c>
      <c r="B83" s="1" t="str">
        <f>Schweiz!B88</f>
        <v/>
      </c>
      <c r="C83" t="str">
        <f ca="1">Schweiz!C88</f>
        <v/>
      </c>
      <c r="D83" t="str">
        <f t="shared" si="9"/>
        <v/>
      </c>
      <c r="E83" t="str">
        <f ca="1">Schweiz!D88</f>
        <v/>
      </c>
      <c r="F83" t="str">
        <f t="shared" si="10"/>
        <v/>
      </c>
      <c r="G83" t="str">
        <f>IF($B83&lt;&gt;"",_xlfn.NUMBERVALUE(BAG_Situationsbericht!C98),"")</f>
        <v/>
      </c>
      <c r="H83" t="str">
        <f>IF($B83&lt;&gt;"",_xlfn.NUMBERVALUE(BAG_Situationsbericht!B98),"")</f>
        <v/>
      </c>
      <c r="I83" t="str">
        <f>IF($B83&lt;&gt;"",_xlfn.NUMBERVALUE(BAG_Situationsbericht!G98),"")</f>
        <v/>
      </c>
      <c r="J83" t="str">
        <f>IF($B83&lt;&gt;"",_xlfn.NUMBERVALUE(BAG_Situationsbericht!F98),"")</f>
        <v/>
      </c>
    </row>
    <row r="84" spans="1:10" x14ac:dyDescent="0.4">
      <c r="A84" t="str">
        <f t="shared" si="8"/>
        <v/>
      </c>
      <c r="B84" s="1" t="str">
        <f>Schweiz!B89</f>
        <v/>
      </c>
      <c r="C84" t="str">
        <f ca="1">Schweiz!C89</f>
        <v/>
      </c>
      <c r="D84" t="str">
        <f t="shared" si="9"/>
        <v/>
      </c>
      <c r="E84" t="str">
        <f ca="1">Schweiz!D89</f>
        <v/>
      </c>
      <c r="F84" t="str">
        <f t="shared" si="10"/>
        <v/>
      </c>
      <c r="G84" t="str">
        <f>IF($B84&lt;&gt;"",_xlfn.NUMBERVALUE(BAG_Situationsbericht!C99),"")</f>
        <v/>
      </c>
      <c r="H84" t="str">
        <f>IF($B84&lt;&gt;"",_xlfn.NUMBERVALUE(BAG_Situationsbericht!B99),"")</f>
        <v/>
      </c>
      <c r="I84" t="str">
        <f>IF($B84&lt;&gt;"",_xlfn.NUMBERVALUE(BAG_Situationsbericht!G99),"")</f>
        <v/>
      </c>
      <c r="J84" t="str">
        <f>IF($B84&lt;&gt;"",_xlfn.NUMBERVALUE(BAG_Situationsbericht!F99),"")</f>
        <v/>
      </c>
    </row>
    <row r="85" spans="1:10" x14ac:dyDescent="0.4">
      <c r="A85" t="str">
        <f t="shared" si="8"/>
        <v/>
      </c>
      <c r="B85" s="1" t="str">
        <f>Schweiz!B90</f>
        <v/>
      </c>
      <c r="C85" t="str">
        <f ca="1">Schweiz!C90</f>
        <v/>
      </c>
      <c r="D85" t="str">
        <f t="shared" si="9"/>
        <v/>
      </c>
      <c r="E85" t="str">
        <f ca="1">Schweiz!D90</f>
        <v/>
      </c>
      <c r="F85" t="str">
        <f t="shared" si="10"/>
        <v/>
      </c>
      <c r="G85" t="str">
        <f>IF($B85&lt;&gt;"",_xlfn.NUMBERVALUE(BAG_Situationsbericht!C100),"")</f>
        <v/>
      </c>
      <c r="H85" t="str">
        <f>IF($B85&lt;&gt;"",_xlfn.NUMBERVALUE(BAG_Situationsbericht!B100),"")</f>
        <v/>
      </c>
      <c r="I85" t="str">
        <f>IF($B85&lt;&gt;"",_xlfn.NUMBERVALUE(BAG_Situationsbericht!G100),"")</f>
        <v/>
      </c>
      <c r="J85" t="str">
        <f>IF($B85&lt;&gt;"",_xlfn.NUMBERVALUE(BAG_Situationsbericht!F100),"")</f>
        <v/>
      </c>
    </row>
    <row r="86" spans="1:10" x14ac:dyDescent="0.4">
      <c r="A86" t="str">
        <f t="shared" si="8"/>
        <v/>
      </c>
      <c r="B86" s="1" t="str">
        <f>Schweiz!B91</f>
        <v/>
      </c>
      <c r="C86" t="str">
        <f ca="1">Schweiz!C91</f>
        <v/>
      </c>
      <c r="D86" t="str">
        <f t="shared" si="9"/>
        <v/>
      </c>
      <c r="E86" t="str">
        <f ca="1">Schweiz!D91</f>
        <v/>
      </c>
      <c r="F86" t="str">
        <f t="shared" si="10"/>
        <v/>
      </c>
      <c r="G86" t="str">
        <f>IF($B86&lt;&gt;"",_xlfn.NUMBERVALUE(BAG_Situationsbericht!C101),"")</f>
        <v/>
      </c>
      <c r="H86" t="str">
        <f>IF($B86&lt;&gt;"",_xlfn.NUMBERVALUE(BAG_Situationsbericht!B101),"")</f>
        <v/>
      </c>
      <c r="I86" t="str">
        <f>IF($B86&lt;&gt;"",_xlfn.NUMBERVALUE(BAG_Situationsbericht!G101),"")</f>
        <v/>
      </c>
      <c r="J86" t="str">
        <f>IF($B86&lt;&gt;"",_xlfn.NUMBERVALUE(BAG_Situationsbericht!F101),"")</f>
        <v/>
      </c>
    </row>
    <row r="87" spans="1:10" x14ac:dyDescent="0.4">
      <c r="A87" t="str">
        <f t="shared" si="8"/>
        <v/>
      </c>
      <c r="B87" s="1" t="str">
        <f>Schweiz!B92</f>
        <v/>
      </c>
      <c r="C87" t="str">
        <f ca="1">Schweiz!C92</f>
        <v/>
      </c>
      <c r="D87" t="str">
        <f t="shared" si="9"/>
        <v/>
      </c>
      <c r="E87">
        <f>Schweiz!J92</f>
        <v>0</v>
      </c>
      <c r="F87" t="str">
        <f t="shared" si="10"/>
        <v/>
      </c>
      <c r="G87" t="str">
        <f>IF($B87&lt;&gt;"",_xlfn.NUMBERVALUE(BAG_Situationsbericht!C102),"")</f>
        <v/>
      </c>
      <c r="H87" t="str">
        <f>IF($B87&lt;&gt;"",_xlfn.NUMBERVALUE(BAG_Situationsbericht!B102),"")</f>
        <v/>
      </c>
      <c r="I87" t="str">
        <f>IF($B87&lt;&gt;"",_xlfn.NUMBERVALUE(BAG_Situationsbericht!G102),"")</f>
        <v/>
      </c>
      <c r="J87" t="str">
        <f>IF($B87&lt;&gt;"",_xlfn.NUMBERVALUE(BAG_Situationsbericht!F102),"")</f>
        <v/>
      </c>
    </row>
    <row r="88" spans="1:10" x14ac:dyDescent="0.4">
      <c r="A88" t="str">
        <f t="shared" si="8"/>
        <v/>
      </c>
      <c r="B88" s="1" t="str">
        <f>Schweiz!B93</f>
        <v/>
      </c>
      <c r="C88" t="str">
        <f ca="1">Schweiz!C93</f>
        <v/>
      </c>
      <c r="D88" t="str">
        <f t="shared" si="9"/>
        <v/>
      </c>
      <c r="E88">
        <f>Schweiz!J93</f>
        <v>0</v>
      </c>
      <c r="F88" t="str">
        <f t="shared" si="10"/>
        <v/>
      </c>
      <c r="G88" t="str">
        <f>IF($B88&lt;&gt;"",_xlfn.NUMBERVALUE(BAG_Situationsbericht!C103),"")</f>
        <v/>
      </c>
      <c r="H88" t="str">
        <f>IF($B88&lt;&gt;"",_xlfn.NUMBERVALUE(BAG_Situationsbericht!B103),"")</f>
        <v/>
      </c>
      <c r="I88" t="str">
        <f>IF($B88&lt;&gt;"",_xlfn.NUMBERVALUE(BAG_Situationsbericht!G103),"")</f>
        <v/>
      </c>
      <c r="J88" t="str">
        <f>IF($B88&lt;&gt;"",_xlfn.NUMBERVALUE(BAG_Situationsbericht!F103),"")</f>
        <v/>
      </c>
    </row>
    <row r="89" spans="1:10" x14ac:dyDescent="0.4">
      <c r="A89" t="str">
        <f t="shared" si="8"/>
        <v/>
      </c>
      <c r="B89" s="1" t="str">
        <f>Schweiz!B94</f>
        <v/>
      </c>
      <c r="C89" t="str">
        <f ca="1">Schweiz!C94</f>
        <v/>
      </c>
      <c r="D89" t="str">
        <f t="shared" si="9"/>
        <v/>
      </c>
      <c r="E89">
        <f>Schweiz!J94</f>
        <v>0</v>
      </c>
      <c r="F89" t="str">
        <f t="shared" si="10"/>
        <v/>
      </c>
      <c r="G89" t="str">
        <f>IF($B89&lt;&gt;"",_xlfn.NUMBERVALUE(BAG_Situationsbericht!C104),"")</f>
        <v/>
      </c>
      <c r="H89" t="str">
        <f>IF($B89&lt;&gt;"",_xlfn.NUMBERVALUE(BAG_Situationsbericht!B104),"")</f>
        <v/>
      </c>
      <c r="I89" t="str">
        <f>IF($B89&lt;&gt;"",_xlfn.NUMBERVALUE(BAG_Situationsbericht!G104),"")</f>
        <v/>
      </c>
      <c r="J89" t="str">
        <f>IF($B89&lt;&gt;"",_xlfn.NUMBERVALUE(BAG_Situationsbericht!F104),"")</f>
        <v/>
      </c>
    </row>
    <row r="90" spans="1:10" x14ac:dyDescent="0.4">
      <c r="A90" t="str">
        <f t="shared" si="8"/>
        <v/>
      </c>
      <c r="B90" s="1" t="str">
        <f>Schweiz!B95</f>
        <v/>
      </c>
      <c r="C90" t="str">
        <f ca="1">Schweiz!C95</f>
        <v/>
      </c>
      <c r="D90" t="str">
        <f t="shared" si="9"/>
        <v/>
      </c>
      <c r="E90">
        <f>Schweiz!J95</f>
        <v>0</v>
      </c>
      <c r="F90" t="str">
        <f t="shared" si="10"/>
        <v/>
      </c>
      <c r="G90" t="str">
        <f>IF($B90&lt;&gt;"",_xlfn.NUMBERVALUE(BAG_Situationsbericht!C105),"")</f>
        <v/>
      </c>
      <c r="H90" t="str">
        <f>IF($B90&lt;&gt;"",_xlfn.NUMBERVALUE(BAG_Situationsbericht!B105),"")</f>
        <v/>
      </c>
      <c r="I90" t="str">
        <f>IF($B90&lt;&gt;"",_xlfn.NUMBERVALUE(BAG_Situationsbericht!G105),"")</f>
        <v/>
      </c>
      <c r="J90" t="str">
        <f>IF($B90&lt;&gt;"",_xlfn.NUMBERVALUE(BAG_Situationsbericht!F105),"")</f>
        <v/>
      </c>
    </row>
    <row r="91" spans="1:10" x14ac:dyDescent="0.4">
      <c r="A91" t="str">
        <f t="shared" si="8"/>
        <v/>
      </c>
      <c r="B91" s="1" t="str">
        <f>Schweiz!B96</f>
        <v/>
      </c>
      <c r="C91" t="str">
        <f ca="1">Schweiz!C96</f>
        <v/>
      </c>
      <c r="D91" t="str">
        <f t="shared" si="9"/>
        <v/>
      </c>
      <c r="E91">
        <f>Schweiz!J96</f>
        <v>0</v>
      </c>
      <c r="F91" t="str">
        <f t="shared" si="10"/>
        <v/>
      </c>
      <c r="G91" t="str">
        <f>IF($B91&lt;&gt;"",_xlfn.NUMBERVALUE(BAG_Situationsbericht!C106),"")</f>
        <v/>
      </c>
      <c r="H91" t="str">
        <f>IF($B91&lt;&gt;"",_xlfn.NUMBERVALUE(BAG_Situationsbericht!B106),"")</f>
        <v/>
      </c>
      <c r="I91" t="str">
        <f>IF($B91&lt;&gt;"",_xlfn.NUMBERVALUE(BAG_Situationsbericht!G106),"")</f>
        <v/>
      </c>
      <c r="J91" t="str">
        <f>IF($B91&lt;&gt;"",_xlfn.NUMBERVALUE(BAG_Situationsbericht!F106),"")</f>
        <v/>
      </c>
    </row>
    <row r="92" spans="1:10" x14ac:dyDescent="0.4">
      <c r="A92" t="str">
        <f t="shared" si="8"/>
        <v/>
      </c>
      <c r="B92" s="1" t="str">
        <f>Schweiz!B97</f>
        <v/>
      </c>
      <c r="C92" t="str">
        <f ca="1">Schweiz!C97</f>
        <v/>
      </c>
      <c r="D92" t="str">
        <f t="shared" si="9"/>
        <v/>
      </c>
      <c r="E92">
        <f>Schweiz!J97</f>
        <v>0</v>
      </c>
      <c r="F92" t="str">
        <f t="shared" si="10"/>
        <v/>
      </c>
      <c r="G92" t="str">
        <f>IF($B92&lt;&gt;"",_xlfn.NUMBERVALUE(BAG_Situationsbericht!C107),"")</f>
        <v/>
      </c>
      <c r="H92" t="str">
        <f>IF($B92&lt;&gt;"",_xlfn.NUMBERVALUE(BAG_Situationsbericht!B107),"")</f>
        <v/>
      </c>
      <c r="I92" t="str">
        <f>IF($B92&lt;&gt;"",_xlfn.NUMBERVALUE(BAG_Situationsbericht!G107),"")</f>
        <v/>
      </c>
      <c r="J92" t="str">
        <f>IF($B92&lt;&gt;"",_xlfn.NUMBERVALUE(BAG_Situationsbericht!F107),"")</f>
        <v/>
      </c>
    </row>
    <row r="93" spans="1:10" x14ac:dyDescent="0.4">
      <c r="A93" t="str">
        <f t="shared" si="8"/>
        <v/>
      </c>
      <c r="B93" s="1" t="str">
        <f>Schweiz!B98</f>
        <v/>
      </c>
      <c r="C93" t="str">
        <f ca="1">Schweiz!C98</f>
        <v/>
      </c>
      <c r="D93" t="str">
        <f t="shared" si="9"/>
        <v/>
      </c>
      <c r="E93">
        <f>Schweiz!J98</f>
        <v>0</v>
      </c>
      <c r="F93" t="str">
        <f t="shared" si="10"/>
        <v/>
      </c>
      <c r="G93" t="str">
        <f>IF($B93&lt;&gt;"",_xlfn.NUMBERVALUE(BAG_Situationsbericht!C108),"")</f>
        <v/>
      </c>
      <c r="H93" t="str">
        <f>IF($B93&lt;&gt;"",_xlfn.NUMBERVALUE(BAG_Situationsbericht!B108),"")</f>
        <v/>
      </c>
      <c r="I93" t="str">
        <f>IF($B93&lt;&gt;"",_xlfn.NUMBERVALUE(BAG_Situationsbericht!G108),"")</f>
        <v/>
      </c>
      <c r="J93" t="str">
        <f>IF($B93&lt;&gt;"",_xlfn.NUMBERVALUE(BAG_Situationsbericht!F108),"")</f>
        <v/>
      </c>
    </row>
    <row r="94" spans="1:10" x14ac:dyDescent="0.4">
      <c r="A94" t="str">
        <f t="shared" si="8"/>
        <v/>
      </c>
      <c r="B94" s="1" t="str">
        <f>Schweiz!B99</f>
        <v/>
      </c>
      <c r="C94" t="str">
        <f ca="1">Schweiz!C99</f>
        <v/>
      </c>
      <c r="D94" t="str">
        <f t="shared" si="9"/>
        <v/>
      </c>
      <c r="E94">
        <f>Schweiz!J99</f>
        <v>0</v>
      </c>
      <c r="F94" t="str">
        <f t="shared" si="10"/>
        <v/>
      </c>
      <c r="G94" t="str">
        <f>IF($B94&lt;&gt;"",_xlfn.NUMBERVALUE(BAG_Situationsbericht!C109),"")</f>
        <v/>
      </c>
      <c r="H94" t="str">
        <f>IF($B94&lt;&gt;"",_xlfn.NUMBERVALUE(BAG_Situationsbericht!B109),"")</f>
        <v/>
      </c>
      <c r="I94" t="str">
        <f>IF($B94&lt;&gt;"",_xlfn.NUMBERVALUE(BAG_Situationsbericht!G109),"")</f>
        <v/>
      </c>
      <c r="J94" t="str">
        <f>IF($B94&lt;&gt;"",_xlfn.NUMBERVALUE(BAG_Situationsbericht!F109),"")</f>
        <v/>
      </c>
    </row>
    <row r="95" spans="1:10" x14ac:dyDescent="0.4">
      <c r="A95" t="str">
        <f t="shared" si="8"/>
        <v/>
      </c>
      <c r="B95" s="1" t="str">
        <f>Schweiz!B100</f>
        <v/>
      </c>
      <c r="C95" t="str">
        <f ca="1">Schweiz!C100</f>
        <v/>
      </c>
      <c r="D95" t="str">
        <f t="shared" si="9"/>
        <v/>
      </c>
      <c r="E95">
        <f>Schweiz!J100</f>
        <v>0</v>
      </c>
      <c r="F95" t="str">
        <f t="shared" si="10"/>
        <v/>
      </c>
      <c r="G95" t="str">
        <f>IF($B95&lt;&gt;"",_xlfn.NUMBERVALUE(BAG_Situationsbericht!C110),"")</f>
        <v/>
      </c>
      <c r="H95" t="str">
        <f>IF($B95&lt;&gt;"",_xlfn.NUMBERVALUE(BAG_Situationsbericht!B110),"")</f>
        <v/>
      </c>
      <c r="I95" t="str">
        <f>IF($B95&lt;&gt;"",_xlfn.NUMBERVALUE(BAG_Situationsbericht!G110),"")</f>
        <v/>
      </c>
      <c r="J95" t="str">
        <f>IF($B95&lt;&gt;"",_xlfn.NUMBERVALUE(BAG_Situationsbericht!F110),"")</f>
        <v/>
      </c>
    </row>
    <row r="96" spans="1:10" x14ac:dyDescent="0.4">
      <c r="A96" t="str">
        <f t="shared" si="8"/>
        <v/>
      </c>
      <c r="B96" s="1" t="str">
        <f>Schweiz!B101</f>
        <v/>
      </c>
      <c r="C96" t="str">
        <f ca="1">Schweiz!C101</f>
        <v/>
      </c>
      <c r="D96" t="str">
        <f t="shared" si="9"/>
        <v/>
      </c>
      <c r="E96">
        <f>Schweiz!J101</f>
        <v>0</v>
      </c>
      <c r="F96" t="str">
        <f t="shared" si="10"/>
        <v/>
      </c>
      <c r="G96" t="str">
        <f>IF($B96&lt;&gt;"",_xlfn.NUMBERVALUE(BAG_Situationsbericht!C111),"")</f>
        <v/>
      </c>
      <c r="H96" t="str">
        <f>IF($B96&lt;&gt;"",_xlfn.NUMBERVALUE(BAG_Situationsbericht!B111),"")</f>
        <v/>
      </c>
      <c r="I96" t="str">
        <f>IF($B96&lt;&gt;"",_xlfn.NUMBERVALUE(BAG_Situationsbericht!G111),"")</f>
        <v/>
      </c>
      <c r="J96" t="str">
        <f>IF($B96&lt;&gt;"",_xlfn.NUMBERVALUE(BAG_Situationsbericht!F111),"")</f>
        <v/>
      </c>
    </row>
    <row r="97" spans="1:10" x14ac:dyDescent="0.4">
      <c r="A97" t="str">
        <f t="shared" si="8"/>
        <v/>
      </c>
      <c r="B97" s="1" t="str">
        <f>Schweiz!B102</f>
        <v/>
      </c>
      <c r="C97" t="str">
        <f ca="1">Schweiz!C102</f>
        <v/>
      </c>
      <c r="D97" t="str">
        <f t="shared" si="9"/>
        <v/>
      </c>
      <c r="E97">
        <f>Schweiz!J102</f>
        <v>0</v>
      </c>
      <c r="F97" t="str">
        <f t="shared" si="10"/>
        <v/>
      </c>
      <c r="G97" t="str">
        <f>IF($B97&lt;&gt;"",_xlfn.NUMBERVALUE(BAG_Situationsbericht!C112),"")</f>
        <v/>
      </c>
      <c r="H97" t="str">
        <f>IF($B97&lt;&gt;"",_xlfn.NUMBERVALUE(BAG_Situationsbericht!B112),"")</f>
        <v/>
      </c>
      <c r="I97" t="str">
        <f>IF($B97&lt;&gt;"",_xlfn.NUMBERVALUE(BAG_Situationsbericht!G112),"")</f>
        <v/>
      </c>
      <c r="J97" t="str">
        <f>IF($B97&lt;&gt;"",_xlfn.NUMBERVALUE(BAG_Situationsbericht!F112),"")</f>
        <v/>
      </c>
    </row>
    <row r="98" spans="1:10" x14ac:dyDescent="0.4">
      <c r="A98" t="str">
        <f t="shared" si="8"/>
        <v/>
      </c>
      <c r="B98" s="1" t="str">
        <f>Schweiz!B103</f>
        <v/>
      </c>
      <c r="C98" t="str">
        <f ca="1">Schweiz!C103</f>
        <v/>
      </c>
      <c r="D98" t="str">
        <f t="shared" si="9"/>
        <v/>
      </c>
      <c r="E98">
        <f>Schweiz!J103</f>
        <v>0</v>
      </c>
      <c r="F98" t="str">
        <f t="shared" si="10"/>
        <v/>
      </c>
      <c r="G98" t="str">
        <f>IF($B98&lt;&gt;"",_xlfn.NUMBERVALUE(BAG_Situationsbericht!C113),"")</f>
        <v/>
      </c>
      <c r="H98" t="str">
        <f>IF($B98&lt;&gt;"",_xlfn.NUMBERVALUE(BAG_Situationsbericht!B113),"")</f>
        <v/>
      </c>
      <c r="I98" t="str">
        <f>IF($B98&lt;&gt;"",_xlfn.NUMBERVALUE(BAG_Situationsbericht!G113),"")</f>
        <v/>
      </c>
      <c r="J98" t="str">
        <f>IF($B98&lt;&gt;"",_xlfn.NUMBERVALUE(BAG_Situationsbericht!F113),"")</f>
        <v/>
      </c>
    </row>
    <row r="99" spans="1:10" x14ac:dyDescent="0.4">
      <c r="A99" t="str">
        <f t="shared" si="8"/>
        <v/>
      </c>
      <c r="B99" s="1" t="str">
        <f>Schweiz!B104</f>
        <v/>
      </c>
      <c r="C99" t="str">
        <f ca="1">Schweiz!C104</f>
        <v/>
      </c>
      <c r="D99" t="str">
        <f t="shared" si="9"/>
        <v/>
      </c>
      <c r="E99">
        <f>Schweiz!J104</f>
        <v>0</v>
      </c>
      <c r="F99" t="str">
        <f t="shared" si="10"/>
        <v/>
      </c>
      <c r="G99" t="str">
        <f>IF($B99&lt;&gt;"",_xlfn.NUMBERVALUE(BAG_Situationsbericht!C114),"")</f>
        <v/>
      </c>
      <c r="H99" t="str">
        <f>IF($B99&lt;&gt;"",_xlfn.NUMBERVALUE(BAG_Situationsbericht!B114),"")</f>
        <v/>
      </c>
      <c r="I99" t="str">
        <f>IF($B99&lt;&gt;"",_xlfn.NUMBERVALUE(BAG_Situationsbericht!G114),"")</f>
        <v/>
      </c>
      <c r="J99" t="str">
        <f>IF($B99&lt;&gt;"",_xlfn.NUMBERVALUE(BAG_Situationsbericht!F114),"")</f>
        <v/>
      </c>
    </row>
    <row r="100" spans="1:10" x14ac:dyDescent="0.4">
      <c r="A100" t="str">
        <f t="shared" si="8"/>
        <v/>
      </c>
      <c r="B100" s="1" t="str">
        <f>Schweiz!B105</f>
        <v/>
      </c>
      <c r="C100" t="str">
        <f ca="1">Schweiz!C105</f>
        <v/>
      </c>
      <c r="D100" t="str">
        <f t="shared" si="9"/>
        <v/>
      </c>
      <c r="E100">
        <f>Schweiz!J105</f>
        <v>0</v>
      </c>
      <c r="F100" t="str">
        <f t="shared" si="10"/>
        <v/>
      </c>
      <c r="G100" t="str">
        <f>IF($B100&lt;&gt;"",_xlfn.NUMBERVALUE(BAG_Situationsbericht!C115),"")</f>
        <v/>
      </c>
      <c r="H100" t="str">
        <f>IF($B100&lt;&gt;"",_xlfn.NUMBERVALUE(BAG_Situationsbericht!B115),"")</f>
        <v/>
      </c>
      <c r="I100" t="str">
        <f>IF($B100&lt;&gt;"",_xlfn.NUMBERVALUE(BAG_Situationsbericht!G115),"")</f>
        <v/>
      </c>
      <c r="J100" t="str">
        <f>IF($B100&lt;&gt;"",_xlfn.NUMBERVALUE(BAG_Situationsbericht!F115),"")</f>
        <v/>
      </c>
    </row>
    <row r="101" spans="1:10" x14ac:dyDescent="0.4">
      <c r="A101" t="str">
        <f t="shared" si="8"/>
        <v/>
      </c>
      <c r="B101" s="1" t="str">
        <f>Schweiz!B106</f>
        <v/>
      </c>
      <c r="C101" t="str">
        <f ca="1">Schweiz!C106</f>
        <v/>
      </c>
      <c r="D101" t="str">
        <f t="shared" si="9"/>
        <v/>
      </c>
      <c r="E101">
        <f>Schweiz!J106</f>
        <v>0</v>
      </c>
      <c r="F101" t="str">
        <f t="shared" si="10"/>
        <v/>
      </c>
      <c r="G101" t="str">
        <f>IF($B101&lt;&gt;"",_xlfn.NUMBERVALUE(BAG_Situationsbericht!C116),"")</f>
        <v/>
      </c>
      <c r="H101" t="str">
        <f>IF($B101&lt;&gt;"",_xlfn.NUMBERVALUE(BAG_Situationsbericht!B116),"")</f>
        <v/>
      </c>
      <c r="I101" t="str">
        <f>IF($B101&lt;&gt;"",_xlfn.NUMBERVALUE(BAG_Situationsbericht!G116),"")</f>
        <v/>
      </c>
      <c r="J101" t="str">
        <f>IF($B101&lt;&gt;"",_xlfn.NUMBERVALUE(BAG_Situationsbericht!F116),"")</f>
        <v/>
      </c>
    </row>
    <row r="102" spans="1:10" x14ac:dyDescent="0.4">
      <c r="A102" t="str">
        <f t="shared" si="8"/>
        <v/>
      </c>
      <c r="B102" s="1" t="str">
        <f>Schweiz!B107</f>
        <v/>
      </c>
      <c r="C102" t="str">
        <f ca="1">Schweiz!C107</f>
        <v/>
      </c>
      <c r="D102" t="str">
        <f t="shared" si="9"/>
        <v/>
      </c>
      <c r="E102">
        <f>Schweiz!J107</f>
        <v>0</v>
      </c>
      <c r="F102" t="str">
        <f t="shared" si="10"/>
        <v/>
      </c>
      <c r="G102" t="str">
        <f>IF($B102&lt;&gt;"",_xlfn.NUMBERVALUE(BAG_Situationsbericht!C117),"")</f>
        <v/>
      </c>
      <c r="H102" t="str">
        <f>IF($B102&lt;&gt;"",_xlfn.NUMBERVALUE(BAG_Situationsbericht!B117),"")</f>
        <v/>
      </c>
      <c r="I102" t="str">
        <f>IF($B102&lt;&gt;"",_xlfn.NUMBERVALUE(BAG_Situationsbericht!G117),"")</f>
        <v/>
      </c>
      <c r="J102" t="str">
        <f>IF($B102&lt;&gt;"",_xlfn.NUMBERVALUE(BAG_Situationsbericht!F117),"")</f>
        <v/>
      </c>
    </row>
    <row r="103" spans="1:10" x14ac:dyDescent="0.4">
      <c r="A103" t="str">
        <f t="shared" si="8"/>
        <v/>
      </c>
      <c r="B103" s="1" t="str">
        <f>Schweiz!B108</f>
        <v/>
      </c>
      <c r="C103" t="str">
        <f ca="1">Schweiz!C108</f>
        <v/>
      </c>
      <c r="D103" t="str">
        <f t="shared" si="9"/>
        <v/>
      </c>
      <c r="E103">
        <f>Schweiz!J108</f>
        <v>0</v>
      </c>
      <c r="F103" t="str">
        <f t="shared" si="10"/>
        <v/>
      </c>
      <c r="G103" t="str">
        <f>IF($B103&lt;&gt;"",_xlfn.NUMBERVALUE(BAG_Situationsbericht!C118),"")</f>
        <v/>
      </c>
      <c r="H103" t="str">
        <f>IF($B103&lt;&gt;"",_xlfn.NUMBERVALUE(BAG_Situationsbericht!B118),"")</f>
        <v/>
      </c>
      <c r="I103" t="str">
        <f>IF($B103&lt;&gt;"",_xlfn.NUMBERVALUE(BAG_Situationsbericht!G118),"")</f>
        <v/>
      </c>
      <c r="J103" t="str">
        <f>IF($B103&lt;&gt;"",_xlfn.NUMBERVALUE(BAG_Situationsbericht!F118),"")</f>
        <v/>
      </c>
    </row>
    <row r="104" spans="1:10" x14ac:dyDescent="0.4">
      <c r="A104" t="str">
        <f t="shared" si="8"/>
        <v/>
      </c>
      <c r="B104" s="1" t="str">
        <f>Schweiz!B109</f>
        <v/>
      </c>
      <c r="C104" t="str">
        <f ca="1">Schweiz!C109</f>
        <v/>
      </c>
      <c r="D104" t="str">
        <f t="shared" si="9"/>
        <v/>
      </c>
      <c r="E104">
        <f>Schweiz!J109</f>
        <v>0</v>
      </c>
      <c r="F104" t="str">
        <f t="shared" si="10"/>
        <v/>
      </c>
      <c r="G104" t="str">
        <f>IF($B104&lt;&gt;"",_xlfn.NUMBERVALUE(BAG_Situationsbericht!C119),"")</f>
        <v/>
      </c>
      <c r="H104" t="str">
        <f>IF($B104&lt;&gt;"",_xlfn.NUMBERVALUE(BAG_Situationsbericht!B119),"")</f>
        <v/>
      </c>
      <c r="I104" t="str">
        <f>IF($B104&lt;&gt;"",_xlfn.NUMBERVALUE(BAG_Situationsbericht!G119),"")</f>
        <v/>
      </c>
      <c r="J104" t="str">
        <f>IF($B104&lt;&gt;"",_xlfn.NUMBERVALUE(BAG_Situationsbericht!F119),"")</f>
        <v/>
      </c>
    </row>
    <row r="105" spans="1:10" x14ac:dyDescent="0.4">
      <c r="A105" t="str">
        <f t="shared" si="8"/>
        <v/>
      </c>
      <c r="B105" s="1" t="str">
        <f>Schweiz!B110</f>
        <v/>
      </c>
      <c r="C105" t="str">
        <f ca="1">Schweiz!C110</f>
        <v/>
      </c>
      <c r="D105" t="str">
        <f t="shared" si="9"/>
        <v/>
      </c>
      <c r="E105">
        <f>Schweiz!J110</f>
        <v>0</v>
      </c>
      <c r="F105" t="str">
        <f t="shared" si="10"/>
        <v/>
      </c>
      <c r="G105" t="str">
        <f>IF($B105&lt;&gt;"",_xlfn.NUMBERVALUE(BAG_Situationsbericht!C120),"")</f>
        <v/>
      </c>
      <c r="H105" t="str">
        <f>IF($B105&lt;&gt;"",_xlfn.NUMBERVALUE(BAG_Situationsbericht!B120),"")</f>
        <v/>
      </c>
      <c r="I105" t="str">
        <f>IF($B105&lt;&gt;"",_xlfn.NUMBERVALUE(BAG_Situationsbericht!G120),"")</f>
        <v/>
      </c>
      <c r="J105" t="str">
        <f>IF($B105&lt;&gt;"",_xlfn.NUMBERVALUE(BAG_Situationsbericht!F120),"")</f>
        <v/>
      </c>
    </row>
    <row r="106" spans="1:10" x14ac:dyDescent="0.4">
      <c r="A106" t="str">
        <f t="shared" si="8"/>
        <v/>
      </c>
      <c r="B106" s="1" t="str">
        <f>Schweiz!B111</f>
        <v/>
      </c>
      <c r="C106" t="str">
        <f ca="1">Schweiz!C111</f>
        <v/>
      </c>
      <c r="D106" t="str">
        <f t="shared" si="9"/>
        <v/>
      </c>
      <c r="E106">
        <f>Schweiz!J111</f>
        <v>0</v>
      </c>
      <c r="F106" t="str">
        <f t="shared" si="10"/>
        <v/>
      </c>
      <c r="G106" t="str">
        <f>IF($B106&lt;&gt;"",_xlfn.NUMBERVALUE(BAG_Situationsbericht!C121),"")</f>
        <v/>
      </c>
      <c r="H106" t="str">
        <f>IF($B106&lt;&gt;"",_xlfn.NUMBERVALUE(BAG_Situationsbericht!B121),"")</f>
        <v/>
      </c>
      <c r="I106" t="str">
        <f>IF($B106&lt;&gt;"",_xlfn.NUMBERVALUE(BAG_Situationsbericht!G121),"")</f>
        <v/>
      </c>
      <c r="J106" t="str">
        <f>IF($B106&lt;&gt;"",_xlfn.NUMBERVALUE(BAG_Situationsbericht!F121),"")</f>
        <v/>
      </c>
    </row>
    <row r="107" spans="1:10" x14ac:dyDescent="0.4">
      <c r="A107" t="str">
        <f t="shared" si="8"/>
        <v/>
      </c>
      <c r="B107" s="1" t="str">
        <f>Schweiz!B112</f>
        <v/>
      </c>
      <c r="C107" t="str">
        <f ca="1">Schweiz!C112</f>
        <v/>
      </c>
      <c r="D107" t="str">
        <f t="shared" si="9"/>
        <v/>
      </c>
      <c r="E107">
        <f>Schweiz!J112</f>
        <v>0</v>
      </c>
      <c r="F107" t="str">
        <f t="shared" si="10"/>
        <v/>
      </c>
      <c r="G107" t="str">
        <f>IF($B107&lt;&gt;"",_xlfn.NUMBERVALUE(BAG_Situationsbericht!C122),"")</f>
        <v/>
      </c>
      <c r="H107" t="str">
        <f>IF($B107&lt;&gt;"",_xlfn.NUMBERVALUE(BAG_Situationsbericht!B122),"")</f>
        <v/>
      </c>
      <c r="I107" t="str">
        <f>IF($B107&lt;&gt;"",_xlfn.NUMBERVALUE(BAG_Situationsbericht!G122),"")</f>
        <v/>
      </c>
      <c r="J107" t="str">
        <f>IF($B107&lt;&gt;"",_xlfn.NUMBERVALUE(BAG_Situationsbericht!F122),"")</f>
        <v/>
      </c>
    </row>
    <row r="108" spans="1:10" x14ac:dyDescent="0.4">
      <c r="A108" t="str">
        <f t="shared" si="8"/>
        <v/>
      </c>
      <c r="B108" s="1" t="str">
        <f>Schweiz!B113</f>
        <v/>
      </c>
      <c r="C108" t="str">
        <f ca="1">Schweiz!C113</f>
        <v/>
      </c>
      <c r="D108" t="str">
        <f t="shared" si="9"/>
        <v/>
      </c>
      <c r="E108">
        <f>Schweiz!J113</f>
        <v>0</v>
      </c>
      <c r="F108" t="str">
        <f t="shared" si="10"/>
        <v/>
      </c>
      <c r="G108" t="str">
        <f>IF($B108&lt;&gt;"",_xlfn.NUMBERVALUE(BAG_Situationsbericht!C123),"")</f>
        <v/>
      </c>
      <c r="H108" t="str">
        <f>IF($B108&lt;&gt;"",_xlfn.NUMBERVALUE(BAG_Situationsbericht!B123),"")</f>
        <v/>
      </c>
      <c r="I108" t="str">
        <f>IF($B108&lt;&gt;"",_xlfn.NUMBERVALUE(BAG_Situationsbericht!G123),"")</f>
        <v/>
      </c>
      <c r="J108" t="str">
        <f>IF($B108&lt;&gt;"",_xlfn.NUMBERVALUE(BAG_Situationsbericht!F123),"")</f>
        <v/>
      </c>
    </row>
    <row r="109" spans="1:10" x14ac:dyDescent="0.4">
      <c r="A109" t="str">
        <f t="shared" si="8"/>
        <v/>
      </c>
      <c r="B109" s="1" t="str">
        <f>Schweiz!B114</f>
        <v/>
      </c>
      <c r="C109" t="str">
        <f ca="1">Schweiz!C114</f>
        <v/>
      </c>
      <c r="D109" t="str">
        <f t="shared" si="9"/>
        <v/>
      </c>
      <c r="E109">
        <f>Schweiz!J114</f>
        <v>0</v>
      </c>
      <c r="F109" t="str">
        <f t="shared" si="10"/>
        <v/>
      </c>
      <c r="G109" t="str">
        <f>IF($B109&lt;&gt;"",_xlfn.NUMBERVALUE(BAG_Situationsbericht!C124),"")</f>
        <v/>
      </c>
      <c r="H109" t="str">
        <f>IF($B109&lt;&gt;"",_xlfn.NUMBERVALUE(BAG_Situationsbericht!B124),"")</f>
        <v/>
      </c>
      <c r="I109" t="str">
        <f>IF($B109&lt;&gt;"",_xlfn.NUMBERVALUE(BAG_Situationsbericht!G124),"")</f>
        <v/>
      </c>
      <c r="J109" t="str">
        <f>IF($B109&lt;&gt;"",_xlfn.NUMBERVALUE(BAG_Situationsbericht!F124),"")</f>
        <v/>
      </c>
    </row>
    <row r="110" spans="1:10" x14ac:dyDescent="0.4">
      <c r="A110" t="str">
        <f t="shared" si="8"/>
        <v/>
      </c>
      <c r="B110" s="1" t="str">
        <f>Schweiz!B115</f>
        <v/>
      </c>
      <c r="C110" t="str">
        <f ca="1">Schweiz!C115</f>
        <v/>
      </c>
      <c r="D110" t="str">
        <f t="shared" si="9"/>
        <v/>
      </c>
      <c r="E110">
        <f>Schweiz!J115</f>
        <v>0</v>
      </c>
      <c r="F110" t="str">
        <f t="shared" si="10"/>
        <v/>
      </c>
      <c r="G110" t="str">
        <f>IF($B110&lt;&gt;"",_xlfn.NUMBERVALUE(BAG_Situationsbericht!C125),"")</f>
        <v/>
      </c>
      <c r="H110" t="str">
        <f>IF($B110&lt;&gt;"",_xlfn.NUMBERVALUE(BAG_Situationsbericht!B125),"")</f>
        <v/>
      </c>
      <c r="I110" t="str">
        <f>IF($B110&lt;&gt;"",_xlfn.NUMBERVALUE(BAG_Situationsbericht!G125),"")</f>
        <v/>
      </c>
      <c r="J110" t="str">
        <f>IF($B110&lt;&gt;"",_xlfn.NUMBERVALUE(BAG_Situationsbericht!F125),"")</f>
        <v/>
      </c>
    </row>
    <row r="111" spans="1:10" x14ac:dyDescent="0.4">
      <c r="A111" t="str">
        <f t="shared" si="8"/>
        <v/>
      </c>
      <c r="B111" s="1" t="str">
        <f>Schweiz!B116</f>
        <v/>
      </c>
      <c r="C111" t="str">
        <f ca="1">Schweiz!C116</f>
        <v/>
      </c>
      <c r="D111" t="str">
        <f t="shared" si="9"/>
        <v/>
      </c>
      <c r="E111">
        <f>Schweiz!J116</f>
        <v>0</v>
      </c>
      <c r="F111" t="str">
        <f t="shared" si="10"/>
        <v/>
      </c>
      <c r="G111" t="str">
        <f>IF($B111&lt;&gt;"",_xlfn.NUMBERVALUE(BAG_Situationsbericht!C126),"")</f>
        <v/>
      </c>
      <c r="H111" t="str">
        <f>IF($B111&lt;&gt;"",_xlfn.NUMBERVALUE(BAG_Situationsbericht!B126),"")</f>
        <v/>
      </c>
      <c r="I111" t="str">
        <f>IF($B111&lt;&gt;"",_xlfn.NUMBERVALUE(BAG_Situationsbericht!G126),"")</f>
        <v/>
      </c>
      <c r="J111" t="str">
        <f>IF($B111&lt;&gt;"",_xlfn.NUMBERVALUE(BAG_Situationsbericht!F126),"")</f>
        <v/>
      </c>
    </row>
    <row r="112" spans="1:10" x14ac:dyDescent="0.4">
      <c r="A112" t="str">
        <f t="shared" si="8"/>
        <v/>
      </c>
      <c r="B112" s="1" t="str">
        <f>Schweiz!B117</f>
        <v/>
      </c>
      <c r="C112" t="str">
        <f ca="1">Schweiz!C117</f>
        <v/>
      </c>
      <c r="D112" t="str">
        <f t="shared" si="9"/>
        <v/>
      </c>
      <c r="E112">
        <f>Schweiz!J117</f>
        <v>0</v>
      </c>
      <c r="F112" t="str">
        <f t="shared" si="10"/>
        <v/>
      </c>
      <c r="G112" t="str">
        <f>IF($B112&lt;&gt;"",_xlfn.NUMBERVALUE(BAG_Situationsbericht!C127),"")</f>
        <v/>
      </c>
      <c r="H112" t="str">
        <f>IF($B112&lt;&gt;"",_xlfn.NUMBERVALUE(BAG_Situationsbericht!B127),"")</f>
        <v/>
      </c>
      <c r="I112" t="str">
        <f>IF($B112&lt;&gt;"",_xlfn.NUMBERVALUE(BAG_Situationsbericht!G127),"")</f>
        <v/>
      </c>
      <c r="J112" t="str">
        <f>IF($B112&lt;&gt;"",_xlfn.NUMBERVALUE(BAG_Situationsbericht!F127),"")</f>
        <v/>
      </c>
    </row>
    <row r="113" spans="1:10" x14ac:dyDescent="0.4">
      <c r="A113" t="str">
        <f t="shared" si="8"/>
        <v/>
      </c>
      <c r="B113" s="1" t="str">
        <f>Schweiz!B118</f>
        <v/>
      </c>
      <c r="C113" t="str">
        <f ca="1">Schweiz!C118</f>
        <v/>
      </c>
      <c r="D113" t="str">
        <f t="shared" si="9"/>
        <v/>
      </c>
      <c r="E113">
        <f>Schweiz!J118</f>
        <v>0</v>
      </c>
      <c r="F113" t="str">
        <f t="shared" si="10"/>
        <v/>
      </c>
      <c r="G113" t="str">
        <f>IF($B113&lt;&gt;"",_xlfn.NUMBERVALUE(BAG_Situationsbericht!C128),"")</f>
        <v/>
      </c>
      <c r="H113" t="str">
        <f>IF($B113&lt;&gt;"",_xlfn.NUMBERVALUE(BAG_Situationsbericht!B128),"")</f>
        <v/>
      </c>
      <c r="I113" t="str">
        <f>IF($B113&lt;&gt;"",_xlfn.NUMBERVALUE(BAG_Situationsbericht!G128),"")</f>
        <v/>
      </c>
      <c r="J113" t="str">
        <f>IF($B113&lt;&gt;"",_xlfn.NUMBERVALUE(BAG_Situationsbericht!F128),"")</f>
        <v/>
      </c>
    </row>
    <row r="114" spans="1:10" x14ac:dyDescent="0.4">
      <c r="A114" t="str">
        <f t="shared" si="8"/>
        <v/>
      </c>
      <c r="B114" s="1" t="str">
        <f>Schweiz!B119</f>
        <v/>
      </c>
      <c r="C114" t="str">
        <f ca="1">Schweiz!C119</f>
        <v/>
      </c>
      <c r="D114" t="str">
        <f t="shared" si="9"/>
        <v/>
      </c>
      <c r="E114">
        <f>Schweiz!J119</f>
        <v>0</v>
      </c>
      <c r="F114" t="str">
        <f t="shared" si="10"/>
        <v/>
      </c>
      <c r="G114" t="str">
        <f>IF($B114&lt;&gt;"",_xlfn.NUMBERVALUE(BAG_Situationsbericht!C129),"")</f>
        <v/>
      </c>
      <c r="H114" t="str">
        <f>IF($B114&lt;&gt;"",_xlfn.NUMBERVALUE(BAG_Situationsbericht!B129),"")</f>
        <v/>
      </c>
      <c r="I114" t="str">
        <f>IF($B114&lt;&gt;"",_xlfn.NUMBERVALUE(BAG_Situationsbericht!G129),"")</f>
        <v/>
      </c>
      <c r="J114" t="str">
        <f>IF($B114&lt;&gt;"",_xlfn.NUMBERVALUE(BAG_Situationsbericht!F129),"")</f>
        <v/>
      </c>
    </row>
    <row r="115" spans="1:10" x14ac:dyDescent="0.4">
      <c r="A115" t="str">
        <f t="shared" si="8"/>
        <v/>
      </c>
      <c r="B115" s="1" t="str">
        <f>Schweiz!B120</f>
        <v/>
      </c>
      <c r="C115" t="str">
        <f ca="1">Schweiz!C120</f>
        <v/>
      </c>
      <c r="D115" t="str">
        <f t="shared" si="9"/>
        <v/>
      </c>
      <c r="E115">
        <f>Schweiz!J120</f>
        <v>0</v>
      </c>
      <c r="F115" t="str">
        <f t="shared" si="10"/>
        <v/>
      </c>
      <c r="G115" t="str">
        <f>IF($B115&lt;&gt;"",_xlfn.NUMBERVALUE(BAG_Situationsbericht!C130),"")</f>
        <v/>
      </c>
      <c r="H115" t="str">
        <f>IF($B115&lt;&gt;"",_xlfn.NUMBERVALUE(BAG_Situationsbericht!B130),"")</f>
        <v/>
      </c>
      <c r="I115" t="str">
        <f>IF($B115&lt;&gt;"",_xlfn.NUMBERVALUE(BAG_Situationsbericht!G130),"")</f>
        <v/>
      </c>
      <c r="J115" t="str">
        <f>IF($B115&lt;&gt;"",_xlfn.NUMBERVALUE(BAG_Situationsbericht!F130),"")</f>
        <v/>
      </c>
    </row>
    <row r="116" spans="1:10" x14ac:dyDescent="0.4">
      <c r="A116" t="str">
        <f t="shared" si="8"/>
        <v/>
      </c>
      <c r="B116" s="1" t="str">
        <f>Schweiz!B121</f>
        <v/>
      </c>
      <c r="C116" t="str">
        <f ca="1">Schweiz!C121</f>
        <v/>
      </c>
      <c r="D116" t="str">
        <f t="shared" si="9"/>
        <v/>
      </c>
      <c r="E116">
        <f>Schweiz!J121</f>
        <v>0</v>
      </c>
      <c r="F116" t="str">
        <f t="shared" si="10"/>
        <v/>
      </c>
      <c r="G116" t="str">
        <f>IF($B116&lt;&gt;"",_xlfn.NUMBERVALUE(BAG_Situationsbericht!C131),"")</f>
        <v/>
      </c>
      <c r="H116" t="str">
        <f>IF($B116&lt;&gt;"",_xlfn.NUMBERVALUE(BAG_Situationsbericht!B131),"")</f>
        <v/>
      </c>
      <c r="I116" t="str">
        <f>IF($B116&lt;&gt;"",_xlfn.NUMBERVALUE(BAG_Situationsbericht!G131),"")</f>
        <v/>
      </c>
      <c r="J116" t="str">
        <f>IF($B116&lt;&gt;"",_xlfn.NUMBERVALUE(BAG_Situationsbericht!F131),"")</f>
        <v/>
      </c>
    </row>
    <row r="117" spans="1:10" x14ac:dyDescent="0.4">
      <c r="A117" t="str">
        <f t="shared" si="8"/>
        <v/>
      </c>
      <c r="B117" s="1" t="str">
        <f>Schweiz!B122</f>
        <v/>
      </c>
      <c r="C117" t="str">
        <f ca="1">Schweiz!C122</f>
        <v/>
      </c>
      <c r="D117" t="str">
        <f t="shared" si="9"/>
        <v/>
      </c>
      <c r="E117">
        <f>Schweiz!J122</f>
        <v>0</v>
      </c>
      <c r="F117" t="str">
        <f t="shared" si="10"/>
        <v/>
      </c>
      <c r="G117" t="str">
        <f>IF($B117&lt;&gt;"",_xlfn.NUMBERVALUE(BAG_Situationsbericht!C132),"")</f>
        <v/>
      </c>
      <c r="H117" t="str">
        <f>IF($B117&lt;&gt;"",_xlfn.NUMBERVALUE(BAG_Situationsbericht!B132),"")</f>
        <v/>
      </c>
      <c r="I117" t="str">
        <f>IF($B117&lt;&gt;"",_xlfn.NUMBERVALUE(BAG_Situationsbericht!G132),"")</f>
        <v/>
      </c>
      <c r="J117" t="str">
        <f>IF($B117&lt;&gt;"",_xlfn.NUMBERVALUE(BAG_Situationsbericht!F132),"")</f>
        <v/>
      </c>
    </row>
    <row r="118" spans="1:10" x14ac:dyDescent="0.4">
      <c r="A118" t="str">
        <f t="shared" si="8"/>
        <v/>
      </c>
      <c r="B118" s="1" t="str">
        <f>Schweiz!B123</f>
        <v/>
      </c>
      <c r="C118" t="str">
        <f ca="1">Schweiz!C123</f>
        <v/>
      </c>
      <c r="D118" t="str">
        <f t="shared" si="9"/>
        <v/>
      </c>
      <c r="E118">
        <f>Schweiz!J123</f>
        <v>0</v>
      </c>
      <c r="F118" t="str">
        <f t="shared" si="10"/>
        <v/>
      </c>
      <c r="G118" t="str">
        <f>IF($B118&lt;&gt;"",_xlfn.NUMBERVALUE(BAG_Situationsbericht!C133),"")</f>
        <v/>
      </c>
      <c r="H118" t="str">
        <f>IF($B118&lt;&gt;"",_xlfn.NUMBERVALUE(BAG_Situationsbericht!B133),"")</f>
        <v/>
      </c>
      <c r="I118" t="str">
        <f>IF($B118&lt;&gt;"",_xlfn.NUMBERVALUE(BAG_Situationsbericht!G133),"")</f>
        <v/>
      </c>
      <c r="J118" t="str">
        <f>IF($B118&lt;&gt;"",_xlfn.NUMBERVALUE(BAG_Situationsbericht!F133),"")</f>
        <v/>
      </c>
    </row>
    <row r="119" spans="1:10" x14ac:dyDescent="0.4">
      <c r="A119" t="str">
        <f t="shared" si="8"/>
        <v/>
      </c>
      <c r="B119" s="1" t="str">
        <f>Schweiz!B124</f>
        <v/>
      </c>
      <c r="C119" t="str">
        <f ca="1">Schweiz!C124</f>
        <v/>
      </c>
      <c r="D119" t="str">
        <f t="shared" si="9"/>
        <v/>
      </c>
      <c r="E119">
        <f>Schweiz!J124</f>
        <v>0</v>
      </c>
      <c r="F119" t="str">
        <f t="shared" si="10"/>
        <v/>
      </c>
      <c r="G119" t="str">
        <f>IF($B119&lt;&gt;"",_xlfn.NUMBERVALUE(BAG_Situationsbericht!C134),"")</f>
        <v/>
      </c>
      <c r="H119" t="str">
        <f>IF($B119&lt;&gt;"",_xlfn.NUMBERVALUE(BAG_Situationsbericht!B134),"")</f>
        <v/>
      </c>
      <c r="I119" t="str">
        <f>IF($B119&lt;&gt;"",_xlfn.NUMBERVALUE(BAG_Situationsbericht!G134),"")</f>
        <v/>
      </c>
      <c r="J119" t="str">
        <f>IF($B119&lt;&gt;"",_xlfn.NUMBERVALUE(BAG_Situationsbericht!F134),"")</f>
        <v/>
      </c>
    </row>
    <row r="120" spans="1:10" x14ac:dyDescent="0.4">
      <c r="A120" t="str">
        <f t="shared" si="8"/>
        <v/>
      </c>
      <c r="B120" s="1" t="str">
        <f>Schweiz!B125</f>
        <v/>
      </c>
      <c r="C120" t="str">
        <f ca="1">Schweiz!C125</f>
        <v/>
      </c>
      <c r="D120" t="str">
        <f t="shared" si="9"/>
        <v/>
      </c>
      <c r="E120">
        <f>Schweiz!J125</f>
        <v>0</v>
      </c>
      <c r="F120" t="str">
        <f t="shared" si="10"/>
        <v/>
      </c>
      <c r="G120" t="str">
        <f>IF($B120&lt;&gt;"",_xlfn.NUMBERVALUE(BAG_Situationsbericht!C135),"")</f>
        <v/>
      </c>
      <c r="H120" t="str">
        <f>IF($B120&lt;&gt;"",_xlfn.NUMBERVALUE(BAG_Situationsbericht!B135),"")</f>
        <v/>
      </c>
      <c r="I120" t="str">
        <f>IF($B120&lt;&gt;"",_xlfn.NUMBERVALUE(BAG_Situationsbericht!G135),"")</f>
        <v/>
      </c>
      <c r="J120" t="str">
        <f>IF($B120&lt;&gt;"",_xlfn.NUMBERVALUE(BAG_Situationsbericht!F135),"")</f>
        <v/>
      </c>
    </row>
    <row r="121" spans="1:10" x14ac:dyDescent="0.4">
      <c r="A121" t="str">
        <f t="shared" si="8"/>
        <v/>
      </c>
      <c r="B121" s="1" t="str">
        <f>Schweiz!B126</f>
        <v/>
      </c>
      <c r="C121" t="str">
        <f ca="1">Schweiz!C126</f>
        <v/>
      </c>
      <c r="D121" t="str">
        <f t="shared" si="9"/>
        <v/>
      </c>
      <c r="E121">
        <f>Schweiz!J126</f>
        <v>0</v>
      </c>
      <c r="F121" t="str">
        <f t="shared" si="10"/>
        <v/>
      </c>
      <c r="G121" t="str">
        <f>IF($B121&lt;&gt;"",_xlfn.NUMBERVALUE(BAG_Situationsbericht!C136),"")</f>
        <v/>
      </c>
      <c r="H121" t="str">
        <f>IF($B121&lt;&gt;"",_xlfn.NUMBERVALUE(BAG_Situationsbericht!B136),"")</f>
        <v/>
      </c>
      <c r="I121" t="str">
        <f>IF($B121&lt;&gt;"",_xlfn.NUMBERVALUE(BAG_Situationsbericht!G136),"")</f>
        <v/>
      </c>
      <c r="J121" t="str">
        <f>IF($B121&lt;&gt;"",_xlfn.NUMBERVALUE(BAG_Situationsbericht!F136),"")</f>
        <v/>
      </c>
    </row>
    <row r="122" spans="1:10" x14ac:dyDescent="0.4">
      <c r="A122" t="str">
        <f t="shared" si="8"/>
        <v/>
      </c>
      <c r="B122" s="1" t="str">
        <f>Schweiz!B127</f>
        <v/>
      </c>
      <c r="C122" t="str">
        <f ca="1">Schweiz!C127</f>
        <v/>
      </c>
      <c r="D122" t="str">
        <f t="shared" si="9"/>
        <v/>
      </c>
      <c r="E122">
        <f>Schweiz!J127</f>
        <v>0</v>
      </c>
      <c r="F122" t="str">
        <f t="shared" si="10"/>
        <v/>
      </c>
      <c r="G122" t="str">
        <f>IF($B122&lt;&gt;"",_xlfn.NUMBERVALUE(BAG_Situationsbericht!C137),"")</f>
        <v/>
      </c>
      <c r="H122" t="str">
        <f>IF($B122&lt;&gt;"",_xlfn.NUMBERVALUE(BAG_Situationsbericht!B137),"")</f>
        <v/>
      </c>
      <c r="I122" t="str">
        <f>IF($B122&lt;&gt;"",_xlfn.NUMBERVALUE(BAG_Situationsbericht!G137),"")</f>
        <v/>
      </c>
      <c r="J122" t="str">
        <f>IF($B122&lt;&gt;"",_xlfn.NUMBERVALUE(BAG_Situationsbericht!F137),"")</f>
        <v/>
      </c>
    </row>
    <row r="123" spans="1:10" x14ac:dyDescent="0.4">
      <c r="A123" t="str">
        <f t="shared" si="8"/>
        <v/>
      </c>
      <c r="B123" s="1" t="str">
        <f>Schweiz!B128</f>
        <v/>
      </c>
      <c r="C123" t="str">
        <f ca="1">Schweiz!C128</f>
        <v/>
      </c>
      <c r="D123" t="str">
        <f t="shared" ref="D123:D133" si="11">IF($B123&lt;&gt;"",C123-C122,"")</f>
        <v/>
      </c>
      <c r="E123">
        <f>Schweiz!J128</f>
        <v>0</v>
      </c>
      <c r="F123" t="str">
        <f t="shared" ref="F123:F133" si="12">IF($B123&lt;&gt;"",E123-E122,"")</f>
        <v/>
      </c>
      <c r="G123" t="str">
        <f>IF($B123&lt;&gt;"",_xlfn.NUMBERVALUE(BAG_Situationsbericht!C138),"")</f>
        <v/>
      </c>
      <c r="H123" t="str">
        <f>IF($B123&lt;&gt;"",_xlfn.NUMBERVALUE(BAG_Situationsbericht!B138),"")</f>
        <v/>
      </c>
      <c r="I123" t="str">
        <f>IF($B123&lt;&gt;"",_xlfn.NUMBERVALUE(BAG_Situationsbericht!G138),"")</f>
        <v/>
      </c>
      <c r="J123" t="str">
        <f>IF($B123&lt;&gt;"",_xlfn.NUMBERVALUE(BAG_Situationsbericht!F138),"")</f>
        <v/>
      </c>
    </row>
    <row r="124" spans="1:10" x14ac:dyDescent="0.4">
      <c r="A124" t="str">
        <f t="shared" si="8"/>
        <v/>
      </c>
      <c r="B124" s="1" t="str">
        <f>Schweiz!B129</f>
        <v/>
      </c>
      <c r="C124" t="str">
        <f ca="1">Schweiz!C129</f>
        <v/>
      </c>
      <c r="D124" t="str">
        <f t="shared" si="11"/>
        <v/>
      </c>
      <c r="E124">
        <f>Schweiz!J129</f>
        <v>0</v>
      </c>
      <c r="F124" t="str">
        <f t="shared" si="12"/>
        <v/>
      </c>
      <c r="G124" t="str">
        <f>IF($B124&lt;&gt;"",_xlfn.NUMBERVALUE(BAG_Situationsbericht!C139),"")</f>
        <v/>
      </c>
      <c r="H124" t="str">
        <f>IF($B124&lt;&gt;"",_xlfn.NUMBERVALUE(BAG_Situationsbericht!B139),"")</f>
        <v/>
      </c>
      <c r="I124" t="str">
        <f>IF($B124&lt;&gt;"",_xlfn.NUMBERVALUE(BAG_Situationsbericht!G139),"")</f>
        <v/>
      </c>
      <c r="J124" t="str">
        <f>IF($B124&lt;&gt;"",_xlfn.NUMBERVALUE(BAG_Situationsbericht!F139),"")</f>
        <v/>
      </c>
    </row>
    <row r="125" spans="1:10" x14ac:dyDescent="0.4">
      <c r="A125" t="str">
        <f t="shared" si="8"/>
        <v/>
      </c>
      <c r="B125" s="1" t="str">
        <f>Schweiz!B130</f>
        <v/>
      </c>
      <c r="C125" t="str">
        <f ca="1">Schweiz!C130</f>
        <v/>
      </c>
      <c r="D125" t="str">
        <f t="shared" si="11"/>
        <v/>
      </c>
      <c r="E125">
        <f>Schweiz!J130</f>
        <v>0</v>
      </c>
      <c r="F125" t="str">
        <f t="shared" si="12"/>
        <v/>
      </c>
      <c r="G125" t="str">
        <f>IF($B125&lt;&gt;"",_xlfn.NUMBERVALUE(BAG_Situationsbericht!C140),"")</f>
        <v/>
      </c>
      <c r="H125" t="str">
        <f>IF($B125&lt;&gt;"",_xlfn.NUMBERVALUE(BAG_Situationsbericht!B140),"")</f>
        <v/>
      </c>
      <c r="I125" t="str">
        <f>IF($B125&lt;&gt;"",_xlfn.NUMBERVALUE(BAG_Situationsbericht!G140),"")</f>
        <v/>
      </c>
      <c r="J125" t="str">
        <f>IF($B125&lt;&gt;"",_xlfn.NUMBERVALUE(BAG_Situationsbericht!F140),"")</f>
        <v/>
      </c>
    </row>
    <row r="126" spans="1:10" x14ac:dyDescent="0.4">
      <c r="A126" t="str">
        <f t="shared" si="8"/>
        <v/>
      </c>
      <c r="B126" s="1" t="str">
        <f>Schweiz!B131</f>
        <v/>
      </c>
      <c r="C126" t="str">
        <f ca="1">Schweiz!C131</f>
        <v/>
      </c>
      <c r="D126" t="str">
        <f t="shared" si="11"/>
        <v/>
      </c>
      <c r="E126">
        <f>Schweiz!J131</f>
        <v>0</v>
      </c>
      <c r="F126" t="str">
        <f t="shared" si="12"/>
        <v/>
      </c>
      <c r="G126" t="str">
        <f>IF($B126&lt;&gt;"",_xlfn.NUMBERVALUE(BAG_Situationsbericht!C141),"")</f>
        <v/>
      </c>
      <c r="H126" t="str">
        <f>IF($B126&lt;&gt;"",_xlfn.NUMBERVALUE(BAG_Situationsbericht!B141),"")</f>
        <v/>
      </c>
      <c r="I126" t="str">
        <f>IF($B126&lt;&gt;"",_xlfn.NUMBERVALUE(BAG_Situationsbericht!G141),"")</f>
        <v/>
      </c>
      <c r="J126" t="str">
        <f>IF($B126&lt;&gt;"",_xlfn.NUMBERVALUE(BAG_Situationsbericht!F141),"")</f>
        <v/>
      </c>
    </row>
    <row r="127" spans="1:10" x14ac:dyDescent="0.4">
      <c r="A127" t="str">
        <f t="shared" si="8"/>
        <v/>
      </c>
      <c r="B127" s="1" t="str">
        <f>Schweiz!B132</f>
        <v/>
      </c>
      <c r="C127" t="str">
        <f ca="1">Schweiz!C132</f>
        <v/>
      </c>
      <c r="D127" t="str">
        <f t="shared" si="11"/>
        <v/>
      </c>
      <c r="E127">
        <f>Schweiz!J132</f>
        <v>0</v>
      </c>
      <c r="F127" t="str">
        <f t="shared" si="12"/>
        <v/>
      </c>
      <c r="G127" t="str">
        <f>IF($B127&lt;&gt;"",_xlfn.NUMBERVALUE(BAG_Situationsbericht!C142),"")</f>
        <v/>
      </c>
      <c r="H127" t="str">
        <f>IF($B127&lt;&gt;"",_xlfn.NUMBERVALUE(BAG_Situationsbericht!B142),"")</f>
        <v/>
      </c>
      <c r="I127" t="str">
        <f>IF($B127&lt;&gt;"",_xlfn.NUMBERVALUE(BAG_Situationsbericht!G142),"")</f>
        <v/>
      </c>
      <c r="J127" t="str">
        <f>IF($B127&lt;&gt;"",_xlfn.NUMBERVALUE(BAG_Situationsbericht!F142),"")</f>
        <v/>
      </c>
    </row>
    <row r="128" spans="1:10" x14ac:dyDescent="0.4">
      <c r="A128" t="str">
        <f t="shared" si="8"/>
        <v/>
      </c>
      <c r="B128" s="1" t="str">
        <f>Schweiz!B133</f>
        <v/>
      </c>
      <c r="C128" t="str">
        <f ca="1">Schweiz!C133</f>
        <v/>
      </c>
      <c r="D128" t="str">
        <f t="shared" si="11"/>
        <v/>
      </c>
      <c r="E128">
        <f>Schweiz!J133</f>
        <v>0</v>
      </c>
      <c r="F128" t="str">
        <f t="shared" si="12"/>
        <v/>
      </c>
      <c r="G128" t="str">
        <f>IF($B128&lt;&gt;"",_xlfn.NUMBERVALUE(BAG_Situationsbericht!C143),"")</f>
        <v/>
      </c>
      <c r="H128" t="str">
        <f>IF($B128&lt;&gt;"",_xlfn.NUMBERVALUE(BAG_Situationsbericht!B143),"")</f>
        <v/>
      </c>
      <c r="I128" t="str">
        <f>IF($B128&lt;&gt;"",_xlfn.NUMBERVALUE(BAG_Situationsbericht!G143),"")</f>
        <v/>
      </c>
      <c r="J128" t="str">
        <f>IF($B128&lt;&gt;"",_xlfn.NUMBERVALUE(BAG_Situationsbericht!F143),"")</f>
        <v/>
      </c>
    </row>
    <row r="129" spans="1:10" x14ac:dyDescent="0.4">
      <c r="A129" t="str">
        <f t="shared" si="8"/>
        <v/>
      </c>
      <c r="B129" s="1" t="str">
        <f>Schweiz!B134</f>
        <v/>
      </c>
      <c r="C129" t="str">
        <f ca="1">Schweiz!C134</f>
        <v/>
      </c>
      <c r="D129" t="str">
        <f t="shared" si="11"/>
        <v/>
      </c>
      <c r="E129">
        <f>Schweiz!J134</f>
        <v>0</v>
      </c>
      <c r="F129" t="str">
        <f t="shared" si="12"/>
        <v/>
      </c>
      <c r="G129" t="str">
        <f>IF($B129&lt;&gt;"",_xlfn.NUMBERVALUE(BAG_Situationsbericht!C144),"")</f>
        <v/>
      </c>
      <c r="H129" t="str">
        <f>IF($B129&lt;&gt;"",_xlfn.NUMBERVALUE(BAG_Situationsbericht!B144),"")</f>
        <v/>
      </c>
      <c r="I129" t="str">
        <f>IF($B129&lt;&gt;"",_xlfn.NUMBERVALUE(BAG_Situationsbericht!G144),"")</f>
        <v/>
      </c>
      <c r="J129" t="str">
        <f>IF($B129&lt;&gt;"",_xlfn.NUMBERVALUE(BAG_Situationsbericht!F144),"")</f>
        <v/>
      </c>
    </row>
    <row r="130" spans="1:10" x14ac:dyDescent="0.4">
      <c r="A130" t="str">
        <f t="shared" si="8"/>
        <v/>
      </c>
      <c r="B130" s="1" t="str">
        <f>Schweiz!B135</f>
        <v/>
      </c>
      <c r="C130" t="str">
        <f ca="1">Schweiz!C135</f>
        <v/>
      </c>
      <c r="D130" t="str">
        <f t="shared" si="11"/>
        <v/>
      </c>
      <c r="E130">
        <f>Schweiz!J135</f>
        <v>0</v>
      </c>
      <c r="F130" t="str">
        <f t="shared" si="12"/>
        <v/>
      </c>
      <c r="G130" t="str">
        <f>IF($B130&lt;&gt;"",_xlfn.NUMBERVALUE(BAG_Situationsbericht!C145),"")</f>
        <v/>
      </c>
      <c r="H130" t="str">
        <f>IF($B130&lt;&gt;"",_xlfn.NUMBERVALUE(BAG_Situationsbericht!B145),"")</f>
        <v/>
      </c>
      <c r="I130" t="str">
        <f>IF($B130&lt;&gt;"",_xlfn.NUMBERVALUE(BAG_Situationsbericht!G145),"")</f>
        <v/>
      </c>
      <c r="J130" t="str">
        <f>IF($B130&lt;&gt;"",_xlfn.NUMBERVALUE(BAG_Situationsbericht!F145),"")</f>
        <v/>
      </c>
    </row>
    <row r="131" spans="1:10" x14ac:dyDescent="0.4">
      <c r="A131" t="str">
        <f t="shared" si="8"/>
        <v/>
      </c>
      <c r="B131" s="1" t="str">
        <f>Schweiz!B136</f>
        <v/>
      </c>
      <c r="C131" t="str">
        <f ca="1">Schweiz!C136</f>
        <v/>
      </c>
      <c r="D131" t="str">
        <f t="shared" si="11"/>
        <v/>
      </c>
      <c r="E131">
        <f>Schweiz!J136</f>
        <v>0</v>
      </c>
      <c r="F131" t="str">
        <f t="shared" si="12"/>
        <v/>
      </c>
      <c r="G131" t="str">
        <f>IF($B131&lt;&gt;"",_xlfn.NUMBERVALUE(BAG_Situationsbericht!C146),"")</f>
        <v/>
      </c>
      <c r="H131" t="str">
        <f>IF($B131&lt;&gt;"",_xlfn.NUMBERVALUE(BAG_Situationsbericht!B146),"")</f>
        <v/>
      </c>
      <c r="I131" t="str">
        <f>IF($B131&lt;&gt;"",_xlfn.NUMBERVALUE(BAG_Situationsbericht!G146),"")</f>
        <v/>
      </c>
      <c r="J131" t="str">
        <f>IF($B131&lt;&gt;"",_xlfn.NUMBERVALUE(BAG_Situationsbericht!F146),"")</f>
        <v/>
      </c>
    </row>
    <row r="132" spans="1:10" x14ac:dyDescent="0.4">
      <c r="A132" t="str">
        <f t="shared" ref="A132:A133" si="13">IF($B132&lt;&gt;"",A131+1,"")</f>
        <v/>
      </c>
      <c r="B132" s="1" t="str">
        <f>Schweiz!B137</f>
        <v/>
      </c>
      <c r="C132" t="str">
        <f ca="1">Schweiz!C137</f>
        <v/>
      </c>
      <c r="D132" t="str">
        <f t="shared" si="11"/>
        <v/>
      </c>
      <c r="E132">
        <f>Schweiz!J137</f>
        <v>0</v>
      </c>
      <c r="F132" t="str">
        <f t="shared" si="12"/>
        <v/>
      </c>
      <c r="G132" t="str">
        <f>IF($B132&lt;&gt;"",_xlfn.NUMBERVALUE(BAG_Situationsbericht!C147),"")</f>
        <v/>
      </c>
      <c r="H132" t="str">
        <f>IF($B132&lt;&gt;"",_xlfn.NUMBERVALUE(BAG_Situationsbericht!B147),"")</f>
        <v/>
      </c>
      <c r="I132" t="str">
        <f>IF($B132&lt;&gt;"",_xlfn.NUMBERVALUE(BAG_Situationsbericht!G147),"")</f>
        <v/>
      </c>
      <c r="J132" t="str">
        <f>IF($B132&lt;&gt;"",_xlfn.NUMBERVALUE(BAG_Situationsbericht!F147),"")</f>
        <v/>
      </c>
    </row>
    <row r="133" spans="1:10" x14ac:dyDescent="0.4">
      <c r="A133" t="str">
        <f t="shared" si="13"/>
        <v/>
      </c>
      <c r="B133" s="1" t="str">
        <f>Schweiz!B138</f>
        <v/>
      </c>
      <c r="C133" t="str">
        <f ca="1">Schweiz!C138</f>
        <v/>
      </c>
      <c r="D133" t="str">
        <f t="shared" si="11"/>
        <v/>
      </c>
      <c r="E133">
        <f>Schweiz!J138</f>
        <v>0</v>
      </c>
      <c r="F133" t="str">
        <f t="shared" si="12"/>
        <v/>
      </c>
      <c r="G133" t="str">
        <f>IF($B133&lt;&gt;"",_xlfn.NUMBERVALUE(BAG_Situationsbericht!C148),"")</f>
        <v/>
      </c>
      <c r="H133" t="str">
        <f>IF($B133&lt;&gt;"",_xlfn.NUMBERVALUE(BAG_Situationsbericht!B148),"")</f>
        <v/>
      </c>
      <c r="I133" t="str">
        <f>IF($B133&lt;&gt;"",_xlfn.NUMBERVALUE(BAG_Situationsbericht!G148),"")</f>
        <v/>
      </c>
      <c r="J133" t="str">
        <f>IF($B133&lt;&gt;"",_xlfn.NUMBERVALUE(BAG_Situationsbericht!F148),"")</f>
        <v/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E76E-F558-4F3D-BCA1-BCC6E830000A}">
  <dimension ref="A1:K1007"/>
  <sheetViews>
    <sheetView workbookViewId="0">
      <selection activeCell="A3" sqref="A3:XFD3"/>
    </sheetView>
  </sheetViews>
  <sheetFormatPr baseColWidth="10" defaultRowHeight="14.6" x14ac:dyDescent="0.4"/>
  <sheetData>
    <row r="1" spans="1:11" x14ac:dyDescent="0.4">
      <c r="A1" t="s">
        <v>432</v>
      </c>
      <c r="B1" s="7" t="s">
        <v>433</v>
      </c>
      <c r="C1" s="7"/>
      <c r="D1" s="7" t="s">
        <v>416</v>
      </c>
      <c r="E1" s="9">
        <v>0.5</v>
      </c>
      <c r="F1" s="7" t="s">
        <v>417</v>
      </c>
      <c r="G1" s="10">
        <v>7.0000000000000007E-2</v>
      </c>
      <c r="H1" s="4"/>
      <c r="I1" s="4" t="s">
        <v>421</v>
      </c>
      <c r="J1" s="4">
        <f>E1/G1</f>
        <v>7.1428571428571423</v>
      </c>
    </row>
    <row r="2" spans="1:11" x14ac:dyDescent="0.4">
      <c r="A2" s="7" t="s">
        <v>418</v>
      </c>
      <c r="B2" s="13">
        <v>8583084</v>
      </c>
      <c r="D2" s="7" t="s">
        <v>419</v>
      </c>
      <c r="E2" s="9">
        <v>5</v>
      </c>
      <c r="F2" s="7" t="s">
        <v>420</v>
      </c>
      <c r="G2" s="7">
        <v>0</v>
      </c>
      <c r="H2" s="4"/>
      <c r="I2" s="12" t="s">
        <v>422</v>
      </c>
      <c r="J2" s="3">
        <f>B2/J1*(LN(1/J1)-1)+B2</f>
        <v>5018908.588038085</v>
      </c>
      <c r="K2" s="6"/>
    </row>
    <row r="3" spans="1:11" x14ac:dyDescent="0.4">
      <c r="A3" s="7"/>
      <c r="B3" s="13"/>
      <c r="D3" s="7"/>
      <c r="E3" s="9"/>
      <c r="F3" s="7"/>
      <c r="G3" s="7"/>
      <c r="H3" s="4"/>
      <c r="I3" s="12"/>
      <c r="J3" s="3"/>
      <c r="K3" s="6"/>
    </row>
    <row r="4" spans="1:11" x14ac:dyDescent="0.4">
      <c r="A4" s="7"/>
      <c r="B4" s="13"/>
      <c r="D4" s="7"/>
      <c r="E4" s="9"/>
      <c r="F4" s="7"/>
      <c r="G4" s="7"/>
      <c r="H4" s="4"/>
      <c r="I4" s="12"/>
      <c r="J4" s="3"/>
      <c r="K4" s="6"/>
    </row>
    <row r="5" spans="1:11" x14ac:dyDescent="0.4">
      <c r="C5" s="7"/>
      <c r="D5" s="8"/>
      <c r="E5" s="7"/>
      <c r="F5" s="13"/>
      <c r="G5" s="7"/>
      <c r="H5" s="9"/>
      <c r="I5" s="4"/>
      <c r="J5" s="11"/>
    </row>
    <row r="6" spans="1:11" x14ac:dyDescent="0.4">
      <c r="A6" t="s">
        <v>290</v>
      </c>
      <c r="B6" t="s">
        <v>423</v>
      </c>
      <c r="C6" s="7" t="s">
        <v>424</v>
      </c>
      <c r="D6" s="8" t="s">
        <v>425</v>
      </c>
      <c r="E6" s="7" t="s">
        <v>426</v>
      </c>
      <c r="F6" s="9" t="s">
        <v>427</v>
      </c>
      <c r="G6" s="7" t="s">
        <v>428</v>
      </c>
      <c r="H6" s="9" t="s">
        <v>429</v>
      </c>
      <c r="I6" s="4" t="s">
        <v>430</v>
      </c>
      <c r="J6" s="4" t="s">
        <v>431</v>
      </c>
    </row>
    <row r="7" spans="1:11" x14ac:dyDescent="0.4">
      <c r="A7" s="1">
        <v>43886</v>
      </c>
      <c r="B7">
        <v>0</v>
      </c>
      <c r="C7" s="14">
        <f>B2-E2</f>
        <v>8583079</v>
      </c>
      <c r="D7" s="15">
        <f t="shared" ref="D7:D70" si="0">-E$1*C7*E7/B$2</f>
        <v>-2.4999985436470156</v>
      </c>
      <c r="E7" s="14">
        <f>E2</f>
        <v>5</v>
      </c>
      <c r="F7" s="15">
        <f>-D7-H7</f>
        <v>2.1499985436470155</v>
      </c>
      <c r="G7" s="14">
        <v>0</v>
      </c>
      <c r="H7" s="15">
        <f t="shared" ref="H7:H70" si="1">$G$1*E7</f>
        <v>0.35000000000000003</v>
      </c>
      <c r="I7" s="4">
        <f>E7+G7</f>
        <v>5</v>
      </c>
      <c r="J7" s="4">
        <f>F7+H7</f>
        <v>2.4999985436470156</v>
      </c>
    </row>
    <row r="8" spans="1:11" x14ac:dyDescent="0.4">
      <c r="A8" s="1">
        <f>A7+1</f>
        <v>43887</v>
      </c>
      <c r="B8">
        <f>B7+1</f>
        <v>1</v>
      </c>
      <c r="C8" s="14">
        <f>C7+D7</f>
        <v>8583076.5000014566</v>
      </c>
      <c r="D8" s="15">
        <f t="shared" si="0"/>
        <v>-3.5749961479475991</v>
      </c>
      <c r="E8" s="14">
        <f>E7+F7</f>
        <v>7.1499985436470155</v>
      </c>
      <c r="F8" s="15">
        <f>-D8-H8</f>
        <v>3.0744962498923081</v>
      </c>
      <c r="G8" s="14">
        <f>G7+H7</f>
        <v>0.35000000000000003</v>
      </c>
      <c r="H8" s="15">
        <f t="shared" si="1"/>
        <v>0.50049989805529116</v>
      </c>
      <c r="I8" s="4">
        <f>E8+G8</f>
        <v>7.4999985436470151</v>
      </c>
      <c r="J8" s="4">
        <f>F8+H8</f>
        <v>3.5749961479475991</v>
      </c>
    </row>
    <row r="9" spans="1:11" x14ac:dyDescent="0.4">
      <c r="A9" s="1">
        <f t="shared" ref="A9:A72" si="2">A8+1</f>
        <v>43888</v>
      </c>
      <c r="B9">
        <f t="shared" ref="B9:B72" si="3">B8+1</f>
        <v>2</v>
      </c>
      <c r="C9" s="14">
        <f t="shared" ref="C9:C72" si="4">C8+D8</f>
        <v>8583072.9250053093</v>
      </c>
      <c r="D9" s="15">
        <f t="shared" si="0"/>
        <v>-5.1122408002930602</v>
      </c>
      <c r="E9" s="14">
        <f t="shared" ref="E9:E72" si="5">E8+F8</f>
        <v>10.224494793539323</v>
      </c>
      <c r="F9" s="15">
        <f>-D9-H9</f>
        <v>4.3965261647453078</v>
      </c>
      <c r="G9" s="14">
        <f t="shared" ref="G9:G72" si="6">G8+H8</f>
        <v>0.85049989805529114</v>
      </c>
      <c r="H9" s="15">
        <f t="shared" si="1"/>
        <v>0.71571463554775272</v>
      </c>
      <c r="I9" s="4">
        <f t="shared" ref="I9:I72" si="7">E9+G9</f>
        <v>11.074994691594615</v>
      </c>
      <c r="J9" s="4">
        <f t="shared" ref="J9:J72" si="8">F9+H9</f>
        <v>5.1122408002930602</v>
      </c>
    </row>
    <row r="10" spans="1:11" x14ac:dyDescent="0.4">
      <c r="A10" s="1">
        <f t="shared" si="2"/>
        <v>43889</v>
      </c>
      <c r="B10">
        <f t="shared" si="3"/>
        <v>3</v>
      </c>
      <c r="C10" s="14">
        <f t="shared" si="4"/>
        <v>8583067.8127645086</v>
      </c>
      <c r="D10" s="15">
        <f t="shared" si="0"/>
        <v>-7.310496691912145</v>
      </c>
      <c r="E10" s="14">
        <f t="shared" si="5"/>
        <v>14.621020958284632</v>
      </c>
      <c r="F10" s="15">
        <f>-D10-H10</f>
        <v>6.2870252248322203</v>
      </c>
      <c r="G10" s="14">
        <f t="shared" si="6"/>
        <v>1.566214533603044</v>
      </c>
      <c r="H10" s="15">
        <f t="shared" si="1"/>
        <v>1.0234714670799243</v>
      </c>
      <c r="I10" s="4">
        <f t="shared" si="7"/>
        <v>16.187235491887677</v>
      </c>
      <c r="J10" s="4">
        <f t="shared" si="8"/>
        <v>7.3104966919121441</v>
      </c>
    </row>
    <row r="11" spans="1:11" x14ac:dyDescent="0.4">
      <c r="A11" s="1">
        <f t="shared" si="2"/>
        <v>43890</v>
      </c>
      <c r="B11">
        <f t="shared" si="3"/>
        <v>4</v>
      </c>
      <c r="C11" s="14">
        <f t="shared" si="4"/>
        <v>8583060.502267817</v>
      </c>
      <c r="D11" s="15">
        <f t="shared" si="0"/>
        <v>-10.453994471794848</v>
      </c>
      <c r="E11" s="14">
        <f t="shared" si="5"/>
        <v>20.908046183116852</v>
      </c>
      <c r="F11" s="15">
        <f t="shared" ref="F11:F74" si="9">-D11-H11</f>
        <v>8.9904312389766687</v>
      </c>
      <c r="G11" s="14">
        <f t="shared" si="6"/>
        <v>2.5896860006829683</v>
      </c>
      <c r="H11" s="15">
        <f t="shared" si="1"/>
        <v>1.4635632328181798</v>
      </c>
      <c r="I11" s="4">
        <f t="shared" si="7"/>
        <v>23.497732183799819</v>
      </c>
      <c r="J11" s="4">
        <f t="shared" si="8"/>
        <v>10.453994471794848</v>
      </c>
    </row>
    <row r="12" spans="1:11" x14ac:dyDescent="0.4">
      <c r="A12" s="1">
        <f t="shared" si="2"/>
        <v>43891</v>
      </c>
      <c r="B12">
        <f t="shared" si="3"/>
        <v>5</v>
      </c>
      <c r="C12" s="14">
        <f t="shared" si="4"/>
        <v>8583050.0482733455</v>
      </c>
      <c r="D12" s="15">
        <f t="shared" si="0"/>
        <v>-14.949179577002818</v>
      </c>
      <c r="E12" s="14">
        <f t="shared" si="5"/>
        <v>29.898477422093521</v>
      </c>
      <c r="F12" s="15">
        <f t="shared" si="9"/>
        <v>12.856286157456271</v>
      </c>
      <c r="G12" s="14">
        <f t="shared" si="6"/>
        <v>4.0532492335011483</v>
      </c>
      <c r="H12" s="15">
        <f t="shared" si="1"/>
        <v>2.0928934195465465</v>
      </c>
      <c r="I12" s="4">
        <f t="shared" si="7"/>
        <v>33.951726655594669</v>
      </c>
      <c r="J12" s="4">
        <f t="shared" si="8"/>
        <v>14.949179577002818</v>
      </c>
    </row>
    <row r="13" spans="1:11" x14ac:dyDescent="0.4">
      <c r="A13" s="1">
        <f t="shared" si="2"/>
        <v>43892</v>
      </c>
      <c r="B13">
        <f t="shared" si="3"/>
        <v>6</v>
      </c>
      <c r="C13" s="14">
        <f t="shared" si="4"/>
        <v>8583035.0990937687</v>
      </c>
      <c r="D13" s="15">
        <f t="shared" si="0"/>
        <v>-21.377259995167925</v>
      </c>
      <c r="E13" s="14">
        <f t="shared" si="5"/>
        <v>42.754763579549788</v>
      </c>
      <c r="F13" s="15">
        <f t="shared" si="9"/>
        <v>18.384426544599439</v>
      </c>
      <c r="G13" s="14">
        <f t="shared" si="6"/>
        <v>6.1461426530476952</v>
      </c>
      <c r="H13" s="15">
        <f t="shared" si="1"/>
        <v>2.9928334505684853</v>
      </c>
      <c r="I13" s="4">
        <f t="shared" si="7"/>
        <v>48.900906232597485</v>
      </c>
      <c r="J13" s="4">
        <f t="shared" si="8"/>
        <v>21.377259995167925</v>
      </c>
    </row>
    <row r="14" spans="1:11" x14ac:dyDescent="0.4">
      <c r="A14" s="1">
        <f t="shared" si="2"/>
        <v>43893</v>
      </c>
      <c r="B14">
        <f t="shared" si="3"/>
        <v>7</v>
      </c>
      <c r="C14" s="14">
        <f t="shared" si="4"/>
        <v>8583013.721833773</v>
      </c>
      <c r="D14" s="15">
        <f t="shared" si="0"/>
        <v>-30.56934475867746</v>
      </c>
      <c r="E14" s="14">
        <f t="shared" si="5"/>
        <v>61.139190124149223</v>
      </c>
      <c r="F14" s="15">
        <f t="shared" si="9"/>
        <v>26.289601449987014</v>
      </c>
      <c r="G14" s="14">
        <f t="shared" si="6"/>
        <v>9.1389761036161801</v>
      </c>
      <c r="H14" s="15">
        <f t="shared" si="1"/>
        <v>4.2797433086904464</v>
      </c>
      <c r="I14" s="4">
        <f t="shared" si="7"/>
        <v>70.278166227765411</v>
      </c>
      <c r="J14" s="4">
        <f t="shared" si="8"/>
        <v>30.56934475867746</v>
      </c>
    </row>
    <row r="15" spans="1:11" x14ac:dyDescent="0.4">
      <c r="A15" s="1">
        <f t="shared" si="2"/>
        <v>43894</v>
      </c>
      <c r="B15">
        <f t="shared" si="3"/>
        <v>8</v>
      </c>
      <c r="C15" s="14">
        <f t="shared" si="4"/>
        <v>8582983.152489014</v>
      </c>
      <c r="D15" s="15">
        <f t="shared" si="0"/>
        <v>-43.713882161894539</v>
      </c>
      <c r="E15" s="14">
        <f t="shared" si="5"/>
        <v>87.428791574136241</v>
      </c>
      <c r="F15" s="15">
        <f t="shared" si="9"/>
        <v>37.593866751705001</v>
      </c>
      <c r="G15" s="14">
        <f t="shared" si="6"/>
        <v>13.418719412306626</v>
      </c>
      <c r="H15" s="15">
        <f t="shared" si="1"/>
        <v>6.1200154101895379</v>
      </c>
      <c r="I15" s="4">
        <f t="shared" si="7"/>
        <v>100.84751098644287</v>
      </c>
      <c r="J15" s="4">
        <f t="shared" si="8"/>
        <v>43.713882161894539</v>
      </c>
    </row>
    <row r="16" spans="1:11" x14ac:dyDescent="0.4">
      <c r="A16" s="1">
        <f t="shared" si="2"/>
        <v>43895</v>
      </c>
      <c r="B16">
        <f t="shared" si="3"/>
        <v>9</v>
      </c>
      <c r="C16" s="14">
        <f t="shared" si="4"/>
        <v>8582939.4386068527</v>
      </c>
      <c r="D16" s="15">
        <f t="shared" si="0"/>
        <v>-62.510276310026327</v>
      </c>
      <c r="E16" s="14">
        <f t="shared" si="5"/>
        <v>125.02265832584123</v>
      </c>
      <c r="F16" s="15">
        <f t="shared" si="9"/>
        <v>53.758690227217443</v>
      </c>
      <c r="G16" s="14">
        <f t="shared" si="6"/>
        <v>19.538734822496163</v>
      </c>
      <c r="H16" s="15">
        <f t="shared" si="1"/>
        <v>8.7515860828088865</v>
      </c>
      <c r="I16" s="4">
        <f t="shared" si="7"/>
        <v>144.5613931483374</v>
      </c>
      <c r="J16" s="4">
        <f t="shared" si="8"/>
        <v>62.510276310026327</v>
      </c>
    </row>
    <row r="17" spans="1:10" x14ac:dyDescent="0.4">
      <c r="A17" s="1">
        <f t="shared" si="2"/>
        <v>43896</v>
      </c>
      <c r="B17">
        <f t="shared" si="3"/>
        <v>10</v>
      </c>
      <c r="C17" s="14">
        <f t="shared" si="4"/>
        <v>8582876.9283305425</v>
      </c>
      <c r="D17" s="15">
        <f t="shared" si="0"/>
        <v>-89.388517676855329</v>
      </c>
      <c r="E17" s="14">
        <f t="shared" si="5"/>
        <v>178.78134855305868</v>
      </c>
      <c r="F17" s="15">
        <f t="shared" si="9"/>
        <v>76.873823278141217</v>
      </c>
      <c r="G17" s="14">
        <f t="shared" si="6"/>
        <v>28.290320905305052</v>
      </c>
      <c r="H17" s="15">
        <f t="shared" si="1"/>
        <v>12.514694398714109</v>
      </c>
      <c r="I17" s="4">
        <f t="shared" si="7"/>
        <v>207.07166945836371</v>
      </c>
      <c r="J17" s="4">
        <f t="shared" si="8"/>
        <v>89.388517676855329</v>
      </c>
    </row>
    <row r="18" spans="1:10" x14ac:dyDescent="0.4">
      <c r="A18" s="1">
        <f t="shared" si="2"/>
        <v>43897</v>
      </c>
      <c r="B18">
        <f t="shared" si="3"/>
        <v>11</v>
      </c>
      <c r="C18" s="14">
        <f t="shared" si="4"/>
        <v>8582787.5398128647</v>
      </c>
      <c r="D18" s="15">
        <f t="shared" si="0"/>
        <v>-127.82317074384565</v>
      </c>
      <c r="E18" s="14">
        <f t="shared" si="5"/>
        <v>255.65517183119988</v>
      </c>
      <c r="F18" s="15">
        <f t="shared" si="9"/>
        <v>109.92730871566165</v>
      </c>
      <c r="G18" s="14">
        <f t="shared" si="6"/>
        <v>40.805015304019165</v>
      </c>
      <c r="H18" s="15">
        <f t="shared" si="1"/>
        <v>17.895862028183995</v>
      </c>
      <c r="I18" s="4">
        <f t="shared" si="7"/>
        <v>296.46018713521903</v>
      </c>
      <c r="J18" s="4">
        <f t="shared" si="8"/>
        <v>127.82317074384565</v>
      </c>
    </row>
    <row r="19" spans="1:10" x14ac:dyDescent="0.4">
      <c r="A19" s="1">
        <f t="shared" si="2"/>
        <v>43898</v>
      </c>
      <c r="B19">
        <f t="shared" si="3"/>
        <v>12</v>
      </c>
      <c r="C19" s="14">
        <f t="shared" si="4"/>
        <v>8582659.7166421209</v>
      </c>
      <c r="D19" s="15">
        <f t="shared" si="0"/>
        <v>-182.7822044442097</v>
      </c>
      <c r="E19" s="14">
        <f t="shared" si="5"/>
        <v>365.58248054686152</v>
      </c>
      <c r="F19" s="15">
        <f t="shared" si="9"/>
        <v>157.1914308059294</v>
      </c>
      <c r="G19" s="14">
        <f t="shared" si="6"/>
        <v>58.700877332203163</v>
      </c>
      <c r="H19" s="15">
        <f t="shared" si="1"/>
        <v>25.590773638280307</v>
      </c>
      <c r="I19" s="4">
        <f t="shared" si="7"/>
        <v>424.28335787906468</v>
      </c>
      <c r="J19" s="4">
        <f t="shared" si="8"/>
        <v>182.7822044442097</v>
      </c>
    </row>
    <row r="20" spans="1:10" x14ac:dyDescent="0.4">
      <c r="A20" s="1">
        <f t="shared" si="2"/>
        <v>43899</v>
      </c>
      <c r="B20">
        <f t="shared" si="3"/>
        <v>13</v>
      </c>
      <c r="C20" s="14">
        <f t="shared" si="4"/>
        <v>8582476.9344376773</v>
      </c>
      <c r="D20" s="15">
        <f t="shared" si="0"/>
        <v>-261.36846826333607</v>
      </c>
      <c r="E20" s="14">
        <f t="shared" si="5"/>
        <v>522.77391135279095</v>
      </c>
      <c r="F20" s="15">
        <f t="shared" si="9"/>
        <v>224.7742944686407</v>
      </c>
      <c r="G20" s="14">
        <f t="shared" si="6"/>
        <v>84.291650970483474</v>
      </c>
      <c r="H20" s="15">
        <f t="shared" si="1"/>
        <v>36.594173794695372</v>
      </c>
      <c r="I20" s="4">
        <f t="shared" si="7"/>
        <v>607.06556232327443</v>
      </c>
      <c r="J20" s="4">
        <f t="shared" si="8"/>
        <v>261.36846826333607</v>
      </c>
    </row>
    <row r="21" spans="1:10" x14ac:dyDescent="0.4">
      <c r="A21" s="1">
        <f t="shared" si="2"/>
        <v>43900</v>
      </c>
      <c r="B21">
        <f t="shared" si="3"/>
        <v>14</v>
      </c>
      <c r="C21" s="14">
        <f t="shared" si="4"/>
        <v>8582215.5659694131</v>
      </c>
      <c r="D21" s="15">
        <f t="shared" si="0"/>
        <v>-373.73628455186957</v>
      </c>
      <c r="E21" s="14">
        <f t="shared" si="5"/>
        <v>747.54820582143168</v>
      </c>
      <c r="F21" s="15">
        <f t="shared" si="9"/>
        <v>321.40791014436934</v>
      </c>
      <c r="G21" s="14">
        <f t="shared" si="6"/>
        <v>120.88582476517885</v>
      </c>
      <c r="H21" s="15">
        <f t="shared" si="1"/>
        <v>52.32837440750022</v>
      </c>
      <c r="I21" s="4">
        <f t="shared" si="7"/>
        <v>868.43403058661056</v>
      </c>
      <c r="J21" s="4">
        <f t="shared" si="8"/>
        <v>373.73628455186957</v>
      </c>
    </row>
    <row r="22" spans="1:10" x14ac:dyDescent="0.4">
      <c r="A22" s="1">
        <f t="shared" si="2"/>
        <v>43901</v>
      </c>
      <c r="B22">
        <f t="shared" si="3"/>
        <v>15</v>
      </c>
      <c r="C22" s="14">
        <f t="shared" si="4"/>
        <v>8581841.829684861</v>
      </c>
      <c r="D22" s="15">
        <f t="shared" si="0"/>
        <v>-534.40070667447571</v>
      </c>
      <c r="E22" s="14">
        <f t="shared" si="5"/>
        <v>1068.956115965801</v>
      </c>
      <c r="F22" s="15">
        <f t="shared" si="9"/>
        <v>459.57377855686963</v>
      </c>
      <c r="G22" s="14">
        <f t="shared" si="6"/>
        <v>173.21419917267906</v>
      </c>
      <c r="H22" s="15">
        <f t="shared" si="1"/>
        <v>74.826928117606073</v>
      </c>
      <c r="I22" s="4">
        <f t="shared" si="7"/>
        <v>1242.17031513848</v>
      </c>
      <c r="J22" s="4">
        <f t="shared" si="8"/>
        <v>534.40070667447571</v>
      </c>
    </row>
    <row r="23" spans="1:10" x14ac:dyDescent="0.4">
      <c r="A23" s="1">
        <f t="shared" si="2"/>
        <v>43902</v>
      </c>
      <c r="B23">
        <f t="shared" si="3"/>
        <v>16</v>
      </c>
      <c r="C23" s="14">
        <f t="shared" si="4"/>
        <v>8581307.4289781861</v>
      </c>
      <c r="D23" s="15">
        <f t="shared" si="0"/>
        <v>-764.10675575834023</v>
      </c>
      <c r="E23" s="14">
        <f t="shared" si="5"/>
        <v>1528.5298945226707</v>
      </c>
      <c r="F23" s="15">
        <f t="shared" si="9"/>
        <v>657.10966314175323</v>
      </c>
      <c r="G23" s="14">
        <f t="shared" si="6"/>
        <v>248.04112729028515</v>
      </c>
      <c r="H23" s="15">
        <f t="shared" si="1"/>
        <v>106.99709261658695</v>
      </c>
      <c r="I23" s="4">
        <f t="shared" si="7"/>
        <v>1776.5710218129559</v>
      </c>
      <c r="J23" s="4">
        <f t="shared" si="8"/>
        <v>764.10675575834023</v>
      </c>
    </row>
    <row r="24" spans="1:10" x14ac:dyDescent="0.4">
      <c r="A24" s="1">
        <f t="shared" si="2"/>
        <v>43903</v>
      </c>
      <c r="B24">
        <f t="shared" si="3"/>
        <v>17</v>
      </c>
      <c r="C24" s="14">
        <f t="shared" si="4"/>
        <v>8580543.3222224284</v>
      </c>
      <c r="D24" s="15">
        <f t="shared" si="0"/>
        <v>-1092.4962933662687</v>
      </c>
      <c r="E24" s="14">
        <f t="shared" si="5"/>
        <v>2185.639557664424</v>
      </c>
      <c r="F24" s="15">
        <f t="shared" si="9"/>
        <v>939.50152432975892</v>
      </c>
      <c r="G24" s="14">
        <f t="shared" si="6"/>
        <v>355.03821990687209</v>
      </c>
      <c r="H24" s="15">
        <f t="shared" si="1"/>
        <v>152.99476903650969</v>
      </c>
      <c r="I24" s="4">
        <f t="shared" si="7"/>
        <v>2540.6777775712962</v>
      </c>
      <c r="J24" s="4">
        <f t="shared" si="8"/>
        <v>1092.4962933662687</v>
      </c>
    </row>
    <row r="25" spans="1:10" x14ac:dyDescent="0.4">
      <c r="A25" s="1">
        <f t="shared" si="2"/>
        <v>43904</v>
      </c>
      <c r="B25">
        <f t="shared" si="3"/>
        <v>18</v>
      </c>
      <c r="C25" s="14">
        <f t="shared" si="4"/>
        <v>8579450.8259290624</v>
      </c>
      <c r="D25" s="15">
        <f t="shared" si="0"/>
        <v>-1561.9091131497628</v>
      </c>
      <c r="E25" s="14">
        <f t="shared" si="5"/>
        <v>3125.141081994183</v>
      </c>
      <c r="F25" s="15">
        <f t="shared" si="9"/>
        <v>1343.1492374101699</v>
      </c>
      <c r="G25" s="14">
        <f t="shared" si="6"/>
        <v>508.03298894338178</v>
      </c>
      <c r="H25" s="15">
        <f t="shared" si="1"/>
        <v>218.75987573959281</v>
      </c>
      <c r="I25" s="4">
        <f t="shared" si="7"/>
        <v>3633.1740709375649</v>
      </c>
      <c r="J25" s="4">
        <f t="shared" si="8"/>
        <v>1561.9091131497628</v>
      </c>
    </row>
    <row r="26" spans="1:10" x14ac:dyDescent="0.4">
      <c r="A26" s="1">
        <f t="shared" si="2"/>
        <v>43905</v>
      </c>
      <c r="B26">
        <f t="shared" si="3"/>
        <v>19</v>
      </c>
      <c r="C26" s="14">
        <f t="shared" si="4"/>
        <v>8577888.9168159124</v>
      </c>
      <c r="D26" s="15">
        <f t="shared" si="0"/>
        <v>-2232.7928986792181</v>
      </c>
      <c r="E26" s="14">
        <f t="shared" si="5"/>
        <v>4468.2903194043529</v>
      </c>
      <c r="F26" s="15">
        <f t="shared" si="9"/>
        <v>1920.0125763209135</v>
      </c>
      <c r="G26" s="14">
        <f t="shared" si="6"/>
        <v>726.7928646829746</v>
      </c>
      <c r="H26" s="15">
        <f t="shared" si="1"/>
        <v>312.78032235830472</v>
      </c>
      <c r="I26" s="4">
        <f t="shared" si="7"/>
        <v>5195.083184087327</v>
      </c>
      <c r="J26" s="4">
        <f t="shared" si="8"/>
        <v>2232.7928986792181</v>
      </c>
    </row>
    <row r="27" spans="1:10" x14ac:dyDescent="0.4">
      <c r="A27" s="1">
        <f t="shared" si="2"/>
        <v>43906</v>
      </c>
      <c r="B27">
        <f t="shared" si="3"/>
        <v>20</v>
      </c>
      <c r="C27" s="14">
        <f t="shared" si="4"/>
        <v>8575656.1239172332</v>
      </c>
      <c r="D27" s="15">
        <f t="shared" si="0"/>
        <v>-3191.3872012183833</v>
      </c>
      <c r="E27" s="14">
        <f t="shared" si="5"/>
        <v>6388.3028957252664</v>
      </c>
      <c r="F27" s="15">
        <f t="shared" si="9"/>
        <v>2744.2059985176147</v>
      </c>
      <c r="G27" s="14">
        <f t="shared" si="6"/>
        <v>1039.5731870412792</v>
      </c>
      <c r="H27" s="15">
        <f t="shared" si="1"/>
        <v>447.18120270076867</v>
      </c>
      <c r="I27" s="4">
        <f t="shared" si="7"/>
        <v>7427.8760827665456</v>
      </c>
      <c r="J27" s="4">
        <f t="shared" si="8"/>
        <v>3191.3872012183833</v>
      </c>
    </row>
    <row r="28" spans="1:10" x14ac:dyDescent="0.4">
      <c r="A28" s="1">
        <f t="shared" si="2"/>
        <v>43907</v>
      </c>
      <c r="B28">
        <f t="shared" si="3"/>
        <v>21</v>
      </c>
      <c r="C28" s="14">
        <f t="shared" si="4"/>
        <v>8572464.7367160153</v>
      </c>
      <c r="D28" s="15">
        <f t="shared" si="0"/>
        <v>-4560.6049325418735</v>
      </c>
      <c r="E28" s="14">
        <f t="shared" si="5"/>
        <v>9132.5088942428811</v>
      </c>
      <c r="F28" s="15">
        <f t="shared" si="9"/>
        <v>3921.329309944872</v>
      </c>
      <c r="G28" s="14">
        <f t="shared" si="6"/>
        <v>1486.7543897420478</v>
      </c>
      <c r="H28" s="15">
        <f t="shared" si="1"/>
        <v>639.27562259700176</v>
      </c>
      <c r="I28" s="4">
        <f t="shared" si="7"/>
        <v>10619.263283984928</v>
      </c>
      <c r="J28" s="4">
        <f t="shared" si="8"/>
        <v>4560.6049325418735</v>
      </c>
    </row>
    <row r="29" spans="1:10" x14ac:dyDescent="0.4">
      <c r="A29" s="1">
        <f t="shared" si="2"/>
        <v>43908</v>
      </c>
      <c r="B29">
        <f t="shared" si="3"/>
        <v>22</v>
      </c>
      <c r="C29" s="14">
        <f t="shared" si="4"/>
        <v>8567904.1317834742</v>
      </c>
      <c r="D29" s="15">
        <f t="shared" si="0"/>
        <v>-6515.3757253973754</v>
      </c>
      <c r="E29" s="14">
        <f t="shared" si="5"/>
        <v>13053.838204187752</v>
      </c>
      <c r="F29" s="15">
        <f t="shared" si="9"/>
        <v>5601.6070511042326</v>
      </c>
      <c r="G29" s="14">
        <f t="shared" si="6"/>
        <v>2126.0300123390498</v>
      </c>
      <c r="H29" s="15">
        <f t="shared" si="1"/>
        <v>913.76867429314268</v>
      </c>
      <c r="I29" s="4">
        <f t="shared" si="7"/>
        <v>15179.868216526802</v>
      </c>
      <c r="J29" s="4">
        <f t="shared" si="8"/>
        <v>6515.3757253973754</v>
      </c>
    </row>
    <row r="30" spans="1:10" x14ac:dyDescent="0.4">
      <c r="A30" s="1">
        <f t="shared" si="2"/>
        <v>43909</v>
      </c>
      <c r="B30">
        <f t="shared" si="3"/>
        <v>23</v>
      </c>
      <c r="C30" s="14">
        <f t="shared" si="4"/>
        <v>8561388.7560580764</v>
      </c>
      <c r="D30" s="15">
        <f t="shared" si="0"/>
        <v>-9304.1451795132016</v>
      </c>
      <c r="E30" s="14">
        <f t="shared" si="5"/>
        <v>18655.445255291983</v>
      </c>
      <c r="F30" s="15">
        <f t="shared" si="9"/>
        <v>7998.2640116427629</v>
      </c>
      <c r="G30" s="14">
        <f t="shared" si="6"/>
        <v>3039.7986866321926</v>
      </c>
      <c r="H30" s="15">
        <f t="shared" si="1"/>
        <v>1305.881167870439</v>
      </c>
      <c r="I30" s="4">
        <f t="shared" si="7"/>
        <v>21695.243941924175</v>
      </c>
      <c r="J30" s="4">
        <f t="shared" si="8"/>
        <v>9304.1451795132016</v>
      </c>
    </row>
    <row r="31" spans="1:10" x14ac:dyDescent="0.4">
      <c r="A31" s="1">
        <f t="shared" si="2"/>
        <v>43910</v>
      </c>
      <c r="B31">
        <f t="shared" si="3"/>
        <v>24</v>
      </c>
      <c r="C31" s="14">
        <f t="shared" si="4"/>
        <v>8552084.6108785626</v>
      </c>
      <c r="D31" s="15">
        <f t="shared" si="0"/>
        <v>-13278.722242761693</v>
      </c>
      <c r="E31" s="14">
        <f t="shared" si="5"/>
        <v>26653.709266934748</v>
      </c>
      <c r="F31" s="15">
        <f t="shared" si="9"/>
        <v>11412.96259407626</v>
      </c>
      <c r="G31" s="14">
        <f t="shared" si="6"/>
        <v>4345.6798545026313</v>
      </c>
      <c r="H31" s="15">
        <f t="shared" si="1"/>
        <v>1865.7596486854325</v>
      </c>
      <c r="I31" s="4">
        <f t="shared" si="7"/>
        <v>30999.38912143738</v>
      </c>
      <c r="J31" s="4">
        <f t="shared" si="8"/>
        <v>13278.722242761693</v>
      </c>
    </row>
    <row r="32" spans="1:10" x14ac:dyDescent="0.4">
      <c r="A32" s="1">
        <f t="shared" si="2"/>
        <v>43911</v>
      </c>
      <c r="B32">
        <f t="shared" si="3"/>
        <v>25</v>
      </c>
      <c r="C32" s="14">
        <f t="shared" si="4"/>
        <v>8538805.8886358012</v>
      </c>
      <c r="D32" s="15">
        <f t="shared" si="0"/>
        <v>-18935.14742763601</v>
      </c>
      <c r="E32" s="14">
        <f t="shared" si="5"/>
        <v>38066.671861011011</v>
      </c>
      <c r="F32" s="15">
        <f t="shared" si="9"/>
        <v>16270.480397365238</v>
      </c>
      <c r="G32" s="14">
        <f t="shared" si="6"/>
        <v>6211.439503188064</v>
      </c>
      <c r="H32" s="15">
        <f t="shared" si="1"/>
        <v>2664.6670302707712</v>
      </c>
      <c r="I32" s="4">
        <f t="shared" si="7"/>
        <v>44278.111364199074</v>
      </c>
      <c r="J32" s="4">
        <f t="shared" si="8"/>
        <v>18935.14742763601</v>
      </c>
    </row>
    <row r="33" spans="1:10" x14ac:dyDescent="0.4">
      <c r="A33" s="1">
        <f t="shared" si="2"/>
        <v>43912</v>
      </c>
      <c r="B33">
        <f t="shared" si="3"/>
        <v>26</v>
      </c>
      <c r="C33" s="14">
        <f t="shared" si="4"/>
        <v>8519870.7412081659</v>
      </c>
      <c r="D33" s="15">
        <f t="shared" si="0"/>
        <v>-26968.483221573562</v>
      </c>
      <c r="E33" s="14">
        <f t="shared" si="5"/>
        <v>54337.152258376249</v>
      </c>
      <c r="F33" s="15">
        <f t="shared" si="9"/>
        <v>23164.882563487226</v>
      </c>
      <c r="G33" s="14">
        <f t="shared" si="6"/>
        <v>8876.1065334588347</v>
      </c>
      <c r="H33" s="15">
        <f t="shared" si="1"/>
        <v>3803.6006580863377</v>
      </c>
      <c r="I33" s="4">
        <f t="shared" si="7"/>
        <v>63213.258791835084</v>
      </c>
      <c r="J33" s="4">
        <f t="shared" si="8"/>
        <v>26968.483221573566</v>
      </c>
    </row>
    <row r="34" spans="1:10" x14ac:dyDescent="0.4">
      <c r="A34" s="1">
        <f t="shared" si="2"/>
        <v>43913</v>
      </c>
      <c r="B34">
        <f t="shared" si="3"/>
        <v>27</v>
      </c>
      <c r="C34" s="14">
        <f t="shared" si="4"/>
        <v>8492902.2579865921</v>
      </c>
      <c r="D34" s="15">
        <f t="shared" si="0"/>
        <v>-38343.863728769276</v>
      </c>
      <c r="E34" s="14">
        <f t="shared" si="5"/>
        <v>77502.034821863475</v>
      </c>
      <c r="F34" s="15">
        <f t="shared" si="9"/>
        <v>32918.721291238835</v>
      </c>
      <c r="G34" s="14">
        <f t="shared" si="6"/>
        <v>12679.707191545172</v>
      </c>
      <c r="H34" s="15">
        <f t="shared" si="1"/>
        <v>5425.1424375304441</v>
      </c>
      <c r="I34" s="4">
        <f t="shared" si="7"/>
        <v>90181.742013408642</v>
      </c>
      <c r="J34" s="4">
        <f t="shared" si="8"/>
        <v>38343.863728769276</v>
      </c>
    </row>
    <row r="35" spans="1:10" x14ac:dyDescent="0.4">
      <c r="A35" s="1">
        <f t="shared" si="2"/>
        <v>43914</v>
      </c>
      <c r="B35">
        <f t="shared" si="3"/>
        <v>28</v>
      </c>
      <c r="C35" s="14">
        <f t="shared" si="4"/>
        <v>8454558.394257823</v>
      </c>
      <c r="D35" s="15">
        <f t="shared" si="0"/>
        <v>-54383.641736252663</v>
      </c>
      <c r="E35" s="14">
        <f t="shared" si="5"/>
        <v>110420.75611310231</v>
      </c>
      <c r="F35" s="15">
        <f t="shared" si="9"/>
        <v>46654.188808335501</v>
      </c>
      <c r="G35" s="14">
        <f t="shared" si="6"/>
        <v>18104.849629075616</v>
      </c>
      <c r="H35" s="15">
        <f t="shared" si="1"/>
        <v>7729.452927917162</v>
      </c>
      <c r="I35" s="4">
        <f t="shared" si="7"/>
        <v>128525.60574217793</v>
      </c>
      <c r="J35" s="4">
        <f t="shared" si="8"/>
        <v>54383.641736252663</v>
      </c>
    </row>
    <row r="36" spans="1:10" x14ac:dyDescent="0.4">
      <c r="A36" s="1">
        <f t="shared" si="2"/>
        <v>43915</v>
      </c>
      <c r="B36">
        <f t="shared" si="3"/>
        <v>29</v>
      </c>
      <c r="C36" s="14">
        <f t="shared" si="4"/>
        <v>8400174.7525215708</v>
      </c>
      <c r="D36" s="15">
        <f t="shared" si="0"/>
        <v>-76863.80481554057</v>
      </c>
      <c r="E36" s="14">
        <f t="shared" si="5"/>
        <v>157074.94492143783</v>
      </c>
      <c r="F36" s="15">
        <f t="shared" si="9"/>
        <v>65868.558671039922</v>
      </c>
      <c r="G36" s="14">
        <f t="shared" si="6"/>
        <v>25834.302556992778</v>
      </c>
      <c r="H36" s="15">
        <f t="shared" si="1"/>
        <v>10995.246144500648</v>
      </c>
      <c r="I36" s="4">
        <f t="shared" si="7"/>
        <v>182909.2474784306</v>
      </c>
      <c r="J36" s="4">
        <f t="shared" si="8"/>
        <v>76863.80481554057</v>
      </c>
    </row>
    <row r="37" spans="1:10" x14ac:dyDescent="0.4">
      <c r="A37" s="1">
        <f t="shared" si="2"/>
        <v>43916</v>
      </c>
      <c r="B37">
        <f t="shared" si="3"/>
        <v>30</v>
      </c>
      <c r="C37" s="14">
        <f t="shared" si="4"/>
        <v>8323310.9477060298</v>
      </c>
      <c r="D37" s="15">
        <f t="shared" si="0"/>
        <v>-108097.98110860902</v>
      </c>
      <c r="E37" s="14">
        <f t="shared" si="5"/>
        <v>222943.50359247776</v>
      </c>
      <c r="F37" s="15">
        <f t="shared" si="9"/>
        <v>92491.93585713557</v>
      </c>
      <c r="G37" s="14">
        <f t="shared" si="6"/>
        <v>36829.548701493426</v>
      </c>
      <c r="H37" s="15">
        <f t="shared" si="1"/>
        <v>15606.045251473444</v>
      </c>
      <c r="I37" s="4">
        <f t="shared" si="7"/>
        <v>259773.05229397118</v>
      </c>
      <c r="J37" s="4">
        <f t="shared" si="8"/>
        <v>108097.98110860902</v>
      </c>
    </row>
    <row r="38" spans="1:10" x14ac:dyDescent="0.4">
      <c r="A38" s="1">
        <f t="shared" si="2"/>
        <v>43917</v>
      </c>
      <c r="B38">
        <f t="shared" si="3"/>
        <v>31</v>
      </c>
      <c r="C38" s="14">
        <f t="shared" si="4"/>
        <v>8215212.9665974211</v>
      </c>
      <c r="D38" s="15">
        <f t="shared" si="0"/>
        <v>-150957.93728051707</v>
      </c>
      <c r="E38" s="14">
        <f t="shared" si="5"/>
        <v>315435.43944961333</v>
      </c>
      <c r="F38" s="15">
        <f t="shared" si="9"/>
        <v>128877.45651904414</v>
      </c>
      <c r="G38" s="14">
        <f t="shared" si="6"/>
        <v>52435.593952966869</v>
      </c>
      <c r="H38" s="15">
        <f t="shared" si="1"/>
        <v>22080.480761472936</v>
      </c>
      <c r="I38" s="4">
        <f t="shared" si="7"/>
        <v>367871.03340258019</v>
      </c>
      <c r="J38" s="4">
        <f t="shared" si="8"/>
        <v>150957.93728051707</v>
      </c>
    </row>
    <row r="39" spans="1:10" x14ac:dyDescent="0.4">
      <c r="A39" s="1">
        <f t="shared" si="2"/>
        <v>43918</v>
      </c>
      <c r="B39">
        <f t="shared" si="3"/>
        <v>32</v>
      </c>
      <c r="C39" s="14">
        <f t="shared" si="4"/>
        <v>8064255.029316904</v>
      </c>
      <c r="D39" s="15">
        <f t="shared" si="0"/>
        <v>-208727.56843027542</v>
      </c>
      <c r="E39" s="14">
        <f t="shared" si="5"/>
        <v>444312.89596865745</v>
      </c>
      <c r="F39" s="15">
        <f t="shared" si="9"/>
        <v>177625.6657124694</v>
      </c>
      <c r="G39" s="14">
        <f t="shared" si="6"/>
        <v>74516.074714439805</v>
      </c>
      <c r="H39" s="15">
        <f t="shared" si="1"/>
        <v>31101.902717806024</v>
      </c>
      <c r="I39" s="4">
        <f t="shared" si="7"/>
        <v>518828.97068309726</v>
      </c>
      <c r="J39" s="4">
        <f t="shared" si="8"/>
        <v>208727.56843027542</v>
      </c>
    </row>
    <row r="40" spans="1:10" x14ac:dyDescent="0.4">
      <c r="A40" s="1">
        <f t="shared" si="2"/>
        <v>43919</v>
      </c>
      <c r="B40">
        <f t="shared" si="3"/>
        <v>33</v>
      </c>
      <c r="C40" s="14">
        <f t="shared" si="4"/>
        <v>7855527.4608866284</v>
      </c>
      <c r="D40" s="15">
        <f t="shared" si="0"/>
        <v>-284609.55585838517</v>
      </c>
      <c r="E40" s="14">
        <f t="shared" si="5"/>
        <v>621938.56168112683</v>
      </c>
      <c r="F40" s="15">
        <f t="shared" si="9"/>
        <v>241073.8565407063</v>
      </c>
      <c r="G40" s="14">
        <f t="shared" si="6"/>
        <v>105617.97743224583</v>
      </c>
      <c r="H40" s="15">
        <f t="shared" si="1"/>
        <v>43535.699317678882</v>
      </c>
      <c r="I40" s="4">
        <f t="shared" si="7"/>
        <v>727556.53911337268</v>
      </c>
      <c r="J40" s="4">
        <f t="shared" si="8"/>
        <v>284609.55585838517</v>
      </c>
    </row>
    <row r="41" spans="1:10" x14ac:dyDescent="0.4">
      <c r="A41" s="1">
        <f t="shared" si="2"/>
        <v>43920</v>
      </c>
      <c r="B41">
        <f t="shared" si="3"/>
        <v>34</v>
      </c>
      <c r="C41" s="14">
        <f t="shared" si="4"/>
        <v>7570917.9050282435</v>
      </c>
      <c r="D41" s="15">
        <f t="shared" si="0"/>
        <v>-380620.54206724523</v>
      </c>
      <c r="E41" s="14">
        <f t="shared" si="5"/>
        <v>863012.41822183318</v>
      </c>
      <c r="F41" s="15">
        <f t="shared" si="9"/>
        <v>320209.67279171688</v>
      </c>
      <c r="G41" s="14">
        <f t="shared" si="6"/>
        <v>149153.67674992472</v>
      </c>
      <c r="H41" s="15">
        <f t="shared" si="1"/>
        <v>60410.869275528326</v>
      </c>
      <c r="I41" s="4">
        <f t="shared" si="7"/>
        <v>1012166.0949717578</v>
      </c>
      <c r="J41" s="4">
        <f t="shared" si="8"/>
        <v>380620.54206724523</v>
      </c>
    </row>
    <row r="42" spans="1:10" x14ac:dyDescent="0.4">
      <c r="A42" s="1">
        <f t="shared" si="2"/>
        <v>43921</v>
      </c>
      <c r="B42">
        <f t="shared" si="3"/>
        <v>35</v>
      </c>
      <c r="C42" s="14">
        <f t="shared" si="4"/>
        <v>7190297.362960998</v>
      </c>
      <c r="D42" s="15">
        <f t="shared" si="0"/>
        <v>-495609.65969877067</v>
      </c>
      <c r="E42" s="14">
        <f t="shared" si="5"/>
        <v>1183222.0910135501</v>
      </c>
      <c r="F42" s="15">
        <f t="shared" si="9"/>
        <v>412784.11332782218</v>
      </c>
      <c r="G42" s="14">
        <f t="shared" si="6"/>
        <v>209564.54602545305</v>
      </c>
      <c r="H42" s="15">
        <f t="shared" si="1"/>
        <v>82825.546370948519</v>
      </c>
      <c r="I42" s="4">
        <f t="shared" si="7"/>
        <v>1392786.6370390032</v>
      </c>
      <c r="J42" s="4">
        <f t="shared" si="8"/>
        <v>495609.65969877073</v>
      </c>
    </row>
    <row r="43" spans="1:10" x14ac:dyDescent="0.4">
      <c r="A43" s="1">
        <f t="shared" si="2"/>
        <v>43922</v>
      </c>
      <c r="B43">
        <f t="shared" si="3"/>
        <v>36</v>
      </c>
      <c r="C43" s="14">
        <f t="shared" si="4"/>
        <v>6694687.7032622276</v>
      </c>
      <c r="D43" s="15">
        <f t="shared" si="0"/>
        <v>-622431.46580730227</v>
      </c>
      <c r="E43" s="14">
        <f t="shared" si="5"/>
        <v>1596006.2043413722</v>
      </c>
      <c r="F43" s="15">
        <f t="shared" si="9"/>
        <v>510711.03150340624</v>
      </c>
      <c r="G43" s="14">
        <f t="shared" si="6"/>
        <v>292390.09239640157</v>
      </c>
      <c r="H43" s="15">
        <f t="shared" si="1"/>
        <v>111720.43430389607</v>
      </c>
      <c r="I43" s="4">
        <f t="shared" si="7"/>
        <v>1888396.2967377738</v>
      </c>
      <c r="J43" s="4">
        <f t="shared" si="8"/>
        <v>622431.46580730227</v>
      </c>
    </row>
    <row r="44" spans="1:10" x14ac:dyDescent="0.4">
      <c r="A44" s="1">
        <f t="shared" si="2"/>
        <v>43923</v>
      </c>
      <c r="B44">
        <f t="shared" si="3"/>
        <v>37</v>
      </c>
      <c r="C44" s="14">
        <f t="shared" si="4"/>
        <v>6072256.2374549257</v>
      </c>
      <c r="D44" s="15">
        <f t="shared" si="0"/>
        <v>-745217.38782425155</v>
      </c>
      <c r="E44" s="14">
        <f t="shared" si="5"/>
        <v>2106717.2358447784</v>
      </c>
      <c r="F44" s="15">
        <f t="shared" si="9"/>
        <v>597747.18131511705</v>
      </c>
      <c r="G44" s="14">
        <f t="shared" si="6"/>
        <v>404110.5267002976</v>
      </c>
      <c r="H44" s="15">
        <f t="shared" si="1"/>
        <v>147470.2065091345</v>
      </c>
      <c r="I44" s="4">
        <f t="shared" si="7"/>
        <v>2510827.7625450762</v>
      </c>
      <c r="J44" s="4">
        <f t="shared" si="8"/>
        <v>745217.38782425155</v>
      </c>
    </row>
    <row r="45" spans="1:10" x14ac:dyDescent="0.4">
      <c r="A45" s="1">
        <f t="shared" si="2"/>
        <v>43924</v>
      </c>
      <c r="B45">
        <f t="shared" si="3"/>
        <v>38</v>
      </c>
      <c r="C45" s="14">
        <f t="shared" si="4"/>
        <v>5327038.8496306743</v>
      </c>
      <c r="D45" s="15">
        <f t="shared" si="0"/>
        <v>-839254.69083458465</v>
      </c>
      <c r="E45" s="14">
        <f t="shared" si="5"/>
        <v>2704464.4171598954</v>
      </c>
      <c r="F45" s="15">
        <f t="shared" si="9"/>
        <v>649942.18163339188</v>
      </c>
      <c r="G45" s="14">
        <f t="shared" si="6"/>
        <v>551580.7332094321</v>
      </c>
      <c r="H45" s="15">
        <f t="shared" si="1"/>
        <v>189312.5092011927</v>
      </c>
      <c r="I45" s="4">
        <f t="shared" si="7"/>
        <v>3256045.1503693275</v>
      </c>
      <c r="J45" s="4">
        <f t="shared" si="8"/>
        <v>839254.69083458465</v>
      </c>
    </row>
    <row r="46" spans="1:10" x14ac:dyDescent="0.4">
      <c r="A46" s="1">
        <f t="shared" si="2"/>
        <v>43925</v>
      </c>
      <c r="B46">
        <f t="shared" si="3"/>
        <v>39</v>
      </c>
      <c r="C46" s="14">
        <f t="shared" si="4"/>
        <v>4487784.1587960897</v>
      </c>
      <c r="D46" s="15">
        <f t="shared" si="0"/>
        <v>-876948.93794733845</v>
      </c>
      <c r="E46" s="14">
        <f t="shared" si="5"/>
        <v>3354406.5987932873</v>
      </c>
      <c r="F46" s="15">
        <f t="shared" si="9"/>
        <v>642140.4760318083</v>
      </c>
      <c r="G46" s="14">
        <f t="shared" si="6"/>
        <v>740893.24241062487</v>
      </c>
      <c r="H46" s="15">
        <f t="shared" si="1"/>
        <v>234808.46191553012</v>
      </c>
      <c r="I46" s="4">
        <f t="shared" si="7"/>
        <v>4095299.8412039122</v>
      </c>
      <c r="J46" s="4">
        <f t="shared" si="8"/>
        <v>876948.93794733845</v>
      </c>
    </row>
    <row r="47" spans="1:10" x14ac:dyDescent="0.4">
      <c r="A47" s="1">
        <f t="shared" si="2"/>
        <v>43926</v>
      </c>
      <c r="B47">
        <f t="shared" si="3"/>
        <v>40</v>
      </c>
      <c r="C47" s="14">
        <f t="shared" si="4"/>
        <v>3610835.2208487513</v>
      </c>
      <c r="D47" s="15">
        <f t="shared" si="0"/>
        <v>-840657.7950045988</v>
      </c>
      <c r="E47" s="14">
        <f t="shared" si="5"/>
        <v>3996547.0748250955</v>
      </c>
      <c r="F47" s="15">
        <f t="shared" si="9"/>
        <v>560899.49976684211</v>
      </c>
      <c r="G47" s="14">
        <f t="shared" si="6"/>
        <v>975701.70432615501</v>
      </c>
      <c r="H47" s="15">
        <f t="shared" si="1"/>
        <v>279758.29523775668</v>
      </c>
      <c r="I47" s="4">
        <f t="shared" si="7"/>
        <v>4972248.7791512506</v>
      </c>
      <c r="J47" s="4">
        <f t="shared" si="8"/>
        <v>840657.7950045988</v>
      </c>
    </row>
    <row r="48" spans="1:10" x14ac:dyDescent="0.4">
      <c r="A48" s="1">
        <f t="shared" si="2"/>
        <v>43927</v>
      </c>
      <c r="B48">
        <f t="shared" si="3"/>
        <v>41</v>
      </c>
      <c r="C48" s="14">
        <f t="shared" si="4"/>
        <v>2770177.4258441525</v>
      </c>
      <c r="D48" s="15">
        <f t="shared" si="0"/>
        <v>-735454.50681977149</v>
      </c>
      <c r="E48" s="14">
        <f t="shared" si="5"/>
        <v>4557446.5745919375</v>
      </c>
      <c r="F48" s="15">
        <f t="shared" si="9"/>
        <v>416433.24659833586</v>
      </c>
      <c r="G48" s="14">
        <f t="shared" si="6"/>
        <v>1255459.9995639117</v>
      </c>
      <c r="H48" s="15">
        <f t="shared" si="1"/>
        <v>319021.26022143563</v>
      </c>
      <c r="I48" s="4">
        <f t="shared" si="7"/>
        <v>5812906.5741558494</v>
      </c>
      <c r="J48" s="4">
        <f t="shared" si="8"/>
        <v>735454.50681977149</v>
      </c>
    </row>
    <row r="49" spans="1:10" x14ac:dyDescent="0.4">
      <c r="A49" s="1">
        <f t="shared" si="2"/>
        <v>43928</v>
      </c>
      <c r="B49">
        <f t="shared" si="3"/>
        <v>42</v>
      </c>
      <c r="C49" s="14">
        <f t="shared" si="4"/>
        <v>2034722.9190243809</v>
      </c>
      <c r="D49" s="15">
        <f t="shared" si="0"/>
        <v>-589558.90846744238</v>
      </c>
      <c r="E49" s="14">
        <f t="shared" si="5"/>
        <v>4973879.8211902734</v>
      </c>
      <c r="F49" s="15">
        <f t="shared" si="9"/>
        <v>241387.32098412322</v>
      </c>
      <c r="G49" s="14">
        <f t="shared" si="6"/>
        <v>1574481.2597853474</v>
      </c>
      <c r="H49" s="15">
        <f t="shared" si="1"/>
        <v>348171.58748331916</v>
      </c>
      <c r="I49" s="4">
        <f t="shared" si="7"/>
        <v>6548361.080975621</v>
      </c>
      <c r="J49" s="4">
        <f t="shared" si="8"/>
        <v>589558.90846744238</v>
      </c>
    </row>
    <row r="50" spans="1:10" x14ac:dyDescent="0.4">
      <c r="A50" s="1">
        <f t="shared" si="2"/>
        <v>43929</v>
      </c>
      <c r="B50">
        <f t="shared" si="3"/>
        <v>43</v>
      </c>
      <c r="C50" s="14">
        <f t="shared" si="4"/>
        <v>1445164.0105569386</v>
      </c>
      <c r="D50" s="15">
        <f t="shared" si="0"/>
        <v>-439056.42653098673</v>
      </c>
      <c r="E50" s="14">
        <f t="shared" si="5"/>
        <v>5215267.1421743967</v>
      </c>
      <c r="F50" s="15">
        <f t="shared" si="9"/>
        <v>73987.726578778937</v>
      </c>
      <c r="G50" s="14">
        <f t="shared" si="6"/>
        <v>1922652.8472686666</v>
      </c>
      <c r="H50" s="15">
        <f t="shared" si="1"/>
        <v>365068.6999522078</v>
      </c>
      <c r="I50" s="4">
        <f t="shared" si="7"/>
        <v>7137919.9894430637</v>
      </c>
      <c r="J50" s="4">
        <f t="shared" si="8"/>
        <v>439056.42653098673</v>
      </c>
    </row>
    <row r="51" spans="1:10" x14ac:dyDescent="0.4">
      <c r="A51" s="1">
        <f t="shared" si="2"/>
        <v>43930</v>
      </c>
      <c r="B51">
        <f t="shared" si="3"/>
        <v>44</v>
      </c>
      <c r="C51" s="14">
        <f t="shared" si="4"/>
        <v>1006107.5840259518</v>
      </c>
      <c r="D51" s="15">
        <f t="shared" si="0"/>
        <v>-310002.75875773554</v>
      </c>
      <c r="E51" s="14">
        <f t="shared" si="5"/>
        <v>5289254.8687531753</v>
      </c>
      <c r="F51" s="15">
        <f t="shared" si="9"/>
        <v>-60245.082054986735</v>
      </c>
      <c r="G51" s="14">
        <f t="shared" si="6"/>
        <v>2287721.5472208746</v>
      </c>
      <c r="H51" s="15">
        <f t="shared" si="1"/>
        <v>370247.84081272228</v>
      </c>
      <c r="I51" s="4">
        <f t="shared" si="7"/>
        <v>7576976.4159740498</v>
      </c>
      <c r="J51" s="4">
        <f t="shared" si="8"/>
        <v>310002.75875773554</v>
      </c>
    </row>
    <row r="52" spans="1:10" x14ac:dyDescent="0.4">
      <c r="A52" s="1">
        <f t="shared" si="2"/>
        <v>43931</v>
      </c>
      <c r="B52">
        <f t="shared" si="3"/>
        <v>45</v>
      </c>
      <c r="C52" s="14">
        <f t="shared" si="4"/>
        <v>696104.8252682162</v>
      </c>
      <c r="D52" s="15">
        <f t="shared" si="0"/>
        <v>-212041.43778013444</v>
      </c>
      <c r="E52" s="14">
        <f t="shared" si="5"/>
        <v>5229009.7866981886</v>
      </c>
      <c r="F52" s="15">
        <f t="shared" si="9"/>
        <v>-153989.24728873878</v>
      </c>
      <c r="G52" s="14">
        <f t="shared" si="6"/>
        <v>2657969.3880335968</v>
      </c>
      <c r="H52" s="15">
        <f t="shared" si="1"/>
        <v>366030.68506887322</v>
      </c>
      <c r="I52" s="4">
        <f t="shared" si="7"/>
        <v>7886979.1747317854</v>
      </c>
      <c r="J52" s="4">
        <f t="shared" si="8"/>
        <v>212041.43778013444</v>
      </c>
    </row>
    <row r="53" spans="1:10" x14ac:dyDescent="0.4">
      <c r="A53" s="1">
        <f t="shared" si="2"/>
        <v>43932</v>
      </c>
      <c r="B53">
        <f t="shared" si="3"/>
        <v>46</v>
      </c>
      <c r="C53" s="14">
        <f t="shared" si="4"/>
        <v>484063.38748808176</v>
      </c>
      <c r="D53" s="15">
        <f t="shared" si="0"/>
        <v>-143108.91247703799</v>
      </c>
      <c r="E53" s="14">
        <f t="shared" si="5"/>
        <v>5075020.5394094503</v>
      </c>
      <c r="F53" s="15">
        <f t="shared" si="9"/>
        <v>-212142.52528162359</v>
      </c>
      <c r="G53" s="14">
        <f t="shared" si="6"/>
        <v>3024000.07310247</v>
      </c>
      <c r="H53" s="15">
        <f t="shared" si="1"/>
        <v>355251.43775866157</v>
      </c>
      <c r="I53" s="4">
        <f t="shared" si="7"/>
        <v>8099020.6125119198</v>
      </c>
      <c r="J53" s="4">
        <f t="shared" si="8"/>
        <v>143108.91247703799</v>
      </c>
    </row>
    <row r="54" spans="1:10" x14ac:dyDescent="0.4">
      <c r="A54" s="1">
        <f t="shared" si="2"/>
        <v>43933</v>
      </c>
      <c r="B54">
        <f t="shared" si="3"/>
        <v>47</v>
      </c>
      <c r="C54" s="14">
        <f t="shared" si="4"/>
        <v>340954.47501104377</v>
      </c>
      <c r="D54" s="15">
        <f t="shared" si="0"/>
        <v>-96586.49620286253</v>
      </c>
      <c r="E54" s="14">
        <f t="shared" si="5"/>
        <v>4862878.0141278263</v>
      </c>
      <c r="F54" s="15">
        <f t="shared" si="9"/>
        <v>-243814.96478608536</v>
      </c>
      <c r="G54" s="14">
        <f t="shared" si="6"/>
        <v>3379251.5108611314</v>
      </c>
      <c r="H54" s="15">
        <f t="shared" si="1"/>
        <v>340401.46098894789</v>
      </c>
      <c r="I54" s="4">
        <f t="shared" si="7"/>
        <v>8242129.5249889577</v>
      </c>
      <c r="J54" s="4">
        <f t="shared" si="8"/>
        <v>96586.49620286253</v>
      </c>
    </row>
    <row r="55" spans="1:10" x14ac:dyDescent="0.4">
      <c r="A55" s="1">
        <f t="shared" si="2"/>
        <v>43934</v>
      </c>
      <c r="B55">
        <f t="shared" si="3"/>
        <v>48</v>
      </c>
      <c r="C55" s="14">
        <f t="shared" si="4"/>
        <v>244367.97880818124</v>
      </c>
      <c r="D55" s="15">
        <f t="shared" si="0"/>
        <v>-65754.401410681501</v>
      </c>
      <c r="E55" s="14">
        <f t="shared" si="5"/>
        <v>4619063.049341741</v>
      </c>
      <c r="F55" s="15">
        <f t="shared" si="9"/>
        <v>-257580.01204324042</v>
      </c>
      <c r="G55" s="14">
        <f t="shared" si="6"/>
        <v>3719652.9718500795</v>
      </c>
      <c r="H55" s="15">
        <f t="shared" si="1"/>
        <v>323334.41345392191</v>
      </c>
      <c r="I55" s="4">
        <f t="shared" si="7"/>
        <v>8338716.0211918205</v>
      </c>
      <c r="J55" s="4">
        <f t="shared" si="8"/>
        <v>65754.401410681487</v>
      </c>
    </row>
    <row r="56" spans="1:10" x14ac:dyDescent="0.4">
      <c r="A56" s="1">
        <f t="shared" si="2"/>
        <v>43935</v>
      </c>
      <c r="B56">
        <f t="shared" si="3"/>
        <v>49</v>
      </c>
      <c r="C56" s="14">
        <f t="shared" si="4"/>
        <v>178613.57739749976</v>
      </c>
      <c r="D56" s="15">
        <f t="shared" si="0"/>
        <v>-45381.12921010665</v>
      </c>
      <c r="E56" s="14">
        <f t="shared" si="5"/>
        <v>4361483.0372985005</v>
      </c>
      <c r="F56" s="15">
        <f t="shared" si="9"/>
        <v>-259922.68340078843</v>
      </c>
      <c r="G56" s="14">
        <f t="shared" si="6"/>
        <v>4042987.3853040012</v>
      </c>
      <c r="H56" s="15">
        <f t="shared" si="1"/>
        <v>305303.81261089508</v>
      </c>
      <c r="I56" s="4">
        <f t="shared" si="7"/>
        <v>8404470.4226025008</v>
      </c>
      <c r="J56" s="4">
        <f t="shared" si="8"/>
        <v>45381.12921010665</v>
      </c>
    </row>
    <row r="57" spans="1:10" x14ac:dyDescent="0.4">
      <c r="A57" s="1">
        <f t="shared" si="2"/>
        <v>43936</v>
      </c>
      <c r="B57">
        <f t="shared" si="3"/>
        <v>50</v>
      </c>
      <c r="C57" s="14">
        <f t="shared" si="4"/>
        <v>133232.44818739311</v>
      </c>
      <c r="D57" s="15">
        <f t="shared" si="0"/>
        <v>-31833.600098644187</v>
      </c>
      <c r="E57" s="14">
        <f t="shared" si="5"/>
        <v>4101560.3538977122</v>
      </c>
      <c r="F57" s="15">
        <f t="shared" si="9"/>
        <v>-255275.62467419569</v>
      </c>
      <c r="G57" s="14">
        <f t="shared" si="6"/>
        <v>4348291.1979148965</v>
      </c>
      <c r="H57" s="15">
        <f t="shared" si="1"/>
        <v>287109.22477283987</v>
      </c>
      <c r="I57" s="4">
        <f t="shared" si="7"/>
        <v>8449851.5518126078</v>
      </c>
      <c r="J57" s="4">
        <f t="shared" si="8"/>
        <v>31833.60009864418</v>
      </c>
    </row>
    <row r="58" spans="1:10" x14ac:dyDescent="0.4">
      <c r="A58" s="1">
        <f t="shared" si="2"/>
        <v>43937</v>
      </c>
      <c r="B58">
        <f t="shared" si="3"/>
        <v>51</v>
      </c>
      <c r="C58" s="14">
        <f t="shared" si="4"/>
        <v>101398.84808874893</v>
      </c>
      <c r="D58" s="15">
        <f t="shared" si="0"/>
        <v>-22719.621581509055</v>
      </c>
      <c r="E58" s="14">
        <f t="shared" si="5"/>
        <v>3846284.7292235163</v>
      </c>
      <c r="F58" s="15">
        <f t="shared" si="9"/>
        <v>-246520.30946413707</v>
      </c>
      <c r="G58" s="14">
        <f t="shared" si="6"/>
        <v>4635400.4226877363</v>
      </c>
      <c r="H58" s="15">
        <f t="shared" si="1"/>
        <v>269239.93104564614</v>
      </c>
      <c r="I58" s="4">
        <f t="shared" si="7"/>
        <v>8481685.1519112531</v>
      </c>
      <c r="J58" s="4">
        <f t="shared" si="8"/>
        <v>22719.621581509069</v>
      </c>
    </row>
    <row r="59" spans="1:10" x14ac:dyDescent="0.4">
      <c r="A59" s="1">
        <f t="shared" si="2"/>
        <v>43938</v>
      </c>
      <c r="B59">
        <f t="shared" si="3"/>
        <v>52</v>
      </c>
      <c r="C59" s="14">
        <f t="shared" si="4"/>
        <v>78679.226507239873</v>
      </c>
      <c r="D59" s="15">
        <f t="shared" si="0"/>
        <v>-16499.12083785683</v>
      </c>
      <c r="E59" s="14">
        <f t="shared" si="5"/>
        <v>3599764.4197593792</v>
      </c>
      <c r="F59" s="15">
        <f t="shared" si="9"/>
        <v>-235484.38854529973</v>
      </c>
      <c r="G59" s="14">
        <f t="shared" si="6"/>
        <v>4904640.3537333822</v>
      </c>
      <c r="H59" s="15">
        <f t="shared" si="1"/>
        <v>251983.50938315658</v>
      </c>
      <c r="I59" s="4">
        <f t="shared" si="7"/>
        <v>8504404.773492761</v>
      </c>
      <c r="J59" s="4">
        <f t="shared" si="8"/>
        <v>16499.120837856841</v>
      </c>
    </row>
    <row r="60" spans="1:10" x14ac:dyDescent="0.4">
      <c r="A60" s="1">
        <f t="shared" si="2"/>
        <v>43939</v>
      </c>
      <c r="B60">
        <f t="shared" si="3"/>
        <v>53</v>
      </c>
      <c r="C60" s="14">
        <f t="shared" si="4"/>
        <v>62180.105669383047</v>
      </c>
      <c r="D60" s="15">
        <f t="shared" si="0"/>
        <v>-12186.254255596634</v>
      </c>
      <c r="E60" s="14">
        <f t="shared" si="5"/>
        <v>3364280.0312140794</v>
      </c>
      <c r="F60" s="15">
        <f t="shared" si="9"/>
        <v>-223313.34792938895</v>
      </c>
      <c r="G60" s="14">
        <f t="shared" si="6"/>
        <v>5156623.8631165391</v>
      </c>
      <c r="H60" s="15">
        <f t="shared" si="1"/>
        <v>235499.60218498559</v>
      </c>
      <c r="I60" s="4">
        <f t="shared" si="7"/>
        <v>8520903.8943306189</v>
      </c>
      <c r="J60" s="4">
        <f t="shared" si="8"/>
        <v>12186.254255596636</v>
      </c>
    </row>
    <row r="61" spans="1:10" x14ac:dyDescent="0.4">
      <c r="A61" s="1">
        <f t="shared" si="2"/>
        <v>43940</v>
      </c>
      <c r="B61">
        <f t="shared" si="3"/>
        <v>54</v>
      </c>
      <c r="C61" s="14">
        <f t="shared" si="4"/>
        <v>49993.851413786411</v>
      </c>
      <c r="D61" s="15">
        <f t="shared" si="0"/>
        <v>-9147.587374176248</v>
      </c>
      <c r="E61" s="14">
        <f t="shared" si="5"/>
        <v>3140966.6832846906</v>
      </c>
      <c r="F61" s="15">
        <f t="shared" si="9"/>
        <v>-210720.08045575212</v>
      </c>
      <c r="G61" s="14">
        <f t="shared" si="6"/>
        <v>5392123.4653015248</v>
      </c>
      <c r="H61" s="15">
        <f t="shared" si="1"/>
        <v>219867.66782992837</v>
      </c>
      <c r="I61" s="4">
        <f t="shared" si="7"/>
        <v>8533090.1485862155</v>
      </c>
      <c r="J61" s="4">
        <f t="shared" si="8"/>
        <v>9147.587374176248</v>
      </c>
    </row>
    <row r="62" spans="1:10" x14ac:dyDescent="0.4">
      <c r="A62" s="1">
        <f t="shared" si="2"/>
        <v>43941</v>
      </c>
      <c r="B62">
        <f t="shared" si="3"/>
        <v>55</v>
      </c>
      <c r="C62" s="14">
        <f t="shared" si="4"/>
        <v>40846.264039610163</v>
      </c>
      <c r="D62" s="15">
        <f t="shared" si="0"/>
        <v>-6972.413787417292</v>
      </c>
      <c r="E62" s="14">
        <f t="shared" si="5"/>
        <v>2930246.6028289385</v>
      </c>
      <c r="F62" s="15">
        <f t="shared" si="9"/>
        <v>-198144.84841060842</v>
      </c>
      <c r="G62" s="14">
        <f t="shared" si="6"/>
        <v>5611991.1331314528</v>
      </c>
      <c r="H62" s="15">
        <f t="shared" si="1"/>
        <v>205117.26219802571</v>
      </c>
      <c r="I62" s="4">
        <f t="shared" si="7"/>
        <v>8542237.7359603904</v>
      </c>
      <c r="J62" s="4">
        <f t="shared" si="8"/>
        <v>6972.4137874172884</v>
      </c>
    </row>
    <row r="63" spans="1:10" x14ac:dyDescent="0.4">
      <c r="A63" s="1">
        <f t="shared" si="2"/>
        <v>43942</v>
      </c>
      <c r="B63">
        <f t="shared" si="3"/>
        <v>56</v>
      </c>
      <c r="C63" s="14">
        <f t="shared" si="4"/>
        <v>33873.850252192875</v>
      </c>
      <c r="D63" s="15">
        <f t="shared" si="0"/>
        <v>-5391.2326678219597</v>
      </c>
      <c r="E63" s="14">
        <f t="shared" si="5"/>
        <v>2732101.7544183303</v>
      </c>
      <c r="F63" s="15">
        <f t="shared" si="9"/>
        <v>-185855.89014146119</v>
      </c>
      <c r="G63" s="14">
        <f t="shared" si="6"/>
        <v>5817108.3953294782</v>
      </c>
      <c r="H63" s="15">
        <f t="shared" si="1"/>
        <v>191247.12280928314</v>
      </c>
      <c r="I63" s="4">
        <f t="shared" si="7"/>
        <v>8549210.1497478075</v>
      </c>
      <c r="J63" s="4">
        <f t="shared" si="8"/>
        <v>5391.2326678219542</v>
      </c>
    </row>
    <row r="64" spans="1:10" x14ac:dyDescent="0.4">
      <c r="A64" s="1">
        <f t="shared" si="2"/>
        <v>43943</v>
      </c>
      <c r="B64">
        <f t="shared" si="3"/>
        <v>57</v>
      </c>
      <c r="C64" s="14">
        <f t="shared" si="4"/>
        <v>28482.617584370913</v>
      </c>
      <c r="D64" s="15">
        <f t="shared" si="0"/>
        <v>-4224.807029034323</v>
      </c>
      <c r="E64" s="14">
        <f t="shared" si="5"/>
        <v>2546245.8642768692</v>
      </c>
      <c r="F64" s="15">
        <f t="shared" si="9"/>
        <v>-174012.40347034653</v>
      </c>
      <c r="G64" s="14">
        <f t="shared" si="6"/>
        <v>6008355.5181387616</v>
      </c>
      <c r="H64" s="15">
        <f t="shared" si="1"/>
        <v>178237.21049938086</v>
      </c>
      <c r="I64" s="4">
        <f t="shared" si="7"/>
        <v>8554601.3824156299</v>
      </c>
      <c r="J64" s="4">
        <f t="shared" si="8"/>
        <v>4224.8070290343312</v>
      </c>
    </row>
    <row r="65" spans="1:10" x14ac:dyDescent="0.4">
      <c r="A65" s="1">
        <f t="shared" si="2"/>
        <v>43944</v>
      </c>
      <c r="B65">
        <f t="shared" si="3"/>
        <v>58</v>
      </c>
      <c r="C65" s="14">
        <f t="shared" si="4"/>
        <v>24257.810555336589</v>
      </c>
      <c r="D65" s="15">
        <f t="shared" si="0"/>
        <v>-3352.2443614250487</v>
      </c>
      <c r="E65" s="14">
        <f t="shared" si="5"/>
        <v>2372233.4608065225</v>
      </c>
      <c r="F65" s="15">
        <f t="shared" si="9"/>
        <v>-162704.09789503153</v>
      </c>
      <c r="G65" s="14">
        <f t="shared" si="6"/>
        <v>6186592.7286381423</v>
      </c>
      <c r="H65" s="15">
        <f t="shared" si="1"/>
        <v>166056.34225645658</v>
      </c>
      <c r="I65" s="4">
        <f t="shared" si="7"/>
        <v>8558826.1894446649</v>
      </c>
      <c r="J65" s="4">
        <f t="shared" si="8"/>
        <v>3352.2443614250515</v>
      </c>
    </row>
    <row r="66" spans="1:10" x14ac:dyDescent="0.4">
      <c r="A66" s="1">
        <f t="shared" si="2"/>
        <v>43945</v>
      </c>
      <c r="B66">
        <f t="shared" si="3"/>
        <v>59</v>
      </c>
      <c r="C66" s="14">
        <f t="shared" si="4"/>
        <v>20905.566193911542</v>
      </c>
      <c r="D66" s="15">
        <f t="shared" si="0"/>
        <v>-2690.8429623744432</v>
      </c>
      <c r="E66" s="14">
        <f t="shared" si="5"/>
        <v>2209529.3629114912</v>
      </c>
      <c r="F66" s="15">
        <f t="shared" si="9"/>
        <v>-151976.21244142996</v>
      </c>
      <c r="G66" s="14">
        <f t="shared" si="6"/>
        <v>6352649.070894599</v>
      </c>
      <c r="H66" s="15">
        <f t="shared" si="1"/>
        <v>154667.05540380441</v>
      </c>
      <c r="I66" s="4">
        <f t="shared" si="7"/>
        <v>8562178.4338060897</v>
      </c>
      <c r="J66" s="4">
        <f t="shared" si="8"/>
        <v>2690.8429623744451</v>
      </c>
    </row>
    <row r="67" spans="1:10" x14ac:dyDescent="0.4">
      <c r="A67" s="1">
        <f t="shared" si="2"/>
        <v>43946</v>
      </c>
      <c r="B67">
        <f t="shared" si="3"/>
        <v>60</v>
      </c>
      <c r="C67" s="14">
        <f t="shared" si="4"/>
        <v>18214.7232315371</v>
      </c>
      <c r="D67" s="15">
        <f t="shared" si="0"/>
        <v>-2183.2339733590729</v>
      </c>
      <c r="E67" s="14">
        <f t="shared" si="5"/>
        <v>2057553.1504700612</v>
      </c>
      <c r="F67" s="15">
        <f t="shared" si="9"/>
        <v>-141845.48655954521</v>
      </c>
      <c r="G67" s="14">
        <f t="shared" si="6"/>
        <v>6507316.1262984034</v>
      </c>
      <c r="H67" s="15">
        <f t="shared" si="1"/>
        <v>144028.72053290429</v>
      </c>
      <c r="I67" s="4">
        <f t="shared" si="7"/>
        <v>8564869.2767684646</v>
      </c>
      <c r="J67" s="4">
        <f t="shared" si="8"/>
        <v>2183.2339733590779</v>
      </c>
    </row>
    <row r="68" spans="1:10" x14ac:dyDescent="0.4">
      <c r="A68" s="1">
        <f t="shared" si="2"/>
        <v>43947</v>
      </c>
      <c r="B68">
        <f t="shared" si="3"/>
        <v>61</v>
      </c>
      <c r="C68" s="14">
        <f t="shared" si="4"/>
        <v>16031.489258178028</v>
      </c>
      <c r="D68" s="15">
        <f t="shared" si="0"/>
        <v>-1789.0799411837727</v>
      </c>
      <c r="E68" s="14">
        <f t="shared" si="5"/>
        <v>1915707.6639105161</v>
      </c>
      <c r="F68" s="15">
        <f t="shared" si="9"/>
        <v>-132310.45653255237</v>
      </c>
      <c r="G68" s="14">
        <f t="shared" si="6"/>
        <v>6651344.8468313077</v>
      </c>
      <c r="H68" s="15">
        <f t="shared" si="1"/>
        <v>134099.53647373614</v>
      </c>
      <c r="I68" s="4">
        <f t="shared" si="7"/>
        <v>8567052.5107418243</v>
      </c>
      <c r="J68" s="4">
        <f t="shared" si="8"/>
        <v>1789.0799411837652</v>
      </c>
    </row>
    <row r="69" spans="1:10" x14ac:dyDescent="0.4">
      <c r="A69" s="1">
        <f t="shared" si="2"/>
        <v>43948</v>
      </c>
      <c r="B69">
        <f t="shared" si="3"/>
        <v>62</v>
      </c>
      <c r="C69" s="14">
        <f t="shared" si="4"/>
        <v>14242.409316994255</v>
      </c>
      <c r="D69" s="15">
        <f t="shared" si="0"/>
        <v>-1479.6472341562455</v>
      </c>
      <c r="E69" s="14">
        <f t="shared" si="5"/>
        <v>1783397.2073779637</v>
      </c>
      <c r="F69" s="15">
        <f t="shared" si="9"/>
        <v>-123358.15728230122</v>
      </c>
      <c r="G69" s="14">
        <f t="shared" si="6"/>
        <v>6785444.3833050439</v>
      </c>
      <c r="H69" s="15">
        <f t="shared" si="1"/>
        <v>124837.80451645747</v>
      </c>
      <c r="I69" s="4">
        <f t="shared" si="7"/>
        <v>8568841.5906830076</v>
      </c>
      <c r="J69" s="4">
        <f t="shared" si="8"/>
        <v>1479.6472341562476</v>
      </c>
    </row>
    <row r="70" spans="1:10" x14ac:dyDescent="0.4">
      <c r="A70" s="1">
        <f t="shared" si="2"/>
        <v>43949</v>
      </c>
      <c r="B70">
        <f t="shared" si="3"/>
        <v>63</v>
      </c>
      <c r="C70" s="14">
        <f t="shared" si="4"/>
        <v>12762.76208283801</v>
      </c>
      <c r="D70" s="15">
        <f t="shared" si="0"/>
        <v>-1234.2115866855868</v>
      </c>
      <c r="E70" s="14">
        <f t="shared" si="5"/>
        <v>1660039.0500956625</v>
      </c>
      <c r="F70" s="15">
        <f t="shared" si="9"/>
        <v>-114968.5219200108</v>
      </c>
      <c r="G70" s="14">
        <f t="shared" si="6"/>
        <v>6910282.1878215009</v>
      </c>
      <c r="H70" s="15">
        <f t="shared" si="1"/>
        <v>116202.73350669639</v>
      </c>
      <c r="I70" s="4">
        <f t="shared" si="7"/>
        <v>8570321.2379171625</v>
      </c>
      <c r="J70" s="4">
        <f t="shared" si="8"/>
        <v>1234.2115866855893</v>
      </c>
    </row>
    <row r="71" spans="1:10" x14ac:dyDescent="0.4">
      <c r="A71" s="1">
        <f t="shared" si="2"/>
        <v>43950</v>
      </c>
      <c r="B71">
        <f t="shared" si="3"/>
        <v>64</v>
      </c>
      <c r="C71" s="14">
        <f t="shared" si="4"/>
        <v>11528.550496152422</v>
      </c>
      <c r="D71" s="15">
        <f t="shared" ref="D71:D134" si="10">-E$1*C71*E71/B$2</f>
        <v>-1037.647051117634</v>
      </c>
      <c r="E71" s="14">
        <f t="shared" si="5"/>
        <v>1545070.5281756516</v>
      </c>
      <c r="F71" s="15">
        <f t="shared" si="9"/>
        <v>-107117.28992117799</v>
      </c>
      <c r="G71" s="14">
        <f t="shared" si="6"/>
        <v>7026484.9213281972</v>
      </c>
      <c r="H71" s="15">
        <f t="shared" ref="H71:H134" si="11">$G$1*E71</f>
        <v>108154.93697229562</v>
      </c>
      <c r="I71" s="4">
        <f t="shared" si="7"/>
        <v>8571555.4495038483</v>
      </c>
      <c r="J71" s="4">
        <f t="shared" si="8"/>
        <v>1037.6470511176303</v>
      </c>
    </row>
    <row r="72" spans="1:10" x14ac:dyDescent="0.4">
      <c r="A72" s="1">
        <f t="shared" si="2"/>
        <v>43951</v>
      </c>
      <c r="B72">
        <f t="shared" si="3"/>
        <v>65</v>
      </c>
      <c r="C72" s="14">
        <f t="shared" si="4"/>
        <v>10490.903445034788</v>
      </c>
      <c r="D72" s="15">
        <f t="shared" si="10"/>
        <v>-878.78835748332335</v>
      </c>
      <c r="E72" s="14">
        <f t="shared" si="5"/>
        <v>1437953.2382544735</v>
      </c>
      <c r="F72" s="15">
        <f t="shared" si="9"/>
        <v>-99777.938320329835</v>
      </c>
      <c r="G72" s="14">
        <f t="shared" si="6"/>
        <v>7134639.8583004931</v>
      </c>
      <c r="H72" s="15">
        <f t="shared" si="11"/>
        <v>100656.72667781316</v>
      </c>
      <c r="I72" s="4">
        <f t="shared" si="7"/>
        <v>8572593.0965549666</v>
      </c>
      <c r="J72" s="4">
        <f t="shared" si="8"/>
        <v>878.78835748332494</v>
      </c>
    </row>
    <row r="73" spans="1:10" x14ac:dyDescent="0.4">
      <c r="A73" s="1">
        <f t="shared" ref="A73:A136" si="12">A72+1</f>
        <v>43952</v>
      </c>
      <c r="B73">
        <f t="shared" ref="B73:B136" si="13">B72+1</f>
        <v>66</v>
      </c>
      <c r="C73" s="14">
        <f t="shared" ref="C73:C136" si="14">C72+D72</f>
        <v>9612.115087551465</v>
      </c>
      <c r="D73" s="15">
        <f t="shared" si="10"/>
        <v>-749.3049695357571</v>
      </c>
      <c r="E73" s="14">
        <f t="shared" ref="E73:E136" si="15">E72+F72</f>
        <v>1338175.2999341437</v>
      </c>
      <c r="F73" s="15">
        <f t="shared" si="9"/>
        <v>-92922.966025854301</v>
      </c>
      <c r="G73" s="14">
        <f t="shared" ref="G73:G136" si="16">G72+H72</f>
        <v>7235296.5849783067</v>
      </c>
      <c r="H73" s="15">
        <f t="shared" si="11"/>
        <v>93672.270995390063</v>
      </c>
      <c r="I73" s="4">
        <f t="shared" ref="I73:I106" si="17">E73+G73</f>
        <v>8573471.8849124499</v>
      </c>
      <c r="J73" s="4">
        <f t="shared" ref="J73:J136" si="18">F73+H73</f>
        <v>749.30496953576221</v>
      </c>
    </row>
    <row r="74" spans="1:10" x14ac:dyDescent="0.4">
      <c r="A74" s="1">
        <f t="shared" si="12"/>
        <v>43953</v>
      </c>
      <c r="B74">
        <f t="shared" si="13"/>
        <v>67</v>
      </c>
      <c r="C74" s="14">
        <f t="shared" si="14"/>
        <v>8862.8101180157082</v>
      </c>
      <c r="D74" s="15">
        <f t="shared" si="10"/>
        <v>-642.91780113331424</v>
      </c>
      <c r="E74" s="14">
        <f t="shared" si="15"/>
        <v>1245252.3339082894</v>
      </c>
      <c r="F74" s="15">
        <f t="shared" si="9"/>
        <v>-86524.745572446962</v>
      </c>
      <c r="G74" s="14">
        <f t="shared" si="16"/>
        <v>7328968.8559736963</v>
      </c>
      <c r="H74" s="15">
        <f t="shared" si="11"/>
        <v>87167.663373580275</v>
      </c>
      <c r="I74" s="4">
        <f t="shared" si="17"/>
        <v>8574221.189881986</v>
      </c>
      <c r="J74" s="4">
        <f t="shared" si="18"/>
        <v>642.91780113331333</v>
      </c>
    </row>
    <row r="75" spans="1:10" x14ac:dyDescent="0.4">
      <c r="A75" s="1">
        <f t="shared" si="12"/>
        <v>43954</v>
      </c>
      <c r="B75">
        <f t="shared" si="13"/>
        <v>68</v>
      </c>
      <c r="C75" s="14">
        <f t="shared" si="14"/>
        <v>8219.8923168823931</v>
      </c>
      <c r="D75" s="15">
        <f t="shared" si="10"/>
        <v>-554.84811757181069</v>
      </c>
      <c r="E75" s="14">
        <f t="shared" si="15"/>
        <v>1158727.5883358424</v>
      </c>
      <c r="F75" s="15">
        <f t="shared" ref="F75:F138" si="19">-D75-H75</f>
        <v>-80556.083065937171</v>
      </c>
      <c r="G75" s="14">
        <f t="shared" si="16"/>
        <v>7416136.5193472765</v>
      </c>
      <c r="H75" s="15">
        <f t="shared" si="11"/>
        <v>81110.931183508976</v>
      </c>
      <c r="I75" s="4">
        <f t="shared" si="17"/>
        <v>8574864.1076831184</v>
      </c>
      <c r="J75" s="4">
        <f t="shared" si="18"/>
        <v>554.84811757180432</v>
      </c>
    </row>
    <row r="76" spans="1:10" x14ac:dyDescent="0.4">
      <c r="A76" s="1">
        <f t="shared" si="12"/>
        <v>43955</v>
      </c>
      <c r="B76">
        <f t="shared" si="13"/>
        <v>69</v>
      </c>
      <c r="C76" s="14">
        <f t="shared" si="14"/>
        <v>7665.0441993105824</v>
      </c>
      <c r="D76" s="15">
        <f t="shared" si="10"/>
        <v>-481.42557164365661</v>
      </c>
      <c r="E76" s="14">
        <f t="shared" si="15"/>
        <v>1078171.5052699051</v>
      </c>
      <c r="F76" s="15">
        <f t="shared" si="19"/>
        <v>-74990.579797249709</v>
      </c>
      <c r="G76" s="14">
        <f t="shared" si="16"/>
        <v>7497247.4505307851</v>
      </c>
      <c r="H76" s="15">
        <f t="shared" si="11"/>
        <v>75472.005368893369</v>
      </c>
      <c r="I76" s="4">
        <f t="shared" si="17"/>
        <v>8575418.9558006898</v>
      </c>
      <c r="J76" s="4">
        <f t="shared" si="18"/>
        <v>481.42557164366008</v>
      </c>
    </row>
    <row r="77" spans="1:10" x14ac:dyDescent="0.4">
      <c r="A77" s="1">
        <f t="shared" si="12"/>
        <v>43956</v>
      </c>
      <c r="B77">
        <f t="shared" si="13"/>
        <v>70</v>
      </c>
      <c r="C77" s="14">
        <f t="shared" si="14"/>
        <v>7183.6186276669259</v>
      </c>
      <c r="D77" s="15">
        <f t="shared" si="10"/>
        <v>-419.80651611620675</v>
      </c>
      <c r="E77" s="14">
        <f t="shared" si="15"/>
        <v>1003180.9254726553</v>
      </c>
      <c r="F77" s="15">
        <f t="shared" si="19"/>
        <v>-69802.858266969677</v>
      </c>
      <c r="G77" s="14">
        <f t="shared" si="16"/>
        <v>7572719.4558996782</v>
      </c>
      <c r="H77" s="15">
        <f t="shared" si="11"/>
        <v>70222.664783085886</v>
      </c>
      <c r="I77" s="4">
        <f t="shared" si="17"/>
        <v>8575900.3813723326</v>
      </c>
      <c r="J77" s="4">
        <f t="shared" si="18"/>
        <v>419.80651611620851</v>
      </c>
    </row>
    <row r="78" spans="1:10" x14ac:dyDescent="0.4">
      <c r="A78" s="1">
        <f t="shared" si="12"/>
        <v>43957</v>
      </c>
      <c r="B78">
        <f t="shared" si="13"/>
        <v>71</v>
      </c>
      <c r="C78" s="14">
        <f t="shared" si="14"/>
        <v>6763.8121115507192</v>
      </c>
      <c r="D78" s="15">
        <f t="shared" si="10"/>
        <v>-367.76954971089754</v>
      </c>
      <c r="E78" s="14">
        <f t="shared" si="15"/>
        <v>933378.06720568566</v>
      </c>
      <c r="F78" s="15">
        <f t="shared" si="19"/>
        <v>-64968.695154687106</v>
      </c>
      <c r="G78" s="14">
        <f t="shared" si="16"/>
        <v>7642942.1206827639</v>
      </c>
      <c r="H78" s="15">
        <f t="shared" si="11"/>
        <v>65336.464704398</v>
      </c>
      <c r="I78" s="4">
        <f t="shared" si="17"/>
        <v>8576320.1878884491</v>
      </c>
      <c r="J78" s="4">
        <f t="shared" si="18"/>
        <v>367.76954971089435</v>
      </c>
    </row>
    <row r="79" spans="1:10" x14ac:dyDescent="0.4">
      <c r="A79" s="1">
        <f t="shared" si="12"/>
        <v>43958</v>
      </c>
      <c r="B79">
        <f t="shared" si="13"/>
        <v>72</v>
      </c>
      <c r="C79" s="14">
        <f t="shared" si="14"/>
        <v>6396.0425618398222</v>
      </c>
      <c r="D79" s="15">
        <f t="shared" si="10"/>
        <v>-323.56570812651842</v>
      </c>
      <c r="E79" s="14">
        <f t="shared" si="15"/>
        <v>868409.3720509985</v>
      </c>
      <c r="F79" s="15">
        <f t="shared" si="19"/>
        <v>-60465.090335443383</v>
      </c>
      <c r="G79" s="14">
        <f t="shared" si="16"/>
        <v>7708278.5853871619</v>
      </c>
      <c r="H79" s="15">
        <f t="shared" si="11"/>
        <v>60788.656043569899</v>
      </c>
      <c r="I79" s="4">
        <f t="shared" si="17"/>
        <v>8576687.9574381597</v>
      </c>
      <c r="J79" s="4">
        <f t="shared" si="18"/>
        <v>323.56570812651626</v>
      </c>
    </row>
    <row r="80" spans="1:10" x14ac:dyDescent="0.4">
      <c r="A80" s="1">
        <f t="shared" si="12"/>
        <v>43959</v>
      </c>
      <c r="B80">
        <f t="shared" si="13"/>
        <v>73</v>
      </c>
      <c r="C80" s="14">
        <f t="shared" si="14"/>
        <v>6072.4768537133041</v>
      </c>
      <c r="D80" s="15">
        <f t="shared" si="10"/>
        <v>-285.80769743181645</v>
      </c>
      <c r="E80" s="14">
        <f t="shared" si="15"/>
        <v>807944.28171555512</v>
      </c>
      <c r="F80" s="15">
        <f t="shared" si="19"/>
        <v>-56270.29202265705</v>
      </c>
      <c r="G80" s="14">
        <f t="shared" si="16"/>
        <v>7769067.2414307315</v>
      </c>
      <c r="H80" s="15">
        <f t="shared" si="11"/>
        <v>56556.099720088867</v>
      </c>
      <c r="I80" s="4">
        <f t="shared" si="17"/>
        <v>8577011.5231462866</v>
      </c>
      <c r="J80" s="4">
        <f t="shared" si="18"/>
        <v>285.80769743181736</v>
      </c>
    </row>
    <row r="81" spans="1:10" x14ac:dyDescent="0.4">
      <c r="A81" s="1">
        <f t="shared" si="12"/>
        <v>43960</v>
      </c>
      <c r="B81">
        <f t="shared" si="13"/>
        <v>74</v>
      </c>
      <c r="C81" s="14">
        <f t="shared" si="14"/>
        <v>5786.6691562814876</v>
      </c>
      <c r="D81" s="15">
        <f t="shared" si="10"/>
        <v>-253.38728432198394</v>
      </c>
      <c r="E81" s="14">
        <f t="shared" si="15"/>
        <v>751673.98969289812</v>
      </c>
      <c r="F81" s="15">
        <f t="shared" si="19"/>
        <v>-52363.791994180887</v>
      </c>
      <c r="G81" s="14">
        <f t="shared" si="16"/>
        <v>7825623.3411508203</v>
      </c>
      <c r="H81" s="15">
        <f t="shared" si="11"/>
        <v>52617.179278502874</v>
      </c>
      <c r="I81" s="4">
        <f t="shared" si="17"/>
        <v>8577297.3308437187</v>
      </c>
      <c r="J81" s="4">
        <f t="shared" si="18"/>
        <v>253.38728432198695</v>
      </c>
    </row>
    <row r="82" spans="1:10" x14ac:dyDescent="0.4">
      <c r="A82" s="1">
        <f t="shared" si="12"/>
        <v>43961</v>
      </c>
      <c r="B82">
        <f t="shared" si="13"/>
        <v>75</v>
      </c>
      <c r="C82" s="14">
        <f t="shared" si="14"/>
        <v>5533.2818719595034</v>
      </c>
      <c r="D82" s="15">
        <f t="shared" si="10"/>
        <v>-225.41317548580025</v>
      </c>
      <c r="E82" s="14">
        <f t="shared" si="15"/>
        <v>699310.19769871724</v>
      </c>
      <c r="F82" s="15">
        <f t="shared" si="19"/>
        <v>-48726.300663424408</v>
      </c>
      <c r="G82" s="14">
        <f t="shared" si="16"/>
        <v>7878240.5204293234</v>
      </c>
      <c r="H82" s="15">
        <f t="shared" si="11"/>
        <v>48951.713838910211</v>
      </c>
      <c r="I82" s="4">
        <f t="shared" si="17"/>
        <v>8577550.7181280404</v>
      </c>
      <c r="J82" s="4">
        <f t="shared" si="18"/>
        <v>225.41317548580264</v>
      </c>
    </row>
    <row r="83" spans="1:10" x14ac:dyDescent="0.4">
      <c r="A83" s="1">
        <f t="shared" si="12"/>
        <v>43962</v>
      </c>
      <c r="B83">
        <f t="shared" si="13"/>
        <v>76</v>
      </c>
      <c r="C83" s="14">
        <f t="shared" si="14"/>
        <v>5307.8686964737035</v>
      </c>
      <c r="D83" s="15">
        <f t="shared" si="10"/>
        <v>-201.16393486906932</v>
      </c>
      <c r="E83" s="14">
        <f t="shared" si="15"/>
        <v>650583.89703529282</v>
      </c>
      <c r="F83" s="15">
        <f t="shared" si="19"/>
        <v>-45339.708857601436</v>
      </c>
      <c r="G83" s="14">
        <f t="shared" si="16"/>
        <v>7927192.2342682332</v>
      </c>
      <c r="H83" s="15">
        <f t="shared" si="11"/>
        <v>45540.872792470502</v>
      </c>
      <c r="I83" s="4">
        <f t="shared" si="17"/>
        <v>8577776.1313035265</v>
      </c>
      <c r="J83" s="4">
        <f t="shared" si="18"/>
        <v>201.163934869066</v>
      </c>
    </row>
    <row r="84" spans="1:10" x14ac:dyDescent="0.4">
      <c r="A84" s="1">
        <f t="shared" si="12"/>
        <v>43963</v>
      </c>
      <c r="B84">
        <f t="shared" si="13"/>
        <v>77</v>
      </c>
      <c r="C84" s="14">
        <f t="shared" si="14"/>
        <v>5106.7047616046339</v>
      </c>
      <c r="D84" s="15">
        <f t="shared" si="10"/>
        <v>-180.05202895023208</v>
      </c>
      <c r="E84" s="14">
        <f t="shared" si="15"/>
        <v>605244.18817769142</v>
      </c>
      <c r="F84" s="15">
        <f t="shared" si="19"/>
        <v>-42187.041143488175</v>
      </c>
      <c r="G84" s="14">
        <f t="shared" si="16"/>
        <v>7972733.1070607034</v>
      </c>
      <c r="H84" s="15">
        <f t="shared" si="11"/>
        <v>42367.093172438406</v>
      </c>
      <c r="I84" s="4">
        <f t="shared" si="17"/>
        <v>8577977.2952383943</v>
      </c>
      <c r="J84" s="4">
        <f t="shared" si="18"/>
        <v>180.05202895023103</v>
      </c>
    </row>
    <row r="85" spans="1:10" x14ac:dyDescent="0.4">
      <c r="A85" s="1">
        <f t="shared" si="12"/>
        <v>43964</v>
      </c>
      <c r="B85">
        <f t="shared" si="13"/>
        <v>78</v>
      </c>
      <c r="C85" s="14">
        <f t="shared" si="14"/>
        <v>4926.6527326544019</v>
      </c>
      <c r="D85" s="15">
        <f t="shared" si="10"/>
        <v>-161.59617173015255</v>
      </c>
      <c r="E85" s="14">
        <f t="shared" si="15"/>
        <v>563057.14703420328</v>
      </c>
      <c r="F85" s="15">
        <f t="shared" si="19"/>
        <v>-39252.404120664076</v>
      </c>
      <c r="G85" s="14">
        <f t="shared" si="16"/>
        <v>8015100.2002331419</v>
      </c>
      <c r="H85" s="15">
        <f t="shared" si="11"/>
        <v>39414.00029239423</v>
      </c>
      <c r="I85" s="4">
        <f t="shared" si="17"/>
        <v>8578157.3472673446</v>
      </c>
      <c r="J85" s="4">
        <f t="shared" si="18"/>
        <v>161.59617173015431</v>
      </c>
    </row>
    <row r="86" spans="1:10" x14ac:dyDescent="0.4">
      <c r="A86" s="1">
        <f t="shared" si="12"/>
        <v>43965</v>
      </c>
      <c r="B86">
        <f t="shared" si="13"/>
        <v>79</v>
      </c>
      <c r="C86" s="14">
        <f t="shared" si="14"/>
        <v>4765.0565609242494</v>
      </c>
      <c r="D86" s="15">
        <f t="shared" si="10"/>
        <v>-145.39990677380064</v>
      </c>
      <c r="E86" s="14">
        <f t="shared" si="15"/>
        <v>523804.74291353923</v>
      </c>
      <c r="F86" s="15">
        <f t="shared" si="19"/>
        <v>-36520.932097173943</v>
      </c>
      <c r="G86" s="14">
        <f t="shared" si="16"/>
        <v>8054514.2005255362</v>
      </c>
      <c r="H86" s="15">
        <f t="shared" si="11"/>
        <v>36666.332003947748</v>
      </c>
      <c r="I86" s="4">
        <f t="shared" si="17"/>
        <v>8578318.9434390757</v>
      </c>
      <c r="J86" s="4">
        <f t="shared" si="18"/>
        <v>145.3999067738041</v>
      </c>
    </row>
    <row r="87" spans="1:10" x14ac:dyDescent="0.4">
      <c r="A87" s="1">
        <f t="shared" si="12"/>
        <v>43966</v>
      </c>
      <c r="B87">
        <f t="shared" si="13"/>
        <v>80</v>
      </c>
      <c r="C87" s="14">
        <f t="shared" si="14"/>
        <v>4619.656654150449</v>
      </c>
      <c r="D87" s="15">
        <f t="shared" si="10"/>
        <v>-131.13491019647543</v>
      </c>
      <c r="E87" s="14">
        <f t="shared" si="15"/>
        <v>487283.81081636529</v>
      </c>
      <c r="F87" s="15">
        <f t="shared" si="19"/>
        <v>-33978.7318469491</v>
      </c>
      <c r="G87" s="14">
        <f t="shared" si="16"/>
        <v>8091180.5325294835</v>
      </c>
      <c r="H87" s="15">
        <f t="shared" si="11"/>
        <v>34109.866757145574</v>
      </c>
      <c r="I87" s="4">
        <f t="shared" si="17"/>
        <v>8578464.3433458488</v>
      </c>
      <c r="J87" s="4">
        <f t="shared" si="18"/>
        <v>131.13491019647336</v>
      </c>
    </row>
    <row r="88" spans="1:10" x14ac:dyDescent="0.4">
      <c r="A88" s="1">
        <f t="shared" si="12"/>
        <v>43967</v>
      </c>
      <c r="B88">
        <f t="shared" si="13"/>
        <v>81</v>
      </c>
      <c r="C88" s="14">
        <f t="shared" si="14"/>
        <v>4488.5217439539738</v>
      </c>
      <c r="D88" s="15">
        <f t="shared" si="10"/>
        <v>-118.52789181598349</v>
      </c>
      <c r="E88" s="14">
        <f t="shared" si="15"/>
        <v>453305.07896941621</v>
      </c>
      <c r="F88" s="15">
        <f t="shared" si="19"/>
        <v>-31612.827636043156</v>
      </c>
      <c r="G88" s="14">
        <f t="shared" si="16"/>
        <v>8125290.3992866287</v>
      </c>
      <c r="H88" s="15">
        <f t="shared" si="11"/>
        <v>31731.355527859138</v>
      </c>
      <c r="I88" s="4">
        <f t="shared" si="17"/>
        <v>8578595.4782560449</v>
      </c>
      <c r="J88" s="4">
        <f t="shared" si="18"/>
        <v>118.527891815982</v>
      </c>
    </row>
    <row r="89" spans="1:10" x14ac:dyDescent="0.4">
      <c r="A89" s="1">
        <f t="shared" si="12"/>
        <v>43968</v>
      </c>
      <c r="B89">
        <f t="shared" si="13"/>
        <v>82</v>
      </c>
      <c r="C89" s="14">
        <f t="shared" si="14"/>
        <v>4369.99385213799</v>
      </c>
      <c r="D89" s="15">
        <f t="shared" si="10"/>
        <v>-107.35025696014792</v>
      </c>
      <c r="E89" s="14">
        <f t="shared" si="15"/>
        <v>421692.25133337307</v>
      </c>
      <c r="F89" s="15">
        <f t="shared" si="19"/>
        <v>-29411.107336375971</v>
      </c>
      <c r="G89" s="14">
        <f t="shared" si="16"/>
        <v>8157021.7548144879</v>
      </c>
      <c r="H89" s="15">
        <f t="shared" si="11"/>
        <v>29518.457593336119</v>
      </c>
      <c r="I89" s="4">
        <f t="shared" si="17"/>
        <v>8578714.0061478615</v>
      </c>
      <c r="J89" s="4">
        <f t="shared" si="18"/>
        <v>107.35025696014782</v>
      </c>
    </row>
    <row r="90" spans="1:10" x14ac:dyDescent="0.4">
      <c r="A90" s="1">
        <f t="shared" si="12"/>
        <v>43969</v>
      </c>
      <c r="B90">
        <f t="shared" si="13"/>
        <v>83</v>
      </c>
      <c r="C90" s="14">
        <f t="shared" si="14"/>
        <v>4262.6435951778421</v>
      </c>
      <c r="D90" s="15">
        <f t="shared" si="10"/>
        <v>-97.409899866285613</v>
      </c>
      <c r="E90" s="14">
        <f t="shared" si="15"/>
        <v>392281.1439969971</v>
      </c>
      <c r="F90" s="15">
        <f t="shared" si="19"/>
        <v>-27362.270179923515</v>
      </c>
      <c r="G90" s="14">
        <f t="shared" si="16"/>
        <v>8186540.2124078237</v>
      </c>
      <c r="H90" s="15">
        <f t="shared" si="11"/>
        <v>27459.680079789799</v>
      </c>
      <c r="I90" s="4">
        <f t="shared" si="17"/>
        <v>8578821.3564048205</v>
      </c>
      <c r="J90" s="4">
        <f t="shared" si="18"/>
        <v>97.409899866284832</v>
      </c>
    </row>
    <row r="91" spans="1:10" x14ac:dyDescent="0.4">
      <c r="A91" s="1">
        <f t="shared" si="12"/>
        <v>43970</v>
      </c>
      <c r="B91">
        <f t="shared" si="13"/>
        <v>84</v>
      </c>
      <c r="C91" s="14">
        <f t="shared" si="14"/>
        <v>4165.2336953115564</v>
      </c>
      <c r="D91" s="15">
        <f t="shared" si="10"/>
        <v>-88.544653022038531</v>
      </c>
      <c r="E91" s="14">
        <f t="shared" si="15"/>
        <v>364918.87381707359</v>
      </c>
      <c r="F91" s="15">
        <f t="shared" si="19"/>
        <v>-25455.776514173114</v>
      </c>
      <c r="G91" s="14">
        <f t="shared" si="16"/>
        <v>8213999.8924876135</v>
      </c>
      <c r="H91" s="15">
        <f t="shared" si="11"/>
        <v>25544.321167195154</v>
      </c>
      <c r="I91" s="4">
        <f t="shared" si="17"/>
        <v>8578918.7663046867</v>
      </c>
      <c r="J91" s="4">
        <f t="shared" si="18"/>
        <v>88.544653022039711</v>
      </c>
    </row>
    <row r="92" spans="1:10" x14ac:dyDescent="0.4">
      <c r="A92" s="1">
        <f t="shared" si="12"/>
        <v>43971</v>
      </c>
      <c r="B92">
        <f t="shared" si="13"/>
        <v>85</v>
      </c>
      <c r="C92" s="14">
        <f t="shared" si="14"/>
        <v>4076.6890422895181</v>
      </c>
      <c r="D92" s="15">
        <f t="shared" si="10"/>
        <v>-80.617030489064007</v>
      </c>
      <c r="E92" s="14">
        <f t="shared" si="15"/>
        <v>339463.09730290045</v>
      </c>
      <c r="F92" s="15">
        <f t="shared" si="19"/>
        <v>-23681.799780713969</v>
      </c>
      <c r="G92" s="14">
        <f t="shared" si="16"/>
        <v>8239544.2136548087</v>
      </c>
      <c r="H92" s="15">
        <f t="shared" si="11"/>
        <v>23762.416811203035</v>
      </c>
      <c r="I92" s="4">
        <f t="shared" si="17"/>
        <v>8579007.3109577093</v>
      </c>
      <c r="J92" s="4">
        <f t="shared" si="18"/>
        <v>80.617030489065655</v>
      </c>
    </row>
    <row r="93" spans="1:10" x14ac:dyDescent="0.4">
      <c r="A93" s="1">
        <f t="shared" si="12"/>
        <v>43972</v>
      </c>
      <c r="B93">
        <f t="shared" si="13"/>
        <v>86</v>
      </c>
      <c r="C93" s="14">
        <f t="shared" si="14"/>
        <v>3996.0720118004542</v>
      </c>
      <c r="D93" s="15">
        <f t="shared" si="10"/>
        <v>-73.509988069465564</v>
      </c>
      <c r="E93" s="14">
        <f t="shared" si="15"/>
        <v>315781.29752218648</v>
      </c>
      <c r="F93" s="15">
        <f t="shared" si="19"/>
        <v>-22031.180838483589</v>
      </c>
      <c r="G93" s="14">
        <f t="shared" si="16"/>
        <v>8263306.6304660114</v>
      </c>
      <c r="H93" s="15">
        <f t="shared" si="11"/>
        <v>22104.690826553055</v>
      </c>
      <c r="I93" s="4">
        <f t="shared" si="17"/>
        <v>8579087.9279881977</v>
      </c>
      <c r="J93" s="4">
        <f t="shared" si="18"/>
        <v>73.50998806946518</v>
      </c>
    </row>
    <row r="94" spans="1:10" x14ac:dyDescent="0.4">
      <c r="A94" s="1">
        <f t="shared" si="12"/>
        <v>43973</v>
      </c>
      <c r="B94">
        <f t="shared" si="13"/>
        <v>87</v>
      </c>
      <c r="C94" s="14">
        <f t="shared" si="14"/>
        <v>3922.5620237309886</v>
      </c>
      <c r="D94" s="15">
        <f t="shared" si="10"/>
        <v>-67.123486859154568</v>
      </c>
      <c r="E94" s="14">
        <f t="shared" si="15"/>
        <v>293750.11668370292</v>
      </c>
      <c r="F94" s="15">
        <f t="shared" si="19"/>
        <v>-20495.384681000054</v>
      </c>
      <c r="G94" s="14">
        <f t="shared" si="16"/>
        <v>8285411.3212925643</v>
      </c>
      <c r="H94" s="15">
        <f t="shared" si="11"/>
        <v>20562.508167859207</v>
      </c>
      <c r="I94" s="4">
        <f t="shared" si="17"/>
        <v>8579161.4379762672</v>
      </c>
      <c r="J94" s="4">
        <f t="shared" si="18"/>
        <v>67.123486859152763</v>
      </c>
    </row>
    <row r="95" spans="1:10" x14ac:dyDescent="0.4">
      <c r="A95" s="1">
        <f t="shared" si="12"/>
        <v>43974</v>
      </c>
      <c r="B95">
        <f t="shared" si="13"/>
        <v>88</v>
      </c>
      <c r="C95" s="14">
        <f t="shared" si="14"/>
        <v>3855.438536871834</v>
      </c>
      <c r="D95" s="15">
        <f t="shared" si="10"/>
        <v>-61.37169484452243</v>
      </c>
      <c r="E95" s="14">
        <f t="shared" si="15"/>
        <v>273254.73200270289</v>
      </c>
      <c r="F95" s="15">
        <f t="shared" si="19"/>
        <v>-19066.459545344682</v>
      </c>
      <c r="G95" s="14">
        <f t="shared" si="16"/>
        <v>8305973.8294604234</v>
      </c>
      <c r="H95" s="15">
        <f t="shared" si="11"/>
        <v>19127.831240189204</v>
      </c>
      <c r="I95" s="4">
        <f t="shared" si="17"/>
        <v>8579228.5614631269</v>
      </c>
      <c r="J95" s="4">
        <f t="shared" si="18"/>
        <v>61.371694844521699</v>
      </c>
    </row>
    <row r="96" spans="1:10" x14ac:dyDescent="0.4">
      <c r="A96" s="1">
        <f t="shared" si="12"/>
        <v>43975</v>
      </c>
      <c r="B96">
        <f t="shared" si="13"/>
        <v>89</v>
      </c>
      <c r="C96" s="14">
        <f t="shared" si="14"/>
        <v>3794.0668420273114</v>
      </c>
      <c r="D96" s="15">
        <f t="shared" si="10"/>
        <v>-56.18069776333698</v>
      </c>
      <c r="E96" s="14">
        <f t="shared" si="15"/>
        <v>254188.27245735819</v>
      </c>
      <c r="F96" s="15">
        <f t="shared" si="19"/>
        <v>-17736.998374251736</v>
      </c>
      <c r="G96" s="14">
        <f t="shared" si="16"/>
        <v>8325101.6607006127</v>
      </c>
      <c r="H96" s="15">
        <f t="shared" si="11"/>
        <v>17793.179072015075</v>
      </c>
      <c r="I96" s="4">
        <f t="shared" si="17"/>
        <v>8579289.9331579711</v>
      </c>
      <c r="J96" s="4">
        <f t="shared" si="18"/>
        <v>56.180697763338685</v>
      </c>
    </row>
    <row r="97" spans="1:10" x14ac:dyDescent="0.4">
      <c r="A97" s="1">
        <f t="shared" si="12"/>
        <v>43976</v>
      </c>
      <c r="B97">
        <f t="shared" si="13"/>
        <v>90</v>
      </c>
      <c r="C97" s="14">
        <f t="shared" si="14"/>
        <v>3737.8861442639745</v>
      </c>
      <c r="D97" s="15">
        <f t="shared" si="10"/>
        <v>-51.486618398981477</v>
      </c>
      <c r="E97" s="14">
        <f t="shared" si="15"/>
        <v>236451.27408310646</v>
      </c>
      <c r="F97" s="15">
        <f t="shared" si="19"/>
        <v>-16500.102567418475</v>
      </c>
      <c r="G97" s="14">
        <f t="shared" si="16"/>
        <v>8342894.8397726277</v>
      </c>
      <c r="H97" s="15">
        <f t="shared" si="11"/>
        <v>16551.589185817455</v>
      </c>
      <c r="I97" s="4">
        <f t="shared" si="17"/>
        <v>8579346.1138557345</v>
      </c>
      <c r="J97" s="4">
        <f t="shared" si="18"/>
        <v>51.486618398979772</v>
      </c>
    </row>
    <row r="98" spans="1:10" x14ac:dyDescent="0.4">
      <c r="A98" s="1">
        <f t="shared" si="12"/>
        <v>43977</v>
      </c>
      <c r="B98">
        <f t="shared" si="13"/>
        <v>91</v>
      </c>
      <c r="C98" s="14">
        <f t="shared" si="14"/>
        <v>3686.3995258649929</v>
      </c>
      <c r="D98" s="15">
        <f t="shared" si="10"/>
        <v>-47.234064957821801</v>
      </c>
      <c r="E98" s="14">
        <f t="shared" si="15"/>
        <v>219951.17151568798</v>
      </c>
      <c r="F98" s="15">
        <f t="shared" si="19"/>
        <v>-15349.347941140339</v>
      </c>
      <c r="G98" s="14">
        <f t="shared" si="16"/>
        <v>8359446.4289584449</v>
      </c>
      <c r="H98" s="15">
        <f t="shared" si="11"/>
        <v>15396.58200609816</v>
      </c>
      <c r="I98" s="4">
        <f t="shared" si="17"/>
        <v>8579397.6004741322</v>
      </c>
      <c r="J98" s="4">
        <f t="shared" si="18"/>
        <v>47.234064957821829</v>
      </c>
    </row>
    <row r="99" spans="1:10" x14ac:dyDescent="0.4">
      <c r="A99" s="1">
        <f t="shared" si="12"/>
        <v>43978</v>
      </c>
      <c r="B99">
        <f t="shared" si="13"/>
        <v>92</v>
      </c>
      <c r="C99" s="14">
        <f t="shared" si="14"/>
        <v>3639.1654609071711</v>
      </c>
      <c r="D99" s="15">
        <f t="shared" si="10"/>
        <v>-43.374845777526843</v>
      </c>
      <c r="E99" s="14">
        <f t="shared" si="15"/>
        <v>204601.82357454766</v>
      </c>
      <c r="F99" s="15">
        <f t="shared" si="19"/>
        <v>-14278.75280444081</v>
      </c>
      <c r="G99" s="14">
        <f t="shared" si="16"/>
        <v>8374843.0109645426</v>
      </c>
      <c r="H99" s="15">
        <f t="shared" si="11"/>
        <v>14322.127650218337</v>
      </c>
      <c r="I99" s="4">
        <f t="shared" si="17"/>
        <v>8579444.8345390894</v>
      </c>
      <c r="J99" s="4">
        <f t="shared" si="18"/>
        <v>43.374845777527298</v>
      </c>
    </row>
    <row r="100" spans="1:10" x14ac:dyDescent="0.4">
      <c r="A100" s="1">
        <f t="shared" si="12"/>
        <v>43979</v>
      </c>
      <c r="B100">
        <f t="shared" si="13"/>
        <v>93</v>
      </c>
      <c r="C100" s="14">
        <f t="shared" si="14"/>
        <v>3595.7906151296443</v>
      </c>
      <c r="D100" s="15">
        <f t="shared" si="10"/>
        <v>-39.866900505564516</v>
      </c>
      <c r="E100" s="14">
        <f t="shared" si="15"/>
        <v>190323.07077010686</v>
      </c>
      <c r="F100" s="15">
        <f t="shared" si="19"/>
        <v>-13282.748053401916</v>
      </c>
      <c r="G100" s="14">
        <f t="shared" si="16"/>
        <v>8389165.1386147607</v>
      </c>
      <c r="H100" s="15">
        <f t="shared" si="11"/>
        <v>13322.614953907481</v>
      </c>
      <c r="I100" s="4">
        <f t="shared" si="17"/>
        <v>8579488.2093848679</v>
      </c>
      <c r="J100" s="4">
        <f t="shared" si="18"/>
        <v>39.866900505565354</v>
      </c>
    </row>
    <row r="101" spans="1:10" x14ac:dyDescent="0.4">
      <c r="A101" s="1">
        <f t="shared" si="12"/>
        <v>43980</v>
      </c>
      <c r="B101">
        <f t="shared" si="13"/>
        <v>94</v>
      </c>
      <c r="C101" s="14">
        <f t="shared" si="14"/>
        <v>3555.9237146240798</v>
      </c>
      <c r="D101" s="15">
        <f t="shared" si="10"/>
        <v>-36.673407949463808</v>
      </c>
      <c r="E101" s="14">
        <f t="shared" si="15"/>
        <v>177040.32271670495</v>
      </c>
      <c r="F101" s="15">
        <f t="shared" si="19"/>
        <v>-12356.149182219884</v>
      </c>
      <c r="G101" s="14">
        <f t="shared" si="16"/>
        <v>8402487.7535686679</v>
      </c>
      <c r="H101" s="15">
        <f t="shared" si="11"/>
        <v>12392.822590169348</v>
      </c>
      <c r="I101" s="4">
        <f t="shared" si="17"/>
        <v>8579528.0762853734</v>
      </c>
      <c r="J101" s="4">
        <f t="shared" si="18"/>
        <v>36.673407949463581</v>
      </c>
    </row>
    <row r="102" spans="1:10" x14ac:dyDescent="0.4">
      <c r="A102" s="1">
        <f t="shared" si="12"/>
        <v>43981</v>
      </c>
      <c r="B102">
        <f t="shared" si="13"/>
        <v>95</v>
      </c>
      <c r="C102" s="14">
        <f t="shared" si="14"/>
        <v>3519.2503066746158</v>
      </c>
      <c r="D102" s="15">
        <f t="shared" si="10"/>
        <v>-33.762038692368165</v>
      </c>
      <c r="E102" s="14">
        <f t="shared" si="15"/>
        <v>164684.17353448507</v>
      </c>
      <c r="F102" s="15">
        <f t="shared" si="19"/>
        <v>-11494.130108721589</v>
      </c>
      <c r="G102" s="14">
        <f t="shared" si="16"/>
        <v>8414880.5761588365</v>
      </c>
      <c r="H102" s="15">
        <f t="shared" si="11"/>
        <v>11527.892147413957</v>
      </c>
      <c r="I102" s="4">
        <f t="shared" si="17"/>
        <v>8579564.7496933211</v>
      </c>
      <c r="J102" s="4">
        <f t="shared" si="18"/>
        <v>33.762038692368151</v>
      </c>
    </row>
    <row r="103" spans="1:10" x14ac:dyDescent="0.4">
      <c r="A103" s="1">
        <f t="shared" si="12"/>
        <v>43982</v>
      </c>
      <c r="B103">
        <f t="shared" si="13"/>
        <v>96</v>
      </c>
      <c r="C103" s="14">
        <f t="shared" si="14"/>
        <v>3485.4882679822476</v>
      </c>
      <c r="D103" s="15">
        <f t="shared" si="10"/>
        <v>-31.104326785814383</v>
      </c>
      <c r="E103" s="14">
        <f t="shared" si="15"/>
        <v>153190.04342576349</v>
      </c>
      <c r="F103" s="15">
        <f t="shared" si="19"/>
        <v>-10692.198713017631</v>
      </c>
      <c r="G103" s="14">
        <f t="shared" si="16"/>
        <v>8426408.4683062509</v>
      </c>
      <c r="H103" s="15">
        <f t="shared" si="11"/>
        <v>10723.303039803446</v>
      </c>
      <c r="I103" s="4">
        <f t="shared" si="17"/>
        <v>8579598.5117320139</v>
      </c>
      <c r="J103" s="4">
        <f t="shared" si="18"/>
        <v>31.104326785814919</v>
      </c>
    </row>
    <row r="104" spans="1:10" x14ac:dyDescent="0.4">
      <c r="A104" s="1">
        <f t="shared" si="12"/>
        <v>43983</v>
      </c>
      <c r="B104">
        <f t="shared" si="13"/>
        <v>97</v>
      </c>
      <c r="C104" s="14">
        <f t="shared" si="14"/>
        <v>3454.3839411964332</v>
      </c>
      <c r="D104" s="15">
        <f t="shared" si="10"/>
        <v>-28.675139753427345</v>
      </c>
      <c r="E104" s="14">
        <f t="shared" si="15"/>
        <v>142497.84471274586</v>
      </c>
      <c r="F104" s="15">
        <f t="shared" si="19"/>
        <v>-9946.1739901387828</v>
      </c>
      <c r="G104" s="14">
        <f t="shared" si="16"/>
        <v>8437131.771346055</v>
      </c>
      <c r="H104" s="15">
        <f t="shared" si="11"/>
        <v>9974.8491298922108</v>
      </c>
      <c r="I104" s="4">
        <f t="shared" si="17"/>
        <v>8579629.6160588004</v>
      </c>
      <c r="J104" s="4">
        <f t="shared" si="18"/>
        <v>28.675139753428084</v>
      </c>
    </row>
    <row r="105" spans="1:10" x14ac:dyDescent="0.4">
      <c r="A105" s="1">
        <f t="shared" si="12"/>
        <v>43984</v>
      </c>
      <c r="B105">
        <f t="shared" si="13"/>
        <v>98</v>
      </c>
      <c r="C105" s="14">
        <f t="shared" si="14"/>
        <v>3425.708801443006</v>
      </c>
      <c r="D105" s="15">
        <f t="shared" si="10"/>
        <v>-26.45223005159977</v>
      </c>
      <c r="E105" s="14">
        <f t="shared" si="15"/>
        <v>132551.67072260709</v>
      </c>
      <c r="F105" s="15">
        <f t="shared" si="19"/>
        <v>-9252.1647205308964</v>
      </c>
      <c r="G105" s="14">
        <f t="shared" si="16"/>
        <v>8447106.6204759479</v>
      </c>
      <c r="H105" s="15">
        <f t="shared" si="11"/>
        <v>9278.6169505824964</v>
      </c>
      <c r="I105" s="4">
        <f t="shared" si="17"/>
        <v>8579658.2911985554</v>
      </c>
      <c r="J105" s="4">
        <f t="shared" si="18"/>
        <v>26.452230051600054</v>
      </c>
    </row>
    <row r="106" spans="1:10" x14ac:dyDescent="0.4">
      <c r="A106" s="1">
        <f t="shared" si="12"/>
        <v>43985</v>
      </c>
      <c r="B106">
        <f t="shared" si="13"/>
        <v>99</v>
      </c>
      <c r="C106" s="14">
        <f t="shared" si="14"/>
        <v>3399.2565713914064</v>
      </c>
      <c r="D106" s="15">
        <f t="shared" si="10"/>
        <v>-24.415854256283151</v>
      </c>
      <c r="E106" s="14">
        <f t="shared" si="15"/>
        <v>123299.50600207619</v>
      </c>
      <c r="F106" s="15">
        <f t="shared" si="19"/>
        <v>-8606.5495658890504</v>
      </c>
      <c r="G106" s="14">
        <f t="shared" si="16"/>
        <v>8456385.2374265306</v>
      </c>
      <c r="H106" s="15">
        <f t="shared" si="11"/>
        <v>8630.9654201453341</v>
      </c>
      <c r="I106" s="4">
        <f t="shared" si="17"/>
        <v>8579684.7434286065</v>
      </c>
      <c r="J106" s="4">
        <f t="shared" si="18"/>
        <v>24.415854256283637</v>
      </c>
    </row>
    <row r="107" spans="1:10" x14ac:dyDescent="0.4">
      <c r="A107" s="1">
        <f t="shared" si="12"/>
        <v>43986</v>
      </c>
      <c r="B107">
        <f t="shared" si="13"/>
        <v>100</v>
      </c>
      <c r="C107" s="14">
        <f t="shared" si="14"/>
        <v>3374.8407171351232</v>
      </c>
      <c r="D107" s="15">
        <f t="shared" si="10"/>
        <v>-22.548448748110193</v>
      </c>
      <c r="E107" s="14">
        <f t="shared" si="15"/>
        <v>114692.95643618715</v>
      </c>
      <c r="F107" s="15">
        <f t="shared" si="19"/>
        <v>-8005.9585017849913</v>
      </c>
      <c r="G107" s="14">
        <f t="shared" si="16"/>
        <v>8465016.2028466761</v>
      </c>
      <c r="H107" s="15">
        <f t="shared" si="11"/>
        <v>8028.5069505331012</v>
      </c>
      <c r="I107" s="4">
        <f t="shared" ref="I107:I156" si="20">E107+G107</f>
        <v>8579709.1592828631</v>
      </c>
      <c r="J107" s="4">
        <f t="shared" si="18"/>
        <v>22.548448748109877</v>
      </c>
    </row>
    <row r="108" spans="1:10" x14ac:dyDescent="0.4">
      <c r="A108" s="1">
        <f t="shared" si="12"/>
        <v>43987</v>
      </c>
      <c r="B108">
        <f t="shared" si="13"/>
        <v>101</v>
      </c>
      <c r="C108" s="14">
        <f t="shared" si="14"/>
        <v>3352.2922683870129</v>
      </c>
      <c r="D108" s="15">
        <f t="shared" si="10"/>
        <v>-20.834352682143013</v>
      </c>
      <c r="E108" s="14">
        <f t="shared" si="15"/>
        <v>106686.99793440216</v>
      </c>
      <c r="F108" s="15">
        <f t="shared" si="19"/>
        <v>-7447.2555027260087</v>
      </c>
      <c r="G108" s="14">
        <f t="shared" si="16"/>
        <v>8473044.7097972091</v>
      </c>
      <c r="H108" s="15">
        <f t="shared" si="11"/>
        <v>7468.0898554081514</v>
      </c>
      <c r="I108" s="4">
        <f t="shared" si="20"/>
        <v>8579731.707731612</v>
      </c>
      <c r="J108" s="4">
        <f t="shared" si="18"/>
        <v>20.834352682142708</v>
      </c>
    </row>
    <row r="109" spans="1:10" x14ac:dyDescent="0.4">
      <c r="A109" s="1">
        <f t="shared" si="12"/>
        <v>43988</v>
      </c>
      <c r="B109">
        <f t="shared" si="13"/>
        <v>102</v>
      </c>
      <c r="C109" s="14">
        <f t="shared" si="14"/>
        <v>3331.4579157048697</v>
      </c>
      <c r="D109" s="15">
        <f t="shared" si="10"/>
        <v>-19.259570655286606</v>
      </c>
      <c r="E109" s="14">
        <f t="shared" si="15"/>
        <v>99239.742431676146</v>
      </c>
      <c r="F109" s="15">
        <f t="shared" si="19"/>
        <v>-6927.5223995620445</v>
      </c>
      <c r="G109" s="14">
        <f t="shared" si="16"/>
        <v>8480512.7996526174</v>
      </c>
      <c r="H109" s="15">
        <f t="shared" si="11"/>
        <v>6946.781970217331</v>
      </c>
      <c r="I109" s="4">
        <f t="shared" si="20"/>
        <v>8579752.5420842934</v>
      </c>
      <c r="J109" s="4">
        <f t="shared" si="18"/>
        <v>19.259570655286552</v>
      </c>
    </row>
    <row r="110" spans="1:10" x14ac:dyDescent="0.4">
      <c r="A110" s="1">
        <f t="shared" si="12"/>
        <v>43989</v>
      </c>
      <c r="B110">
        <f t="shared" si="13"/>
        <v>103</v>
      </c>
      <c r="C110" s="14">
        <f t="shared" si="14"/>
        <v>3312.1983450495832</v>
      </c>
      <c r="D110" s="15">
        <f t="shared" si="10"/>
        <v>-17.811568803137735</v>
      </c>
      <c r="E110" s="14">
        <f t="shared" si="15"/>
        <v>92312.220032114099</v>
      </c>
      <c r="F110" s="15">
        <f t="shared" si="19"/>
        <v>-6444.04383344485</v>
      </c>
      <c r="G110" s="14">
        <f t="shared" si="16"/>
        <v>8487459.5816228352</v>
      </c>
      <c r="H110" s="15">
        <f t="shared" si="11"/>
        <v>6461.8554022479875</v>
      </c>
      <c r="I110" s="4">
        <f t="shared" si="20"/>
        <v>8579771.8016549498</v>
      </c>
      <c r="J110" s="4">
        <f t="shared" si="18"/>
        <v>17.811568803137561</v>
      </c>
    </row>
    <row r="111" spans="1:10" x14ac:dyDescent="0.4">
      <c r="A111" s="1">
        <f t="shared" si="12"/>
        <v>43990</v>
      </c>
      <c r="B111">
        <f t="shared" si="13"/>
        <v>104</v>
      </c>
      <c r="C111" s="14">
        <f t="shared" si="14"/>
        <v>3294.3867762464456</v>
      </c>
      <c r="D111" s="15">
        <f t="shared" si="10"/>
        <v>-16.479099130877415</v>
      </c>
      <c r="E111" s="14">
        <f t="shared" si="15"/>
        <v>85868.176198669244</v>
      </c>
      <c r="F111" s="15">
        <f t="shared" si="19"/>
        <v>-5994.2932347759706</v>
      </c>
      <c r="G111" s="14">
        <f t="shared" si="16"/>
        <v>8493921.4370250832</v>
      </c>
      <c r="H111" s="15">
        <f t="shared" si="11"/>
        <v>6010.772333906848</v>
      </c>
      <c r="I111" s="4">
        <f t="shared" si="20"/>
        <v>8579789.613223752</v>
      </c>
      <c r="J111" s="4">
        <f t="shared" si="18"/>
        <v>16.47909913087733</v>
      </c>
    </row>
    <row r="112" spans="1:10" x14ac:dyDescent="0.4">
      <c r="A112" s="1">
        <f t="shared" si="12"/>
        <v>43991</v>
      </c>
      <c r="B112">
        <f t="shared" si="13"/>
        <v>105</v>
      </c>
      <c r="C112" s="14">
        <f t="shared" si="14"/>
        <v>3277.9076771155683</v>
      </c>
      <c r="D112" s="15">
        <f t="shared" si="10"/>
        <v>-15.252047758613113</v>
      </c>
      <c r="E112" s="14">
        <f t="shared" si="15"/>
        <v>79873.882963893266</v>
      </c>
      <c r="F112" s="15">
        <f t="shared" si="19"/>
        <v>-5575.9197597139164</v>
      </c>
      <c r="G112" s="14">
        <f t="shared" si="16"/>
        <v>8499932.2093589902</v>
      </c>
      <c r="H112" s="15">
        <f t="shared" si="11"/>
        <v>5591.1718074725295</v>
      </c>
      <c r="I112" s="4">
        <f t="shared" si="20"/>
        <v>8579806.0923228841</v>
      </c>
      <c r="J112" s="4">
        <f t="shared" si="18"/>
        <v>15.252047758613116</v>
      </c>
    </row>
    <row r="113" spans="1:10" x14ac:dyDescent="0.4">
      <c r="A113" s="1">
        <f t="shared" si="12"/>
        <v>43992</v>
      </c>
      <c r="B113">
        <f t="shared" si="13"/>
        <v>106</v>
      </c>
      <c r="C113" s="14">
        <f t="shared" si="14"/>
        <v>3262.6556293569552</v>
      </c>
      <c r="D113" s="15">
        <f t="shared" si="10"/>
        <v>-14.121303478905233</v>
      </c>
      <c r="E113" s="14">
        <f t="shared" si="15"/>
        <v>74297.963204179352</v>
      </c>
      <c r="F113" s="15">
        <f t="shared" si="19"/>
        <v>-5186.7361208136499</v>
      </c>
      <c r="G113" s="14">
        <f t="shared" si="16"/>
        <v>8505523.3811664619</v>
      </c>
      <c r="H113" s="15">
        <f t="shared" si="11"/>
        <v>5200.8574242925552</v>
      </c>
      <c r="I113" s="4">
        <f t="shared" si="20"/>
        <v>8579821.3443706408</v>
      </c>
      <c r="J113" s="4">
        <f t="shared" si="18"/>
        <v>14.121303478905247</v>
      </c>
    </row>
    <row r="114" spans="1:10" x14ac:dyDescent="0.4">
      <c r="A114" s="1">
        <f t="shared" si="12"/>
        <v>43993</v>
      </c>
      <c r="B114">
        <f t="shared" si="13"/>
        <v>107</v>
      </c>
      <c r="C114" s="14">
        <f t="shared" si="14"/>
        <v>3248.5343258780499</v>
      </c>
      <c r="D114" s="15">
        <f t="shared" si="10"/>
        <v>-13.078643613639702</v>
      </c>
      <c r="E114" s="14">
        <f t="shared" si="15"/>
        <v>69111.227083365695</v>
      </c>
      <c r="F114" s="15">
        <f t="shared" si="19"/>
        <v>-4824.7072522219596</v>
      </c>
      <c r="G114" s="14">
        <f t="shared" si="16"/>
        <v>8510724.2385907546</v>
      </c>
      <c r="H114" s="15">
        <f t="shared" si="11"/>
        <v>4837.7858958355991</v>
      </c>
      <c r="I114" s="4">
        <f t="shared" si="20"/>
        <v>8579835.4656741209</v>
      </c>
      <c r="J114" s="4">
        <f t="shared" si="18"/>
        <v>13.078643613639542</v>
      </c>
    </row>
    <row r="115" spans="1:10" x14ac:dyDescent="0.4">
      <c r="A115" s="1">
        <f t="shared" si="12"/>
        <v>43994</v>
      </c>
      <c r="B115">
        <f t="shared" si="13"/>
        <v>108</v>
      </c>
      <c r="C115" s="14">
        <f t="shared" si="14"/>
        <v>3235.4556822644104</v>
      </c>
      <c r="D115" s="15">
        <f t="shared" si="10"/>
        <v>-12.116634643251638</v>
      </c>
      <c r="E115" s="14">
        <f t="shared" si="15"/>
        <v>64286.519831143734</v>
      </c>
      <c r="F115" s="15">
        <f t="shared" si="19"/>
        <v>-4487.9397535368098</v>
      </c>
      <c r="G115" s="14">
        <f t="shared" si="16"/>
        <v>8515562.0244865902</v>
      </c>
      <c r="H115" s="15">
        <f t="shared" si="11"/>
        <v>4500.0563881800617</v>
      </c>
      <c r="I115" s="4">
        <f t="shared" si="20"/>
        <v>8579848.5443177335</v>
      </c>
      <c r="J115" s="4">
        <f t="shared" si="18"/>
        <v>12.116634643251928</v>
      </c>
    </row>
    <row r="116" spans="1:10" x14ac:dyDescent="0.4">
      <c r="A116" s="1">
        <f t="shared" si="12"/>
        <v>43995</v>
      </c>
      <c r="B116">
        <f t="shared" si="13"/>
        <v>109</v>
      </c>
      <c r="C116" s="14">
        <f t="shared" si="14"/>
        <v>3223.3390476211589</v>
      </c>
      <c r="D116" s="15">
        <f t="shared" si="10"/>
        <v>-11.228545482978561</v>
      </c>
      <c r="E116" s="14">
        <f t="shared" si="15"/>
        <v>59798.580077606923</v>
      </c>
      <c r="F116" s="15">
        <f t="shared" si="19"/>
        <v>-4174.6720599495056</v>
      </c>
      <c r="G116" s="14">
        <f t="shared" si="16"/>
        <v>8520062.0808747709</v>
      </c>
      <c r="H116" s="15">
        <f t="shared" si="11"/>
        <v>4185.9006054324846</v>
      </c>
      <c r="I116" s="4">
        <f t="shared" si="20"/>
        <v>8579860.6609523781</v>
      </c>
      <c r="J116" s="4">
        <f t="shared" si="18"/>
        <v>11.228545482978916</v>
      </c>
    </row>
    <row r="117" spans="1:10" x14ac:dyDescent="0.4">
      <c r="A117" s="1">
        <f t="shared" si="12"/>
        <v>43996</v>
      </c>
      <c r="B117">
        <f t="shared" si="13"/>
        <v>110</v>
      </c>
      <c r="C117" s="14">
        <f t="shared" si="14"/>
        <v>3212.1105021381804</v>
      </c>
      <c r="D117" s="15">
        <f t="shared" si="10"/>
        <v>-10.408271613879437</v>
      </c>
      <c r="E117" s="14">
        <f t="shared" si="15"/>
        <v>55623.908017657421</v>
      </c>
      <c r="F117" s="15">
        <f t="shared" si="19"/>
        <v>-3883.2652896221402</v>
      </c>
      <c r="G117" s="14">
        <f t="shared" si="16"/>
        <v>8524247.9814802036</v>
      </c>
      <c r="H117" s="15">
        <f t="shared" si="11"/>
        <v>3893.6735612360199</v>
      </c>
      <c r="I117" s="4">
        <f t="shared" si="20"/>
        <v>8579871.8894978613</v>
      </c>
      <c r="J117" s="4">
        <f t="shared" si="18"/>
        <v>10.408271613879606</v>
      </c>
    </row>
    <row r="118" spans="1:10" x14ac:dyDescent="0.4">
      <c r="A118" s="1">
        <f t="shared" si="12"/>
        <v>43997</v>
      </c>
      <c r="B118">
        <f t="shared" si="13"/>
        <v>111</v>
      </c>
      <c r="C118" s="14">
        <f t="shared" si="14"/>
        <v>3201.7022305243008</v>
      </c>
      <c r="D118" s="15">
        <f t="shared" si="10"/>
        <v>-9.6502685533027233</v>
      </c>
      <c r="E118" s="14">
        <f t="shared" si="15"/>
        <v>51740.64272803528</v>
      </c>
      <c r="F118" s="15">
        <f t="shared" si="19"/>
        <v>-3612.1947224091673</v>
      </c>
      <c r="G118" s="14">
        <f t="shared" si="16"/>
        <v>8528141.6550414395</v>
      </c>
      <c r="H118" s="15">
        <f t="shared" si="11"/>
        <v>3621.8449909624701</v>
      </c>
      <c r="I118" s="4">
        <f t="shared" si="20"/>
        <v>8579882.2977694739</v>
      </c>
      <c r="J118" s="4">
        <f t="shared" si="18"/>
        <v>9.6502685533027943</v>
      </c>
    </row>
    <row r="119" spans="1:10" x14ac:dyDescent="0.4">
      <c r="A119" s="1">
        <f t="shared" si="12"/>
        <v>43998</v>
      </c>
      <c r="B119">
        <f t="shared" si="13"/>
        <v>112</v>
      </c>
      <c r="C119" s="14">
        <f t="shared" si="14"/>
        <v>3192.051961970998</v>
      </c>
      <c r="D119" s="15">
        <f t="shared" si="10"/>
        <v>-8.9494933804083701</v>
      </c>
      <c r="E119" s="14">
        <f t="shared" si="15"/>
        <v>48128.448005626109</v>
      </c>
      <c r="F119" s="15">
        <f t="shared" si="19"/>
        <v>-3360.0418670134195</v>
      </c>
      <c r="G119" s="14">
        <f t="shared" si="16"/>
        <v>8531763.5000324026</v>
      </c>
      <c r="H119" s="15">
        <f t="shared" si="11"/>
        <v>3368.991360393828</v>
      </c>
      <c r="I119" s="4">
        <f t="shared" si="20"/>
        <v>8579891.9480380286</v>
      </c>
      <c r="J119" s="4">
        <f t="shared" si="18"/>
        <v>8.9494933804085122</v>
      </c>
    </row>
    <row r="120" spans="1:10" x14ac:dyDescent="0.4">
      <c r="A120" s="1">
        <f t="shared" si="12"/>
        <v>43999</v>
      </c>
      <c r="B120">
        <f t="shared" si="13"/>
        <v>113</v>
      </c>
      <c r="C120" s="14">
        <f t="shared" si="14"/>
        <v>3183.1024685905895</v>
      </c>
      <c r="D120" s="15">
        <f t="shared" si="10"/>
        <v>-8.3013532254073326</v>
      </c>
      <c r="E120" s="14">
        <f t="shared" si="15"/>
        <v>44768.406138612692</v>
      </c>
      <c r="F120" s="15">
        <f t="shared" si="19"/>
        <v>-3125.4870764774814</v>
      </c>
      <c r="G120" s="14">
        <f t="shared" si="16"/>
        <v>8535132.4913927969</v>
      </c>
      <c r="H120" s="15">
        <f t="shared" si="11"/>
        <v>3133.7884297028886</v>
      </c>
      <c r="I120" s="4">
        <f t="shared" si="20"/>
        <v>8579900.8975314088</v>
      </c>
      <c r="J120" s="4">
        <f t="shared" si="18"/>
        <v>8.3013532254071833</v>
      </c>
    </row>
    <row r="121" spans="1:10" x14ac:dyDescent="0.4">
      <c r="A121" s="1">
        <f t="shared" si="12"/>
        <v>44000</v>
      </c>
      <c r="B121">
        <f t="shared" si="13"/>
        <v>114</v>
      </c>
      <c r="C121" s="14">
        <f t="shared" si="14"/>
        <v>3174.8011153651823</v>
      </c>
      <c r="D121" s="15">
        <f t="shared" si="10"/>
        <v>-7.7016597930026593</v>
      </c>
      <c r="E121" s="14">
        <f t="shared" si="15"/>
        <v>41642.91906213521</v>
      </c>
      <c r="F121" s="15">
        <f t="shared" si="19"/>
        <v>-2907.3026745564621</v>
      </c>
      <c r="G121" s="14">
        <f t="shared" si="16"/>
        <v>8538266.2798225004</v>
      </c>
      <c r="H121" s="15">
        <f t="shared" si="11"/>
        <v>2915.0043343494649</v>
      </c>
      <c r="I121" s="4">
        <f t="shared" si="20"/>
        <v>8579909.1988846362</v>
      </c>
      <c r="J121" s="4">
        <f t="shared" si="18"/>
        <v>7.7016597930028183</v>
      </c>
    </row>
    <row r="122" spans="1:10" x14ac:dyDescent="0.4">
      <c r="A122" s="1">
        <f t="shared" si="12"/>
        <v>44001</v>
      </c>
      <c r="B122">
        <f t="shared" si="13"/>
        <v>115</v>
      </c>
      <c r="C122" s="14">
        <f t="shared" si="14"/>
        <v>3167.0994555721795</v>
      </c>
      <c r="D122" s="15">
        <f t="shared" si="10"/>
        <v>-7.1465891264930788</v>
      </c>
      <c r="E122" s="14">
        <f t="shared" si="15"/>
        <v>38735.616387578746</v>
      </c>
      <c r="F122" s="15">
        <f t="shared" si="19"/>
        <v>-2704.3465580040197</v>
      </c>
      <c r="G122" s="14">
        <f t="shared" si="16"/>
        <v>8541181.2841568496</v>
      </c>
      <c r="H122" s="15">
        <f t="shared" si="11"/>
        <v>2711.4931471305126</v>
      </c>
      <c r="I122" s="4">
        <f t="shared" si="20"/>
        <v>8579916.9005444292</v>
      </c>
      <c r="J122" s="4">
        <f t="shared" si="18"/>
        <v>7.1465891264929269</v>
      </c>
    </row>
    <row r="123" spans="1:10" x14ac:dyDescent="0.4">
      <c r="A123" s="1">
        <f t="shared" si="12"/>
        <v>44002</v>
      </c>
      <c r="B123">
        <f t="shared" si="13"/>
        <v>116</v>
      </c>
      <c r="C123" s="14">
        <f t="shared" si="14"/>
        <v>3159.9528664456866</v>
      </c>
      <c r="D123" s="15">
        <f t="shared" si="10"/>
        <v>-6.6326459335387282</v>
      </c>
      <c r="E123" s="14">
        <f t="shared" si="15"/>
        <v>36031.269829574725</v>
      </c>
      <c r="F123" s="15">
        <f t="shared" si="19"/>
        <v>-2515.5562421366922</v>
      </c>
      <c r="G123" s="14">
        <f t="shared" si="16"/>
        <v>8543892.7773039807</v>
      </c>
      <c r="H123" s="15">
        <f t="shared" si="11"/>
        <v>2522.1888880702309</v>
      </c>
      <c r="I123" s="4">
        <f t="shared" si="20"/>
        <v>8579924.0471335556</v>
      </c>
      <c r="J123" s="4">
        <f t="shared" si="18"/>
        <v>6.6326459335386971</v>
      </c>
    </row>
    <row r="124" spans="1:10" x14ac:dyDescent="0.4">
      <c r="A124" s="1">
        <f t="shared" si="12"/>
        <v>44003</v>
      </c>
      <c r="B124">
        <f t="shared" si="13"/>
        <v>117</v>
      </c>
      <c r="C124" s="14">
        <f t="shared" si="14"/>
        <v>3153.3202205121479</v>
      </c>
      <c r="D124" s="15">
        <f t="shared" si="10"/>
        <v>-6.1566318912970033</v>
      </c>
      <c r="E124" s="14">
        <f t="shared" si="15"/>
        <v>33515.713587438033</v>
      </c>
      <c r="F124" s="15">
        <f t="shared" si="19"/>
        <v>-2339.9433192293654</v>
      </c>
      <c r="G124" s="14">
        <f t="shared" si="16"/>
        <v>8546414.9661920518</v>
      </c>
      <c r="H124" s="15">
        <f t="shared" si="11"/>
        <v>2346.0999511206624</v>
      </c>
      <c r="I124" s="4">
        <f t="shared" si="20"/>
        <v>8579930.6797794905</v>
      </c>
      <c r="J124" s="4">
        <f t="shared" si="18"/>
        <v>6.1566318912969109</v>
      </c>
    </row>
    <row r="125" spans="1:10" x14ac:dyDescent="0.4">
      <c r="A125" s="1">
        <f t="shared" si="12"/>
        <v>44004</v>
      </c>
      <c r="B125">
        <f t="shared" si="13"/>
        <v>118</v>
      </c>
      <c r="C125" s="14">
        <f t="shared" si="14"/>
        <v>3147.163588620851</v>
      </c>
      <c r="D125" s="15">
        <f t="shared" si="10"/>
        <v>-5.7156174304780665</v>
      </c>
      <c r="E125" s="14">
        <f t="shared" si="15"/>
        <v>31175.770268208667</v>
      </c>
      <c r="F125" s="15">
        <f t="shared" si="19"/>
        <v>-2176.5883013441285</v>
      </c>
      <c r="G125" s="14">
        <f t="shared" si="16"/>
        <v>8548761.0661431719</v>
      </c>
      <c r="H125" s="15">
        <f t="shared" si="11"/>
        <v>2182.3039187746067</v>
      </c>
      <c r="I125" s="4">
        <f t="shared" si="20"/>
        <v>8579936.8364113811</v>
      </c>
      <c r="J125" s="4">
        <f t="shared" si="18"/>
        <v>5.7156174304782326</v>
      </c>
    </row>
    <row r="126" spans="1:10" x14ac:dyDescent="0.4">
      <c r="A126" s="1">
        <f t="shared" si="12"/>
        <v>44005</v>
      </c>
      <c r="B126">
        <f t="shared" si="13"/>
        <v>119</v>
      </c>
      <c r="C126" s="14">
        <f t="shared" si="14"/>
        <v>3141.4479711903728</v>
      </c>
      <c r="D126" s="15">
        <f t="shared" si="10"/>
        <v>-5.306916567284385</v>
      </c>
      <c r="E126" s="14">
        <f t="shared" si="15"/>
        <v>28999.18196686454</v>
      </c>
      <c r="F126" s="15">
        <f t="shared" si="19"/>
        <v>-2024.6358211132338</v>
      </c>
      <c r="G126" s="14">
        <f t="shared" si="16"/>
        <v>8550943.370061947</v>
      </c>
      <c r="H126" s="15">
        <f t="shared" si="11"/>
        <v>2029.9427376805181</v>
      </c>
      <c r="I126" s="4">
        <f t="shared" si="20"/>
        <v>8579942.5520288125</v>
      </c>
      <c r="J126" s="4">
        <f t="shared" si="18"/>
        <v>5.306916567284361</v>
      </c>
    </row>
    <row r="127" spans="1:10" x14ac:dyDescent="0.4">
      <c r="A127" s="1">
        <f t="shared" si="12"/>
        <v>44006</v>
      </c>
      <c r="B127">
        <f t="shared" si="13"/>
        <v>120</v>
      </c>
      <c r="C127" s="14">
        <f t="shared" si="14"/>
        <v>3136.1410546230882</v>
      </c>
      <c r="D127" s="15">
        <f t="shared" si="10"/>
        <v>-4.9280644112020617</v>
      </c>
      <c r="E127" s="14">
        <f t="shared" si="15"/>
        <v>26974.546145751308</v>
      </c>
      <c r="F127" s="15">
        <f t="shared" si="19"/>
        <v>-1883.2901657913897</v>
      </c>
      <c r="G127" s="14">
        <f t="shared" si="16"/>
        <v>8552973.312799627</v>
      </c>
      <c r="H127" s="15">
        <f t="shared" si="11"/>
        <v>1888.2182302025917</v>
      </c>
      <c r="I127" s="4">
        <f t="shared" si="20"/>
        <v>8579947.858945379</v>
      </c>
      <c r="J127" s="4">
        <f t="shared" si="18"/>
        <v>4.9280644112020582</v>
      </c>
    </row>
    <row r="128" spans="1:10" x14ac:dyDescent="0.4">
      <c r="A128" s="1">
        <f t="shared" si="12"/>
        <v>44007</v>
      </c>
      <c r="B128">
        <f t="shared" si="13"/>
        <v>121</v>
      </c>
      <c r="C128" s="14">
        <f t="shared" si="14"/>
        <v>3131.2129902118859</v>
      </c>
      <c r="D128" s="15">
        <f t="shared" si="10"/>
        <v>-4.5767970268718186</v>
      </c>
      <c r="E128" s="14">
        <f t="shared" si="15"/>
        <v>25091.255979959918</v>
      </c>
      <c r="F128" s="15">
        <f t="shared" si="19"/>
        <v>-1751.8111215703225</v>
      </c>
      <c r="G128" s="14">
        <f t="shared" si="16"/>
        <v>8554861.5310298298</v>
      </c>
      <c r="H128" s="15">
        <f t="shared" si="11"/>
        <v>1756.3879185971944</v>
      </c>
      <c r="I128" s="4">
        <f t="shared" si="20"/>
        <v>8579952.7870097905</v>
      </c>
      <c r="J128" s="4">
        <f t="shared" si="18"/>
        <v>4.5767970268718727</v>
      </c>
    </row>
    <row r="129" spans="1:10" x14ac:dyDescent="0.4">
      <c r="A129" s="1">
        <f t="shared" si="12"/>
        <v>44008</v>
      </c>
      <c r="B129">
        <f t="shared" si="13"/>
        <v>122</v>
      </c>
      <c r="C129" s="14">
        <f t="shared" si="14"/>
        <v>3126.6361931850142</v>
      </c>
      <c r="D129" s="15">
        <f t="shared" si="10"/>
        <v>-4.2510333711686146</v>
      </c>
      <c r="E129" s="14">
        <f t="shared" si="15"/>
        <v>23339.444858389597</v>
      </c>
      <c r="F129" s="15">
        <f t="shared" si="19"/>
        <v>-1629.5101067161033</v>
      </c>
      <c r="G129" s="14">
        <f t="shared" si="16"/>
        <v>8556617.9189484268</v>
      </c>
      <c r="H129" s="15">
        <f t="shared" si="11"/>
        <v>1633.761140087272</v>
      </c>
      <c r="I129" s="4">
        <f t="shared" si="20"/>
        <v>8579957.3638068158</v>
      </c>
      <c r="J129" s="4">
        <f t="shared" si="18"/>
        <v>4.2510333711686599</v>
      </c>
    </row>
    <row r="130" spans="1:10" x14ac:dyDescent="0.4">
      <c r="A130" s="1">
        <f t="shared" si="12"/>
        <v>44009</v>
      </c>
      <c r="B130">
        <f t="shared" si="13"/>
        <v>123</v>
      </c>
      <c r="C130" s="14">
        <f t="shared" si="14"/>
        <v>3122.3851598138458</v>
      </c>
      <c r="D130" s="15">
        <f t="shared" si="10"/>
        <v>-3.948859063312919</v>
      </c>
      <c r="E130" s="14">
        <f t="shared" si="15"/>
        <v>21709.934751673492</v>
      </c>
      <c r="F130" s="15">
        <f t="shared" si="19"/>
        <v>-1515.7465735538317</v>
      </c>
      <c r="G130" s="14">
        <f t="shared" si="16"/>
        <v>8558251.6800885145</v>
      </c>
      <c r="H130" s="15">
        <f t="shared" si="11"/>
        <v>1519.6954326171447</v>
      </c>
      <c r="I130" s="4">
        <f t="shared" si="20"/>
        <v>8579961.6148401871</v>
      </c>
      <c r="J130" s="4">
        <f t="shared" si="18"/>
        <v>3.9488590633129661</v>
      </c>
    </row>
    <row r="131" spans="1:10" x14ac:dyDescent="0.4">
      <c r="A131" s="1">
        <f t="shared" si="12"/>
        <v>44010</v>
      </c>
      <c r="B131">
        <f t="shared" si="13"/>
        <v>124</v>
      </c>
      <c r="C131" s="14">
        <f t="shared" si="14"/>
        <v>3118.4363007505331</v>
      </c>
      <c r="D131" s="15">
        <f t="shared" si="10"/>
        <v>-3.6685117772839937</v>
      </c>
      <c r="E131" s="14">
        <f t="shared" si="15"/>
        <v>20194.188178119661</v>
      </c>
      <c r="F131" s="15">
        <f t="shared" si="19"/>
        <v>-1409.9246606910924</v>
      </c>
      <c r="G131" s="14">
        <f t="shared" si="16"/>
        <v>8559771.3755211309</v>
      </c>
      <c r="H131" s="15">
        <f t="shared" si="11"/>
        <v>1413.5931724683765</v>
      </c>
      <c r="I131" s="4">
        <f t="shared" si="20"/>
        <v>8579965.563699251</v>
      </c>
      <c r="J131" s="4">
        <f t="shared" si="18"/>
        <v>3.6685117772840385</v>
      </c>
    </row>
    <row r="132" spans="1:10" x14ac:dyDescent="0.4">
      <c r="A132" s="1">
        <f t="shared" si="12"/>
        <v>44011</v>
      </c>
      <c r="B132">
        <f t="shared" si="13"/>
        <v>125</v>
      </c>
      <c r="C132" s="14">
        <f t="shared" si="14"/>
        <v>3114.767788973249</v>
      </c>
      <c r="D132" s="15">
        <f t="shared" si="10"/>
        <v>-3.4083680728087855</v>
      </c>
      <c r="E132" s="14">
        <f t="shared" si="15"/>
        <v>18784.263517428568</v>
      </c>
      <c r="F132" s="15">
        <f t="shared" si="19"/>
        <v>-1311.4900781471911</v>
      </c>
      <c r="G132" s="14">
        <f t="shared" si="16"/>
        <v>8561184.9686935991</v>
      </c>
      <c r="H132" s="15">
        <f t="shared" si="11"/>
        <v>1314.8984462199999</v>
      </c>
      <c r="I132" s="4">
        <f t="shared" si="20"/>
        <v>8579969.2322110273</v>
      </c>
      <c r="J132" s="4">
        <f t="shared" si="18"/>
        <v>3.4083680728087984</v>
      </c>
    </row>
    <row r="133" spans="1:10" x14ac:dyDescent="0.4">
      <c r="A133" s="1">
        <f t="shared" si="12"/>
        <v>44012</v>
      </c>
      <c r="B133">
        <f t="shared" si="13"/>
        <v>126</v>
      </c>
      <c r="C133" s="14">
        <f t="shared" si="14"/>
        <v>3111.3594209004405</v>
      </c>
      <c r="D133" s="15">
        <f t="shared" si="10"/>
        <v>-3.1669315044316879</v>
      </c>
      <c r="E133" s="14">
        <f t="shared" si="15"/>
        <v>17472.773439281376</v>
      </c>
      <c r="F133" s="15">
        <f t="shared" si="19"/>
        <v>-1219.9272092452647</v>
      </c>
      <c r="G133" s="14">
        <f t="shared" si="16"/>
        <v>8562499.86713982</v>
      </c>
      <c r="H133" s="15">
        <f t="shared" si="11"/>
        <v>1223.0941407496964</v>
      </c>
      <c r="I133" s="4">
        <f t="shared" si="20"/>
        <v>8579972.6405791007</v>
      </c>
      <c r="J133" s="4">
        <f t="shared" si="18"/>
        <v>3.1669315044316591</v>
      </c>
    </row>
    <row r="134" spans="1:10" x14ac:dyDescent="0.4">
      <c r="A134" s="1">
        <f t="shared" si="12"/>
        <v>44013</v>
      </c>
      <c r="B134">
        <f t="shared" si="13"/>
        <v>127</v>
      </c>
      <c r="C134" s="14">
        <f t="shared" si="14"/>
        <v>3108.1924893960086</v>
      </c>
      <c r="D134" s="15">
        <f t="shared" si="10"/>
        <v>-2.9428218681948395</v>
      </c>
      <c r="E134" s="14">
        <f t="shared" si="15"/>
        <v>16252.846230036112</v>
      </c>
      <c r="F134" s="15">
        <f t="shared" si="19"/>
        <v>-1134.7564142343331</v>
      </c>
      <c r="G134" s="14">
        <f t="shared" si="16"/>
        <v>8563722.9612805694</v>
      </c>
      <c r="H134" s="15">
        <f t="shared" si="11"/>
        <v>1137.6992361025279</v>
      </c>
      <c r="I134" s="4">
        <f t="shared" si="20"/>
        <v>8579975.8075106051</v>
      </c>
      <c r="J134" s="4">
        <f t="shared" si="18"/>
        <v>2.9428218681948692</v>
      </c>
    </row>
    <row r="135" spans="1:10" x14ac:dyDescent="0.4">
      <c r="A135" s="1">
        <f t="shared" si="12"/>
        <v>44014</v>
      </c>
      <c r="B135">
        <f t="shared" si="13"/>
        <v>128</v>
      </c>
      <c r="C135" s="14">
        <f t="shared" si="14"/>
        <v>3105.2496675278139</v>
      </c>
      <c r="D135" s="15">
        <f t="shared" ref="D135:D198" si="21">-E$1*C135*E135/B$2</f>
        <v>-2.7347654627505746</v>
      </c>
      <c r="E135" s="14">
        <f t="shared" si="15"/>
        <v>15118.089815801779</v>
      </c>
      <c r="F135" s="15">
        <f t="shared" si="19"/>
        <v>-1055.5315216433739</v>
      </c>
      <c r="G135" s="14">
        <f t="shared" si="16"/>
        <v>8564860.6605166718</v>
      </c>
      <c r="H135" s="15">
        <f t="shared" ref="H135:H198" si="22">$G$1*E135</f>
        <v>1058.2662871061245</v>
      </c>
      <c r="I135" s="4">
        <f t="shared" si="20"/>
        <v>8579978.7503324728</v>
      </c>
      <c r="J135" s="4">
        <f t="shared" si="18"/>
        <v>2.7347654627506017</v>
      </c>
    </row>
    <row r="136" spans="1:10" x14ac:dyDescent="0.4">
      <c r="A136" s="1">
        <f t="shared" si="12"/>
        <v>44015</v>
      </c>
      <c r="B136">
        <f t="shared" si="13"/>
        <v>129</v>
      </c>
      <c r="C136" s="14">
        <f t="shared" si="14"/>
        <v>3102.5149020650633</v>
      </c>
      <c r="D136" s="15">
        <f t="shared" si="21"/>
        <v>-2.541586256687288</v>
      </c>
      <c r="E136" s="14">
        <f t="shared" si="15"/>
        <v>14062.558294158405</v>
      </c>
      <c r="F136" s="15">
        <f t="shared" si="19"/>
        <v>-981.83749433440119</v>
      </c>
      <c r="G136" s="14">
        <f t="shared" si="16"/>
        <v>8565918.9268037789</v>
      </c>
      <c r="H136" s="15">
        <f t="shared" si="22"/>
        <v>984.3790805910885</v>
      </c>
      <c r="I136" s="4">
        <f t="shared" si="20"/>
        <v>8579981.4850979373</v>
      </c>
      <c r="J136" s="4">
        <f t="shared" si="18"/>
        <v>2.5415862566873102</v>
      </c>
    </row>
    <row r="137" spans="1:10" x14ac:dyDescent="0.4">
      <c r="A137" s="1">
        <f t="shared" ref="A137:A200" si="23">A136+1</f>
        <v>44016</v>
      </c>
      <c r="B137">
        <f t="shared" ref="B137:B200" si="24">B136+1</f>
        <v>130</v>
      </c>
      <c r="C137" s="14">
        <f t="shared" ref="C137:C200" si="25">C136+D136</f>
        <v>3099.9733158083759</v>
      </c>
      <c r="D137" s="15">
        <f t="shared" si="21"/>
        <v>-2.3621978668153552</v>
      </c>
      <c r="E137" s="14">
        <f t="shared" ref="E137:E200" si="26">E136+F136</f>
        <v>13080.720799824005</v>
      </c>
      <c r="F137" s="15">
        <f t="shared" si="19"/>
        <v>-913.28825812086507</v>
      </c>
      <c r="G137" s="14">
        <f t="shared" ref="G137:G200" si="27">G136+H136</f>
        <v>8566903.3058843706</v>
      </c>
      <c r="H137" s="15">
        <f t="shared" si="22"/>
        <v>915.6504559876804</v>
      </c>
      <c r="I137" s="4">
        <f t="shared" si="20"/>
        <v>8579984.0266841948</v>
      </c>
      <c r="J137" s="4">
        <f t="shared" ref="J137:J200" si="28">F137+H137</f>
        <v>2.3621978668153361</v>
      </c>
    </row>
    <row r="138" spans="1:10" x14ac:dyDescent="0.4">
      <c r="A138" s="1">
        <f t="shared" si="23"/>
        <v>44017</v>
      </c>
      <c r="B138">
        <f t="shared" si="24"/>
        <v>131</v>
      </c>
      <c r="C138" s="14">
        <f t="shared" si="25"/>
        <v>3097.6111179415607</v>
      </c>
      <c r="D138" s="15">
        <f t="shared" si="21"/>
        <v>-2.1955962634167152</v>
      </c>
      <c r="E138" s="14">
        <f t="shared" si="26"/>
        <v>12167.43254170314</v>
      </c>
      <c r="F138" s="15">
        <f t="shared" si="19"/>
        <v>-849.52468165580308</v>
      </c>
      <c r="G138" s="14">
        <f t="shared" si="27"/>
        <v>8567818.9563403577</v>
      </c>
      <c r="H138" s="15">
        <f t="shared" si="22"/>
        <v>851.72027791921982</v>
      </c>
      <c r="I138" s="4">
        <f t="shared" si="20"/>
        <v>8579986.3888820615</v>
      </c>
      <c r="J138" s="4">
        <f t="shared" si="28"/>
        <v>2.1955962634167463</v>
      </c>
    </row>
    <row r="139" spans="1:10" x14ac:dyDescent="0.4">
      <c r="A139" s="1">
        <f t="shared" si="23"/>
        <v>44018</v>
      </c>
      <c r="B139">
        <f t="shared" si="24"/>
        <v>132</v>
      </c>
      <c r="C139" s="14">
        <f t="shared" si="25"/>
        <v>3095.4155216781442</v>
      </c>
      <c r="D139" s="15">
        <f t="shared" si="21"/>
        <v>-2.0408531282528282</v>
      </c>
      <c r="E139" s="14">
        <f t="shared" si="26"/>
        <v>11317.907860047337</v>
      </c>
      <c r="F139" s="15">
        <f t="shared" ref="F139:F202" si="29">-D139-H139</f>
        <v>-790.21269707506087</v>
      </c>
      <c r="G139" s="14">
        <f t="shared" si="27"/>
        <v>8568670.6766182762</v>
      </c>
      <c r="H139" s="15">
        <f t="shared" si="22"/>
        <v>792.25355020331369</v>
      </c>
      <c r="I139" s="4">
        <f t="shared" si="20"/>
        <v>8579988.5844783243</v>
      </c>
      <c r="J139" s="4">
        <f t="shared" si="28"/>
        <v>2.0408531282528202</v>
      </c>
    </row>
    <row r="140" spans="1:10" x14ac:dyDescent="0.4">
      <c r="A140" s="1">
        <f t="shared" si="23"/>
        <v>44019</v>
      </c>
      <c r="B140">
        <f t="shared" si="24"/>
        <v>133</v>
      </c>
      <c r="C140" s="14">
        <f t="shared" si="25"/>
        <v>3093.3746685498913</v>
      </c>
      <c r="D140" s="15">
        <f t="shared" si="21"/>
        <v>-1.8971097996567234</v>
      </c>
      <c r="E140" s="14">
        <f t="shared" si="26"/>
        <v>10527.695162972275</v>
      </c>
      <c r="F140" s="15">
        <f t="shared" si="29"/>
        <v>-735.04155160840264</v>
      </c>
      <c r="G140" s="14">
        <f t="shared" si="27"/>
        <v>8569462.9301684797</v>
      </c>
      <c r="H140" s="15">
        <f t="shared" si="22"/>
        <v>736.93866140805937</v>
      </c>
      <c r="I140" s="4">
        <f t="shared" si="20"/>
        <v>8579990.6253314521</v>
      </c>
      <c r="J140" s="4">
        <f t="shared" si="28"/>
        <v>1.8971097996567323</v>
      </c>
    </row>
    <row r="141" spans="1:10" x14ac:dyDescent="0.4">
      <c r="A141" s="1">
        <f t="shared" si="23"/>
        <v>44020</v>
      </c>
      <c r="B141">
        <f t="shared" si="24"/>
        <v>134</v>
      </c>
      <c r="C141" s="14">
        <f t="shared" si="25"/>
        <v>3091.4775587502345</v>
      </c>
      <c r="D141" s="15">
        <f t="shared" si="21"/>
        <v>-1.7635717464809766</v>
      </c>
      <c r="E141" s="14">
        <f t="shared" si="26"/>
        <v>9792.6536113638722</v>
      </c>
      <c r="F141" s="15">
        <f t="shared" si="29"/>
        <v>-683.72218104899025</v>
      </c>
      <c r="G141" s="14">
        <f t="shared" si="27"/>
        <v>8570199.8688298874</v>
      </c>
      <c r="H141" s="15">
        <f t="shared" si="22"/>
        <v>685.48575279547117</v>
      </c>
      <c r="I141" s="4">
        <f t="shared" si="20"/>
        <v>8579992.5224412512</v>
      </c>
      <c r="J141" s="4">
        <f t="shared" si="28"/>
        <v>1.7635717464809204</v>
      </c>
    </row>
    <row r="142" spans="1:10" x14ac:dyDescent="0.4">
      <c r="A142" s="1">
        <f t="shared" si="23"/>
        <v>44021</v>
      </c>
      <c r="B142">
        <f t="shared" si="24"/>
        <v>135</v>
      </c>
      <c r="C142" s="14">
        <f t="shared" si="25"/>
        <v>3089.7139870037536</v>
      </c>
      <c r="D142" s="15">
        <f t="shared" si="21"/>
        <v>-1.6395035191838969</v>
      </c>
      <c r="E142" s="14">
        <f t="shared" si="26"/>
        <v>9108.9314303148822</v>
      </c>
      <c r="F142" s="15">
        <f t="shared" si="29"/>
        <v>-635.98569660285796</v>
      </c>
      <c r="G142" s="14">
        <f t="shared" si="27"/>
        <v>8570885.3545826823</v>
      </c>
      <c r="H142" s="15">
        <f t="shared" si="22"/>
        <v>637.62520012204186</v>
      </c>
      <c r="I142" s="4">
        <f t="shared" si="20"/>
        <v>8579994.2860129979</v>
      </c>
      <c r="J142" s="4">
        <f t="shared" si="28"/>
        <v>1.6395035191839042</v>
      </c>
    </row>
    <row r="143" spans="1:10" x14ac:dyDescent="0.4">
      <c r="A143" s="1">
        <f t="shared" si="23"/>
        <v>44022</v>
      </c>
      <c r="B143">
        <f t="shared" si="24"/>
        <v>136</v>
      </c>
      <c r="C143" s="14">
        <f t="shared" si="25"/>
        <v>3088.0744834845696</v>
      </c>
      <c r="D143" s="15">
        <f t="shared" si="21"/>
        <v>-1.5242241320384109</v>
      </c>
      <c r="E143" s="14">
        <f t="shared" si="26"/>
        <v>8472.9457337120239</v>
      </c>
      <c r="F143" s="15">
        <f t="shared" si="29"/>
        <v>-591.58197722780335</v>
      </c>
      <c r="G143" s="14">
        <f t="shared" si="27"/>
        <v>8571522.9797828048</v>
      </c>
      <c r="H143" s="15">
        <f t="shared" si="22"/>
        <v>593.10620135984175</v>
      </c>
      <c r="I143" s="4">
        <f t="shared" si="20"/>
        <v>8579995.925516516</v>
      </c>
      <c r="J143" s="4">
        <f t="shared" si="28"/>
        <v>1.5242241320383982</v>
      </c>
    </row>
    <row r="144" spans="1:10" x14ac:dyDescent="0.4">
      <c r="A144" s="1">
        <f t="shared" si="23"/>
        <v>44023</v>
      </c>
      <c r="B144">
        <f t="shared" si="24"/>
        <v>137</v>
      </c>
      <c r="C144" s="14">
        <f t="shared" si="25"/>
        <v>3086.5502593525312</v>
      </c>
      <c r="D144" s="15">
        <f t="shared" si="21"/>
        <v>-1.4171028354509876</v>
      </c>
      <c r="E144" s="14">
        <f t="shared" si="26"/>
        <v>7881.3637564842202</v>
      </c>
      <c r="F144" s="15">
        <f t="shared" si="29"/>
        <v>-550.27836011844443</v>
      </c>
      <c r="G144" s="14">
        <f t="shared" si="27"/>
        <v>8572116.0859841648</v>
      </c>
      <c r="H144" s="15">
        <f t="shared" si="22"/>
        <v>551.69546295389546</v>
      </c>
      <c r="I144" s="4">
        <f t="shared" si="20"/>
        <v>8579997.4497406483</v>
      </c>
      <c r="J144" s="4">
        <f t="shared" si="28"/>
        <v>1.4171028354510327</v>
      </c>
    </row>
    <row r="145" spans="1:10" x14ac:dyDescent="0.4">
      <c r="A145" s="1">
        <f t="shared" si="23"/>
        <v>44024</v>
      </c>
      <c r="B145">
        <f t="shared" si="24"/>
        <v>138</v>
      </c>
      <c r="C145" s="14">
        <f t="shared" si="25"/>
        <v>3085.1331565170804</v>
      </c>
      <c r="D145" s="15">
        <f t="shared" si="21"/>
        <v>-1.317555241774764</v>
      </c>
      <c r="E145" s="14">
        <f t="shared" si="26"/>
        <v>7331.0853963657755</v>
      </c>
      <c r="F145" s="15">
        <f t="shared" si="29"/>
        <v>-511.85842250382956</v>
      </c>
      <c r="G145" s="14">
        <f t="shared" si="27"/>
        <v>8572667.7814471181</v>
      </c>
      <c r="H145" s="15">
        <f t="shared" si="22"/>
        <v>513.17597774560431</v>
      </c>
      <c r="I145" s="4">
        <f t="shared" si="20"/>
        <v>8579998.8668434843</v>
      </c>
      <c r="J145" s="4">
        <f t="shared" si="28"/>
        <v>1.3175552417747554</v>
      </c>
    </row>
    <row r="146" spans="1:10" x14ac:dyDescent="0.4">
      <c r="A146" s="1">
        <f t="shared" si="23"/>
        <v>44025</v>
      </c>
      <c r="B146">
        <f t="shared" si="24"/>
        <v>139</v>
      </c>
      <c r="C146" s="14">
        <f t="shared" si="25"/>
        <v>3083.8156012753057</v>
      </c>
      <c r="D146" s="15">
        <f t="shared" si="21"/>
        <v>-1.2250397718717922</v>
      </c>
      <c r="E146" s="14">
        <f t="shared" si="26"/>
        <v>6819.2269738619461</v>
      </c>
      <c r="F146" s="15">
        <f t="shared" si="29"/>
        <v>-476.12084839846443</v>
      </c>
      <c r="G146" s="14">
        <f t="shared" si="27"/>
        <v>8573180.9574248642</v>
      </c>
      <c r="H146" s="15">
        <f t="shared" si="22"/>
        <v>477.34588817033625</v>
      </c>
      <c r="I146" s="4">
        <f t="shared" si="20"/>
        <v>8580000.1843987256</v>
      </c>
      <c r="J146" s="4">
        <f t="shared" si="28"/>
        <v>1.2250397718718204</v>
      </c>
    </row>
    <row r="147" spans="1:10" x14ac:dyDescent="0.4">
      <c r="A147" s="1">
        <f t="shared" si="23"/>
        <v>44026</v>
      </c>
      <c r="B147">
        <f t="shared" si="24"/>
        <v>140</v>
      </c>
      <c r="C147" s="14">
        <f t="shared" si="25"/>
        <v>3082.5905615034339</v>
      </c>
      <c r="D147" s="15">
        <f t="shared" si="21"/>
        <v>-1.1390543930927592</v>
      </c>
      <c r="E147" s="14">
        <f t="shared" si="26"/>
        <v>6343.1061254634815</v>
      </c>
      <c r="F147" s="15">
        <f t="shared" si="29"/>
        <v>-442.87837438935099</v>
      </c>
      <c r="G147" s="14">
        <f t="shared" si="27"/>
        <v>8573658.3033130337</v>
      </c>
      <c r="H147" s="15">
        <f t="shared" si="22"/>
        <v>444.01742878244374</v>
      </c>
      <c r="I147" s="4">
        <f t="shared" si="20"/>
        <v>8580001.4094384965</v>
      </c>
      <c r="J147" s="4">
        <f t="shared" si="28"/>
        <v>1.1390543930927493</v>
      </c>
    </row>
    <row r="148" spans="1:10" x14ac:dyDescent="0.4">
      <c r="A148" s="1">
        <f t="shared" si="23"/>
        <v>44027</v>
      </c>
      <c r="B148">
        <f t="shared" si="24"/>
        <v>141</v>
      </c>
      <c r="C148" s="14">
        <f t="shared" si="25"/>
        <v>3081.451507110341</v>
      </c>
      <c r="D148" s="15">
        <f t="shared" si="21"/>
        <v>-1.0591336223577468</v>
      </c>
      <c r="E148" s="14">
        <f t="shared" si="26"/>
        <v>5900.2277510741305</v>
      </c>
      <c r="F148" s="15">
        <f t="shared" si="29"/>
        <v>-411.95680895283141</v>
      </c>
      <c r="G148" s="14">
        <f t="shared" si="27"/>
        <v>8574102.3207418155</v>
      </c>
      <c r="H148" s="15">
        <f t="shared" si="22"/>
        <v>413.01594257518917</v>
      </c>
      <c r="I148" s="4">
        <f t="shared" si="20"/>
        <v>8580002.5484928899</v>
      </c>
      <c r="J148" s="4">
        <f t="shared" si="28"/>
        <v>1.0591336223577628</v>
      </c>
    </row>
    <row r="149" spans="1:10" x14ac:dyDescent="0.4">
      <c r="A149" s="1">
        <f t="shared" si="23"/>
        <v>44028</v>
      </c>
      <c r="B149">
        <f t="shared" si="24"/>
        <v>142</v>
      </c>
      <c r="C149" s="14">
        <f t="shared" si="25"/>
        <v>3080.3923734879831</v>
      </c>
      <c r="D149" s="15">
        <f t="shared" si="21"/>
        <v>-0.98484577068954227</v>
      </c>
      <c r="E149" s="14">
        <f t="shared" si="26"/>
        <v>5488.2709421212994</v>
      </c>
      <c r="F149" s="15">
        <f t="shared" si="29"/>
        <v>-383.19412017780144</v>
      </c>
      <c r="G149" s="14">
        <f t="shared" si="27"/>
        <v>8574515.3366843909</v>
      </c>
      <c r="H149" s="15">
        <f t="shared" si="22"/>
        <v>384.178965948491</v>
      </c>
      <c r="I149" s="4">
        <f t="shared" si="20"/>
        <v>8580003.6076265126</v>
      </c>
      <c r="J149" s="4">
        <f t="shared" si="28"/>
        <v>0.98484577068956014</v>
      </c>
    </row>
    <row r="150" spans="1:10" x14ac:dyDescent="0.4">
      <c r="A150" s="1">
        <f t="shared" si="23"/>
        <v>44029</v>
      </c>
      <c r="B150">
        <f t="shared" si="24"/>
        <v>143</v>
      </c>
      <c r="C150" s="14">
        <f t="shared" si="25"/>
        <v>3079.4075277172938</v>
      </c>
      <c r="D150" s="15">
        <f t="shared" si="21"/>
        <v>-0.91579040791560962</v>
      </c>
      <c r="E150" s="14">
        <f t="shared" si="26"/>
        <v>5105.0768219434976</v>
      </c>
      <c r="F150" s="15">
        <f t="shared" si="29"/>
        <v>-356.43958712812923</v>
      </c>
      <c r="G150" s="14">
        <f t="shared" si="27"/>
        <v>8574899.5156503394</v>
      </c>
      <c r="H150" s="15">
        <f t="shared" si="22"/>
        <v>357.35537753604484</v>
      </c>
      <c r="I150" s="4">
        <f t="shared" si="20"/>
        <v>8580004.5924722832</v>
      </c>
      <c r="J150" s="4">
        <f t="shared" si="28"/>
        <v>0.91579040791560828</v>
      </c>
    </row>
    <row r="151" spans="1:10" x14ac:dyDescent="0.4">
      <c r="A151" s="1">
        <f t="shared" si="23"/>
        <v>44030</v>
      </c>
      <c r="B151">
        <f t="shared" si="24"/>
        <v>144</v>
      </c>
      <c r="C151" s="14">
        <f t="shared" si="25"/>
        <v>3078.4917373093781</v>
      </c>
      <c r="D151" s="15">
        <f t="shared" si="21"/>
        <v>-0.851596028354072</v>
      </c>
      <c r="E151" s="14">
        <f t="shared" si="26"/>
        <v>4748.6372348153682</v>
      </c>
      <c r="F151" s="15">
        <f t="shared" si="29"/>
        <v>-331.55301040872172</v>
      </c>
      <c r="G151" s="14">
        <f t="shared" si="27"/>
        <v>8575256.8710278757</v>
      </c>
      <c r="H151" s="15">
        <f t="shared" si="22"/>
        <v>332.40460643707581</v>
      </c>
      <c r="I151" s="4">
        <f t="shared" si="20"/>
        <v>8580005.5082626902</v>
      </c>
      <c r="J151" s="4">
        <f t="shared" si="28"/>
        <v>0.85159602835409487</v>
      </c>
    </row>
    <row r="152" spans="1:10" x14ac:dyDescent="0.4">
      <c r="A152" s="1">
        <f t="shared" si="23"/>
        <v>44031</v>
      </c>
      <c r="B152">
        <f t="shared" si="24"/>
        <v>145</v>
      </c>
      <c r="C152" s="14">
        <f t="shared" si="25"/>
        <v>3077.6401412810242</v>
      </c>
      <c r="D152" s="15">
        <f t="shared" si="21"/>
        <v>-0.79191790016578267</v>
      </c>
      <c r="E152" s="14">
        <f t="shared" si="26"/>
        <v>4417.0842244066462</v>
      </c>
      <c r="F152" s="15">
        <f t="shared" si="29"/>
        <v>-308.40397780829949</v>
      </c>
      <c r="G152" s="14">
        <f t="shared" si="27"/>
        <v>8575589.275634313</v>
      </c>
      <c r="H152" s="15">
        <f t="shared" si="22"/>
        <v>309.19589570846529</v>
      </c>
      <c r="I152" s="4">
        <f t="shared" si="20"/>
        <v>8580006.3598587196</v>
      </c>
      <c r="J152" s="4">
        <f t="shared" si="28"/>
        <v>0.79191790016579944</v>
      </c>
    </row>
    <row r="153" spans="1:10" x14ac:dyDescent="0.4">
      <c r="A153" s="1">
        <f t="shared" si="23"/>
        <v>44032</v>
      </c>
      <c r="B153">
        <f t="shared" si="24"/>
        <v>146</v>
      </c>
      <c r="C153" s="14">
        <f t="shared" si="25"/>
        <v>3076.8482233808586</v>
      </c>
      <c r="D153" s="15">
        <f t="shared" si="21"/>
        <v>-0.73643608271724648</v>
      </c>
      <c r="E153" s="14">
        <f t="shared" si="26"/>
        <v>4108.6802465983465</v>
      </c>
      <c r="F153" s="15">
        <f t="shared" si="29"/>
        <v>-286.87118117916702</v>
      </c>
      <c r="G153" s="14">
        <f t="shared" si="27"/>
        <v>8575898.4715300221</v>
      </c>
      <c r="H153" s="15">
        <f t="shared" si="22"/>
        <v>287.60761726188429</v>
      </c>
      <c r="I153" s="4">
        <f t="shared" si="20"/>
        <v>8580007.1517766211</v>
      </c>
      <c r="J153" s="4">
        <f t="shared" si="28"/>
        <v>0.7364360827172618</v>
      </c>
    </row>
    <row r="154" spans="1:10" x14ac:dyDescent="0.4">
      <c r="A154" s="1">
        <f t="shared" si="23"/>
        <v>44033</v>
      </c>
      <c r="B154">
        <f t="shared" si="24"/>
        <v>147</v>
      </c>
      <c r="C154" s="14">
        <f t="shared" si="25"/>
        <v>3076.1117872981413</v>
      </c>
      <c r="D154" s="15">
        <f t="shared" si="21"/>
        <v>-0.68485359778250043</v>
      </c>
      <c r="E154" s="14">
        <f t="shared" si="26"/>
        <v>3821.8090654191792</v>
      </c>
      <c r="F154" s="15">
        <f t="shared" si="29"/>
        <v>-266.84178098156008</v>
      </c>
      <c r="G154" s="14">
        <f t="shared" si="27"/>
        <v>8576186.0791472849</v>
      </c>
      <c r="H154" s="15">
        <f t="shared" si="22"/>
        <v>267.52663457934256</v>
      </c>
      <c r="I154" s="4">
        <f t="shared" si="20"/>
        <v>8580007.8882127032</v>
      </c>
      <c r="J154" s="4">
        <f t="shared" si="28"/>
        <v>0.68485359778247812</v>
      </c>
    </row>
    <row r="155" spans="1:10" x14ac:dyDescent="0.4">
      <c r="A155" s="1">
        <f t="shared" si="23"/>
        <v>44034</v>
      </c>
      <c r="B155">
        <f t="shared" si="24"/>
        <v>148</v>
      </c>
      <c r="C155" s="14">
        <f t="shared" si="25"/>
        <v>3075.4269337003589</v>
      </c>
      <c r="D155" s="15">
        <f t="shared" si="21"/>
        <v>-0.63689474173753147</v>
      </c>
      <c r="E155" s="14">
        <f t="shared" si="26"/>
        <v>3554.9672844376191</v>
      </c>
      <c r="F155" s="15">
        <f t="shared" si="29"/>
        <v>-248.21081516889583</v>
      </c>
      <c r="G155" s="14">
        <f t="shared" si="27"/>
        <v>8576453.6057818644</v>
      </c>
      <c r="H155" s="15">
        <f t="shared" si="22"/>
        <v>248.84770991063337</v>
      </c>
      <c r="I155" s="4">
        <f t="shared" si="20"/>
        <v>8580008.5730663016</v>
      </c>
      <c r="J155" s="4">
        <f t="shared" si="28"/>
        <v>0.63689474173753524</v>
      </c>
    </row>
    <row r="156" spans="1:10" x14ac:dyDescent="0.4">
      <c r="A156" s="1">
        <f t="shared" si="23"/>
        <v>44035</v>
      </c>
      <c r="B156">
        <f t="shared" si="24"/>
        <v>149</v>
      </c>
      <c r="C156" s="14">
        <f t="shared" si="25"/>
        <v>3074.7900389586212</v>
      </c>
      <c r="D156" s="15">
        <f t="shared" si="21"/>
        <v>-0.592303527087085</v>
      </c>
      <c r="E156" s="14">
        <f t="shared" si="26"/>
        <v>3306.7564692687233</v>
      </c>
      <c r="F156" s="15">
        <f t="shared" si="29"/>
        <v>-230.88064932172355</v>
      </c>
      <c r="G156" s="14">
        <f t="shared" si="27"/>
        <v>8576702.4534917753</v>
      </c>
      <c r="H156" s="15">
        <f t="shared" si="22"/>
        <v>231.47295284881065</v>
      </c>
      <c r="I156" s="4">
        <f t="shared" si="20"/>
        <v>8580009.2099610437</v>
      </c>
      <c r="J156" s="4">
        <f t="shared" si="28"/>
        <v>0.59230352708709688</v>
      </c>
    </row>
    <row r="157" spans="1:10" x14ac:dyDescent="0.4">
      <c r="A157" s="1">
        <f t="shared" si="23"/>
        <v>44036</v>
      </c>
      <c r="B157">
        <f t="shared" si="24"/>
        <v>150</v>
      </c>
      <c r="C157" s="14">
        <f t="shared" si="25"/>
        <v>3074.1977354315341</v>
      </c>
      <c r="D157" s="15">
        <f t="shared" si="21"/>
        <v>-0.55084224272707105</v>
      </c>
      <c r="E157" s="14">
        <f t="shared" si="26"/>
        <v>3075.8758199469999</v>
      </c>
      <c r="F157" s="15">
        <f t="shared" si="29"/>
        <v>-214.76046515356293</v>
      </c>
      <c r="G157" s="14">
        <f t="shared" si="27"/>
        <v>8576933.9264446236</v>
      </c>
      <c r="H157" s="15">
        <f t="shared" si="22"/>
        <v>215.31130739629</v>
      </c>
      <c r="I157" s="4">
        <f t="shared" ref="I157:I220" si="30">E157+G157</f>
        <v>8580009.8022645712</v>
      </c>
      <c r="J157" s="4">
        <f t="shared" si="28"/>
        <v>0.55084224272707161</v>
      </c>
    </row>
    <row r="158" spans="1:10" x14ac:dyDescent="0.4">
      <c r="A158" s="1">
        <f t="shared" si="23"/>
        <v>44037</v>
      </c>
      <c r="B158">
        <f t="shared" si="24"/>
        <v>151</v>
      </c>
      <c r="C158" s="14">
        <f t="shared" si="25"/>
        <v>3073.6468931888071</v>
      </c>
      <c r="D158" s="15">
        <f t="shared" si="21"/>
        <v>-0.51229012330041501</v>
      </c>
      <c r="E158" s="14">
        <f t="shared" si="26"/>
        <v>2861.1153547934368</v>
      </c>
      <c r="F158" s="15">
        <f t="shared" si="29"/>
        <v>-199.76578471224019</v>
      </c>
      <c r="G158" s="14">
        <f t="shared" si="27"/>
        <v>8577149.2377520204</v>
      </c>
      <c r="H158" s="15">
        <f t="shared" si="22"/>
        <v>200.27807483554059</v>
      </c>
      <c r="I158" s="4">
        <f t="shared" si="30"/>
        <v>8580010.3531068135</v>
      </c>
      <c r="J158" s="4">
        <f t="shared" si="28"/>
        <v>0.51229012330040291</v>
      </c>
    </row>
    <row r="159" spans="1:10" x14ac:dyDescent="0.4">
      <c r="A159" s="1">
        <f t="shared" si="23"/>
        <v>44038</v>
      </c>
      <c r="B159">
        <f t="shared" si="24"/>
        <v>152</v>
      </c>
      <c r="C159" s="14">
        <f t="shared" si="25"/>
        <v>3073.1346030655068</v>
      </c>
      <c r="D159" s="15">
        <f t="shared" si="21"/>
        <v>-0.47644211886252286</v>
      </c>
      <c r="E159" s="14">
        <f t="shared" si="26"/>
        <v>2661.3495700811968</v>
      </c>
      <c r="F159" s="15">
        <f t="shared" si="29"/>
        <v>-185.81802778682126</v>
      </c>
      <c r="G159" s="14">
        <f t="shared" si="27"/>
        <v>8577349.5158268567</v>
      </c>
      <c r="H159" s="15">
        <f t="shared" si="22"/>
        <v>186.2944699056838</v>
      </c>
      <c r="I159" s="4">
        <f t="shared" si="30"/>
        <v>8580010.8653969374</v>
      </c>
      <c r="J159" s="4">
        <f t="shared" si="28"/>
        <v>0.47644211886253629</v>
      </c>
    </row>
    <row r="160" spans="1:10" x14ac:dyDescent="0.4">
      <c r="A160" s="1">
        <f t="shared" si="23"/>
        <v>44039</v>
      </c>
      <c r="B160">
        <f t="shared" si="24"/>
        <v>153</v>
      </c>
      <c r="C160" s="14">
        <f t="shared" si="25"/>
        <v>3072.6581609466443</v>
      </c>
      <c r="D160" s="15">
        <f t="shared" si="21"/>
        <v>-0.44310775684542092</v>
      </c>
      <c r="E160" s="14">
        <f t="shared" si="26"/>
        <v>2475.5315422943754</v>
      </c>
      <c r="F160" s="15">
        <f t="shared" si="29"/>
        <v>-172.84410020376086</v>
      </c>
      <c r="G160" s="14">
        <f t="shared" si="27"/>
        <v>8577535.8102967627</v>
      </c>
      <c r="H160" s="15">
        <f t="shared" si="22"/>
        <v>173.28720796060628</v>
      </c>
      <c r="I160" s="4">
        <f t="shared" si="30"/>
        <v>8580011.3418390565</v>
      </c>
      <c r="J160" s="4">
        <f t="shared" si="28"/>
        <v>0.44310775684542136</v>
      </c>
    </row>
    <row r="161" spans="1:10" x14ac:dyDescent="0.4">
      <c r="A161" s="1">
        <f t="shared" si="23"/>
        <v>44040</v>
      </c>
      <c r="B161">
        <f t="shared" si="24"/>
        <v>154</v>
      </c>
      <c r="C161" s="14">
        <f t="shared" si="25"/>
        <v>3072.2150531897987</v>
      </c>
      <c r="D161" s="15">
        <f t="shared" si="21"/>
        <v>-0.41211008900657964</v>
      </c>
      <c r="E161" s="14">
        <f t="shared" si="26"/>
        <v>2302.6874420906147</v>
      </c>
      <c r="F161" s="15">
        <f t="shared" si="29"/>
        <v>-160.77601085733647</v>
      </c>
      <c r="G161" s="14">
        <f t="shared" si="27"/>
        <v>8577709.0975047238</v>
      </c>
      <c r="H161" s="15">
        <f t="shared" si="22"/>
        <v>161.18812094634305</v>
      </c>
      <c r="I161" s="4">
        <f t="shared" si="30"/>
        <v>8580011.7849468142</v>
      </c>
      <c r="J161" s="4">
        <f t="shared" si="28"/>
        <v>0.41211008900657475</v>
      </c>
    </row>
    <row r="162" spans="1:10" x14ac:dyDescent="0.4">
      <c r="A162" s="1">
        <f t="shared" si="23"/>
        <v>44041</v>
      </c>
      <c r="B162">
        <f t="shared" si="24"/>
        <v>155</v>
      </c>
      <c r="C162" s="14">
        <f t="shared" si="25"/>
        <v>3071.8029431007922</v>
      </c>
      <c r="D162" s="15">
        <f t="shared" si="21"/>
        <v>-0.38328471667780567</v>
      </c>
      <c r="E162" s="14">
        <f t="shared" si="26"/>
        <v>2141.9114312332781</v>
      </c>
      <c r="F162" s="15">
        <f t="shared" si="29"/>
        <v>-149.55051546965169</v>
      </c>
      <c r="G162" s="14">
        <f t="shared" si="27"/>
        <v>8577870.2856256701</v>
      </c>
      <c r="H162" s="15">
        <f t="shared" si="22"/>
        <v>149.93380018632948</v>
      </c>
      <c r="I162" s="4">
        <f t="shared" si="30"/>
        <v>8580012.1970569026</v>
      </c>
      <c r="J162" s="4">
        <f t="shared" si="28"/>
        <v>0.3832847166777924</v>
      </c>
    </row>
    <row r="163" spans="1:10" x14ac:dyDescent="0.4">
      <c r="A163" s="1">
        <f t="shared" si="23"/>
        <v>44042</v>
      </c>
      <c r="B163">
        <f t="shared" si="24"/>
        <v>156</v>
      </c>
      <c r="C163" s="14">
        <f t="shared" si="25"/>
        <v>3071.4196583841144</v>
      </c>
      <c r="D163" s="15">
        <f t="shared" si="21"/>
        <v>-0.35647888819872786</v>
      </c>
      <c r="E163" s="14">
        <f t="shared" si="26"/>
        <v>1992.3609157636265</v>
      </c>
      <c r="F163" s="15">
        <f t="shared" si="29"/>
        <v>-139.10878521525515</v>
      </c>
      <c r="G163" s="14">
        <f t="shared" si="27"/>
        <v>8578020.2194258571</v>
      </c>
      <c r="H163" s="15">
        <f t="shared" si="22"/>
        <v>139.46526410345388</v>
      </c>
      <c r="I163" s="4">
        <f t="shared" si="30"/>
        <v>8580012.5803416204</v>
      </c>
      <c r="J163" s="4">
        <f t="shared" si="28"/>
        <v>0.35647888819872264</v>
      </c>
    </row>
    <row r="164" spans="1:10" x14ac:dyDescent="0.4">
      <c r="A164" s="1">
        <f t="shared" si="23"/>
        <v>44043</v>
      </c>
      <c r="B164">
        <f t="shared" si="24"/>
        <v>157</v>
      </c>
      <c r="C164" s="14">
        <f t="shared" si="25"/>
        <v>3071.0631794959158</v>
      </c>
      <c r="D164" s="15">
        <f t="shared" si="21"/>
        <v>-0.33155066293475988</v>
      </c>
      <c r="E164" s="14">
        <f t="shared" si="26"/>
        <v>1853.2521305483713</v>
      </c>
      <c r="F164" s="15">
        <f t="shared" si="29"/>
        <v>-129.39609847545123</v>
      </c>
      <c r="G164" s="14">
        <f t="shared" si="27"/>
        <v>8578159.6846899614</v>
      </c>
      <c r="H164" s="15">
        <f t="shared" si="22"/>
        <v>129.727649138386</v>
      </c>
      <c r="I164" s="4">
        <f t="shared" si="30"/>
        <v>8580012.9368205089</v>
      </c>
      <c r="J164" s="4">
        <f t="shared" si="28"/>
        <v>0.33155066293477375</v>
      </c>
    </row>
    <row r="165" spans="1:10" x14ac:dyDescent="0.4">
      <c r="A165" s="1">
        <f t="shared" si="23"/>
        <v>44044</v>
      </c>
      <c r="B165">
        <f t="shared" si="24"/>
        <v>158</v>
      </c>
      <c r="C165" s="14">
        <f t="shared" si="25"/>
        <v>3070.7316288329812</v>
      </c>
      <c r="D165" s="15">
        <f t="shared" si="21"/>
        <v>-0.30836813674670072</v>
      </c>
      <c r="E165" s="14">
        <f t="shared" si="26"/>
        <v>1723.85603207292</v>
      </c>
      <c r="F165" s="15">
        <f t="shared" si="29"/>
        <v>-120.36155410835772</v>
      </c>
      <c r="G165" s="14">
        <f t="shared" si="27"/>
        <v>8578289.4123391006</v>
      </c>
      <c r="H165" s="15">
        <f t="shared" si="22"/>
        <v>120.66992224510442</v>
      </c>
      <c r="I165" s="4">
        <f t="shared" si="30"/>
        <v>8580013.2683711741</v>
      </c>
      <c r="J165" s="4">
        <f t="shared" si="28"/>
        <v>0.30836813674669372</v>
      </c>
    </row>
    <row r="166" spans="1:10" x14ac:dyDescent="0.4">
      <c r="A166" s="1">
        <f t="shared" si="23"/>
        <v>44045</v>
      </c>
      <c r="B166">
        <f t="shared" si="24"/>
        <v>159</v>
      </c>
      <c r="C166" s="14">
        <f t="shared" si="25"/>
        <v>3070.4232606962346</v>
      </c>
      <c r="D166" s="15">
        <f t="shared" si="21"/>
        <v>-0.28680872420334913</v>
      </c>
      <c r="E166" s="14">
        <f t="shared" si="26"/>
        <v>1603.4944779645623</v>
      </c>
      <c r="F166" s="15">
        <f t="shared" si="29"/>
        <v>-111.95780473331602</v>
      </c>
      <c r="G166" s="14">
        <f t="shared" si="27"/>
        <v>8578410.0822613463</v>
      </c>
      <c r="H166" s="15">
        <f t="shared" si="22"/>
        <v>112.24461345751938</v>
      </c>
      <c r="I166" s="4">
        <f t="shared" si="30"/>
        <v>8580013.5767393112</v>
      </c>
      <c r="J166" s="4">
        <f t="shared" si="28"/>
        <v>0.2868087242033539</v>
      </c>
    </row>
    <row r="167" spans="1:10" x14ac:dyDescent="0.4">
      <c r="A167" s="1">
        <f t="shared" si="23"/>
        <v>44046</v>
      </c>
      <c r="B167">
        <f t="shared" si="24"/>
        <v>160</v>
      </c>
      <c r="C167" s="14">
        <f t="shared" si="25"/>
        <v>3070.1364519720314</v>
      </c>
      <c r="D167" s="15">
        <f t="shared" si="21"/>
        <v>-0.26675849321411432</v>
      </c>
      <c r="E167" s="14">
        <f t="shared" si="26"/>
        <v>1491.5366732312464</v>
      </c>
      <c r="F167" s="15">
        <f t="shared" si="29"/>
        <v>-104.14080863297315</v>
      </c>
      <c r="G167" s="14">
        <f t="shared" si="27"/>
        <v>8578522.3268748038</v>
      </c>
      <c r="H167" s="15">
        <f t="shared" si="22"/>
        <v>104.40756712618726</v>
      </c>
      <c r="I167" s="4">
        <f t="shared" si="30"/>
        <v>8580013.8635480348</v>
      </c>
      <c r="J167" s="4">
        <f t="shared" si="28"/>
        <v>0.26675849321411249</v>
      </c>
    </row>
    <row r="168" spans="1:10" x14ac:dyDescent="0.4">
      <c r="A168" s="1">
        <f t="shared" si="23"/>
        <v>44047</v>
      </c>
      <c r="B168">
        <f t="shared" si="24"/>
        <v>161</v>
      </c>
      <c r="C168" s="14">
        <f t="shared" si="25"/>
        <v>3069.8696934788172</v>
      </c>
      <c r="D168" s="15">
        <f t="shared" si="21"/>
        <v>-0.24811154810951866</v>
      </c>
      <c r="E168" s="14">
        <f t="shared" si="26"/>
        <v>1387.3958645982732</v>
      </c>
      <c r="F168" s="15">
        <f t="shared" si="29"/>
        <v>-96.869598973769612</v>
      </c>
      <c r="G168" s="14">
        <f t="shared" si="27"/>
        <v>8578626.7344419304</v>
      </c>
      <c r="H168" s="15">
        <f t="shared" si="22"/>
        <v>97.117710521879133</v>
      </c>
      <c r="I168" s="4">
        <f t="shared" si="30"/>
        <v>8580014.1303065289</v>
      </c>
      <c r="J168" s="4">
        <f t="shared" si="28"/>
        <v>0.24811154810952019</v>
      </c>
    </row>
    <row r="169" spans="1:10" x14ac:dyDescent="0.4">
      <c r="A169" s="1">
        <f t="shared" si="23"/>
        <v>44048</v>
      </c>
      <c r="B169">
        <f t="shared" si="24"/>
        <v>162</v>
      </c>
      <c r="C169" s="14">
        <f t="shared" si="25"/>
        <v>3069.6215819307076</v>
      </c>
      <c r="D169" s="15">
        <f t="shared" si="21"/>
        <v>-0.23076945751721742</v>
      </c>
      <c r="E169" s="14">
        <f t="shared" si="26"/>
        <v>1290.5262656245036</v>
      </c>
      <c r="F169" s="15">
        <f t="shared" si="29"/>
        <v>-90.106069136198045</v>
      </c>
      <c r="G169" s="14">
        <f t="shared" si="27"/>
        <v>8578723.8521524519</v>
      </c>
      <c r="H169" s="15">
        <f t="shared" si="22"/>
        <v>90.336838593715257</v>
      </c>
      <c r="I169" s="4">
        <f t="shared" si="30"/>
        <v>8580014.3784180768</v>
      </c>
      <c r="J169" s="4">
        <f t="shared" si="28"/>
        <v>0.23076945751721212</v>
      </c>
    </row>
    <row r="170" spans="1:10" x14ac:dyDescent="0.4">
      <c r="A170" s="1">
        <f t="shared" si="23"/>
        <v>44049</v>
      </c>
      <c r="B170">
        <f t="shared" si="24"/>
        <v>163</v>
      </c>
      <c r="C170" s="14">
        <f t="shared" si="25"/>
        <v>3069.3908124731906</v>
      </c>
      <c r="D170" s="15">
        <f t="shared" si="21"/>
        <v>-0.21464072367277698</v>
      </c>
      <c r="E170" s="14">
        <f t="shared" si="26"/>
        <v>1200.4201964883055</v>
      </c>
      <c r="F170" s="15">
        <f t="shared" si="29"/>
        <v>-83.814773030508618</v>
      </c>
      <c r="G170" s="14">
        <f t="shared" si="27"/>
        <v>8578814.1889910456</v>
      </c>
      <c r="H170" s="15">
        <f t="shared" si="22"/>
        <v>84.029413754181391</v>
      </c>
      <c r="I170" s="4">
        <f t="shared" si="30"/>
        <v>8580014.6091875341</v>
      </c>
      <c r="J170" s="4">
        <f t="shared" si="28"/>
        <v>0.21464072367277254</v>
      </c>
    </row>
    <row r="171" spans="1:10" x14ac:dyDescent="0.4">
      <c r="A171" s="1">
        <f t="shared" si="23"/>
        <v>44050</v>
      </c>
      <c r="B171">
        <f t="shared" si="24"/>
        <v>164</v>
      </c>
      <c r="C171" s="14">
        <f t="shared" si="25"/>
        <v>3069.1761717495178</v>
      </c>
      <c r="D171" s="15">
        <f t="shared" si="21"/>
        <v>-0.19964029007073392</v>
      </c>
      <c r="E171" s="14">
        <f t="shared" si="26"/>
        <v>1116.6054234577969</v>
      </c>
      <c r="F171" s="15">
        <f t="shared" si="29"/>
        <v>-77.96273935197506</v>
      </c>
      <c r="G171" s="14">
        <f t="shared" si="27"/>
        <v>8578898.2184047997</v>
      </c>
      <c r="H171" s="15">
        <f t="shared" si="22"/>
        <v>78.162379642045792</v>
      </c>
      <c r="I171" s="4">
        <f t="shared" si="30"/>
        <v>8580014.8238282576</v>
      </c>
      <c r="J171" s="4">
        <f t="shared" si="28"/>
        <v>0.19964029007073236</v>
      </c>
    </row>
    <row r="172" spans="1:10" x14ac:dyDescent="0.4">
      <c r="A172" s="1">
        <f t="shared" si="23"/>
        <v>44051</v>
      </c>
      <c r="B172">
        <f t="shared" si="24"/>
        <v>165</v>
      </c>
      <c r="C172" s="14">
        <f t="shared" si="25"/>
        <v>3068.976531459447</v>
      </c>
      <c r="D172" s="15">
        <f t="shared" si="21"/>
        <v>-0.18568908460483524</v>
      </c>
      <c r="E172" s="14">
        <f t="shared" si="26"/>
        <v>1038.6426841058219</v>
      </c>
      <c r="F172" s="15">
        <f t="shared" si="29"/>
        <v>-72.519298802802709</v>
      </c>
      <c r="G172" s="14">
        <f t="shared" si="27"/>
        <v>8578976.3807844426</v>
      </c>
      <c r="H172" s="15">
        <f t="shared" si="22"/>
        <v>72.70498788740754</v>
      </c>
      <c r="I172" s="4">
        <f t="shared" si="30"/>
        <v>8580015.0234685484</v>
      </c>
      <c r="J172" s="4">
        <f t="shared" si="28"/>
        <v>0.18568908460483158</v>
      </c>
    </row>
    <row r="173" spans="1:10" x14ac:dyDescent="0.4">
      <c r="A173" s="1">
        <f t="shared" si="23"/>
        <v>44052</v>
      </c>
      <c r="B173">
        <f t="shared" si="24"/>
        <v>166</v>
      </c>
      <c r="C173" s="14">
        <f t="shared" si="25"/>
        <v>3068.7908423748422</v>
      </c>
      <c r="D173" s="15">
        <f t="shared" si="21"/>
        <v>-0.17271359556903362</v>
      </c>
      <c r="E173" s="14">
        <f t="shared" si="26"/>
        <v>966.12338530301918</v>
      </c>
      <c r="F173" s="15">
        <f t="shared" si="29"/>
        <v>-67.455923375642314</v>
      </c>
      <c r="G173" s="14">
        <f t="shared" si="27"/>
        <v>8579049.0857723299</v>
      </c>
      <c r="H173" s="15">
        <f t="shared" si="22"/>
        <v>67.62863697121135</v>
      </c>
      <c r="I173" s="4">
        <f t="shared" si="30"/>
        <v>8580015.2091576327</v>
      </c>
      <c r="J173" s="4">
        <f t="shared" si="28"/>
        <v>0.17271359556903576</v>
      </c>
    </row>
    <row r="174" spans="1:10" x14ac:dyDescent="0.4">
      <c r="A174" s="1">
        <f t="shared" si="23"/>
        <v>44053</v>
      </c>
      <c r="B174">
        <f t="shared" si="24"/>
        <v>167</v>
      </c>
      <c r="C174" s="14">
        <f t="shared" si="25"/>
        <v>3068.6181287792733</v>
      </c>
      <c r="D174" s="15">
        <f t="shared" si="21"/>
        <v>-0.16064547809472715</v>
      </c>
      <c r="E174" s="14">
        <f t="shared" si="26"/>
        <v>898.66746192737685</v>
      </c>
      <c r="F174" s="15">
        <f t="shared" si="29"/>
        <v>-62.746076856821659</v>
      </c>
      <c r="G174" s="14">
        <f t="shared" si="27"/>
        <v>8579116.7144093011</v>
      </c>
      <c r="H174" s="15">
        <f t="shared" si="22"/>
        <v>62.906722334916388</v>
      </c>
      <c r="I174" s="4">
        <f t="shared" si="30"/>
        <v>8580015.381871229</v>
      </c>
      <c r="J174" s="4">
        <f t="shared" si="28"/>
        <v>0.16064547809472884</v>
      </c>
    </row>
    <row r="175" spans="1:10" x14ac:dyDescent="0.4">
      <c r="A175" s="1">
        <f t="shared" si="23"/>
        <v>44054</v>
      </c>
      <c r="B175">
        <f t="shared" si="24"/>
        <v>168</v>
      </c>
      <c r="C175" s="14">
        <f t="shared" si="25"/>
        <v>3068.4574833011784</v>
      </c>
      <c r="D175" s="15">
        <f t="shared" si="21"/>
        <v>-0.14942118878664307</v>
      </c>
      <c r="E175" s="14">
        <f t="shared" si="26"/>
        <v>835.92138507055517</v>
      </c>
      <c r="F175" s="15">
        <f t="shared" si="29"/>
        <v>-58.365075766152231</v>
      </c>
      <c r="G175" s="14">
        <f t="shared" si="27"/>
        <v>8579179.6211316362</v>
      </c>
      <c r="H175" s="15">
        <f t="shared" si="22"/>
        <v>58.51449695493887</v>
      </c>
      <c r="I175" s="4">
        <f t="shared" si="30"/>
        <v>8580015.5425167065</v>
      </c>
      <c r="J175" s="4">
        <f t="shared" si="28"/>
        <v>0.1494211887866399</v>
      </c>
    </row>
    <row r="176" spans="1:10" x14ac:dyDescent="0.4">
      <c r="A176" s="1">
        <f t="shared" si="23"/>
        <v>44055</v>
      </c>
      <c r="B176">
        <f t="shared" si="24"/>
        <v>169</v>
      </c>
      <c r="C176" s="14">
        <f t="shared" si="25"/>
        <v>3068.3080621123918</v>
      </c>
      <c r="D176" s="15">
        <f t="shared" si="21"/>
        <v>-0.13898164649122952</v>
      </c>
      <c r="E176" s="14">
        <f t="shared" si="26"/>
        <v>777.55630930440293</v>
      </c>
      <c r="F176" s="15">
        <f t="shared" si="29"/>
        <v>-54.289960004816976</v>
      </c>
      <c r="G176" s="14">
        <f t="shared" si="27"/>
        <v>8579238.1356285904</v>
      </c>
      <c r="H176" s="15">
        <f t="shared" si="22"/>
        <v>54.428941651308207</v>
      </c>
      <c r="I176" s="4">
        <f t="shared" si="30"/>
        <v>8580015.6919378955</v>
      </c>
      <c r="J176" s="4">
        <f t="shared" si="28"/>
        <v>0.13898164649123146</v>
      </c>
    </row>
    <row r="177" spans="1:10" x14ac:dyDescent="0.4">
      <c r="A177" s="1">
        <f t="shared" si="23"/>
        <v>44056</v>
      </c>
      <c r="B177">
        <f t="shared" si="24"/>
        <v>170</v>
      </c>
      <c r="C177" s="14">
        <f t="shared" si="25"/>
        <v>3068.1690804659006</v>
      </c>
      <c r="D177" s="15">
        <f t="shared" si="21"/>
        <v>-0.12927191728884627</v>
      </c>
      <c r="E177" s="14">
        <f t="shared" si="26"/>
        <v>723.26634929958595</v>
      </c>
      <c r="F177" s="15">
        <f t="shared" si="29"/>
        <v>-50.499372533682177</v>
      </c>
      <c r="G177" s="14">
        <f t="shared" si="27"/>
        <v>8579292.5645702425</v>
      </c>
      <c r="H177" s="15">
        <f t="shared" si="22"/>
        <v>50.628644450971024</v>
      </c>
      <c r="I177" s="4">
        <f t="shared" si="30"/>
        <v>8580015.8309195414</v>
      </c>
      <c r="J177" s="4">
        <f t="shared" si="28"/>
        <v>0.12927191728884679</v>
      </c>
    </row>
    <row r="178" spans="1:10" x14ac:dyDescent="0.4">
      <c r="A178" s="1">
        <f t="shared" si="23"/>
        <v>44057</v>
      </c>
      <c r="B178">
        <f t="shared" si="24"/>
        <v>171</v>
      </c>
      <c r="C178" s="14">
        <f t="shared" si="25"/>
        <v>3068.0398085486117</v>
      </c>
      <c r="D178" s="15">
        <f t="shared" si="21"/>
        <v>-0.12024092194569526</v>
      </c>
      <c r="E178" s="14">
        <f t="shared" si="26"/>
        <v>672.76697676590379</v>
      </c>
      <c r="F178" s="15">
        <f t="shared" si="29"/>
        <v>-46.973447451667575</v>
      </c>
      <c r="G178" s="14">
        <f t="shared" si="27"/>
        <v>8579343.193214694</v>
      </c>
      <c r="H178" s="15">
        <f t="shared" si="22"/>
        <v>47.093688373613269</v>
      </c>
      <c r="I178" s="4">
        <f t="shared" si="30"/>
        <v>8580015.9601914603</v>
      </c>
      <c r="J178" s="4">
        <f t="shared" si="28"/>
        <v>0.12024092194569391</v>
      </c>
    </row>
    <row r="179" spans="1:10" x14ac:dyDescent="0.4">
      <c r="A179" s="1">
        <f t="shared" si="23"/>
        <v>44058</v>
      </c>
      <c r="B179">
        <f t="shared" si="24"/>
        <v>172</v>
      </c>
      <c r="C179" s="14">
        <f t="shared" si="25"/>
        <v>3067.9195676266659</v>
      </c>
      <c r="D179" s="15">
        <f t="shared" si="21"/>
        <v>-0.11184116419443739</v>
      </c>
      <c r="E179" s="14">
        <f t="shared" si="26"/>
        <v>625.79352931423625</v>
      </c>
      <c r="F179" s="15">
        <f t="shared" si="29"/>
        <v>-43.693705887802103</v>
      </c>
      <c r="G179" s="14">
        <f t="shared" si="27"/>
        <v>8579390.2869030684</v>
      </c>
      <c r="H179" s="15">
        <f t="shared" si="22"/>
        <v>43.805547051996541</v>
      </c>
      <c r="I179" s="4">
        <f t="shared" si="30"/>
        <v>8580016.0804323833</v>
      </c>
      <c r="J179" s="4">
        <f t="shared" si="28"/>
        <v>0.11184116419443768</v>
      </c>
    </row>
    <row r="180" spans="1:10" x14ac:dyDescent="0.4">
      <c r="A180" s="1">
        <f t="shared" si="23"/>
        <v>44059</v>
      </c>
      <c r="B180">
        <f t="shared" si="24"/>
        <v>173</v>
      </c>
      <c r="C180" s="14">
        <f t="shared" si="25"/>
        <v>3067.8077264624712</v>
      </c>
      <c r="D180" s="15">
        <f t="shared" si="21"/>
        <v>-0.10402847833483017</v>
      </c>
      <c r="E180" s="14">
        <f t="shared" si="26"/>
        <v>582.09982342643411</v>
      </c>
      <c r="F180" s="15">
        <f t="shared" si="29"/>
        <v>-40.642959161515556</v>
      </c>
      <c r="G180" s="14">
        <f t="shared" si="27"/>
        <v>8579434.0924501196</v>
      </c>
      <c r="H180" s="15">
        <f t="shared" si="22"/>
        <v>40.746987639850389</v>
      </c>
      <c r="I180" s="4">
        <f t="shared" si="30"/>
        <v>8580016.192273546</v>
      </c>
      <c r="J180" s="4">
        <f t="shared" si="28"/>
        <v>0.10402847833483264</v>
      </c>
    </row>
    <row r="181" spans="1:10" x14ac:dyDescent="0.4">
      <c r="A181" s="1">
        <f t="shared" si="23"/>
        <v>44060</v>
      </c>
      <c r="B181">
        <f t="shared" si="24"/>
        <v>174</v>
      </c>
      <c r="C181" s="14">
        <f t="shared" si="25"/>
        <v>3067.7036979841364</v>
      </c>
      <c r="D181" s="15">
        <f t="shared" si="21"/>
        <v>-9.6761794758409972E-2</v>
      </c>
      <c r="E181" s="14">
        <f t="shared" si="26"/>
        <v>541.45686426491852</v>
      </c>
      <c r="F181" s="15">
        <f t="shared" si="29"/>
        <v>-37.80521870378589</v>
      </c>
      <c r="G181" s="14">
        <f t="shared" si="27"/>
        <v>8579474.8394377586</v>
      </c>
      <c r="H181" s="15">
        <f t="shared" si="22"/>
        <v>37.901980498544297</v>
      </c>
      <c r="I181" s="4">
        <f t="shared" si="30"/>
        <v>8580016.2963020243</v>
      </c>
      <c r="J181" s="4">
        <f t="shared" si="28"/>
        <v>9.6761794758407405E-2</v>
      </c>
    </row>
    <row r="182" spans="1:10" x14ac:dyDescent="0.4">
      <c r="A182" s="1">
        <f t="shared" si="23"/>
        <v>44061</v>
      </c>
      <c r="B182">
        <f t="shared" si="24"/>
        <v>175</v>
      </c>
      <c r="C182" s="14">
        <f t="shared" si="25"/>
        <v>3067.6069361893778</v>
      </c>
      <c r="D182" s="15">
        <f t="shared" si="21"/>
        <v>-9.00029221050688E-2</v>
      </c>
      <c r="E182" s="14">
        <f t="shared" si="26"/>
        <v>503.65164556113263</v>
      </c>
      <c r="F182" s="15">
        <f t="shared" si="29"/>
        <v>-35.165612267174218</v>
      </c>
      <c r="G182" s="14">
        <f t="shared" si="27"/>
        <v>8579512.7414182574</v>
      </c>
      <c r="H182" s="15">
        <f t="shared" si="22"/>
        <v>35.25561518927929</v>
      </c>
      <c r="I182" s="4">
        <f t="shared" si="30"/>
        <v>8580016.393063819</v>
      </c>
      <c r="J182" s="4">
        <f t="shared" si="28"/>
        <v>9.0002922105071548E-2</v>
      </c>
    </row>
    <row r="183" spans="1:10" x14ac:dyDescent="0.4">
      <c r="A183" s="1">
        <f t="shared" si="23"/>
        <v>44062</v>
      </c>
      <c r="B183">
        <f t="shared" si="24"/>
        <v>176</v>
      </c>
      <c r="C183" s="14">
        <f t="shared" si="25"/>
        <v>3067.5169332672726</v>
      </c>
      <c r="D183" s="15">
        <f t="shared" si="21"/>
        <v>-8.3716344855091288E-2</v>
      </c>
      <c r="E183" s="14">
        <f t="shared" si="26"/>
        <v>468.48603329395843</v>
      </c>
      <c r="F183" s="15">
        <f t="shared" si="29"/>
        <v>-32.710305985722002</v>
      </c>
      <c r="G183" s="14">
        <f t="shared" si="27"/>
        <v>8579547.997033447</v>
      </c>
      <c r="H183" s="15">
        <f t="shared" si="22"/>
        <v>32.794022330577093</v>
      </c>
      <c r="I183" s="4">
        <f t="shared" si="30"/>
        <v>8580016.4830667414</v>
      </c>
      <c r="J183" s="4">
        <f t="shared" si="28"/>
        <v>8.3716344855091052E-2</v>
      </c>
    </row>
    <row r="184" spans="1:10" x14ac:dyDescent="0.4">
      <c r="A184" s="1">
        <f t="shared" si="23"/>
        <v>44063</v>
      </c>
      <c r="B184">
        <f t="shared" si="24"/>
        <v>177</v>
      </c>
      <c r="C184" s="14">
        <f t="shared" si="25"/>
        <v>3067.4332169224176</v>
      </c>
      <c r="D184" s="15">
        <f t="shared" si="21"/>
        <v>-7.7869035248507981E-2</v>
      </c>
      <c r="E184" s="14">
        <f t="shared" si="26"/>
        <v>435.77572730823641</v>
      </c>
      <c r="F184" s="15">
        <f t="shared" si="29"/>
        <v>-30.426431876328042</v>
      </c>
      <c r="G184" s="14">
        <f t="shared" si="27"/>
        <v>8579580.791055778</v>
      </c>
      <c r="H184" s="15">
        <f t="shared" si="22"/>
        <v>30.50430091157655</v>
      </c>
      <c r="I184" s="4">
        <f t="shared" si="30"/>
        <v>8580016.5667830855</v>
      </c>
      <c r="J184" s="4">
        <f t="shared" si="28"/>
        <v>7.7869035248507856E-2</v>
      </c>
    </row>
    <row r="185" spans="1:10" x14ac:dyDescent="0.4">
      <c r="A185" s="1">
        <f t="shared" si="23"/>
        <v>44064</v>
      </c>
      <c r="B185">
        <f t="shared" si="24"/>
        <v>178</v>
      </c>
      <c r="C185" s="14">
        <f t="shared" si="25"/>
        <v>3067.355347887169</v>
      </c>
      <c r="D185" s="15">
        <f t="shared" si="21"/>
        <v>-7.2430278505101447E-2</v>
      </c>
      <c r="E185" s="14">
        <f t="shared" si="26"/>
        <v>405.34929543190839</v>
      </c>
      <c r="F185" s="15">
        <f t="shared" si="29"/>
        <v>-28.302020401728488</v>
      </c>
      <c r="G185" s="14">
        <f t="shared" si="27"/>
        <v>8579611.295356689</v>
      </c>
      <c r="H185" s="15">
        <f t="shared" si="22"/>
        <v>28.37445068023359</v>
      </c>
      <c r="I185" s="4">
        <f t="shared" si="30"/>
        <v>8580016.6446521208</v>
      </c>
      <c r="J185" s="4">
        <f t="shared" si="28"/>
        <v>7.2430278505102308E-2</v>
      </c>
    </row>
    <row r="186" spans="1:10" x14ac:dyDescent="0.4">
      <c r="A186" s="1">
        <f t="shared" si="23"/>
        <v>44065</v>
      </c>
      <c r="B186">
        <f t="shared" si="24"/>
        <v>179</v>
      </c>
      <c r="C186" s="14">
        <f t="shared" si="25"/>
        <v>3067.2829176086639</v>
      </c>
      <c r="D186" s="15">
        <f t="shared" si="21"/>
        <v>-6.7371510393639783E-2</v>
      </c>
      <c r="E186" s="14">
        <f t="shared" si="26"/>
        <v>377.04727503017989</v>
      </c>
      <c r="F186" s="15">
        <f t="shared" si="29"/>
        <v>-26.325937741718956</v>
      </c>
      <c r="G186" s="14">
        <f t="shared" si="27"/>
        <v>8579639.6698073689</v>
      </c>
      <c r="H186" s="15">
        <f t="shared" si="22"/>
        <v>26.393309252112594</v>
      </c>
      <c r="I186" s="4">
        <f t="shared" si="30"/>
        <v>8580016.7170823999</v>
      </c>
      <c r="J186" s="4">
        <f t="shared" si="28"/>
        <v>6.737151039363809E-2</v>
      </c>
    </row>
    <row r="187" spans="1:10" x14ac:dyDescent="0.4">
      <c r="A187" s="1">
        <f t="shared" si="23"/>
        <v>44066</v>
      </c>
      <c r="B187">
        <f t="shared" si="24"/>
        <v>180</v>
      </c>
      <c r="C187" s="14">
        <f t="shared" si="25"/>
        <v>3067.2155460982704</v>
      </c>
      <c r="D187" s="15">
        <f t="shared" si="21"/>
        <v>-6.2666166268414841E-2</v>
      </c>
      <c r="E187" s="14">
        <f t="shared" si="26"/>
        <v>350.72133728846092</v>
      </c>
      <c r="F187" s="15">
        <f t="shared" si="29"/>
        <v>-24.487827443923852</v>
      </c>
      <c r="G187" s="14">
        <f t="shared" si="27"/>
        <v>8579666.0631166212</v>
      </c>
      <c r="H187" s="15">
        <f t="shared" si="22"/>
        <v>24.550493610192266</v>
      </c>
      <c r="I187" s="4">
        <f t="shared" si="30"/>
        <v>8580016.7844539098</v>
      </c>
      <c r="J187" s="4">
        <f t="shared" si="28"/>
        <v>6.2666166268414258E-2</v>
      </c>
    </row>
    <row r="188" spans="1:10" x14ac:dyDescent="0.4">
      <c r="A188" s="1">
        <f t="shared" si="23"/>
        <v>44067</v>
      </c>
      <c r="B188">
        <f t="shared" si="24"/>
        <v>181</v>
      </c>
      <c r="C188" s="14">
        <f t="shared" si="25"/>
        <v>3067.1528799320017</v>
      </c>
      <c r="D188" s="15">
        <f t="shared" si="21"/>
        <v>-5.8289540755397294E-2</v>
      </c>
      <c r="E188" s="14">
        <f t="shared" si="26"/>
        <v>326.23350984453708</v>
      </c>
      <c r="F188" s="15">
        <f t="shared" si="29"/>
        <v>-22.7780561483622</v>
      </c>
      <c r="G188" s="14">
        <f t="shared" si="27"/>
        <v>8579690.6136102322</v>
      </c>
      <c r="H188" s="15">
        <f t="shared" si="22"/>
        <v>22.836345689117596</v>
      </c>
      <c r="I188" s="4">
        <f t="shared" si="30"/>
        <v>8580016.8471200764</v>
      </c>
      <c r="J188" s="4">
        <f t="shared" si="28"/>
        <v>5.8289540755396274E-2</v>
      </c>
    </row>
    <row r="189" spans="1:10" x14ac:dyDescent="0.4">
      <c r="A189" s="1">
        <f t="shared" si="23"/>
        <v>44068</v>
      </c>
      <c r="B189">
        <f t="shared" si="24"/>
        <v>182</v>
      </c>
      <c r="C189" s="14">
        <f t="shared" si="25"/>
        <v>3067.0945903912461</v>
      </c>
      <c r="D189" s="15">
        <f t="shared" si="21"/>
        <v>-5.4218657329711512E-2</v>
      </c>
      <c r="E189" s="14">
        <f t="shared" si="26"/>
        <v>303.45545369617486</v>
      </c>
      <c r="F189" s="15">
        <f t="shared" si="29"/>
        <v>-21.187663101402528</v>
      </c>
      <c r="G189" s="14">
        <f t="shared" si="27"/>
        <v>8579713.4499559216</v>
      </c>
      <c r="H189" s="15">
        <f t="shared" si="22"/>
        <v>21.241881758732241</v>
      </c>
      <c r="I189" s="4">
        <f t="shared" si="30"/>
        <v>8580016.9054096173</v>
      </c>
      <c r="J189" s="4">
        <f t="shared" si="28"/>
        <v>5.4218657329712983E-2</v>
      </c>
    </row>
    <row r="190" spans="1:10" x14ac:dyDescent="0.4">
      <c r="A190" s="1">
        <f t="shared" si="23"/>
        <v>44069</v>
      </c>
      <c r="B190">
        <f t="shared" si="24"/>
        <v>183</v>
      </c>
      <c r="C190" s="14">
        <f t="shared" si="25"/>
        <v>3067.0403717339163</v>
      </c>
      <c r="D190" s="15">
        <f t="shared" si="21"/>
        <v>-5.0432147081066775E-2</v>
      </c>
      <c r="E190" s="14">
        <f t="shared" si="26"/>
        <v>282.26779059477235</v>
      </c>
      <c r="F190" s="15">
        <f t="shared" si="29"/>
        <v>-19.708313194553</v>
      </c>
      <c r="G190" s="14">
        <f t="shared" si="27"/>
        <v>8579734.6918376796</v>
      </c>
      <c r="H190" s="15">
        <f t="shared" si="22"/>
        <v>19.758745341634068</v>
      </c>
      <c r="I190" s="4">
        <f t="shared" si="30"/>
        <v>8580016.9596282747</v>
      </c>
      <c r="J190" s="4">
        <f t="shared" si="28"/>
        <v>5.0432147081068024E-2</v>
      </c>
    </row>
    <row r="191" spans="1:10" x14ac:dyDescent="0.4">
      <c r="A191" s="1">
        <f t="shared" si="23"/>
        <v>44070</v>
      </c>
      <c r="B191">
        <f t="shared" si="24"/>
        <v>184</v>
      </c>
      <c r="C191" s="14">
        <f t="shared" si="25"/>
        <v>3066.9899395868351</v>
      </c>
      <c r="D191" s="15">
        <f t="shared" si="21"/>
        <v>-4.6910136014610235E-2</v>
      </c>
      <c r="E191" s="14">
        <f t="shared" si="26"/>
        <v>262.55947740021935</v>
      </c>
      <c r="F191" s="15">
        <f t="shared" si="29"/>
        <v>-18.332253282000746</v>
      </c>
      <c r="G191" s="14">
        <f t="shared" si="27"/>
        <v>8579754.4505830221</v>
      </c>
      <c r="H191" s="15">
        <f t="shared" si="22"/>
        <v>18.379163418015356</v>
      </c>
      <c r="I191" s="4">
        <f t="shared" si="30"/>
        <v>8580017.0100604221</v>
      </c>
      <c r="J191" s="4">
        <f t="shared" si="28"/>
        <v>4.6910136014609805E-2</v>
      </c>
    </row>
    <row r="192" spans="1:10" x14ac:dyDescent="0.4">
      <c r="A192" s="1">
        <f t="shared" si="23"/>
        <v>44071</v>
      </c>
      <c r="B192">
        <f t="shared" si="24"/>
        <v>185</v>
      </c>
      <c r="C192" s="14">
        <f t="shared" si="25"/>
        <v>3066.9430294508206</v>
      </c>
      <c r="D192" s="15">
        <f t="shared" si="21"/>
        <v>-4.3634140281715403E-2</v>
      </c>
      <c r="E192" s="14">
        <f t="shared" si="26"/>
        <v>244.2272241182186</v>
      </c>
      <c r="F192" s="15">
        <f t="shared" si="29"/>
        <v>-17.052271547993591</v>
      </c>
      <c r="G192" s="14">
        <f t="shared" si="27"/>
        <v>8579772.8297464401</v>
      </c>
      <c r="H192" s="15">
        <f t="shared" si="22"/>
        <v>17.095905688275305</v>
      </c>
      <c r="I192" s="4">
        <f t="shared" si="30"/>
        <v>8580017.0569705591</v>
      </c>
      <c r="J192" s="4">
        <f t="shared" si="28"/>
        <v>4.3634140281714195E-2</v>
      </c>
    </row>
    <row r="193" spans="1:10" x14ac:dyDescent="0.4">
      <c r="A193" s="1">
        <f t="shared" si="23"/>
        <v>44072</v>
      </c>
      <c r="B193">
        <f t="shared" si="24"/>
        <v>186</v>
      </c>
      <c r="C193" s="14">
        <f t="shared" si="25"/>
        <v>3066.8993953105387</v>
      </c>
      <c r="D193" s="15">
        <f t="shared" si="21"/>
        <v>-4.0586968778781811E-2</v>
      </c>
      <c r="E193" s="14">
        <f t="shared" si="26"/>
        <v>227.174952570225</v>
      </c>
      <c r="F193" s="15">
        <f t="shared" si="29"/>
        <v>-15.861659711136971</v>
      </c>
      <c r="G193" s="14">
        <f t="shared" si="27"/>
        <v>8579789.9256521277</v>
      </c>
      <c r="H193" s="15">
        <f t="shared" si="22"/>
        <v>15.902246679915752</v>
      </c>
      <c r="I193" s="4">
        <f t="shared" si="30"/>
        <v>8580017.1006046981</v>
      </c>
      <c r="J193" s="4">
        <f t="shared" si="28"/>
        <v>4.0586968778780985E-2</v>
      </c>
    </row>
    <row r="194" spans="1:10" x14ac:dyDescent="0.4">
      <c r="A194" s="1">
        <f t="shared" si="23"/>
        <v>44073</v>
      </c>
      <c r="B194">
        <f t="shared" si="24"/>
        <v>187</v>
      </c>
      <c r="C194" s="14">
        <f t="shared" si="25"/>
        <v>3066.8588083417599</v>
      </c>
      <c r="D194" s="15">
        <f t="shared" si="21"/>
        <v>-3.775263259246886E-2</v>
      </c>
      <c r="E194" s="14">
        <f t="shared" si="26"/>
        <v>211.31329285908802</v>
      </c>
      <c r="F194" s="15">
        <f t="shared" si="29"/>
        <v>-14.754177867543694</v>
      </c>
      <c r="G194" s="14">
        <f t="shared" si="27"/>
        <v>8579805.8278988078</v>
      </c>
      <c r="H194" s="15">
        <f t="shared" si="22"/>
        <v>14.791930500136163</v>
      </c>
      <c r="I194" s="4">
        <f t="shared" si="30"/>
        <v>8580017.1411916669</v>
      </c>
      <c r="J194" s="4">
        <f t="shared" si="28"/>
        <v>3.7752632592468416E-2</v>
      </c>
    </row>
    <row r="195" spans="1:10" x14ac:dyDescent="0.4">
      <c r="A195" s="1">
        <f t="shared" si="23"/>
        <v>44074</v>
      </c>
      <c r="B195">
        <f t="shared" si="24"/>
        <v>188</v>
      </c>
      <c r="C195" s="14">
        <f t="shared" si="25"/>
        <v>3066.8210557091675</v>
      </c>
      <c r="D195" s="15">
        <f t="shared" si="21"/>
        <v>-3.5116260807166032E-2</v>
      </c>
      <c r="E195" s="14">
        <f t="shared" si="26"/>
        <v>196.55911499154433</v>
      </c>
      <c r="F195" s="15">
        <f t="shared" si="29"/>
        <v>-13.724021788600938</v>
      </c>
      <c r="G195" s="14">
        <f t="shared" si="27"/>
        <v>8579820.6198293082</v>
      </c>
      <c r="H195" s="15">
        <f t="shared" si="22"/>
        <v>13.759138049408104</v>
      </c>
      <c r="I195" s="4">
        <f t="shared" si="30"/>
        <v>8580017.178944299</v>
      </c>
      <c r="J195" s="4">
        <f t="shared" si="28"/>
        <v>3.5116260807166455E-2</v>
      </c>
    </row>
    <row r="196" spans="1:10" x14ac:dyDescent="0.4">
      <c r="A196" s="1">
        <f t="shared" si="23"/>
        <v>44075</v>
      </c>
      <c r="B196">
        <f t="shared" si="24"/>
        <v>189</v>
      </c>
      <c r="C196" s="14">
        <f t="shared" si="25"/>
        <v>3066.7859394483603</v>
      </c>
      <c r="D196" s="15">
        <f t="shared" si="21"/>
        <v>-3.266402222514176E-2</v>
      </c>
      <c r="E196" s="14">
        <f t="shared" si="26"/>
        <v>182.8350932029434</v>
      </c>
      <c r="F196" s="15">
        <f t="shared" si="29"/>
        <v>-12.765792501980897</v>
      </c>
      <c r="G196" s="14">
        <f t="shared" si="27"/>
        <v>8579834.3789673578</v>
      </c>
      <c r="H196" s="15">
        <f t="shared" si="22"/>
        <v>12.798456524206038</v>
      </c>
      <c r="I196" s="4">
        <f t="shared" si="30"/>
        <v>8580017.2140605599</v>
      </c>
      <c r="J196" s="4">
        <f t="shared" si="28"/>
        <v>3.2664022225141309E-2</v>
      </c>
    </row>
    <row r="197" spans="1:10" x14ac:dyDescent="0.4">
      <c r="A197" s="1">
        <f t="shared" si="23"/>
        <v>44076</v>
      </c>
      <c r="B197">
        <f t="shared" si="24"/>
        <v>190</v>
      </c>
      <c r="C197" s="14">
        <f t="shared" si="25"/>
        <v>3066.7532754261351</v>
      </c>
      <c r="D197" s="15">
        <f t="shared" si="21"/>
        <v>-3.0383052581922133E-2</v>
      </c>
      <c r="E197" s="14">
        <f t="shared" si="26"/>
        <v>170.06930070096251</v>
      </c>
      <c r="F197" s="15">
        <f t="shared" si="29"/>
        <v>-11.874467996485455</v>
      </c>
      <c r="G197" s="14">
        <f t="shared" si="27"/>
        <v>8579847.1774238814</v>
      </c>
      <c r="H197" s="15">
        <f t="shared" si="22"/>
        <v>11.904851049067377</v>
      </c>
      <c r="I197" s="4">
        <f t="shared" si="30"/>
        <v>8580017.2467245832</v>
      </c>
      <c r="J197" s="4">
        <f t="shared" si="28"/>
        <v>3.0383052581921532E-2</v>
      </c>
    </row>
    <row r="198" spans="1:10" x14ac:dyDescent="0.4">
      <c r="A198" s="1">
        <f t="shared" si="23"/>
        <v>44077</v>
      </c>
      <c r="B198">
        <f t="shared" si="24"/>
        <v>191</v>
      </c>
      <c r="C198" s="14">
        <f t="shared" si="25"/>
        <v>3066.7228923735533</v>
      </c>
      <c r="D198" s="15">
        <f t="shared" si="21"/>
        <v>-2.8261386869219984E-2</v>
      </c>
      <c r="E198" s="14">
        <f t="shared" si="26"/>
        <v>158.19483270447705</v>
      </c>
      <c r="F198" s="15">
        <f t="shared" si="29"/>
        <v>-11.045376902444175</v>
      </c>
      <c r="G198" s="14">
        <f t="shared" si="27"/>
        <v>8579859.0822749306</v>
      </c>
      <c r="H198" s="15">
        <f t="shared" si="22"/>
        <v>11.073638289313395</v>
      </c>
      <c r="I198" s="4">
        <f t="shared" si="30"/>
        <v>8580017.2771076355</v>
      </c>
      <c r="J198" s="4">
        <f t="shared" si="28"/>
        <v>2.8261386869219862E-2</v>
      </c>
    </row>
    <row r="199" spans="1:10" x14ac:dyDescent="0.4">
      <c r="A199" s="1">
        <f t="shared" si="23"/>
        <v>44078</v>
      </c>
      <c r="B199">
        <f t="shared" si="24"/>
        <v>192</v>
      </c>
      <c r="C199" s="14">
        <f t="shared" si="25"/>
        <v>3066.6946309866839</v>
      </c>
      <c r="D199" s="15">
        <f t="shared" ref="D199:D262" si="31">-E$1*C199*E199/B$2</f>
        <v>-2.628789640534257E-2</v>
      </c>
      <c r="E199" s="14">
        <f t="shared" si="26"/>
        <v>147.14945580203289</v>
      </c>
      <c r="F199" s="15">
        <f t="shared" si="29"/>
        <v>-10.27417400973696</v>
      </c>
      <c r="G199" s="14">
        <f t="shared" si="27"/>
        <v>8579870.1559132207</v>
      </c>
      <c r="H199" s="15">
        <f t="shared" ref="H199:H262" si="32">$G$1*E199</f>
        <v>10.300461906142303</v>
      </c>
      <c r="I199" s="4">
        <f t="shared" si="30"/>
        <v>8580017.3053690232</v>
      </c>
      <c r="J199" s="4">
        <f t="shared" si="28"/>
        <v>2.6287896405342792E-2</v>
      </c>
    </row>
    <row r="200" spans="1:10" x14ac:dyDescent="0.4">
      <c r="A200" s="1">
        <f t="shared" si="23"/>
        <v>44079</v>
      </c>
      <c r="B200">
        <f t="shared" si="24"/>
        <v>193</v>
      </c>
      <c r="C200" s="14">
        <f t="shared" si="25"/>
        <v>3066.6683430902785</v>
      </c>
      <c r="D200" s="15">
        <f t="shared" si="31"/>
        <v>-2.4452230318612468E-2</v>
      </c>
      <c r="E200" s="14">
        <f t="shared" si="26"/>
        <v>136.87528179229594</v>
      </c>
      <c r="F200" s="15">
        <f t="shared" si="29"/>
        <v>-9.5568174951421039</v>
      </c>
      <c r="G200" s="14">
        <f t="shared" si="27"/>
        <v>8579880.4563751277</v>
      </c>
      <c r="H200" s="15">
        <f t="shared" si="32"/>
        <v>9.5812697254607162</v>
      </c>
      <c r="I200" s="4">
        <f t="shared" si="30"/>
        <v>8580017.3316569198</v>
      </c>
      <c r="J200" s="4">
        <f t="shared" si="28"/>
        <v>2.4452230318612322E-2</v>
      </c>
    </row>
    <row r="201" spans="1:10" x14ac:dyDescent="0.4">
      <c r="A201" s="1">
        <f t="shared" ref="A201:A264" si="33">A200+1</f>
        <v>44080</v>
      </c>
      <c r="B201">
        <f t="shared" ref="B201:B264" si="34">B200+1</f>
        <v>194</v>
      </c>
      <c r="C201" s="14">
        <f t="shared" ref="C201:C264" si="35">C200+D200</f>
        <v>3066.6438908599598</v>
      </c>
      <c r="D201" s="15">
        <f t="shared" si="31"/>
        <v>-2.2744761133092643E-2</v>
      </c>
      <c r="E201" s="14">
        <f t="shared" ref="E201:E264" si="36">E200+F200</f>
        <v>127.31846429715384</v>
      </c>
      <c r="F201" s="15">
        <f t="shared" si="29"/>
        <v>-8.8895477396676768</v>
      </c>
      <c r="G201" s="14">
        <f t="shared" ref="G201:G264" si="37">G200+H200</f>
        <v>8579890.0376448538</v>
      </c>
      <c r="H201" s="15">
        <f t="shared" si="32"/>
        <v>8.9122925008007687</v>
      </c>
      <c r="I201" s="4">
        <f t="shared" si="30"/>
        <v>8580017.3561091516</v>
      </c>
      <c r="J201" s="4">
        <f t="shared" ref="J201:J264" si="38">F201+H201</f>
        <v>2.2744761133091984E-2</v>
      </c>
    </row>
    <row r="202" spans="1:10" x14ac:dyDescent="0.4">
      <c r="A202" s="1">
        <f t="shared" si="33"/>
        <v>44081</v>
      </c>
      <c r="B202">
        <f t="shared" si="34"/>
        <v>195</v>
      </c>
      <c r="C202" s="14">
        <f t="shared" si="35"/>
        <v>3066.6211460988266</v>
      </c>
      <c r="D202" s="15">
        <f t="shared" si="31"/>
        <v>-2.1156534167949454E-2</v>
      </c>
      <c r="E202" s="14">
        <f t="shared" si="36"/>
        <v>118.42891655748616</v>
      </c>
      <c r="F202" s="15">
        <f t="shared" si="29"/>
        <v>-8.2688676248560817</v>
      </c>
      <c r="G202" s="14">
        <f t="shared" si="37"/>
        <v>8579898.9499373548</v>
      </c>
      <c r="H202" s="15">
        <f t="shared" si="32"/>
        <v>8.290024159024032</v>
      </c>
      <c r="I202" s="4">
        <f t="shared" si="30"/>
        <v>8580017.3788539115</v>
      </c>
      <c r="J202" s="4">
        <f t="shared" si="38"/>
        <v>2.1156534167950269E-2</v>
      </c>
    </row>
    <row r="203" spans="1:10" x14ac:dyDescent="0.4">
      <c r="A203" s="1">
        <f t="shared" si="33"/>
        <v>44082</v>
      </c>
      <c r="B203">
        <f t="shared" si="34"/>
        <v>196</v>
      </c>
      <c r="C203" s="14">
        <f t="shared" si="35"/>
        <v>3066.5999895646587</v>
      </c>
      <c r="D203" s="15">
        <f t="shared" si="31"/>
        <v>-1.9679220482244242E-2</v>
      </c>
      <c r="E203" s="14">
        <f t="shared" si="36"/>
        <v>110.16004893263008</v>
      </c>
      <c r="F203" s="15">
        <f t="shared" ref="F203:F266" si="39">-D203-H203</f>
        <v>-7.6915242048018619</v>
      </c>
      <c r="G203" s="14">
        <f t="shared" si="37"/>
        <v>8579907.2399615142</v>
      </c>
      <c r="H203" s="15">
        <f t="shared" si="32"/>
        <v>7.711203425284106</v>
      </c>
      <c r="I203" s="4">
        <f t="shared" si="30"/>
        <v>8580017.4000104461</v>
      </c>
      <c r="J203" s="4">
        <f t="shared" si="38"/>
        <v>1.967922048224402E-2</v>
      </c>
    </row>
    <row r="204" spans="1:10" x14ac:dyDescent="0.4">
      <c r="A204" s="1">
        <f t="shared" si="33"/>
        <v>44083</v>
      </c>
      <c r="B204">
        <f t="shared" si="34"/>
        <v>197</v>
      </c>
      <c r="C204" s="14">
        <f t="shared" si="35"/>
        <v>3066.5803103441763</v>
      </c>
      <c r="D204" s="15">
        <f t="shared" si="31"/>
        <v>-1.8305073115932064E-2</v>
      </c>
      <c r="E204" s="14">
        <f t="shared" si="36"/>
        <v>102.46852472782821</v>
      </c>
      <c r="F204" s="15">
        <f t="shared" si="39"/>
        <v>-7.1544916578320432</v>
      </c>
      <c r="G204" s="14">
        <f t="shared" si="37"/>
        <v>8579914.9511649404</v>
      </c>
      <c r="H204" s="15">
        <f t="shared" si="32"/>
        <v>7.172796730947975</v>
      </c>
      <c r="I204" s="4">
        <f t="shared" si="30"/>
        <v>8580017.4196896683</v>
      </c>
      <c r="J204" s="4">
        <f t="shared" si="38"/>
        <v>1.8305073115931769E-2</v>
      </c>
    </row>
    <row r="205" spans="1:10" x14ac:dyDescent="0.4">
      <c r="A205" s="1">
        <f t="shared" si="33"/>
        <v>44084</v>
      </c>
      <c r="B205">
        <f t="shared" si="34"/>
        <v>198</v>
      </c>
      <c r="C205" s="14">
        <f t="shared" si="35"/>
        <v>3066.5620052710601</v>
      </c>
      <c r="D205" s="15">
        <f t="shared" si="31"/>
        <v>-1.7026886395472746E-2</v>
      </c>
      <c r="E205" s="14">
        <f t="shared" si="36"/>
        <v>95.314033069996171</v>
      </c>
      <c r="F205" s="15">
        <f t="shared" si="39"/>
        <v>-6.6549554285042598</v>
      </c>
      <c r="G205" s="14">
        <f t="shared" si="37"/>
        <v>8579922.1239616722</v>
      </c>
      <c r="H205" s="15">
        <f t="shared" si="32"/>
        <v>6.6719823148997328</v>
      </c>
      <c r="I205" s="4">
        <f t="shared" si="30"/>
        <v>8580017.4379947428</v>
      </c>
      <c r="J205" s="4">
        <f t="shared" si="38"/>
        <v>1.7026886395473007E-2</v>
      </c>
    </row>
    <row r="206" spans="1:10" x14ac:dyDescent="0.4">
      <c r="A206" s="1">
        <f t="shared" si="33"/>
        <v>44085</v>
      </c>
      <c r="B206">
        <f t="shared" si="34"/>
        <v>199</v>
      </c>
      <c r="C206" s="14">
        <f t="shared" si="35"/>
        <v>3066.5449783846648</v>
      </c>
      <c r="D206" s="15">
        <f t="shared" si="31"/>
        <v>-1.5837958088825248E-2</v>
      </c>
      <c r="E206" s="14">
        <f t="shared" si="36"/>
        <v>88.659077641491905</v>
      </c>
      <c r="F206" s="15">
        <f t="shared" si="39"/>
        <v>-6.1902974768156085</v>
      </c>
      <c r="G206" s="14">
        <f t="shared" si="37"/>
        <v>8579928.7959439866</v>
      </c>
      <c r="H206" s="15">
        <f t="shared" si="32"/>
        <v>6.206135434904434</v>
      </c>
      <c r="I206" s="4">
        <f t="shared" si="30"/>
        <v>8580017.4550216272</v>
      </c>
      <c r="J206" s="4">
        <f t="shared" si="38"/>
        <v>1.5837958088825488E-2</v>
      </c>
    </row>
    <row r="207" spans="1:10" x14ac:dyDescent="0.4">
      <c r="A207" s="1">
        <f t="shared" si="33"/>
        <v>44086</v>
      </c>
      <c r="B207">
        <f t="shared" si="34"/>
        <v>200</v>
      </c>
      <c r="C207" s="14">
        <f t="shared" si="35"/>
        <v>3066.5291404265759</v>
      </c>
      <c r="D207" s="15">
        <f t="shared" si="31"/>
        <v>-1.4732054209792953E-2</v>
      </c>
      <c r="E207" s="14">
        <f t="shared" si="36"/>
        <v>82.468780164676303</v>
      </c>
      <c r="F207" s="15">
        <f t="shared" si="39"/>
        <v>-5.7580825573175494</v>
      </c>
      <c r="G207" s="14">
        <f t="shared" si="37"/>
        <v>8579935.0020794217</v>
      </c>
      <c r="H207" s="15">
        <f t="shared" si="32"/>
        <v>5.772814611527342</v>
      </c>
      <c r="I207" s="4">
        <f t="shared" si="30"/>
        <v>8580017.4708595872</v>
      </c>
      <c r="J207" s="4">
        <f t="shared" si="38"/>
        <v>1.4732054209792622E-2</v>
      </c>
    </row>
    <row r="208" spans="1:10" x14ac:dyDescent="0.4">
      <c r="A208" s="1">
        <f t="shared" si="33"/>
        <v>44087</v>
      </c>
      <c r="B208">
        <f t="shared" si="34"/>
        <v>201</v>
      </c>
      <c r="C208" s="14">
        <f t="shared" si="35"/>
        <v>3066.5144083723662</v>
      </c>
      <c r="D208" s="15">
        <f t="shared" si="31"/>
        <v>-1.370337628580014E-2</v>
      </c>
      <c r="E208" s="14">
        <f t="shared" si="36"/>
        <v>76.710697607358753</v>
      </c>
      <c r="F208" s="15">
        <f t="shared" si="39"/>
        <v>-5.3560454562293129</v>
      </c>
      <c r="G208" s="14">
        <f t="shared" si="37"/>
        <v>8579940.7748940326</v>
      </c>
      <c r="H208" s="15">
        <f t="shared" si="32"/>
        <v>5.3697488325151133</v>
      </c>
      <c r="I208" s="4">
        <f t="shared" si="30"/>
        <v>8580017.4855916407</v>
      </c>
      <c r="J208" s="4">
        <f t="shared" si="38"/>
        <v>1.3703376285800317E-2</v>
      </c>
    </row>
    <row r="209" spans="1:10" x14ac:dyDescent="0.4">
      <c r="A209" s="1">
        <f t="shared" si="33"/>
        <v>44088</v>
      </c>
      <c r="B209">
        <f t="shared" si="34"/>
        <v>202</v>
      </c>
      <c r="C209" s="14">
        <f t="shared" si="35"/>
        <v>3066.5007049960805</v>
      </c>
      <c r="D209" s="15">
        <f t="shared" si="31"/>
        <v>-1.2746530916287696E-2</v>
      </c>
      <c r="E209" s="14">
        <f t="shared" si="36"/>
        <v>71.354652151129443</v>
      </c>
      <c r="F209" s="15">
        <f t="shared" si="39"/>
        <v>-4.9820791196627736</v>
      </c>
      <c r="G209" s="14">
        <f t="shared" si="37"/>
        <v>8579946.1446428653</v>
      </c>
      <c r="H209" s="15">
        <f t="shared" si="32"/>
        <v>4.9948256505790614</v>
      </c>
      <c r="I209" s="4">
        <f t="shared" si="30"/>
        <v>8580017.4992950168</v>
      </c>
      <c r="J209" s="4">
        <f t="shared" si="38"/>
        <v>1.2746530916287746E-2</v>
      </c>
    </row>
    <row r="210" spans="1:10" x14ac:dyDescent="0.4">
      <c r="A210" s="1">
        <f t="shared" si="33"/>
        <v>44089</v>
      </c>
      <c r="B210">
        <f t="shared" si="34"/>
        <v>203</v>
      </c>
      <c r="C210" s="14">
        <f t="shared" si="35"/>
        <v>3066.487958465164</v>
      </c>
      <c r="D210" s="15">
        <f t="shared" si="31"/>
        <v>-1.1856501461091504E-2</v>
      </c>
      <c r="E210" s="14">
        <f t="shared" si="36"/>
        <v>66.372573031466672</v>
      </c>
      <c r="F210" s="15">
        <f t="shared" si="39"/>
        <v>-4.634223610741576</v>
      </c>
      <c r="G210" s="14">
        <f t="shared" si="37"/>
        <v>8579951.1394685153</v>
      </c>
      <c r="H210" s="15">
        <f t="shared" si="32"/>
        <v>4.6460801122026671</v>
      </c>
      <c r="I210" s="4">
        <f t="shared" si="30"/>
        <v>8580017.5120415464</v>
      </c>
      <c r="J210" s="4">
        <f t="shared" si="38"/>
        <v>1.1856501461091185E-2</v>
      </c>
    </row>
    <row r="211" spans="1:10" x14ac:dyDescent="0.4">
      <c r="A211" s="1">
        <f t="shared" si="33"/>
        <v>44090</v>
      </c>
      <c r="B211">
        <f t="shared" si="34"/>
        <v>204</v>
      </c>
      <c r="C211" s="14">
        <f t="shared" si="35"/>
        <v>3066.4761019637031</v>
      </c>
      <c r="D211" s="15">
        <f t="shared" si="31"/>
        <v>-1.102862170947751E-2</v>
      </c>
      <c r="E211" s="14">
        <f t="shared" si="36"/>
        <v>61.738349420725093</v>
      </c>
      <c r="F211" s="15">
        <f t="shared" si="39"/>
        <v>-4.3106558377412796</v>
      </c>
      <c r="G211" s="14">
        <f t="shared" si="37"/>
        <v>8579955.7855486274</v>
      </c>
      <c r="H211" s="15">
        <f t="shared" si="32"/>
        <v>4.3216844594507569</v>
      </c>
      <c r="I211" s="4">
        <f t="shared" si="30"/>
        <v>8580017.5238980483</v>
      </c>
      <c r="J211" s="4">
        <f t="shared" si="38"/>
        <v>1.1028621709477271E-2</v>
      </c>
    </row>
    <row r="212" spans="1:10" x14ac:dyDescent="0.4">
      <c r="A212" s="1">
        <f t="shared" si="33"/>
        <v>44091</v>
      </c>
      <c r="B212">
        <f t="shared" si="34"/>
        <v>205</v>
      </c>
      <c r="C212" s="14">
        <f t="shared" si="35"/>
        <v>3066.4650733419935</v>
      </c>
      <c r="D212" s="15">
        <f t="shared" si="31"/>
        <v>-1.0258551391015513E-2</v>
      </c>
      <c r="E212" s="14">
        <f t="shared" si="36"/>
        <v>57.427693582983814</v>
      </c>
      <c r="F212" s="15">
        <f t="shared" si="39"/>
        <v>-4.0096799994178518</v>
      </c>
      <c r="G212" s="14">
        <f t="shared" si="37"/>
        <v>8579960.1072330866</v>
      </c>
      <c r="H212" s="15">
        <f t="shared" si="32"/>
        <v>4.0199385508088676</v>
      </c>
      <c r="I212" s="4">
        <f t="shared" si="30"/>
        <v>8580017.5349266697</v>
      </c>
      <c r="J212" s="4">
        <f t="shared" si="38"/>
        <v>1.0258551391015835E-2</v>
      </c>
    </row>
    <row r="213" spans="1:10" x14ac:dyDescent="0.4">
      <c r="A213" s="1">
        <f t="shared" si="33"/>
        <v>44092</v>
      </c>
      <c r="B213">
        <f t="shared" si="34"/>
        <v>206</v>
      </c>
      <c r="C213" s="14">
        <f t="shared" si="35"/>
        <v>3066.4548147906025</v>
      </c>
      <c r="D213" s="15">
        <f t="shared" si="31"/>
        <v>-9.54225339923713E-3</v>
      </c>
      <c r="E213" s="14">
        <f t="shared" si="36"/>
        <v>53.418013583565966</v>
      </c>
      <c r="F213" s="15">
        <f t="shared" si="39"/>
        <v>-3.7297186974503806</v>
      </c>
      <c r="G213" s="14">
        <f t="shared" si="37"/>
        <v>8579964.1271716375</v>
      </c>
      <c r="H213" s="15">
        <f t="shared" si="32"/>
        <v>3.739260950849618</v>
      </c>
      <c r="I213" s="4">
        <f t="shared" si="30"/>
        <v>8580017.5451852214</v>
      </c>
      <c r="J213" s="4">
        <f t="shared" si="38"/>
        <v>9.5422533992373104E-3</v>
      </c>
    </row>
    <row r="214" spans="1:10" x14ac:dyDescent="0.4">
      <c r="A214" s="1">
        <f t="shared" si="33"/>
        <v>44093</v>
      </c>
      <c r="B214">
        <f t="shared" si="34"/>
        <v>207</v>
      </c>
      <c r="C214" s="14">
        <f t="shared" si="35"/>
        <v>3066.4452725372034</v>
      </c>
      <c r="D214" s="15">
        <f t="shared" si="31"/>
        <v>-8.8759726080953893E-3</v>
      </c>
      <c r="E214" s="14">
        <f t="shared" si="36"/>
        <v>49.688294886115585</v>
      </c>
      <c r="F214" s="15">
        <f t="shared" si="39"/>
        <v>-3.4693046694199956</v>
      </c>
      <c r="G214" s="14">
        <f t="shared" si="37"/>
        <v>8579967.8664325885</v>
      </c>
      <c r="H214" s="15">
        <f t="shared" si="32"/>
        <v>3.4781806420280912</v>
      </c>
      <c r="I214" s="4">
        <f t="shared" si="30"/>
        <v>8580017.5547274742</v>
      </c>
      <c r="J214" s="4">
        <f t="shared" si="38"/>
        <v>8.8759726080955836E-3</v>
      </c>
    </row>
    <row r="215" spans="1:10" x14ac:dyDescent="0.4">
      <c r="A215" s="1">
        <f t="shared" si="33"/>
        <v>44094</v>
      </c>
      <c r="B215">
        <f t="shared" si="34"/>
        <v>208</v>
      </c>
      <c r="C215" s="14">
        <f t="shared" si="35"/>
        <v>3066.4363965645953</v>
      </c>
      <c r="D215" s="15">
        <f t="shared" si="31"/>
        <v>-8.2562161696738794E-3</v>
      </c>
      <c r="E215" s="14">
        <f t="shared" si="36"/>
        <v>46.218990216695587</v>
      </c>
      <c r="F215" s="15">
        <f t="shared" si="39"/>
        <v>-3.2270730989990173</v>
      </c>
      <c r="G215" s="14">
        <f t="shared" si="37"/>
        <v>8579971.3446132299</v>
      </c>
      <c r="H215" s="15">
        <f t="shared" si="32"/>
        <v>3.2353293151686913</v>
      </c>
      <c r="I215" s="4">
        <f t="shared" si="30"/>
        <v>8580017.5636034459</v>
      </c>
      <c r="J215" s="4">
        <f t="shared" si="38"/>
        <v>8.25621616967398E-3</v>
      </c>
    </row>
    <row r="216" spans="1:10" x14ac:dyDescent="0.4">
      <c r="A216" s="1">
        <f t="shared" si="33"/>
        <v>44095</v>
      </c>
      <c r="B216">
        <f t="shared" si="34"/>
        <v>209</v>
      </c>
      <c r="C216" s="14">
        <f t="shared" si="35"/>
        <v>3066.4281403484256</v>
      </c>
      <c r="D216" s="15">
        <f t="shared" si="31"/>
        <v>-7.6797351894279465E-3</v>
      </c>
      <c r="E216" s="14">
        <f t="shared" si="36"/>
        <v>42.991917117696573</v>
      </c>
      <c r="F216" s="15">
        <f t="shared" si="39"/>
        <v>-3.0017544630493322</v>
      </c>
      <c r="G216" s="14">
        <f t="shared" si="37"/>
        <v>8579974.5799425449</v>
      </c>
      <c r="H216" s="15">
        <f t="shared" si="32"/>
        <v>3.0094341982387602</v>
      </c>
      <c r="I216" s="4">
        <f t="shared" si="30"/>
        <v>8580017.5718596634</v>
      </c>
      <c r="J216" s="4">
        <f t="shared" si="38"/>
        <v>7.6797351894279942E-3</v>
      </c>
    </row>
    <row r="217" spans="1:10" x14ac:dyDescent="0.4">
      <c r="A217" s="1">
        <f t="shared" si="33"/>
        <v>44096</v>
      </c>
      <c r="B217">
        <f t="shared" si="34"/>
        <v>210</v>
      </c>
      <c r="C217" s="14">
        <f t="shared" si="35"/>
        <v>3066.4204606132362</v>
      </c>
      <c r="D217" s="15">
        <f t="shared" si="31"/>
        <v>-7.1435076825219022E-3</v>
      </c>
      <c r="E217" s="14">
        <f t="shared" si="36"/>
        <v>39.990162654647243</v>
      </c>
      <c r="F217" s="15">
        <f t="shared" si="39"/>
        <v>-2.7921678781427852</v>
      </c>
      <c r="G217" s="14">
        <f t="shared" si="37"/>
        <v>8579977.5893767439</v>
      </c>
      <c r="H217" s="15">
        <f t="shared" si="32"/>
        <v>2.7993113858253071</v>
      </c>
      <c r="I217" s="4">
        <f t="shared" si="30"/>
        <v>8580017.5795393977</v>
      </c>
      <c r="J217" s="4">
        <f t="shared" si="38"/>
        <v>7.1435076825219213E-3</v>
      </c>
    </row>
    <row r="218" spans="1:10" x14ac:dyDescent="0.4">
      <c r="A218" s="1">
        <f t="shared" si="33"/>
        <v>44097</v>
      </c>
      <c r="B218">
        <f t="shared" si="34"/>
        <v>211</v>
      </c>
      <c r="C218" s="14">
        <f t="shared" si="35"/>
        <v>3066.4133171055537</v>
      </c>
      <c r="D218" s="15">
        <f t="shared" si="31"/>
        <v>-6.6447227215937817E-3</v>
      </c>
      <c r="E218" s="14">
        <f t="shared" si="36"/>
        <v>37.197994776504459</v>
      </c>
      <c r="F218" s="15">
        <f t="shared" si="39"/>
        <v>-2.5972149116337184</v>
      </c>
      <c r="G218" s="14">
        <f t="shared" si="37"/>
        <v>8579980.3886881303</v>
      </c>
      <c r="H218" s="15">
        <f t="shared" si="32"/>
        <v>2.6038596343553122</v>
      </c>
      <c r="I218" s="4">
        <f t="shared" si="30"/>
        <v>8580017.5866829064</v>
      </c>
      <c r="J218" s="4">
        <f t="shared" si="38"/>
        <v>6.6447227215937765E-3</v>
      </c>
    </row>
    <row r="219" spans="1:10" x14ac:dyDescent="0.4">
      <c r="A219" s="1">
        <f t="shared" si="33"/>
        <v>44098</v>
      </c>
      <c r="B219">
        <f t="shared" si="34"/>
        <v>212</v>
      </c>
      <c r="C219" s="14">
        <f t="shared" si="35"/>
        <v>3066.4066723828323</v>
      </c>
      <c r="D219" s="15">
        <f t="shared" si="31"/>
        <v>-6.1807656925697797E-3</v>
      </c>
      <c r="E219" s="14">
        <f t="shared" si="36"/>
        <v>34.600779864870738</v>
      </c>
      <c r="F219" s="15">
        <f t="shared" si="39"/>
        <v>-2.415873824848382</v>
      </c>
      <c r="G219" s="14">
        <f t="shared" si="37"/>
        <v>8579982.9925477654</v>
      </c>
      <c r="H219" s="15">
        <f t="shared" si="32"/>
        <v>2.4220545905409518</v>
      </c>
      <c r="I219" s="4">
        <f t="shared" si="30"/>
        <v>8580017.5933276303</v>
      </c>
      <c r="J219" s="4">
        <f t="shared" si="38"/>
        <v>6.1807656925698673E-3</v>
      </c>
    </row>
    <row r="220" spans="1:10" x14ac:dyDescent="0.4">
      <c r="A220" s="1">
        <f t="shared" si="33"/>
        <v>44099</v>
      </c>
      <c r="B220">
        <f t="shared" si="34"/>
        <v>213</v>
      </c>
      <c r="C220" s="14">
        <f t="shared" si="35"/>
        <v>3066.4004916171398</v>
      </c>
      <c r="D220" s="15">
        <f t="shared" si="31"/>
        <v>-5.7492045809976926E-3</v>
      </c>
      <c r="E220" s="14">
        <f t="shared" si="36"/>
        <v>32.184906040022355</v>
      </c>
      <c r="F220" s="15">
        <f t="shared" si="39"/>
        <v>-2.2471942182205673</v>
      </c>
      <c r="G220" s="14">
        <f t="shared" si="37"/>
        <v>8579985.414602356</v>
      </c>
      <c r="H220" s="15">
        <f t="shared" si="32"/>
        <v>2.252943422801565</v>
      </c>
      <c r="I220" s="4">
        <f t="shared" si="30"/>
        <v>8580017.5995083954</v>
      </c>
      <c r="J220" s="4">
        <f t="shared" si="38"/>
        <v>5.7492045809977022E-3</v>
      </c>
    </row>
    <row r="221" spans="1:10" x14ac:dyDescent="0.4">
      <c r="A221" s="1">
        <f t="shared" si="33"/>
        <v>44100</v>
      </c>
      <c r="B221">
        <f t="shared" si="34"/>
        <v>214</v>
      </c>
      <c r="C221" s="14">
        <f t="shared" si="35"/>
        <v>3066.3947424125586</v>
      </c>
      <c r="D221" s="15">
        <f t="shared" si="31"/>
        <v>-5.3477772168043156E-3</v>
      </c>
      <c r="E221" s="14">
        <f t="shared" si="36"/>
        <v>29.937711821801788</v>
      </c>
      <c r="F221" s="15">
        <f t="shared" si="39"/>
        <v>-2.090292050309321</v>
      </c>
      <c r="G221" s="14">
        <f t="shared" si="37"/>
        <v>8579987.6675457787</v>
      </c>
      <c r="H221" s="15">
        <f t="shared" si="32"/>
        <v>2.0956398275261252</v>
      </c>
      <c r="I221" s="4">
        <f t="shared" ref="I221:I284" si="40">E221+G221</f>
        <v>8580017.6052576005</v>
      </c>
      <c r="J221" s="4">
        <f t="shared" si="38"/>
        <v>5.3477772168042392E-3</v>
      </c>
    </row>
    <row r="222" spans="1:10" x14ac:dyDescent="0.4">
      <c r="A222" s="1">
        <f t="shared" si="33"/>
        <v>44101</v>
      </c>
      <c r="B222">
        <f t="shared" si="34"/>
        <v>215</v>
      </c>
      <c r="C222" s="14">
        <f t="shared" si="35"/>
        <v>3066.3893946353419</v>
      </c>
      <c r="D222" s="15">
        <f t="shared" si="31"/>
        <v>-4.974379410434702E-3</v>
      </c>
      <c r="E222" s="14">
        <f t="shared" si="36"/>
        <v>27.847419771492468</v>
      </c>
      <c r="F222" s="15">
        <f t="shared" si="39"/>
        <v>-1.9443450045940383</v>
      </c>
      <c r="G222" s="14">
        <f t="shared" si="37"/>
        <v>8579989.7631856054</v>
      </c>
      <c r="H222" s="15">
        <f t="shared" si="32"/>
        <v>1.9493193840044729</v>
      </c>
      <c r="I222" s="4">
        <f t="shared" si="40"/>
        <v>8580017.6106053777</v>
      </c>
      <c r="J222" s="4">
        <f t="shared" si="38"/>
        <v>4.9743794104346595E-3</v>
      </c>
    </row>
    <row r="223" spans="1:10" x14ac:dyDescent="0.4">
      <c r="A223" s="1">
        <f t="shared" si="33"/>
        <v>44102</v>
      </c>
      <c r="B223">
        <f t="shared" si="34"/>
        <v>216</v>
      </c>
      <c r="C223" s="14">
        <f t="shared" si="35"/>
        <v>3066.3844202559317</v>
      </c>
      <c r="D223" s="15">
        <f t="shared" si="31"/>
        <v>-4.627053918028875E-3</v>
      </c>
      <c r="E223" s="14">
        <f t="shared" si="36"/>
        <v>25.903074766898431</v>
      </c>
      <c r="F223" s="15">
        <f t="shared" si="39"/>
        <v>-1.8085881797648615</v>
      </c>
      <c r="G223" s="14">
        <f t="shared" si="37"/>
        <v>8579991.7125049885</v>
      </c>
      <c r="H223" s="15">
        <f t="shared" si="32"/>
        <v>1.8132152336828904</v>
      </c>
      <c r="I223" s="4">
        <f t="shared" si="40"/>
        <v>8580017.615579756</v>
      </c>
      <c r="J223" s="4">
        <f t="shared" si="38"/>
        <v>4.6270539180288672E-3</v>
      </c>
    </row>
    <row r="224" spans="1:10" x14ac:dyDescent="0.4">
      <c r="A224" s="1">
        <f t="shared" si="33"/>
        <v>44103</v>
      </c>
      <c r="B224">
        <f t="shared" si="34"/>
        <v>217</v>
      </c>
      <c r="C224" s="14">
        <f t="shared" si="35"/>
        <v>3066.3797932020138</v>
      </c>
      <c r="D224" s="15">
        <f t="shared" si="31"/>
        <v>-4.3039801776589472E-3</v>
      </c>
      <c r="E224" s="14">
        <f t="shared" si="36"/>
        <v>24.09448658713357</v>
      </c>
      <c r="F224" s="15">
        <f t="shared" si="39"/>
        <v>-1.6823100809216911</v>
      </c>
      <c r="G224" s="14">
        <f t="shared" si="37"/>
        <v>8579993.5257202219</v>
      </c>
      <c r="H224" s="15">
        <f t="shared" si="32"/>
        <v>1.6866140610993501</v>
      </c>
      <c r="I224" s="4">
        <f t="shared" si="40"/>
        <v>8580017.6202068087</v>
      </c>
      <c r="J224" s="4">
        <f t="shared" si="38"/>
        <v>4.3039801776589837E-3</v>
      </c>
    </row>
    <row r="225" spans="1:10" x14ac:dyDescent="0.4">
      <c r="A225" s="1">
        <f t="shared" si="33"/>
        <v>44104</v>
      </c>
      <c r="B225">
        <f t="shared" si="34"/>
        <v>218</v>
      </c>
      <c r="C225" s="14">
        <f t="shared" si="35"/>
        <v>3066.3754892218362</v>
      </c>
      <c r="D225" s="15">
        <f t="shared" si="31"/>
        <v>-4.003464762710093E-3</v>
      </c>
      <c r="E225" s="14">
        <f t="shared" si="36"/>
        <v>22.412176506211878</v>
      </c>
      <c r="F225" s="15">
        <f t="shared" si="39"/>
        <v>-1.5648488906721216</v>
      </c>
      <c r="G225" s="14">
        <f t="shared" si="37"/>
        <v>8579995.2123342827</v>
      </c>
      <c r="H225" s="15">
        <f t="shared" si="32"/>
        <v>1.5688523554348317</v>
      </c>
      <c r="I225" s="4">
        <f t="shared" si="40"/>
        <v>8580017.6245107893</v>
      </c>
      <c r="J225" s="4">
        <f t="shared" si="38"/>
        <v>4.0034647627100739E-3</v>
      </c>
    </row>
    <row r="226" spans="1:10" x14ac:dyDescent="0.4">
      <c r="A226" s="1">
        <f t="shared" si="33"/>
        <v>44105</v>
      </c>
      <c r="B226">
        <f t="shared" si="34"/>
        <v>219</v>
      </c>
      <c r="C226" s="14">
        <f t="shared" si="35"/>
        <v>3066.3714857570735</v>
      </c>
      <c r="D226" s="15">
        <f t="shared" si="31"/>
        <v>-3.7239325022641696E-3</v>
      </c>
      <c r="E226" s="14">
        <f t="shared" si="36"/>
        <v>20.847327615539758</v>
      </c>
      <c r="F226" s="15">
        <f t="shared" si="39"/>
        <v>-1.455589000585519</v>
      </c>
      <c r="G226" s="14">
        <f t="shared" si="37"/>
        <v>8579996.7811866384</v>
      </c>
      <c r="H226" s="15">
        <f t="shared" si="32"/>
        <v>1.4593129330877832</v>
      </c>
      <c r="I226" s="4">
        <f t="shared" si="40"/>
        <v>8580017.6285142545</v>
      </c>
      <c r="J226" s="4">
        <f t="shared" si="38"/>
        <v>3.7239325022642156E-3</v>
      </c>
    </row>
    <row r="227" spans="1:10" x14ac:dyDescent="0.4">
      <c r="A227" s="1">
        <f t="shared" si="33"/>
        <v>44106</v>
      </c>
      <c r="B227">
        <f t="shared" si="34"/>
        <v>220</v>
      </c>
      <c r="C227" s="14">
        <f t="shared" si="35"/>
        <v>3066.3677618245711</v>
      </c>
      <c r="D227" s="15">
        <f t="shared" si="31"/>
        <v>-3.4639182218550077E-3</v>
      </c>
      <c r="E227" s="14">
        <f t="shared" si="36"/>
        <v>19.391738614954239</v>
      </c>
      <c r="F227" s="15">
        <f t="shared" si="39"/>
        <v>-1.3539577848249418</v>
      </c>
      <c r="G227" s="14">
        <f t="shared" si="37"/>
        <v>8579998.240499571</v>
      </c>
      <c r="H227" s="15">
        <f t="shared" si="32"/>
        <v>1.3574217030467968</v>
      </c>
      <c r="I227" s="4">
        <f t="shared" si="40"/>
        <v>8580017.632238185</v>
      </c>
      <c r="J227" s="4">
        <f t="shared" si="38"/>
        <v>3.4639182218549891E-3</v>
      </c>
    </row>
    <row r="228" spans="1:10" x14ac:dyDescent="0.4">
      <c r="A228" s="1">
        <f t="shared" si="33"/>
        <v>44107</v>
      </c>
      <c r="B228">
        <f t="shared" si="34"/>
        <v>221</v>
      </c>
      <c r="C228" s="14">
        <f t="shared" si="35"/>
        <v>3066.3642979063493</v>
      </c>
      <c r="D228" s="15">
        <f t="shared" si="31"/>
        <v>-3.2220590612283433E-3</v>
      </c>
      <c r="E228" s="14">
        <f t="shared" si="36"/>
        <v>18.037780830129297</v>
      </c>
      <c r="F228" s="15">
        <f t="shared" si="39"/>
        <v>-1.2594225990478225</v>
      </c>
      <c r="G228" s="14">
        <f t="shared" si="37"/>
        <v>8579999.5979212746</v>
      </c>
      <c r="H228" s="15">
        <f t="shared" si="32"/>
        <v>1.2626446581090509</v>
      </c>
      <c r="I228" s="4">
        <f t="shared" si="40"/>
        <v>8580017.6357021052</v>
      </c>
      <c r="J228" s="4">
        <f t="shared" si="38"/>
        <v>3.2220590612284106E-3</v>
      </c>
    </row>
    <row r="229" spans="1:10" x14ac:dyDescent="0.4">
      <c r="A229" s="1">
        <f t="shared" si="33"/>
        <v>44108</v>
      </c>
      <c r="B229">
        <f t="shared" si="34"/>
        <v>222</v>
      </c>
      <c r="C229" s="14">
        <f t="shared" si="35"/>
        <v>3066.3610758472882</v>
      </c>
      <c r="D229" s="15">
        <f t="shared" si="31"/>
        <v>-2.9970873287742603E-3</v>
      </c>
      <c r="E229" s="14">
        <f t="shared" si="36"/>
        <v>16.778358231081473</v>
      </c>
      <c r="F229" s="15">
        <f t="shared" si="39"/>
        <v>-1.171487988846929</v>
      </c>
      <c r="G229" s="14">
        <f t="shared" si="37"/>
        <v>8580000.8605659325</v>
      </c>
      <c r="H229" s="15">
        <f t="shared" si="32"/>
        <v>1.1744850761757033</v>
      </c>
      <c r="I229" s="4">
        <f t="shared" si="40"/>
        <v>8580017.6389241628</v>
      </c>
      <c r="J229" s="4">
        <f t="shared" si="38"/>
        <v>2.9970873287743505E-3</v>
      </c>
    </row>
    <row r="230" spans="1:10" x14ac:dyDescent="0.4">
      <c r="A230" s="1">
        <f t="shared" si="33"/>
        <v>44109</v>
      </c>
      <c r="B230">
        <f t="shared" si="34"/>
        <v>223</v>
      </c>
      <c r="C230" s="14">
        <f t="shared" si="35"/>
        <v>3066.3580787599594</v>
      </c>
      <c r="D230" s="15">
        <f t="shared" si="31"/>
        <v>-2.7878238551221389E-3</v>
      </c>
      <c r="E230" s="14">
        <f t="shared" si="36"/>
        <v>15.606870242234544</v>
      </c>
      <c r="F230" s="15">
        <f t="shared" si="39"/>
        <v>-1.089693093101296</v>
      </c>
      <c r="G230" s="14">
        <f t="shared" si="37"/>
        <v>8580002.0350510087</v>
      </c>
      <c r="H230" s="15">
        <f t="shared" si="32"/>
        <v>1.0924809169564182</v>
      </c>
      <c r="I230" s="4">
        <f t="shared" si="40"/>
        <v>8580017.6419212501</v>
      </c>
      <c r="J230" s="4">
        <f t="shared" si="38"/>
        <v>2.7878238551222179E-3</v>
      </c>
    </row>
    <row r="231" spans="1:10" x14ac:dyDescent="0.4">
      <c r="A231" s="1">
        <f t="shared" si="33"/>
        <v>44110</v>
      </c>
      <c r="B231">
        <f t="shared" si="34"/>
        <v>224</v>
      </c>
      <c r="C231" s="14">
        <f t="shared" si="35"/>
        <v>3066.3552909361042</v>
      </c>
      <c r="D231" s="15">
        <f t="shared" si="31"/>
        <v>-2.5931718110123029E-3</v>
      </c>
      <c r="E231" s="14">
        <f t="shared" si="36"/>
        <v>14.517177149133248</v>
      </c>
      <c r="F231" s="15">
        <f t="shared" si="39"/>
        <v>-1.0136092286283152</v>
      </c>
      <c r="G231" s="14">
        <f t="shared" si="37"/>
        <v>8580003.1275319252</v>
      </c>
      <c r="H231" s="15">
        <f t="shared" si="32"/>
        <v>1.0162024004393275</v>
      </c>
      <c r="I231" s="4">
        <f t="shared" si="40"/>
        <v>8580017.6447090749</v>
      </c>
      <c r="J231" s="4">
        <f t="shared" si="38"/>
        <v>2.5931718110123736E-3</v>
      </c>
    </row>
    <row r="232" spans="1:10" x14ac:dyDescent="0.4">
      <c r="A232" s="1">
        <f t="shared" si="33"/>
        <v>44111</v>
      </c>
      <c r="B232">
        <f t="shared" si="34"/>
        <v>225</v>
      </c>
      <c r="C232" s="14">
        <f t="shared" si="35"/>
        <v>3066.3526977642932</v>
      </c>
      <c r="D232" s="15">
        <f t="shared" si="31"/>
        <v>-2.4121109569988871E-3</v>
      </c>
      <c r="E232" s="14">
        <f t="shared" si="36"/>
        <v>13.503567920504933</v>
      </c>
      <c r="F232" s="15">
        <f t="shared" si="39"/>
        <v>-0.94283764347834653</v>
      </c>
      <c r="G232" s="14">
        <f t="shared" si="37"/>
        <v>8580004.1437343266</v>
      </c>
      <c r="H232" s="15">
        <f t="shared" si="32"/>
        <v>0.94524975443534542</v>
      </c>
      <c r="I232" s="4">
        <f t="shared" si="40"/>
        <v>8580017.6473022476</v>
      </c>
      <c r="J232" s="4">
        <f t="shared" si="38"/>
        <v>2.4121109569988919E-3</v>
      </c>
    </row>
    <row r="233" spans="1:10" x14ac:dyDescent="0.4">
      <c r="A233" s="1">
        <f t="shared" si="33"/>
        <v>44112</v>
      </c>
      <c r="B233">
        <f t="shared" si="34"/>
        <v>226</v>
      </c>
      <c r="C233" s="14">
        <f t="shared" si="35"/>
        <v>3066.3502856533364</v>
      </c>
      <c r="D233" s="15">
        <f t="shared" si="31"/>
        <v>-2.2436922948077275E-3</v>
      </c>
      <c r="E233" s="14">
        <f t="shared" si="36"/>
        <v>12.560730277026586</v>
      </c>
      <c r="F233" s="15">
        <f t="shared" si="39"/>
        <v>-0.87700742709705337</v>
      </c>
      <c r="G233" s="14">
        <f t="shared" si="37"/>
        <v>8580005.0889840815</v>
      </c>
      <c r="H233" s="15">
        <f t="shared" si="32"/>
        <v>0.87925111939186107</v>
      </c>
      <c r="I233" s="4">
        <f t="shared" si="40"/>
        <v>8580017.6497143582</v>
      </c>
      <c r="J233" s="4">
        <f t="shared" si="38"/>
        <v>2.2436922948076976E-3</v>
      </c>
    </row>
    <row r="234" spans="1:10" x14ac:dyDescent="0.4">
      <c r="A234" s="1">
        <f t="shared" si="33"/>
        <v>44113</v>
      </c>
      <c r="B234">
        <f t="shared" si="34"/>
        <v>227</v>
      </c>
      <c r="C234" s="14">
        <f t="shared" si="35"/>
        <v>3066.3480419610414</v>
      </c>
      <c r="D234" s="15">
        <f t="shared" si="31"/>
        <v>-2.0870330922834321E-3</v>
      </c>
      <c r="E234" s="14">
        <f t="shared" si="36"/>
        <v>11.683722849929532</v>
      </c>
      <c r="F234" s="15">
        <f t="shared" si="39"/>
        <v>-0.81577356640278398</v>
      </c>
      <c r="G234" s="14">
        <f t="shared" si="37"/>
        <v>8580005.9682352003</v>
      </c>
      <c r="H234" s="15">
        <f t="shared" si="32"/>
        <v>0.8178605994950674</v>
      </c>
      <c r="I234" s="4">
        <f t="shared" si="40"/>
        <v>8580017.6519580502</v>
      </c>
      <c r="J234" s="4">
        <f t="shared" si="38"/>
        <v>2.087033092283419E-3</v>
      </c>
    </row>
    <row r="235" spans="1:10" x14ac:dyDescent="0.4">
      <c r="A235" s="1">
        <f t="shared" si="33"/>
        <v>44114</v>
      </c>
      <c r="B235">
        <f t="shared" si="34"/>
        <v>228</v>
      </c>
      <c r="C235" s="14">
        <f t="shared" si="35"/>
        <v>3066.3459549279492</v>
      </c>
      <c r="D235" s="15">
        <f t="shared" si="31"/>
        <v>-1.9413122558222867E-3</v>
      </c>
      <c r="E235" s="14">
        <f t="shared" si="36"/>
        <v>10.867949283526748</v>
      </c>
      <c r="F235" s="15">
        <f t="shared" si="39"/>
        <v>-0.75881513759105013</v>
      </c>
      <c r="G235" s="14">
        <f t="shared" si="37"/>
        <v>8580006.7860957999</v>
      </c>
      <c r="H235" s="15">
        <f t="shared" si="32"/>
        <v>0.76075644984687241</v>
      </c>
      <c r="I235" s="4">
        <f t="shared" si="40"/>
        <v>8580017.6540450826</v>
      </c>
      <c r="J235" s="4">
        <f t="shared" si="38"/>
        <v>1.9413122558222806E-3</v>
      </c>
    </row>
    <row r="236" spans="1:10" x14ac:dyDescent="0.4">
      <c r="A236" s="1">
        <f t="shared" si="33"/>
        <v>44115</v>
      </c>
      <c r="B236">
        <f t="shared" si="34"/>
        <v>229</v>
      </c>
      <c r="C236" s="14">
        <f t="shared" si="35"/>
        <v>3066.3440136156933</v>
      </c>
      <c r="D236" s="15">
        <f t="shared" si="31"/>
        <v>-1.8057660260127899E-3</v>
      </c>
      <c r="E236" s="14">
        <f t="shared" si="36"/>
        <v>10.109134145935698</v>
      </c>
      <c r="F236" s="15">
        <f t="shared" si="39"/>
        <v>-0.70583362418948614</v>
      </c>
      <c r="G236" s="14">
        <f t="shared" si="37"/>
        <v>8580007.5468522497</v>
      </c>
      <c r="H236" s="15">
        <f t="shared" si="32"/>
        <v>0.70763939021549893</v>
      </c>
      <c r="I236" s="4">
        <f t="shared" si="40"/>
        <v>8580017.6559863947</v>
      </c>
      <c r="J236" s="4">
        <f t="shared" si="38"/>
        <v>1.8057660260127895E-3</v>
      </c>
    </row>
    <row r="237" spans="1:10" x14ac:dyDescent="0.4">
      <c r="A237" s="1">
        <f t="shared" si="33"/>
        <v>44116</v>
      </c>
      <c r="B237">
        <f t="shared" si="34"/>
        <v>230</v>
      </c>
      <c r="C237" s="14">
        <f t="shared" si="35"/>
        <v>3066.3422078496674</v>
      </c>
      <c r="D237" s="15">
        <f t="shared" si="31"/>
        <v>-1.679683973902924E-3</v>
      </c>
      <c r="E237" s="14">
        <f t="shared" si="36"/>
        <v>9.4033005217462122</v>
      </c>
      <c r="F237" s="15">
        <f t="shared" si="39"/>
        <v>-0.65655135254833197</v>
      </c>
      <c r="G237" s="14">
        <f t="shared" si="37"/>
        <v>8580008.2544916403</v>
      </c>
      <c r="H237" s="15">
        <f t="shared" si="32"/>
        <v>0.65823103652223491</v>
      </c>
      <c r="I237" s="4">
        <f t="shared" si="40"/>
        <v>8580017.6577921622</v>
      </c>
      <c r="J237" s="4">
        <f t="shared" si="38"/>
        <v>1.6796839739029457E-3</v>
      </c>
    </row>
    <row r="238" spans="1:10" x14ac:dyDescent="0.4">
      <c r="A238" s="1">
        <f t="shared" si="33"/>
        <v>44117</v>
      </c>
      <c r="B238">
        <f t="shared" si="34"/>
        <v>231</v>
      </c>
      <c r="C238" s="14">
        <f t="shared" si="35"/>
        <v>3066.3405281656933</v>
      </c>
      <c r="D238" s="15">
        <f t="shared" si="31"/>
        <v>-1.5624052768917946E-3</v>
      </c>
      <c r="E238" s="14">
        <f t="shared" si="36"/>
        <v>8.74674916919788</v>
      </c>
      <c r="F238" s="15">
        <f t="shared" si="39"/>
        <v>-0.61071003656695988</v>
      </c>
      <c r="G238" s="14">
        <f t="shared" si="37"/>
        <v>8580008.912722677</v>
      </c>
      <c r="H238" s="15">
        <f t="shared" si="32"/>
        <v>0.61227244184385166</v>
      </c>
      <c r="I238" s="4">
        <f t="shared" si="40"/>
        <v>8580017.6594718471</v>
      </c>
      <c r="J238" s="4">
        <f t="shared" si="38"/>
        <v>1.5624052768917762E-3</v>
      </c>
    </row>
    <row r="239" spans="1:10" x14ac:dyDescent="0.4">
      <c r="A239" s="1">
        <f t="shared" si="33"/>
        <v>44118</v>
      </c>
      <c r="B239">
        <f t="shared" si="34"/>
        <v>232</v>
      </c>
      <c r="C239" s="14">
        <f t="shared" si="35"/>
        <v>3066.3389657604166</v>
      </c>
      <c r="D239" s="15">
        <f t="shared" si="31"/>
        <v>-1.4533152547113468E-3</v>
      </c>
      <c r="E239" s="14">
        <f t="shared" si="36"/>
        <v>8.1360391326309198</v>
      </c>
      <c r="F239" s="15">
        <f t="shared" si="39"/>
        <v>-0.56806942402945304</v>
      </c>
      <c r="G239" s="14">
        <f t="shared" si="37"/>
        <v>8580009.5249951184</v>
      </c>
      <c r="H239" s="15">
        <f t="shared" si="32"/>
        <v>0.56952273928416441</v>
      </c>
      <c r="I239" s="4">
        <f t="shared" si="40"/>
        <v>8580017.6610342506</v>
      </c>
      <c r="J239" s="4">
        <f t="shared" si="38"/>
        <v>1.4533152547113737E-3</v>
      </c>
    </row>
    <row r="240" spans="1:10" x14ac:dyDescent="0.4">
      <c r="A240" s="1">
        <f t="shared" si="33"/>
        <v>44119</v>
      </c>
      <c r="B240">
        <f t="shared" si="34"/>
        <v>233</v>
      </c>
      <c r="C240" s="14">
        <f t="shared" si="35"/>
        <v>3066.3375124451618</v>
      </c>
      <c r="D240" s="15">
        <f t="shared" si="31"/>
        <v>-1.3518421473291743E-3</v>
      </c>
      <c r="E240" s="14">
        <f t="shared" si="36"/>
        <v>7.567969708601467</v>
      </c>
      <c r="F240" s="15">
        <f t="shared" si="39"/>
        <v>-0.52840603745477355</v>
      </c>
      <c r="G240" s="14">
        <f t="shared" si="37"/>
        <v>8580010.0945178568</v>
      </c>
      <c r="H240" s="15">
        <f t="shared" si="32"/>
        <v>0.52975787960210274</v>
      </c>
      <c r="I240" s="4">
        <f t="shared" si="40"/>
        <v>8580017.6624875646</v>
      </c>
      <c r="J240" s="4">
        <f t="shared" si="38"/>
        <v>1.3518421473291964E-3</v>
      </c>
    </row>
    <row r="241" spans="1:10" x14ac:dyDescent="0.4">
      <c r="A241" s="1">
        <f t="shared" si="33"/>
        <v>44120</v>
      </c>
      <c r="B241">
        <f t="shared" si="34"/>
        <v>234</v>
      </c>
      <c r="C241" s="14">
        <f t="shared" si="35"/>
        <v>3066.3361606030144</v>
      </c>
      <c r="D241" s="15">
        <f t="shared" si="31"/>
        <v>-1.2574541178732733E-3</v>
      </c>
      <c r="E241" s="14">
        <f t="shared" si="36"/>
        <v>7.0395636711466931</v>
      </c>
      <c r="F241" s="15">
        <f t="shared" si="39"/>
        <v>-0.49151200286239533</v>
      </c>
      <c r="G241" s="14">
        <f t="shared" si="37"/>
        <v>8580010.6242757365</v>
      </c>
      <c r="H241" s="15">
        <f t="shared" si="32"/>
        <v>0.49276945698026858</v>
      </c>
      <c r="I241" s="4">
        <f t="shared" si="40"/>
        <v>8580017.6638394073</v>
      </c>
      <c r="J241" s="4">
        <f t="shared" si="38"/>
        <v>1.2574541178732579E-3</v>
      </c>
    </row>
    <row r="242" spans="1:10" x14ac:dyDescent="0.4">
      <c r="A242" s="1">
        <f t="shared" si="33"/>
        <v>44121</v>
      </c>
      <c r="B242">
        <f t="shared" si="34"/>
        <v>235</v>
      </c>
      <c r="C242" s="14">
        <f t="shared" si="35"/>
        <v>3066.3349031488965</v>
      </c>
      <c r="D242" s="15">
        <f t="shared" si="31"/>
        <v>-1.169656464860562E-3</v>
      </c>
      <c r="E242" s="14">
        <f t="shared" si="36"/>
        <v>6.5480516682842982</v>
      </c>
      <c r="F242" s="15">
        <f t="shared" si="39"/>
        <v>-0.45719396031504034</v>
      </c>
      <c r="G242" s="14">
        <f t="shared" si="37"/>
        <v>8580011.1170451939</v>
      </c>
      <c r="H242" s="15">
        <f t="shared" si="32"/>
        <v>0.4583636167799009</v>
      </c>
      <c r="I242" s="4">
        <f t="shared" si="40"/>
        <v>8580017.6650968622</v>
      </c>
      <c r="J242" s="4">
        <f t="shared" si="38"/>
        <v>1.1696564648605579E-3</v>
      </c>
    </row>
    <row r="243" spans="1:10" x14ac:dyDescent="0.4">
      <c r="A243" s="1">
        <f t="shared" si="33"/>
        <v>44122</v>
      </c>
      <c r="B243">
        <f t="shared" si="34"/>
        <v>236</v>
      </c>
      <c r="C243" s="14">
        <f t="shared" si="35"/>
        <v>3066.3337334924317</v>
      </c>
      <c r="D243" s="15">
        <f t="shared" si="31"/>
        <v>-1.0879890291093813E-3</v>
      </c>
      <c r="E243" s="14">
        <f t="shared" si="36"/>
        <v>6.0908577079692581</v>
      </c>
      <c r="F243" s="15">
        <f t="shared" si="39"/>
        <v>-0.42527205052873873</v>
      </c>
      <c r="G243" s="14">
        <f t="shared" si="37"/>
        <v>8580011.5754088107</v>
      </c>
      <c r="H243" s="15">
        <f t="shared" si="32"/>
        <v>0.42636003955784813</v>
      </c>
      <c r="I243" s="4">
        <f t="shared" si="40"/>
        <v>8580017.6662665196</v>
      </c>
      <c r="J243" s="4">
        <f t="shared" si="38"/>
        <v>1.087989029109393E-3</v>
      </c>
    </row>
    <row r="244" spans="1:10" x14ac:dyDescent="0.4">
      <c r="A244" s="1">
        <f t="shared" si="33"/>
        <v>44123</v>
      </c>
      <c r="B244">
        <f t="shared" si="34"/>
        <v>237</v>
      </c>
      <c r="C244" s="14">
        <f t="shared" si="35"/>
        <v>3066.3326455034025</v>
      </c>
      <c r="D244" s="15">
        <f t="shared" si="31"/>
        <v>-1.0120237817377599E-3</v>
      </c>
      <c r="E244" s="14">
        <f t="shared" si="36"/>
        <v>5.665585657440519</v>
      </c>
      <c r="F244" s="15">
        <f t="shared" si="39"/>
        <v>-0.3955789722390986</v>
      </c>
      <c r="G244" s="14">
        <f t="shared" si="37"/>
        <v>8580012.0017688498</v>
      </c>
      <c r="H244" s="15">
        <f t="shared" si="32"/>
        <v>0.39659099602083636</v>
      </c>
      <c r="I244" s="4">
        <f t="shared" si="40"/>
        <v>8580017.6673545074</v>
      </c>
      <c r="J244" s="4">
        <f t="shared" si="38"/>
        <v>1.0120237817377586E-3</v>
      </c>
    </row>
    <row r="245" spans="1:10" x14ac:dyDescent="0.4">
      <c r="A245" s="1">
        <f t="shared" si="33"/>
        <v>44124</v>
      </c>
      <c r="B245">
        <f t="shared" si="34"/>
        <v>238</v>
      </c>
      <c r="C245" s="14">
        <f t="shared" si="35"/>
        <v>3066.3316334796209</v>
      </c>
      <c r="D245" s="15">
        <f t="shared" si="31"/>
        <v>-9.4136258059936237E-4</v>
      </c>
      <c r="E245" s="14">
        <f t="shared" si="36"/>
        <v>5.2700066852014205</v>
      </c>
      <c r="F245" s="15">
        <f t="shared" si="39"/>
        <v>-0.36795910538350013</v>
      </c>
      <c r="G245" s="14">
        <f t="shared" si="37"/>
        <v>8580012.3983598463</v>
      </c>
      <c r="H245" s="15">
        <f t="shared" si="32"/>
        <v>0.36890046796409948</v>
      </c>
      <c r="I245" s="4">
        <f t="shared" si="40"/>
        <v>8580017.6683665309</v>
      </c>
      <c r="J245" s="4">
        <f t="shared" si="38"/>
        <v>9.4136258059934752E-4</v>
      </c>
    </row>
    <row r="246" spans="1:10" x14ac:dyDescent="0.4">
      <c r="A246" s="1">
        <f t="shared" si="33"/>
        <v>44125</v>
      </c>
      <c r="B246">
        <f t="shared" si="34"/>
        <v>239</v>
      </c>
      <c r="C246" s="14">
        <f t="shared" si="35"/>
        <v>3066.3306921170401</v>
      </c>
      <c r="D246" s="15">
        <f t="shared" si="31"/>
        <v>-8.7563508339273774E-4</v>
      </c>
      <c r="E246" s="14">
        <f t="shared" si="36"/>
        <v>4.9020475798179204</v>
      </c>
      <c r="F246" s="15">
        <f t="shared" si="39"/>
        <v>-0.34226769550386171</v>
      </c>
      <c r="G246" s="14">
        <f t="shared" si="37"/>
        <v>8580012.7672603149</v>
      </c>
      <c r="H246" s="15">
        <f t="shared" si="32"/>
        <v>0.34314333058725444</v>
      </c>
      <c r="I246" s="4">
        <f t="shared" si="40"/>
        <v>8580017.669307895</v>
      </c>
      <c r="J246" s="4">
        <f t="shared" si="38"/>
        <v>8.7563508339272289E-4</v>
      </c>
    </row>
    <row r="247" spans="1:10" x14ac:dyDescent="0.4">
      <c r="A247" s="1">
        <f t="shared" si="33"/>
        <v>44126</v>
      </c>
      <c r="B247">
        <f t="shared" si="34"/>
        <v>240</v>
      </c>
      <c r="C247" s="14">
        <f t="shared" si="35"/>
        <v>3066.3298164819566</v>
      </c>
      <c r="D247" s="15">
        <f t="shared" si="31"/>
        <v>-8.1449680650141877E-4</v>
      </c>
      <c r="E247" s="14">
        <f t="shared" si="36"/>
        <v>4.5597798843140591</v>
      </c>
      <c r="F247" s="15">
        <f t="shared" si="39"/>
        <v>-0.31837009509548275</v>
      </c>
      <c r="G247" s="14">
        <f t="shared" si="37"/>
        <v>8580013.1104036458</v>
      </c>
      <c r="H247" s="15">
        <f t="shared" si="32"/>
        <v>0.31918459190198417</v>
      </c>
      <c r="I247" s="4">
        <f t="shared" si="40"/>
        <v>8580017.6701835301</v>
      </c>
      <c r="J247" s="4">
        <f t="shared" si="38"/>
        <v>8.1449680650141909E-4</v>
      </c>
    </row>
    <row r="248" spans="1:10" x14ac:dyDescent="0.4">
      <c r="A248" s="1">
        <f t="shared" si="33"/>
        <v>44127</v>
      </c>
      <c r="B248">
        <f t="shared" si="34"/>
        <v>241</v>
      </c>
      <c r="C248" s="14">
        <f t="shared" si="35"/>
        <v>3066.3290019851502</v>
      </c>
      <c r="D248" s="15">
        <f t="shared" si="31"/>
        <v>-7.576273193868686E-4</v>
      </c>
      <c r="E248" s="14">
        <f t="shared" si="36"/>
        <v>4.2414097892185767</v>
      </c>
      <c r="F248" s="15">
        <f t="shared" si="39"/>
        <v>-0.2961410579259135</v>
      </c>
      <c r="G248" s="14">
        <f t="shared" si="37"/>
        <v>8580013.4295882378</v>
      </c>
      <c r="H248" s="15">
        <f t="shared" si="32"/>
        <v>0.29689868524530039</v>
      </c>
      <c r="I248" s="4">
        <f t="shared" si="40"/>
        <v>8580017.6709980275</v>
      </c>
      <c r="J248" s="4">
        <f t="shared" si="38"/>
        <v>7.5762731938688876E-4</v>
      </c>
    </row>
    <row r="249" spans="1:10" x14ac:dyDescent="0.4">
      <c r="A249" s="1">
        <f t="shared" si="33"/>
        <v>44128</v>
      </c>
      <c r="B249">
        <f t="shared" si="34"/>
        <v>242</v>
      </c>
      <c r="C249" s="14">
        <f t="shared" si="35"/>
        <v>3066.328244357831</v>
      </c>
      <c r="D249" s="15">
        <f t="shared" si="31"/>
        <v>-7.0472856506731613E-4</v>
      </c>
      <c r="E249" s="14">
        <f t="shared" si="36"/>
        <v>3.9452687312926633</v>
      </c>
      <c r="F249" s="15">
        <f t="shared" si="39"/>
        <v>-0.27546408262541916</v>
      </c>
      <c r="G249" s="14">
        <f t="shared" si="37"/>
        <v>8580013.7264869232</v>
      </c>
      <c r="H249" s="15">
        <f t="shared" si="32"/>
        <v>0.27616881119048647</v>
      </c>
      <c r="I249" s="4">
        <f t="shared" si="40"/>
        <v>8580017.6717556547</v>
      </c>
      <c r="J249" s="4">
        <f t="shared" si="38"/>
        <v>7.0472856506731407E-4</v>
      </c>
    </row>
    <row r="250" spans="1:10" x14ac:dyDescent="0.4">
      <c r="A250" s="1">
        <f t="shared" si="33"/>
        <v>44129</v>
      </c>
      <c r="B250">
        <f t="shared" si="34"/>
        <v>243</v>
      </c>
      <c r="C250" s="14">
        <f t="shared" si="35"/>
        <v>3066.3275396292661</v>
      </c>
      <c r="D250" s="15">
        <f t="shared" si="31"/>
        <v>-6.5552329787683971E-4</v>
      </c>
      <c r="E250" s="14">
        <f t="shared" si="36"/>
        <v>3.669804648667244</v>
      </c>
      <c r="F250" s="15">
        <f t="shared" si="39"/>
        <v>-0.25623080210883026</v>
      </c>
      <c r="G250" s="14">
        <f t="shared" si="37"/>
        <v>8580014.0026557352</v>
      </c>
      <c r="H250" s="15">
        <f t="shared" si="32"/>
        <v>0.25688632540670708</v>
      </c>
      <c r="I250" s="4">
        <f t="shared" si="40"/>
        <v>8580017.6724603847</v>
      </c>
      <c r="J250" s="4">
        <f t="shared" si="38"/>
        <v>6.5552329787682551E-4</v>
      </c>
    </row>
    <row r="251" spans="1:10" x14ac:dyDescent="0.4">
      <c r="A251" s="1">
        <f t="shared" si="33"/>
        <v>44130</v>
      </c>
      <c r="B251">
        <f t="shared" si="34"/>
        <v>244</v>
      </c>
      <c r="C251" s="14">
        <f t="shared" si="35"/>
        <v>3066.326884105968</v>
      </c>
      <c r="D251" s="15">
        <f t="shared" si="31"/>
        <v>-6.0975363031417866E-4</v>
      </c>
      <c r="E251" s="14">
        <f t="shared" si="36"/>
        <v>3.4135738465584136</v>
      </c>
      <c r="F251" s="15">
        <f t="shared" si="39"/>
        <v>-0.23834041562877478</v>
      </c>
      <c r="G251" s="14">
        <f t="shared" si="37"/>
        <v>8580014.259542061</v>
      </c>
      <c r="H251" s="15">
        <f t="shared" si="32"/>
        <v>0.23895016925908896</v>
      </c>
      <c r="I251" s="4">
        <f t="shared" si="40"/>
        <v>8580017.6731159072</v>
      </c>
      <c r="J251" s="4">
        <f t="shared" si="38"/>
        <v>6.0975363031418039E-4</v>
      </c>
    </row>
    <row r="252" spans="1:10" x14ac:dyDescent="0.4">
      <c r="A252" s="1">
        <f t="shared" si="33"/>
        <v>44131</v>
      </c>
      <c r="B252">
        <f t="shared" si="34"/>
        <v>245</v>
      </c>
      <c r="C252" s="14">
        <f t="shared" si="35"/>
        <v>3066.3262743523378</v>
      </c>
      <c r="D252" s="15">
        <f t="shared" si="31"/>
        <v>-5.6717968136286859E-4</v>
      </c>
      <c r="E252" s="14">
        <f t="shared" si="36"/>
        <v>3.1752334309296386</v>
      </c>
      <c r="F252" s="15">
        <f t="shared" si="39"/>
        <v>-0.22169916048371185</v>
      </c>
      <c r="G252" s="14">
        <f t="shared" si="37"/>
        <v>8580014.4984922297</v>
      </c>
      <c r="H252" s="15">
        <f t="shared" si="32"/>
        <v>0.22226634016507471</v>
      </c>
      <c r="I252" s="4">
        <f t="shared" si="40"/>
        <v>8580017.6737256609</v>
      </c>
      <c r="J252" s="4">
        <f t="shared" si="38"/>
        <v>5.6717968136285601E-4</v>
      </c>
    </row>
    <row r="253" spans="1:10" x14ac:dyDescent="0.4">
      <c r="A253" s="1">
        <f t="shared" si="33"/>
        <v>44132</v>
      </c>
      <c r="B253">
        <f t="shared" si="34"/>
        <v>246</v>
      </c>
      <c r="C253" s="14">
        <f t="shared" si="35"/>
        <v>3066.3257071726566</v>
      </c>
      <c r="D253" s="15">
        <f t="shared" si="31"/>
        <v>-5.2757831919644403E-4</v>
      </c>
      <c r="E253" s="14">
        <f t="shared" si="36"/>
        <v>2.9535342704459269</v>
      </c>
      <c r="F253" s="15">
        <f t="shared" si="39"/>
        <v>-0.20621982061201846</v>
      </c>
      <c r="G253" s="14">
        <f t="shared" si="37"/>
        <v>8580014.7207585704</v>
      </c>
      <c r="H253" s="15">
        <f t="shared" si="32"/>
        <v>0.20674739893121491</v>
      </c>
      <c r="I253" s="4">
        <f t="shared" si="40"/>
        <v>8580017.6742928401</v>
      </c>
      <c r="J253" s="4">
        <f t="shared" si="38"/>
        <v>5.2757831919644782E-4</v>
      </c>
    </row>
    <row r="254" spans="1:10" x14ac:dyDescent="0.4">
      <c r="A254" s="1">
        <f t="shared" si="33"/>
        <v>44133</v>
      </c>
      <c r="B254">
        <f t="shared" si="34"/>
        <v>247</v>
      </c>
      <c r="C254" s="14">
        <f t="shared" si="35"/>
        <v>3066.3251795943374</v>
      </c>
      <c r="D254" s="15">
        <f t="shared" si="31"/>
        <v>-4.907419916774132E-4</v>
      </c>
      <c r="E254" s="14">
        <f t="shared" si="36"/>
        <v>2.7473144498339086</v>
      </c>
      <c r="F254" s="15">
        <f t="shared" si="39"/>
        <v>-0.1918212694966962</v>
      </c>
      <c r="G254" s="14">
        <f t="shared" si="37"/>
        <v>8580014.92750597</v>
      </c>
      <c r="H254" s="15">
        <f t="shared" si="32"/>
        <v>0.19231201148837362</v>
      </c>
      <c r="I254" s="4">
        <f t="shared" si="40"/>
        <v>8580017.6748204194</v>
      </c>
      <c r="J254" s="4">
        <f t="shared" si="38"/>
        <v>4.9074199167742361E-4</v>
      </c>
    </row>
    <row r="255" spans="1:10" x14ac:dyDescent="0.4">
      <c r="A255" s="1">
        <f t="shared" si="33"/>
        <v>44134</v>
      </c>
      <c r="B255">
        <f t="shared" si="34"/>
        <v>248</v>
      </c>
      <c r="C255" s="14">
        <f t="shared" si="35"/>
        <v>3066.3246888523458</v>
      </c>
      <c r="D255" s="15">
        <f t="shared" si="31"/>
        <v>-4.5647763851907979E-4</v>
      </c>
      <c r="E255" s="14">
        <f t="shared" si="36"/>
        <v>2.5554931803372125</v>
      </c>
      <c r="F255" s="15">
        <f t="shared" si="39"/>
        <v>-0.1784280449850858</v>
      </c>
      <c r="G255" s="14">
        <f t="shared" si="37"/>
        <v>8580015.1198179815</v>
      </c>
      <c r="H255" s="15">
        <f t="shared" si="32"/>
        <v>0.17888452262360488</v>
      </c>
      <c r="I255" s="4">
        <f t="shared" si="40"/>
        <v>8580017.6753111612</v>
      </c>
      <c r="J255" s="4">
        <f t="shared" si="38"/>
        <v>4.5647763851908163E-4</v>
      </c>
    </row>
    <row r="256" spans="1:10" x14ac:dyDescent="0.4">
      <c r="A256" s="1">
        <f t="shared" si="33"/>
        <v>44135</v>
      </c>
      <c r="B256">
        <f t="shared" si="34"/>
        <v>249</v>
      </c>
      <c r="C256" s="14">
        <f t="shared" si="35"/>
        <v>3066.3242323747072</v>
      </c>
      <c r="D256" s="15">
        <f t="shared" si="31"/>
        <v>-4.2460567940750025E-4</v>
      </c>
      <c r="E256" s="14">
        <f t="shared" si="36"/>
        <v>2.3770651353521268</v>
      </c>
      <c r="F256" s="15">
        <f t="shared" si="39"/>
        <v>-0.1659699537952414</v>
      </c>
      <c r="G256" s="14">
        <f t="shared" si="37"/>
        <v>8580015.2987025045</v>
      </c>
      <c r="H256" s="15">
        <f t="shared" si="32"/>
        <v>0.1663945594746489</v>
      </c>
      <c r="I256" s="4">
        <f t="shared" si="40"/>
        <v>8580017.6757676397</v>
      </c>
      <c r="J256" s="4">
        <f t="shared" si="38"/>
        <v>4.2460567940749705E-4</v>
      </c>
    </row>
    <row r="257" spans="1:10" x14ac:dyDescent="0.4">
      <c r="A257" s="1">
        <f t="shared" si="33"/>
        <v>44136</v>
      </c>
      <c r="B257">
        <f t="shared" si="34"/>
        <v>250</v>
      </c>
      <c r="C257" s="14">
        <f t="shared" si="35"/>
        <v>3066.323807769028</v>
      </c>
      <c r="D257" s="15">
        <f t="shared" si="31"/>
        <v>-3.9495907277915831E-4</v>
      </c>
      <c r="E257" s="14">
        <f t="shared" si="36"/>
        <v>2.2110951815568853</v>
      </c>
      <c r="F257" s="15">
        <f t="shared" si="39"/>
        <v>-0.15438170363620282</v>
      </c>
      <c r="G257" s="14">
        <f t="shared" si="37"/>
        <v>8580015.4650970642</v>
      </c>
      <c r="H257" s="15">
        <f t="shared" si="32"/>
        <v>0.15477666270898199</v>
      </c>
      <c r="I257" s="4">
        <f t="shared" si="40"/>
        <v>8580017.6761922464</v>
      </c>
      <c r="J257" s="4">
        <f t="shared" si="38"/>
        <v>3.9495907277917186E-4</v>
      </c>
    </row>
    <row r="258" spans="1:10" x14ac:dyDescent="0.4">
      <c r="A258" s="1">
        <f t="shared" si="33"/>
        <v>44137</v>
      </c>
      <c r="B258">
        <f t="shared" si="34"/>
        <v>251</v>
      </c>
      <c r="C258" s="14">
        <f t="shared" si="35"/>
        <v>3066.3234128099552</v>
      </c>
      <c r="D258" s="15">
        <f t="shared" si="31"/>
        <v>-3.673824403204011E-4</v>
      </c>
      <c r="E258" s="14">
        <f t="shared" si="36"/>
        <v>2.0567134779206824</v>
      </c>
      <c r="F258" s="15">
        <f t="shared" si="39"/>
        <v>-0.14360256101412738</v>
      </c>
      <c r="G258" s="14">
        <f t="shared" si="37"/>
        <v>8580015.6198737267</v>
      </c>
      <c r="H258" s="15">
        <f t="shared" si="32"/>
        <v>0.14396994345444777</v>
      </c>
      <c r="I258" s="4">
        <f t="shared" si="40"/>
        <v>8580017.6765872054</v>
      </c>
      <c r="J258" s="4">
        <f t="shared" si="38"/>
        <v>3.6738244032039069E-4</v>
      </c>
    </row>
    <row r="259" spans="1:10" x14ac:dyDescent="0.4">
      <c r="A259" s="1">
        <f t="shared" si="33"/>
        <v>44138</v>
      </c>
      <c r="B259">
        <f t="shared" si="34"/>
        <v>252</v>
      </c>
      <c r="C259" s="14">
        <f t="shared" si="35"/>
        <v>3066.3230454275149</v>
      </c>
      <c r="D259" s="15">
        <f t="shared" si="31"/>
        <v>-3.4173125259927159E-4</v>
      </c>
      <c r="E259" s="14">
        <f t="shared" si="36"/>
        <v>1.913110916906555</v>
      </c>
      <c r="F259" s="15">
        <f t="shared" si="39"/>
        <v>-0.1335760329308596</v>
      </c>
      <c r="G259" s="14">
        <f t="shared" si="37"/>
        <v>8580015.7638436705</v>
      </c>
      <c r="H259" s="15">
        <f t="shared" si="32"/>
        <v>0.13391776418345885</v>
      </c>
      <c r="I259" s="4">
        <f t="shared" si="40"/>
        <v>8580017.6769545879</v>
      </c>
      <c r="J259" s="4">
        <f t="shared" si="38"/>
        <v>3.4173125259925885E-4</v>
      </c>
    </row>
    <row r="260" spans="1:10" x14ac:dyDescent="0.4">
      <c r="A260" s="1">
        <f t="shared" si="33"/>
        <v>44139</v>
      </c>
      <c r="B260">
        <f t="shared" si="34"/>
        <v>253</v>
      </c>
      <c r="C260" s="14">
        <f t="shared" si="35"/>
        <v>3066.3227036962621</v>
      </c>
      <c r="D260" s="15">
        <f t="shared" si="31"/>
        <v>-3.1787107156088467E-4</v>
      </c>
      <c r="E260" s="14">
        <f t="shared" si="36"/>
        <v>1.7795348839756955</v>
      </c>
      <c r="F260" s="15">
        <f t="shared" si="39"/>
        <v>-0.12424957080673782</v>
      </c>
      <c r="G260" s="14">
        <f t="shared" si="37"/>
        <v>8580015.8977614343</v>
      </c>
      <c r="H260" s="15">
        <f t="shared" si="32"/>
        <v>0.1245674418782987</v>
      </c>
      <c r="I260" s="4">
        <f t="shared" si="40"/>
        <v>8580017.6772963181</v>
      </c>
      <c r="J260" s="4">
        <f t="shared" si="38"/>
        <v>3.1787107156087957E-4</v>
      </c>
    </row>
    <row r="261" spans="1:10" x14ac:dyDescent="0.4">
      <c r="A261" s="1">
        <f t="shared" si="33"/>
        <v>44140</v>
      </c>
      <c r="B261">
        <f t="shared" si="34"/>
        <v>254</v>
      </c>
      <c r="C261" s="14">
        <f t="shared" si="35"/>
        <v>3066.3223858251904</v>
      </c>
      <c r="D261" s="15">
        <f t="shared" si="31"/>
        <v>-2.9567684591561938E-4</v>
      </c>
      <c r="E261" s="14">
        <f t="shared" si="36"/>
        <v>1.6552853131689576</v>
      </c>
      <c r="F261" s="15">
        <f t="shared" si="39"/>
        <v>-0.11557429507591141</v>
      </c>
      <c r="G261" s="14">
        <f t="shared" si="37"/>
        <v>8580016.022328876</v>
      </c>
      <c r="H261" s="15">
        <f t="shared" si="32"/>
        <v>0.11586997192182703</v>
      </c>
      <c r="I261" s="4">
        <f t="shared" si="40"/>
        <v>8580017.6776141897</v>
      </c>
      <c r="J261" s="4">
        <f t="shared" si="38"/>
        <v>2.9567684591562393E-4</v>
      </c>
    </row>
    <row r="262" spans="1:10" x14ac:dyDescent="0.4">
      <c r="A262" s="1">
        <f t="shared" si="33"/>
        <v>44141</v>
      </c>
      <c r="B262">
        <f t="shared" si="34"/>
        <v>255</v>
      </c>
      <c r="C262" s="14">
        <f t="shared" si="35"/>
        <v>3066.3220901483446</v>
      </c>
      <c r="D262" s="15">
        <f t="shared" si="31"/>
        <v>-2.7503225572670064E-4</v>
      </c>
      <c r="E262" s="14">
        <f t="shared" si="36"/>
        <v>1.5397110180930462</v>
      </c>
      <c r="F262" s="15">
        <f t="shared" si="39"/>
        <v>-0.10750473901078655</v>
      </c>
      <c r="G262" s="14">
        <f t="shared" si="37"/>
        <v>8580016.138198847</v>
      </c>
      <c r="H262" s="15">
        <f t="shared" si="32"/>
        <v>0.10777977126651325</v>
      </c>
      <c r="I262" s="4">
        <f t="shared" si="40"/>
        <v>8580017.677909866</v>
      </c>
      <c r="J262" s="4">
        <f t="shared" si="38"/>
        <v>2.750322557266982E-4</v>
      </c>
    </row>
    <row r="263" spans="1:10" x14ac:dyDescent="0.4">
      <c r="A263" s="1">
        <f t="shared" si="33"/>
        <v>44142</v>
      </c>
      <c r="B263">
        <f t="shared" si="34"/>
        <v>256</v>
      </c>
      <c r="C263" s="14">
        <f t="shared" si="35"/>
        <v>3066.3218151160891</v>
      </c>
      <c r="D263" s="15">
        <f t="shared" ref="D263:D326" si="41">-E$1*C263*E263/B$2</f>
        <v>-2.5582910276167488E-4</v>
      </c>
      <c r="E263" s="14">
        <f t="shared" si="36"/>
        <v>1.4322062790822596</v>
      </c>
      <c r="F263" s="15">
        <f t="shared" si="39"/>
        <v>-9.9998610432996515E-2</v>
      </c>
      <c r="G263" s="14">
        <f t="shared" si="37"/>
        <v>8580016.245978618</v>
      </c>
      <c r="H263" s="15">
        <f t="shared" ref="H263:H326" si="42">$G$1*E263</f>
        <v>0.10025443953575819</v>
      </c>
      <c r="I263" s="4">
        <f t="shared" si="40"/>
        <v>8580017.6781848967</v>
      </c>
      <c r="J263" s="4">
        <f t="shared" si="38"/>
        <v>2.5582910276167325E-4</v>
      </c>
    </row>
    <row r="264" spans="1:10" x14ac:dyDescent="0.4">
      <c r="A264" s="1">
        <f t="shared" si="33"/>
        <v>44143</v>
      </c>
      <c r="B264">
        <f t="shared" si="34"/>
        <v>257</v>
      </c>
      <c r="C264" s="14">
        <f t="shared" si="35"/>
        <v>3066.3215592869865</v>
      </c>
      <c r="D264" s="15">
        <f t="shared" si="41"/>
        <v>-2.3796674341219827E-4</v>
      </c>
      <c r="E264" s="14">
        <f t="shared" si="36"/>
        <v>1.332207668649263</v>
      </c>
      <c r="F264" s="15">
        <f t="shared" si="39"/>
        <v>-9.3016570062036216E-2</v>
      </c>
      <c r="G264" s="14">
        <f t="shared" si="37"/>
        <v>8580016.3462330569</v>
      </c>
      <c r="H264" s="15">
        <f t="shared" si="42"/>
        <v>9.3254536805448415E-2</v>
      </c>
      <c r="I264" s="4">
        <f t="shared" si="40"/>
        <v>8580017.6784407254</v>
      </c>
      <c r="J264" s="4">
        <f t="shared" si="38"/>
        <v>2.3796674341219903E-4</v>
      </c>
    </row>
    <row r="265" spans="1:10" x14ac:dyDescent="0.4">
      <c r="A265" s="1">
        <f t="shared" ref="A265:A328" si="43">A264+1</f>
        <v>44144</v>
      </c>
      <c r="B265">
        <f t="shared" ref="B265:B328" si="44">B264+1</f>
        <v>258</v>
      </c>
      <c r="C265" s="14">
        <f t="shared" ref="C265:C328" si="45">C264+D264</f>
        <v>3066.321321320243</v>
      </c>
      <c r="D265" s="15">
        <f t="shared" si="41"/>
        <v>-2.2135156120971602E-4</v>
      </c>
      <c r="E265" s="14">
        <f t="shared" ref="E265:E328" si="46">E264+F264</f>
        <v>1.2391910985872268</v>
      </c>
      <c r="F265" s="15">
        <f t="shared" si="39"/>
        <v>-8.6522025339896169E-2</v>
      </c>
      <c r="G265" s="14">
        <f t="shared" ref="G265:G328" si="47">G264+H264</f>
        <v>8580016.4394875932</v>
      </c>
      <c r="H265" s="15">
        <f t="shared" si="42"/>
        <v>8.6743376901105881E-2</v>
      </c>
      <c r="I265" s="4">
        <f t="shared" si="40"/>
        <v>8580017.6786786914</v>
      </c>
      <c r="J265" s="4">
        <f t="shared" ref="J265:J328" si="48">F265+H265</f>
        <v>2.2135156120971222E-4</v>
      </c>
    </row>
    <row r="266" spans="1:10" x14ac:dyDescent="0.4">
      <c r="A266" s="1">
        <f t="shared" si="43"/>
        <v>44145</v>
      </c>
      <c r="B266">
        <f t="shared" si="44"/>
        <v>259</v>
      </c>
      <c r="C266" s="14">
        <f t="shared" si="45"/>
        <v>3066.3210999686817</v>
      </c>
      <c r="D266" s="15">
        <f t="shared" si="41"/>
        <v>-2.0589647617217982E-4</v>
      </c>
      <c r="E266" s="14">
        <f t="shared" si="46"/>
        <v>1.1526690732473306</v>
      </c>
      <c r="F266" s="15">
        <f t="shared" si="39"/>
        <v>-8.0480938651140962E-2</v>
      </c>
      <c r="G266" s="14">
        <f t="shared" si="47"/>
        <v>8580016.5262309704</v>
      </c>
      <c r="H266" s="15">
        <f t="shared" si="42"/>
        <v>8.0686835127313145E-2</v>
      </c>
      <c r="I266" s="4">
        <f t="shared" si="40"/>
        <v>8580017.6789000444</v>
      </c>
      <c r="J266" s="4">
        <f t="shared" si="48"/>
        <v>2.058964761721821E-4</v>
      </c>
    </row>
    <row r="267" spans="1:10" x14ac:dyDescent="0.4">
      <c r="A267" s="1">
        <f t="shared" si="43"/>
        <v>44146</v>
      </c>
      <c r="B267">
        <f t="shared" si="44"/>
        <v>260</v>
      </c>
      <c r="C267" s="14">
        <f t="shared" si="45"/>
        <v>3066.3208940722056</v>
      </c>
      <c r="D267" s="15">
        <f t="shared" si="41"/>
        <v>-1.9152048841002828E-4</v>
      </c>
      <c r="E267" s="14">
        <f t="shared" si="46"/>
        <v>1.0721881345961897</v>
      </c>
      <c r="F267" s="15">
        <f t="shared" ref="F267:F330" si="49">-D267-H267</f>
        <v>-7.4861648933323255E-2</v>
      </c>
      <c r="G267" s="14">
        <f t="shared" si="47"/>
        <v>8580016.606917806</v>
      </c>
      <c r="H267" s="15">
        <f t="shared" si="42"/>
        <v>7.505316942173329E-2</v>
      </c>
      <c r="I267" s="4">
        <f t="shared" si="40"/>
        <v>8580017.6791059412</v>
      </c>
      <c r="J267" s="4">
        <f t="shared" si="48"/>
        <v>1.9152048841003522E-4</v>
      </c>
    </row>
    <row r="268" spans="1:10" x14ac:dyDescent="0.4">
      <c r="A268" s="1">
        <f t="shared" si="43"/>
        <v>44147</v>
      </c>
      <c r="B268">
        <f t="shared" si="44"/>
        <v>261</v>
      </c>
      <c r="C268" s="14">
        <f t="shared" si="45"/>
        <v>3066.3207025517172</v>
      </c>
      <c r="D268" s="15">
        <f t="shared" si="41"/>
        <v>-1.7814825359924215E-4</v>
      </c>
      <c r="E268" s="14">
        <f t="shared" si="46"/>
        <v>0.99732648566286641</v>
      </c>
      <c r="F268" s="15">
        <f t="shared" si="49"/>
        <v>-6.9634705742801409E-2</v>
      </c>
      <c r="G268" s="14">
        <f t="shared" si="47"/>
        <v>8580016.6819709763</v>
      </c>
      <c r="H268" s="15">
        <f t="shared" si="42"/>
        <v>6.9812853996400651E-2</v>
      </c>
      <c r="I268" s="4">
        <f t="shared" si="40"/>
        <v>8580017.6792974621</v>
      </c>
      <c r="J268" s="4">
        <f t="shared" si="48"/>
        <v>1.781482535992418E-4</v>
      </c>
    </row>
    <row r="269" spans="1:10" x14ac:dyDescent="0.4">
      <c r="A269" s="1">
        <f t="shared" si="43"/>
        <v>44148</v>
      </c>
      <c r="B269">
        <f t="shared" si="44"/>
        <v>262</v>
      </c>
      <c r="C269" s="14">
        <f t="shared" si="45"/>
        <v>3066.3205244034634</v>
      </c>
      <c r="D269" s="15">
        <f t="shared" si="41"/>
        <v>-1.6570968809633438E-4</v>
      </c>
      <c r="E269" s="14">
        <f t="shared" si="46"/>
        <v>0.92769177992006502</v>
      </c>
      <c r="F269" s="15">
        <f t="shared" si="49"/>
        <v>-6.4772714906308232E-2</v>
      </c>
      <c r="G269" s="14">
        <f t="shared" si="47"/>
        <v>8580016.751783831</v>
      </c>
      <c r="H269" s="15">
        <f t="shared" si="42"/>
        <v>6.4938424594404562E-2</v>
      </c>
      <c r="I269" s="4">
        <f t="shared" si="40"/>
        <v>8580017.6794756111</v>
      </c>
      <c r="J269" s="4">
        <f t="shared" si="48"/>
        <v>1.6570968809632991E-4</v>
      </c>
    </row>
    <row r="270" spans="1:10" x14ac:dyDescent="0.4">
      <c r="A270" s="1">
        <f t="shared" si="43"/>
        <v>44149</v>
      </c>
      <c r="B270">
        <f t="shared" si="44"/>
        <v>263</v>
      </c>
      <c r="C270" s="14">
        <f t="shared" si="45"/>
        <v>3066.3203586937752</v>
      </c>
      <c r="D270" s="15">
        <f t="shared" si="41"/>
        <v>-1.5413960162551595E-4</v>
      </c>
      <c r="E270" s="14">
        <f t="shared" si="46"/>
        <v>0.86291906501375681</v>
      </c>
      <c r="F270" s="15">
        <f t="shared" si="49"/>
        <v>-6.0250194949337463E-2</v>
      </c>
      <c r="G270" s="14">
        <f t="shared" si="47"/>
        <v>8580016.8167222552</v>
      </c>
      <c r="H270" s="15">
        <f t="shared" si="42"/>
        <v>6.0404334550962981E-2</v>
      </c>
      <c r="I270" s="4">
        <f t="shared" si="40"/>
        <v>8580017.6796413194</v>
      </c>
      <c r="J270" s="4">
        <f t="shared" si="48"/>
        <v>1.5413960162551782E-4</v>
      </c>
    </row>
    <row r="271" spans="1:10" x14ac:dyDescent="0.4">
      <c r="A271" s="1">
        <f t="shared" si="43"/>
        <v>44150</v>
      </c>
      <c r="B271">
        <f t="shared" si="44"/>
        <v>264</v>
      </c>
      <c r="C271" s="14">
        <f t="shared" si="45"/>
        <v>3066.3202045541734</v>
      </c>
      <c r="D271" s="15">
        <f t="shared" si="41"/>
        <v>-1.4337735561280757E-4</v>
      </c>
      <c r="E271" s="14">
        <f t="shared" si="46"/>
        <v>0.80266887006441934</v>
      </c>
      <c r="F271" s="15">
        <f t="shared" si="49"/>
        <v>-5.6043443548896552E-2</v>
      </c>
      <c r="G271" s="14">
        <f t="shared" si="47"/>
        <v>8580016.8771265894</v>
      </c>
      <c r="H271" s="15">
        <f t="shared" si="42"/>
        <v>5.6186820904509362E-2</v>
      </c>
      <c r="I271" s="4">
        <f t="shared" si="40"/>
        <v>8580017.6797954589</v>
      </c>
      <c r="J271" s="4">
        <f t="shared" si="48"/>
        <v>1.4337735561281012E-4</v>
      </c>
    </row>
    <row r="272" spans="1:10" x14ac:dyDescent="0.4">
      <c r="A272" s="1">
        <f t="shared" si="43"/>
        <v>44151</v>
      </c>
      <c r="B272">
        <f t="shared" si="44"/>
        <v>265</v>
      </c>
      <c r="C272" s="14">
        <f t="shared" si="45"/>
        <v>3066.3200611768179</v>
      </c>
      <c r="D272" s="15">
        <f t="shared" si="41"/>
        <v>-1.3336654537630331E-4</v>
      </c>
      <c r="E272" s="14">
        <f t="shared" si="46"/>
        <v>0.74662542651552277</v>
      </c>
      <c r="F272" s="15">
        <f t="shared" si="49"/>
        <v>-5.2130413310710298E-2</v>
      </c>
      <c r="G272" s="14">
        <f t="shared" si="47"/>
        <v>8580016.9333134107</v>
      </c>
      <c r="H272" s="15">
        <f t="shared" si="42"/>
        <v>5.2263779856086601E-2</v>
      </c>
      <c r="I272" s="4">
        <f t="shared" si="40"/>
        <v>8580017.6799388379</v>
      </c>
      <c r="J272" s="4">
        <f t="shared" si="48"/>
        <v>1.3336654537630249E-4</v>
      </c>
    </row>
    <row r="273" spans="1:10" x14ac:dyDescent="0.4">
      <c r="A273" s="1">
        <f t="shared" si="43"/>
        <v>44152</v>
      </c>
      <c r="B273">
        <f t="shared" si="44"/>
        <v>266</v>
      </c>
      <c r="C273" s="14">
        <f t="shared" si="45"/>
        <v>3066.3199278102725</v>
      </c>
      <c r="D273" s="15">
        <f t="shared" si="41"/>
        <v>-1.2405470450684012E-4</v>
      </c>
      <c r="E273" s="14">
        <f t="shared" si="46"/>
        <v>0.69449501320481244</v>
      </c>
      <c r="F273" s="15">
        <f t="shared" si="49"/>
        <v>-4.8490596219830033E-2</v>
      </c>
      <c r="G273" s="14">
        <f t="shared" si="47"/>
        <v>8580016.9855771903</v>
      </c>
      <c r="H273" s="15">
        <f t="shared" si="42"/>
        <v>4.8614650924336873E-2</v>
      </c>
      <c r="I273" s="4">
        <f t="shared" si="40"/>
        <v>8580017.6800722033</v>
      </c>
      <c r="J273" s="4">
        <f t="shared" si="48"/>
        <v>1.240547045068402E-4</v>
      </c>
    </row>
    <row r="274" spans="1:10" x14ac:dyDescent="0.4">
      <c r="A274" s="1">
        <f t="shared" si="43"/>
        <v>44153</v>
      </c>
      <c r="B274">
        <f t="shared" si="44"/>
        <v>267</v>
      </c>
      <c r="C274" s="14">
        <f t="shared" si="45"/>
        <v>3066.319803755568</v>
      </c>
      <c r="D274" s="15">
        <f t="shared" si="41"/>
        <v>-1.1539302988964233E-4</v>
      </c>
      <c r="E274" s="14">
        <f t="shared" si="46"/>
        <v>0.64600441698498245</v>
      </c>
      <c r="F274" s="15">
        <f t="shared" si="49"/>
        <v>-4.5104916159059129E-2</v>
      </c>
      <c r="G274" s="14">
        <f t="shared" si="47"/>
        <v>8580017.0341918413</v>
      </c>
      <c r="H274" s="15">
        <f t="shared" si="42"/>
        <v>4.5220309188948773E-2</v>
      </c>
      <c r="I274" s="4">
        <f t="shared" si="40"/>
        <v>8580017.6801962592</v>
      </c>
      <c r="J274" s="4">
        <f t="shared" si="48"/>
        <v>1.1539302988964467E-4</v>
      </c>
    </row>
    <row r="275" spans="1:10" x14ac:dyDescent="0.4">
      <c r="A275" s="1">
        <f t="shared" si="43"/>
        <v>44154</v>
      </c>
      <c r="B275">
        <f t="shared" si="44"/>
        <v>268</v>
      </c>
      <c r="C275" s="14">
        <f t="shared" si="45"/>
        <v>3066.3196883625383</v>
      </c>
      <c r="D275" s="15">
        <f t="shared" si="41"/>
        <v>-1.0733612592570166E-4</v>
      </c>
      <c r="E275" s="14">
        <f t="shared" si="46"/>
        <v>0.60089950082592336</v>
      </c>
      <c r="F275" s="15">
        <f t="shared" si="49"/>
        <v>-4.1955628931888936E-2</v>
      </c>
      <c r="G275" s="14">
        <f t="shared" si="47"/>
        <v>8580017.0794121511</v>
      </c>
      <c r="H275" s="15">
        <f t="shared" si="42"/>
        <v>4.2062965057814636E-2</v>
      </c>
      <c r="I275" s="4">
        <f t="shared" si="40"/>
        <v>8580017.6803116519</v>
      </c>
      <c r="J275" s="4">
        <f t="shared" si="48"/>
        <v>1.0733612592569997E-4</v>
      </c>
    </row>
    <row r="276" spans="1:10" x14ac:dyDescent="0.4">
      <c r="A276" s="1">
        <f t="shared" si="43"/>
        <v>44155</v>
      </c>
      <c r="B276">
        <f t="shared" si="44"/>
        <v>269</v>
      </c>
      <c r="C276" s="14">
        <f t="shared" si="45"/>
        <v>3066.3195810264124</v>
      </c>
      <c r="D276" s="15">
        <f t="shared" si="41"/>
        <v>-9.9841766612292061E-5</v>
      </c>
      <c r="E276" s="14">
        <f t="shared" si="46"/>
        <v>0.55894387189403438</v>
      </c>
      <c r="F276" s="15">
        <f t="shared" si="49"/>
        <v>-3.9026229265970117E-2</v>
      </c>
      <c r="G276" s="14">
        <f t="shared" si="47"/>
        <v>8580017.1214751154</v>
      </c>
      <c r="H276" s="15">
        <f t="shared" si="42"/>
        <v>3.9126071032582407E-2</v>
      </c>
      <c r="I276" s="4">
        <f t="shared" si="40"/>
        <v>8580017.6804189868</v>
      </c>
      <c r="J276" s="4">
        <f t="shared" si="48"/>
        <v>9.9841766612290828E-5</v>
      </c>
    </row>
    <row r="277" spans="1:10" x14ac:dyDescent="0.4">
      <c r="A277" s="1">
        <f t="shared" si="43"/>
        <v>44156</v>
      </c>
      <c r="B277">
        <f t="shared" si="44"/>
        <v>270</v>
      </c>
      <c r="C277" s="14">
        <f t="shared" si="45"/>
        <v>3066.3194811846456</v>
      </c>
      <c r="D277" s="15">
        <f t="shared" si="41"/>
        <v>-9.2870674235626149E-5</v>
      </c>
      <c r="E277" s="14">
        <f t="shared" si="46"/>
        <v>0.51991764262806428</v>
      </c>
      <c r="F277" s="15">
        <f t="shared" si="49"/>
        <v>-3.6301364309728877E-2</v>
      </c>
      <c r="G277" s="14">
        <f t="shared" si="47"/>
        <v>8580017.1606011856</v>
      </c>
      <c r="H277" s="15">
        <f t="shared" si="42"/>
        <v>3.6394234983964505E-2</v>
      </c>
      <c r="I277" s="4">
        <f t="shared" si="40"/>
        <v>8580017.6805188283</v>
      </c>
      <c r="J277" s="4">
        <f t="shared" si="48"/>
        <v>9.2870674235627504E-5</v>
      </c>
    </row>
    <row r="278" spans="1:10" x14ac:dyDescent="0.4">
      <c r="A278" s="1">
        <f t="shared" si="43"/>
        <v>44157</v>
      </c>
      <c r="B278">
        <f t="shared" si="44"/>
        <v>271</v>
      </c>
      <c r="C278" s="14">
        <f t="shared" si="45"/>
        <v>3066.3193883139716</v>
      </c>
      <c r="D278" s="15">
        <f t="shared" si="41"/>
        <v>-8.6386313515733837E-5</v>
      </c>
      <c r="E278" s="14">
        <f t="shared" si="46"/>
        <v>0.48361627831833542</v>
      </c>
      <c r="F278" s="15">
        <f t="shared" si="49"/>
        <v>-3.3766753168767746E-2</v>
      </c>
      <c r="G278" s="14">
        <f t="shared" si="47"/>
        <v>8580017.1969954204</v>
      </c>
      <c r="H278" s="15">
        <f t="shared" si="42"/>
        <v>3.3853139482283481E-2</v>
      </c>
      <c r="I278" s="4">
        <f t="shared" si="40"/>
        <v>8580017.680611698</v>
      </c>
      <c r="J278" s="4">
        <f t="shared" si="48"/>
        <v>8.6386313515735003E-5</v>
      </c>
    </row>
    <row r="279" spans="1:10" x14ac:dyDescent="0.4">
      <c r="A279" s="1">
        <f t="shared" si="43"/>
        <v>44158</v>
      </c>
      <c r="B279">
        <f t="shared" si="44"/>
        <v>272</v>
      </c>
      <c r="C279" s="14">
        <f t="shared" si="45"/>
        <v>3066.3193019276582</v>
      </c>
      <c r="D279" s="15">
        <f t="shared" si="41"/>
        <v>-8.035470012463532E-5</v>
      </c>
      <c r="E279" s="14">
        <f t="shared" si="46"/>
        <v>0.44984952514956766</v>
      </c>
      <c r="F279" s="15">
        <f t="shared" si="49"/>
        <v>-3.14091120603451E-2</v>
      </c>
      <c r="G279" s="14">
        <f t="shared" si="47"/>
        <v>8580017.2308485601</v>
      </c>
      <c r="H279" s="15">
        <f t="shared" si="42"/>
        <v>3.1489466760469736E-2</v>
      </c>
      <c r="I279" s="4">
        <f t="shared" si="40"/>
        <v>8580017.6806980856</v>
      </c>
      <c r="J279" s="4">
        <f t="shared" si="48"/>
        <v>8.035470012463658E-5</v>
      </c>
    </row>
    <row r="280" spans="1:10" x14ac:dyDescent="0.4">
      <c r="A280" s="1">
        <f t="shared" si="43"/>
        <v>44159</v>
      </c>
      <c r="B280">
        <f t="shared" si="44"/>
        <v>273</v>
      </c>
      <c r="C280" s="14">
        <f t="shared" si="45"/>
        <v>3066.3192215729582</v>
      </c>
      <c r="D280" s="15">
        <f t="shared" si="41"/>
        <v>-7.4744222574217616E-5</v>
      </c>
      <c r="E280" s="14">
        <f t="shared" si="46"/>
        <v>0.41844041308922258</v>
      </c>
      <c r="F280" s="15">
        <f t="shared" si="49"/>
        <v>-2.9216084693671367E-2</v>
      </c>
      <c r="G280" s="14">
        <f t="shared" si="47"/>
        <v>8580017.2623380274</v>
      </c>
      <c r="H280" s="15">
        <f t="shared" si="42"/>
        <v>2.9290828916245584E-2</v>
      </c>
      <c r="I280" s="4">
        <f t="shared" si="40"/>
        <v>8580017.6807784401</v>
      </c>
      <c r="J280" s="4">
        <f t="shared" si="48"/>
        <v>7.4744222574217589E-5</v>
      </c>
    </row>
    <row r="281" spans="1:10" x14ac:dyDescent="0.4">
      <c r="A281" s="1">
        <f t="shared" si="43"/>
        <v>44160</v>
      </c>
      <c r="B281">
        <f t="shared" si="44"/>
        <v>274</v>
      </c>
      <c r="C281" s="14">
        <f t="shared" si="45"/>
        <v>3066.3191468287355</v>
      </c>
      <c r="D281" s="15">
        <f t="shared" si="41"/>
        <v>-6.9525476540299161E-5</v>
      </c>
      <c r="E281" s="14">
        <f t="shared" si="46"/>
        <v>0.38922432839555121</v>
      </c>
      <c r="F281" s="15">
        <f t="shared" si="49"/>
        <v>-2.717617751114829E-2</v>
      </c>
      <c r="G281" s="14">
        <f t="shared" si="47"/>
        <v>8580017.2916288562</v>
      </c>
      <c r="H281" s="15">
        <f t="shared" si="42"/>
        <v>2.7245702987688587E-2</v>
      </c>
      <c r="I281" s="4">
        <f t="shared" si="40"/>
        <v>8580017.6808531843</v>
      </c>
      <c r="J281" s="4">
        <f t="shared" si="48"/>
        <v>6.9525476540297643E-5</v>
      </c>
    </row>
    <row r="282" spans="1:10" x14ac:dyDescent="0.4">
      <c r="A282" s="1">
        <f t="shared" si="43"/>
        <v>44161</v>
      </c>
      <c r="B282">
        <f t="shared" si="44"/>
        <v>275</v>
      </c>
      <c r="C282" s="14">
        <f t="shared" si="45"/>
        <v>3066.3190773032588</v>
      </c>
      <c r="D282" s="15">
        <f t="shared" si="41"/>
        <v>-6.4671110754550067E-5</v>
      </c>
      <c r="E282" s="14">
        <f t="shared" si="46"/>
        <v>0.3620481508844029</v>
      </c>
      <c r="F282" s="15">
        <f t="shared" si="49"/>
        <v>-2.5278699451153654E-2</v>
      </c>
      <c r="G282" s="14">
        <f t="shared" si="47"/>
        <v>8580017.3188745584</v>
      </c>
      <c r="H282" s="15">
        <f t="shared" si="42"/>
        <v>2.5343370561908204E-2</v>
      </c>
      <c r="I282" s="4">
        <f t="shared" si="40"/>
        <v>8580017.6809227094</v>
      </c>
      <c r="J282" s="4">
        <f t="shared" si="48"/>
        <v>6.4671110754550148E-5</v>
      </c>
    </row>
    <row r="283" spans="1:10" x14ac:dyDescent="0.4">
      <c r="A283" s="1">
        <f t="shared" si="43"/>
        <v>44162</v>
      </c>
      <c r="B283">
        <f t="shared" si="44"/>
        <v>276</v>
      </c>
      <c r="C283" s="14">
        <f t="shared" si="45"/>
        <v>3066.3190126321479</v>
      </c>
      <c r="D283" s="15">
        <f t="shared" si="41"/>
        <v>-6.015568365656627E-5</v>
      </c>
      <c r="E283" s="14">
        <f t="shared" si="46"/>
        <v>0.33676945143324927</v>
      </c>
      <c r="F283" s="15">
        <f t="shared" si="49"/>
        <v>-2.3513705916670888E-2</v>
      </c>
      <c r="G283" s="14">
        <f t="shared" si="47"/>
        <v>8580017.3442179281</v>
      </c>
      <c r="H283" s="15">
        <f t="shared" si="42"/>
        <v>2.3573861600327452E-2</v>
      </c>
      <c r="I283" s="4">
        <f t="shared" si="40"/>
        <v>8580017.6809873804</v>
      </c>
      <c r="J283" s="4">
        <f t="shared" si="48"/>
        <v>6.0155683656564624E-5</v>
      </c>
    </row>
    <row r="284" spans="1:10" x14ac:dyDescent="0.4">
      <c r="A284" s="1">
        <f t="shared" si="43"/>
        <v>44163</v>
      </c>
      <c r="B284">
        <f t="shared" si="44"/>
        <v>277</v>
      </c>
      <c r="C284" s="14">
        <f t="shared" si="45"/>
        <v>3066.3189524764643</v>
      </c>
      <c r="D284" s="15">
        <f t="shared" si="41"/>
        <v>-5.595553005479315E-5</v>
      </c>
      <c r="E284" s="14">
        <f t="shared" si="46"/>
        <v>0.31325574551657837</v>
      </c>
      <c r="F284" s="15">
        <f t="shared" si="49"/>
        <v>-2.1871946656105697E-2</v>
      </c>
      <c r="G284" s="14">
        <f t="shared" si="47"/>
        <v>8580017.3677917905</v>
      </c>
      <c r="H284" s="15">
        <f t="shared" si="42"/>
        <v>2.1927902186160489E-2</v>
      </c>
      <c r="I284" s="4">
        <f t="shared" si="40"/>
        <v>8580017.6810475364</v>
      </c>
      <c r="J284" s="4">
        <f t="shared" si="48"/>
        <v>5.5955530054791619E-5</v>
      </c>
    </row>
    <row r="285" spans="1:10" x14ac:dyDescent="0.4">
      <c r="A285" s="1">
        <f t="shared" si="43"/>
        <v>44164</v>
      </c>
      <c r="B285">
        <f t="shared" si="44"/>
        <v>278</v>
      </c>
      <c r="C285" s="14">
        <f t="shared" si="45"/>
        <v>3066.3188965209342</v>
      </c>
      <c r="D285" s="15">
        <f t="shared" si="41"/>
        <v>-5.2048637097453691E-5</v>
      </c>
      <c r="E285" s="14">
        <f t="shared" si="46"/>
        <v>0.29138379886047266</v>
      </c>
      <c r="F285" s="15">
        <f t="shared" si="49"/>
        <v>-2.0344817283135634E-2</v>
      </c>
      <c r="G285" s="14">
        <f t="shared" si="47"/>
        <v>8580017.389719693</v>
      </c>
      <c r="H285" s="15">
        <f t="shared" si="42"/>
        <v>2.0396865920233088E-2</v>
      </c>
      <c r="I285" s="4">
        <f t="shared" ref="I285:I348" si="50">E285+G285</f>
        <v>8580017.6811034922</v>
      </c>
      <c r="J285" s="4">
        <f t="shared" si="48"/>
        <v>5.2048637097453637E-5</v>
      </c>
    </row>
    <row r="286" spans="1:10" x14ac:dyDescent="0.4">
      <c r="A286" s="1">
        <f t="shared" si="43"/>
        <v>44165</v>
      </c>
      <c r="B286">
        <f t="shared" si="44"/>
        <v>279</v>
      </c>
      <c r="C286" s="14">
        <f t="shared" si="45"/>
        <v>3066.3188444722973</v>
      </c>
      <c r="D286" s="15">
        <f t="shared" si="41"/>
        <v>-4.8414528903431937E-5</v>
      </c>
      <c r="E286" s="14">
        <f t="shared" si="46"/>
        <v>0.27103898157733702</v>
      </c>
      <c r="F286" s="15">
        <f t="shared" si="49"/>
        <v>-1.8924314181510162E-2</v>
      </c>
      <c r="G286" s="14">
        <f t="shared" si="47"/>
        <v>8580017.4101165589</v>
      </c>
      <c r="H286" s="15">
        <f t="shared" si="42"/>
        <v>1.8972728710413594E-2</v>
      </c>
      <c r="I286" s="4">
        <f t="shared" si="50"/>
        <v>8580017.68115554</v>
      </c>
      <c r="J286" s="4">
        <f t="shared" si="48"/>
        <v>4.8414528903431564E-5</v>
      </c>
    </row>
    <row r="287" spans="1:10" x14ac:dyDescent="0.4">
      <c r="A287" s="1">
        <f t="shared" si="43"/>
        <v>44166</v>
      </c>
      <c r="B287">
        <f t="shared" si="44"/>
        <v>280</v>
      </c>
      <c r="C287" s="14">
        <f t="shared" si="45"/>
        <v>3066.3187960577684</v>
      </c>
      <c r="D287" s="15">
        <f t="shared" si="41"/>
        <v>-4.5034159248451763E-5</v>
      </c>
      <c r="E287" s="14">
        <f t="shared" si="46"/>
        <v>0.25211466739582689</v>
      </c>
      <c r="F287" s="15">
        <f t="shared" si="49"/>
        <v>-1.7602992558459433E-2</v>
      </c>
      <c r="G287" s="14">
        <f t="shared" si="47"/>
        <v>8580017.4290892873</v>
      </c>
      <c r="H287" s="15">
        <f t="shared" si="42"/>
        <v>1.7648026717707883E-2</v>
      </c>
      <c r="I287" s="4">
        <f t="shared" si="50"/>
        <v>8580017.6812039539</v>
      </c>
      <c r="J287" s="4">
        <f t="shared" si="48"/>
        <v>4.5034159248450584E-5</v>
      </c>
    </row>
    <row r="288" spans="1:10" x14ac:dyDescent="0.4">
      <c r="A288" s="1">
        <f t="shared" si="43"/>
        <v>44167</v>
      </c>
      <c r="B288">
        <f t="shared" si="44"/>
        <v>281</v>
      </c>
      <c r="C288" s="14">
        <f t="shared" si="45"/>
        <v>3066.3187510236094</v>
      </c>
      <c r="D288" s="15">
        <f t="shared" si="41"/>
        <v>-4.1889811744110357E-5</v>
      </c>
      <c r="E288" s="14">
        <f t="shared" si="46"/>
        <v>0.23451167483736746</v>
      </c>
      <c r="F288" s="15">
        <f t="shared" si="49"/>
        <v>-1.6373927426871614E-2</v>
      </c>
      <c r="G288" s="14">
        <f t="shared" si="47"/>
        <v>8580017.4467373136</v>
      </c>
      <c r="H288" s="15">
        <f t="shared" si="42"/>
        <v>1.6415817238615724E-2</v>
      </c>
      <c r="I288" s="4">
        <f t="shared" si="50"/>
        <v>8580017.681248989</v>
      </c>
      <c r="J288" s="4">
        <f t="shared" si="48"/>
        <v>4.1889811744109245E-5</v>
      </c>
    </row>
    <row r="289" spans="1:10" x14ac:dyDescent="0.4">
      <c r="A289" s="1">
        <f t="shared" si="43"/>
        <v>44168</v>
      </c>
      <c r="B289">
        <f t="shared" si="44"/>
        <v>282</v>
      </c>
      <c r="C289" s="14">
        <f t="shared" si="45"/>
        <v>3066.3187091337977</v>
      </c>
      <c r="D289" s="15">
        <f t="shared" si="41"/>
        <v>-3.8965006986597482E-5</v>
      </c>
      <c r="E289" s="14">
        <f t="shared" si="46"/>
        <v>0.21813774741049585</v>
      </c>
      <c r="F289" s="15">
        <f t="shared" si="49"/>
        <v>-1.5230677311748113E-2</v>
      </c>
      <c r="G289" s="14">
        <f t="shared" si="47"/>
        <v>8580017.4631531313</v>
      </c>
      <c r="H289" s="15">
        <f t="shared" si="42"/>
        <v>1.526964231873471E-2</v>
      </c>
      <c r="I289" s="4">
        <f t="shared" si="50"/>
        <v>8580017.681290878</v>
      </c>
      <c r="J289" s="4">
        <f t="shared" si="48"/>
        <v>3.8965006986597245E-5</v>
      </c>
    </row>
    <row r="290" spans="1:10" x14ac:dyDescent="0.4">
      <c r="A290" s="1">
        <f t="shared" si="43"/>
        <v>44169</v>
      </c>
      <c r="B290">
        <f t="shared" si="44"/>
        <v>283</v>
      </c>
      <c r="C290" s="14">
        <f t="shared" si="45"/>
        <v>3066.3186701687905</v>
      </c>
      <c r="D290" s="15">
        <f t="shared" si="41"/>
        <v>-3.6244416188460797E-5</v>
      </c>
      <c r="E290" s="14">
        <f t="shared" si="46"/>
        <v>0.20290707009874773</v>
      </c>
      <c r="F290" s="15">
        <f t="shared" si="49"/>
        <v>-1.4167250490723883E-2</v>
      </c>
      <c r="G290" s="14">
        <f t="shared" si="47"/>
        <v>8580017.478422774</v>
      </c>
      <c r="H290" s="15">
        <f t="shared" si="42"/>
        <v>1.4203494906912343E-2</v>
      </c>
      <c r="I290" s="4">
        <f t="shared" si="50"/>
        <v>8580017.6813298445</v>
      </c>
      <c r="J290" s="4">
        <f t="shared" si="48"/>
        <v>3.6244416188459944E-5</v>
      </c>
    </row>
    <row r="291" spans="1:10" x14ac:dyDescent="0.4">
      <c r="A291" s="1">
        <f t="shared" si="43"/>
        <v>44170</v>
      </c>
      <c r="B291">
        <f t="shared" si="44"/>
        <v>284</v>
      </c>
      <c r="C291" s="14">
        <f t="shared" si="45"/>
        <v>3066.3186339243744</v>
      </c>
      <c r="D291" s="15">
        <f t="shared" si="41"/>
        <v>-3.371378084075657E-5</v>
      </c>
      <c r="E291" s="14">
        <f t="shared" si="46"/>
        <v>0.18873981960802386</v>
      </c>
      <c r="F291" s="15">
        <f t="shared" si="49"/>
        <v>-1.3178073591720916E-2</v>
      </c>
      <c r="G291" s="14">
        <f t="shared" si="47"/>
        <v>8580017.4926262684</v>
      </c>
      <c r="H291" s="15">
        <f t="shared" si="42"/>
        <v>1.3211787372561672E-2</v>
      </c>
      <c r="I291" s="4">
        <f t="shared" si="50"/>
        <v>8580017.6813660879</v>
      </c>
      <c r="J291" s="4">
        <f t="shared" si="48"/>
        <v>3.3713780840756088E-5</v>
      </c>
    </row>
    <row r="292" spans="1:10" x14ac:dyDescent="0.4">
      <c r="A292" s="1">
        <f t="shared" si="43"/>
        <v>44171</v>
      </c>
      <c r="B292">
        <f t="shared" si="44"/>
        <v>285</v>
      </c>
      <c r="C292" s="14">
        <f t="shared" si="45"/>
        <v>3066.3186002105936</v>
      </c>
      <c r="D292" s="15">
        <f t="shared" si="41"/>
        <v>-3.1359837984530842E-5</v>
      </c>
      <c r="E292" s="14">
        <f t="shared" si="46"/>
        <v>0.17556174601630295</v>
      </c>
      <c r="F292" s="15">
        <f t="shared" si="49"/>
        <v>-1.2257962383156677E-2</v>
      </c>
      <c r="G292" s="14">
        <f t="shared" si="47"/>
        <v>8580017.5058380552</v>
      </c>
      <c r="H292" s="15">
        <f t="shared" si="42"/>
        <v>1.2289322221141208E-2</v>
      </c>
      <c r="I292" s="4">
        <f t="shared" si="50"/>
        <v>8580017.6813998017</v>
      </c>
      <c r="J292" s="4">
        <f t="shared" si="48"/>
        <v>3.1359837984530625E-5</v>
      </c>
    </row>
    <row r="293" spans="1:10" x14ac:dyDescent="0.4">
      <c r="A293" s="1">
        <f t="shared" si="43"/>
        <v>44172</v>
      </c>
      <c r="B293">
        <f t="shared" si="44"/>
        <v>286</v>
      </c>
      <c r="C293" s="14">
        <f t="shared" si="45"/>
        <v>3066.3185688507556</v>
      </c>
      <c r="D293" s="15">
        <f t="shared" si="41"/>
        <v>-2.9170250699975821E-5</v>
      </c>
      <c r="E293" s="14">
        <f t="shared" si="46"/>
        <v>0.16330378363314627</v>
      </c>
      <c r="F293" s="15">
        <f t="shared" si="49"/>
        <v>-1.1402094603620263E-2</v>
      </c>
      <c r="G293" s="14">
        <f t="shared" si="47"/>
        <v>8580017.5181273781</v>
      </c>
      <c r="H293" s="15">
        <f t="shared" si="42"/>
        <v>1.143126485432024E-2</v>
      </c>
      <c r="I293" s="4">
        <f t="shared" si="50"/>
        <v>8580017.6814311612</v>
      </c>
      <c r="J293" s="4">
        <f t="shared" si="48"/>
        <v>2.9170250699976641E-5</v>
      </c>
    </row>
    <row r="294" spans="1:10" x14ac:dyDescent="0.4">
      <c r="A294" s="1">
        <f t="shared" si="43"/>
        <v>44173</v>
      </c>
      <c r="B294">
        <f t="shared" si="44"/>
        <v>287</v>
      </c>
      <c r="C294" s="14">
        <f t="shared" si="45"/>
        <v>3066.3185396805047</v>
      </c>
      <c r="D294" s="15">
        <f t="shared" si="41"/>
        <v>-2.7133543448952515E-5</v>
      </c>
      <c r="E294" s="14">
        <f t="shared" si="46"/>
        <v>0.151901689029526</v>
      </c>
      <c r="F294" s="15">
        <f t="shared" si="49"/>
        <v>-1.0605984688617868E-2</v>
      </c>
      <c r="G294" s="14">
        <f t="shared" si="47"/>
        <v>8580017.5295586437</v>
      </c>
      <c r="H294" s="15">
        <f t="shared" si="42"/>
        <v>1.0633118232066821E-2</v>
      </c>
      <c r="I294" s="4">
        <f t="shared" si="50"/>
        <v>8580017.6814603321</v>
      </c>
      <c r="J294" s="4">
        <f t="shared" si="48"/>
        <v>2.7133543448952871E-5</v>
      </c>
    </row>
    <row r="295" spans="1:10" x14ac:dyDescent="0.4">
      <c r="A295" s="1">
        <f t="shared" si="43"/>
        <v>44174</v>
      </c>
      <c r="B295">
        <f t="shared" si="44"/>
        <v>288</v>
      </c>
      <c r="C295" s="14">
        <f t="shared" si="45"/>
        <v>3066.3185125469613</v>
      </c>
      <c r="D295" s="15">
        <f t="shared" si="41"/>
        <v>-2.5239041932007691E-5</v>
      </c>
      <c r="E295" s="14">
        <f t="shared" si="46"/>
        <v>0.14129570434090813</v>
      </c>
      <c r="F295" s="15">
        <f t="shared" si="49"/>
        <v>-9.8654602619315628E-3</v>
      </c>
      <c r="G295" s="14">
        <f t="shared" si="47"/>
        <v>8580017.5401917621</v>
      </c>
      <c r="H295" s="15">
        <f t="shared" si="42"/>
        <v>9.8906993038635708E-3</v>
      </c>
      <c r="I295" s="4">
        <f t="shared" si="50"/>
        <v>8580017.6814874671</v>
      </c>
      <c r="J295" s="4">
        <f t="shared" si="48"/>
        <v>2.523904193200803E-5</v>
      </c>
    </row>
    <row r="296" spans="1:10" x14ac:dyDescent="0.4">
      <c r="A296" s="1">
        <f t="shared" si="43"/>
        <v>44175</v>
      </c>
      <c r="B296">
        <f t="shared" si="44"/>
        <v>289</v>
      </c>
      <c r="C296" s="14">
        <f t="shared" si="45"/>
        <v>3066.3184873079194</v>
      </c>
      <c r="D296" s="15">
        <f t="shared" si="41"/>
        <v>-2.3476817144674229E-5</v>
      </c>
      <c r="E296" s="14">
        <f t="shared" si="46"/>
        <v>0.13143024407897658</v>
      </c>
      <c r="F296" s="15">
        <f t="shared" si="49"/>
        <v>-9.1766402683836866E-3</v>
      </c>
      <c r="G296" s="14">
        <f t="shared" si="47"/>
        <v>8580017.5500824619</v>
      </c>
      <c r="H296" s="15">
        <f t="shared" si="42"/>
        <v>9.2001170855283611E-3</v>
      </c>
      <c r="I296" s="4">
        <f t="shared" si="50"/>
        <v>8580017.681512706</v>
      </c>
      <c r="J296" s="4">
        <f t="shared" si="48"/>
        <v>2.3476817144674547E-5</v>
      </c>
    </row>
    <row r="297" spans="1:10" x14ac:dyDescent="0.4">
      <c r="A297" s="1">
        <f t="shared" si="43"/>
        <v>44176</v>
      </c>
      <c r="B297">
        <f t="shared" si="44"/>
        <v>290</v>
      </c>
      <c r="C297" s="14">
        <f t="shared" si="45"/>
        <v>3066.3184638311022</v>
      </c>
      <c r="D297" s="15">
        <f t="shared" si="41"/>
        <v>-2.1837633339852749E-5</v>
      </c>
      <c r="E297" s="14">
        <f t="shared" si="46"/>
        <v>0.12225360381059289</v>
      </c>
      <c r="F297" s="15">
        <f t="shared" si="49"/>
        <v>-8.5359146334016492E-3</v>
      </c>
      <c r="G297" s="14">
        <f t="shared" si="47"/>
        <v>8580017.5592825785</v>
      </c>
      <c r="H297" s="15">
        <f t="shared" si="42"/>
        <v>8.5577522667415022E-3</v>
      </c>
      <c r="I297" s="4">
        <f t="shared" si="50"/>
        <v>8580017.6815361828</v>
      </c>
      <c r="J297" s="4">
        <f t="shared" si="48"/>
        <v>2.183763333985303E-5</v>
      </c>
    </row>
    <row r="298" spans="1:10" x14ac:dyDescent="0.4">
      <c r="A298" s="1">
        <f t="shared" si="43"/>
        <v>44177</v>
      </c>
      <c r="B298">
        <f t="shared" si="44"/>
        <v>291</v>
      </c>
      <c r="C298" s="14">
        <f t="shared" si="45"/>
        <v>3066.3184419934687</v>
      </c>
      <c r="D298" s="15">
        <f t="shared" si="41"/>
        <v>-2.0312899623544555E-5</v>
      </c>
      <c r="E298" s="14">
        <f t="shared" si="46"/>
        <v>0.11371768917719124</v>
      </c>
      <c r="F298" s="15">
        <f t="shared" si="49"/>
        <v>-7.9399253427798449E-3</v>
      </c>
      <c r="G298" s="14">
        <f t="shared" si="47"/>
        <v>8580017.5678403303</v>
      </c>
      <c r="H298" s="15">
        <f t="shared" si="42"/>
        <v>7.9602382424033887E-3</v>
      </c>
      <c r="I298" s="4">
        <f t="shared" si="50"/>
        <v>8580017.6815580186</v>
      </c>
      <c r="J298" s="4">
        <f t="shared" si="48"/>
        <v>2.0312899623543823E-5</v>
      </c>
    </row>
    <row r="299" spans="1:10" x14ac:dyDescent="0.4">
      <c r="A299" s="1">
        <f t="shared" si="43"/>
        <v>44178</v>
      </c>
      <c r="B299">
        <f t="shared" si="44"/>
        <v>292</v>
      </c>
      <c r="C299" s="14">
        <f t="shared" si="45"/>
        <v>3066.3184216805689</v>
      </c>
      <c r="D299" s="15">
        <f t="shared" si="41"/>
        <v>-1.8894624930248401E-5</v>
      </c>
      <c r="E299" s="14">
        <f t="shared" si="46"/>
        <v>0.1057777638344114</v>
      </c>
      <c r="F299" s="15">
        <f t="shared" si="49"/>
        <v>-7.3855488434785505E-3</v>
      </c>
      <c r="G299" s="14">
        <f t="shared" si="47"/>
        <v>8580017.5758005679</v>
      </c>
      <c r="H299" s="15">
        <f t="shared" si="42"/>
        <v>7.4044434684087989E-3</v>
      </c>
      <c r="I299" s="4">
        <f t="shared" si="50"/>
        <v>8580017.6815783326</v>
      </c>
      <c r="J299" s="4">
        <f t="shared" si="48"/>
        <v>1.8894624930248377E-5</v>
      </c>
    </row>
    <row r="300" spans="1:10" x14ac:dyDescent="0.4">
      <c r="A300" s="1">
        <f t="shared" si="43"/>
        <v>44179</v>
      </c>
      <c r="B300">
        <f t="shared" si="44"/>
        <v>293</v>
      </c>
      <c r="C300" s="14">
        <f t="shared" si="45"/>
        <v>3066.3184027859438</v>
      </c>
      <c r="D300" s="15">
        <f t="shared" si="41"/>
        <v>-1.7575376142046868E-5</v>
      </c>
      <c r="E300" s="14">
        <f t="shared" si="46"/>
        <v>9.8392214990932841E-2</v>
      </c>
      <c r="F300" s="15">
        <f t="shared" si="49"/>
        <v>-6.8698796732232529E-3</v>
      </c>
      <c r="G300" s="14">
        <f t="shared" si="47"/>
        <v>8580017.5832050107</v>
      </c>
      <c r="H300" s="15">
        <f t="shared" si="42"/>
        <v>6.8874550493652998E-3</v>
      </c>
      <c r="I300" s="4">
        <f t="shared" si="50"/>
        <v>8580017.6815972254</v>
      </c>
      <c r="J300" s="4">
        <f t="shared" si="48"/>
        <v>1.7575376142046906E-5</v>
      </c>
    </row>
    <row r="301" spans="1:10" x14ac:dyDescent="0.4">
      <c r="A301" s="1">
        <f t="shared" si="43"/>
        <v>44180</v>
      </c>
      <c r="B301">
        <f t="shared" si="44"/>
        <v>294</v>
      </c>
      <c r="C301" s="14">
        <f t="shared" si="45"/>
        <v>3066.3183852105676</v>
      </c>
      <c r="D301" s="15">
        <f t="shared" si="41"/>
        <v>-1.6348239131884264E-5</v>
      </c>
      <c r="E301" s="14">
        <f t="shared" si="46"/>
        <v>9.1522335317709591E-2</v>
      </c>
      <c r="F301" s="15">
        <f t="shared" si="49"/>
        <v>-6.3902152331077877E-3</v>
      </c>
      <c r="G301" s="14">
        <f t="shared" si="47"/>
        <v>8580017.5900924653</v>
      </c>
      <c r="H301" s="15">
        <f t="shared" si="42"/>
        <v>6.4065634722396724E-3</v>
      </c>
      <c r="I301" s="4">
        <f t="shared" si="50"/>
        <v>8580017.6816148013</v>
      </c>
      <c r="J301" s="4">
        <f t="shared" si="48"/>
        <v>1.6348239131884663E-5</v>
      </c>
    </row>
    <row r="302" spans="1:10" x14ac:dyDescent="0.4">
      <c r="A302" s="1">
        <f t="shared" si="43"/>
        <v>44181</v>
      </c>
      <c r="B302">
        <f t="shared" si="44"/>
        <v>295</v>
      </c>
      <c r="C302" s="14">
        <f t="shared" si="45"/>
        <v>3066.3183688623285</v>
      </c>
      <c r="D302" s="15">
        <f t="shared" si="41"/>
        <v>-1.5206782526863776E-5</v>
      </c>
      <c r="E302" s="14">
        <f t="shared" si="46"/>
        <v>8.5132120084601803E-2</v>
      </c>
      <c r="F302" s="15">
        <f t="shared" si="49"/>
        <v>-5.9440416233952631E-3</v>
      </c>
      <c r="G302" s="14">
        <f t="shared" si="47"/>
        <v>8580017.5964990295</v>
      </c>
      <c r="H302" s="15">
        <f t="shared" si="42"/>
        <v>5.959248405922127E-3</v>
      </c>
      <c r="I302" s="4">
        <f t="shared" si="50"/>
        <v>8580017.6816311497</v>
      </c>
      <c r="J302" s="4">
        <f t="shared" si="48"/>
        <v>1.5206782526863867E-5</v>
      </c>
    </row>
    <row r="303" spans="1:10" x14ac:dyDescent="0.4">
      <c r="A303" s="1">
        <f t="shared" si="43"/>
        <v>44182</v>
      </c>
      <c r="B303">
        <f t="shared" si="44"/>
        <v>296</v>
      </c>
      <c r="C303" s="14">
        <f t="shared" si="45"/>
        <v>3066.3183536555462</v>
      </c>
      <c r="D303" s="15">
        <f t="shared" si="41"/>
        <v>-1.4145024001647487E-5</v>
      </c>
      <c r="E303" s="14">
        <f t="shared" si="46"/>
        <v>7.918807846120654E-2</v>
      </c>
      <c r="F303" s="15">
        <f t="shared" si="49"/>
        <v>-5.5290204682828109E-3</v>
      </c>
      <c r="G303" s="14">
        <f t="shared" si="47"/>
        <v>8580017.6024582777</v>
      </c>
      <c r="H303" s="15">
        <f t="shared" si="42"/>
        <v>5.5431654922844581E-3</v>
      </c>
      <c r="I303" s="4">
        <f t="shared" si="50"/>
        <v>8580017.6816463564</v>
      </c>
      <c r="J303" s="4">
        <f t="shared" si="48"/>
        <v>1.4145024001647154E-5</v>
      </c>
    </row>
    <row r="304" spans="1:10" x14ac:dyDescent="0.4">
      <c r="A304" s="1">
        <f t="shared" si="43"/>
        <v>44183</v>
      </c>
      <c r="B304">
        <f t="shared" si="44"/>
        <v>297</v>
      </c>
      <c r="C304" s="14">
        <f t="shared" si="45"/>
        <v>3066.318339510522</v>
      </c>
      <c r="D304" s="15">
        <f t="shared" si="41"/>
        <v>-1.3157398925303022E-5</v>
      </c>
      <c r="E304" s="14">
        <f t="shared" si="46"/>
        <v>7.3659057992923729E-2</v>
      </c>
      <c r="F304" s="15">
        <f t="shared" si="49"/>
        <v>-5.1429766605793582E-3</v>
      </c>
      <c r="G304" s="14">
        <f t="shared" si="47"/>
        <v>8580017.6080014426</v>
      </c>
      <c r="H304" s="15">
        <f t="shared" si="42"/>
        <v>5.1561340595046613E-3</v>
      </c>
      <c r="I304" s="4">
        <f t="shared" si="50"/>
        <v>8580017.6816605013</v>
      </c>
      <c r="J304" s="4">
        <f t="shared" si="48"/>
        <v>1.3157398925303133E-5</v>
      </c>
    </row>
    <row r="305" spans="1:10" x14ac:dyDescent="0.4">
      <c r="A305" s="1">
        <f t="shared" si="43"/>
        <v>44184</v>
      </c>
      <c r="B305">
        <f t="shared" si="44"/>
        <v>298</v>
      </c>
      <c r="C305" s="14">
        <f t="shared" si="45"/>
        <v>3066.3183263531232</v>
      </c>
      <c r="D305" s="15">
        <f t="shared" si="41"/>
        <v>-1.2238731197275283E-5</v>
      </c>
      <c r="E305" s="14">
        <f t="shared" si="46"/>
        <v>6.8516081332344367E-2</v>
      </c>
      <c r="F305" s="15">
        <f t="shared" si="49"/>
        <v>-4.7838869620668309E-3</v>
      </c>
      <c r="G305" s="14">
        <f t="shared" si="47"/>
        <v>8580017.613157576</v>
      </c>
      <c r="H305" s="15">
        <f t="shared" si="42"/>
        <v>4.7961256932641059E-3</v>
      </c>
      <c r="I305" s="4">
        <f t="shared" si="50"/>
        <v>8580017.6816736571</v>
      </c>
      <c r="J305" s="4">
        <f t="shared" si="48"/>
        <v>1.2238731197274956E-5</v>
      </c>
    </row>
    <row r="306" spans="1:10" x14ac:dyDescent="0.4">
      <c r="A306" s="1">
        <f t="shared" si="43"/>
        <v>44185</v>
      </c>
      <c r="B306">
        <f t="shared" si="44"/>
        <v>299</v>
      </c>
      <c r="C306" s="14">
        <f t="shared" si="45"/>
        <v>3066.3183141143918</v>
      </c>
      <c r="D306" s="15">
        <f t="shared" si="41"/>
        <v>-1.1384206119634862E-5</v>
      </c>
      <c r="E306" s="14">
        <f t="shared" si="46"/>
        <v>6.3732194370277537E-2</v>
      </c>
      <c r="F306" s="15">
        <f t="shared" si="49"/>
        <v>-4.4498693997997926E-3</v>
      </c>
      <c r="G306" s="14">
        <f t="shared" si="47"/>
        <v>8580017.6179537009</v>
      </c>
      <c r="H306" s="15">
        <f t="shared" si="42"/>
        <v>4.4612536059194276E-3</v>
      </c>
      <c r="I306" s="4">
        <f t="shared" si="50"/>
        <v>8580017.6816858947</v>
      </c>
      <c r="J306" s="4">
        <f t="shared" si="48"/>
        <v>1.1384206119634949E-5</v>
      </c>
    </row>
    <row r="307" spans="1:10" x14ac:dyDescent="0.4">
      <c r="A307" s="1">
        <f t="shared" si="43"/>
        <v>44186</v>
      </c>
      <c r="B307">
        <f t="shared" si="44"/>
        <v>300</v>
      </c>
      <c r="C307" s="14">
        <f t="shared" si="45"/>
        <v>3066.3183027301857</v>
      </c>
      <c r="D307" s="15">
        <f t="shared" si="41"/>
        <v>-1.0589345163426957E-5</v>
      </c>
      <c r="E307" s="14">
        <f t="shared" si="46"/>
        <v>5.9282324970477744E-2</v>
      </c>
      <c r="F307" s="15">
        <f t="shared" si="49"/>
        <v>-4.1391734027700156E-3</v>
      </c>
      <c r="G307" s="14">
        <f t="shared" si="47"/>
        <v>8580017.622414954</v>
      </c>
      <c r="H307" s="15">
        <f t="shared" si="42"/>
        <v>4.1497627479334422E-3</v>
      </c>
      <c r="I307" s="4">
        <f t="shared" si="50"/>
        <v>8580017.6816972792</v>
      </c>
      <c r="J307" s="4">
        <f t="shared" si="48"/>
        <v>1.0589345163426571E-5</v>
      </c>
    </row>
    <row r="308" spans="1:10" x14ac:dyDescent="0.4">
      <c r="A308" s="1">
        <f t="shared" si="43"/>
        <v>44187</v>
      </c>
      <c r="B308">
        <f t="shared" si="44"/>
        <v>301</v>
      </c>
      <c r="C308" s="14">
        <f t="shared" si="45"/>
        <v>3066.3182921408406</v>
      </c>
      <c r="D308" s="15">
        <f t="shared" si="41"/>
        <v>-9.8499824968715831E-6</v>
      </c>
      <c r="E308" s="14">
        <f t="shared" si="46"/>
        <v>5.5143151567707729E-2</v>
      </c>
      <c r="F308" s="15">
        <f t="shared" si="49"/>
        <v>-3.8501706272426697E-3</v>
      </c>
      <c r="G308" s="14">
        <f t="shared" si="47"/>
        <v>8580017.6265647169</v>
      </c>
      <c r="H308" s="15">
        <f t="shared" si="42"/>
        <v>3.8600206097395414E-3</v>
      </c>
      <c r="I308" s="4">
        <f t="shared" si="50"/>
        <v>8580017.6817078684</v>
      </c>
      <c r="J308" s="4">
        <f t="shared" si="48"/>
        <v>9.8499824968717627E-6</v>
      </c>
    </row>
    <row r="309" spans="1:10" x14ac:dyDescent="0.4">
      <c r="A309" s="1">
        <f t="shared" si="43"/>
        <v>44188</v>
      </c>
      <c r="B309">
        <f t="shared" si="44"/>
        <v>302</v>
      </c>
      <c r="C309" s="14">
        <f t="shared" si="45"/>
        <v>3066.318282290858</v>
      </c>
      <c r="D309" s="15">
        <f t="shared" si="41"/>
        <v>-9.1622431523997987E-6</v>
      </c>
      <c r="E309" s="14">
        <f t="shared" si="46"/>
        <v>5.1292980940465062E-2</v>
      </c>
      <c r="F309" s="15">
        <f t="shared" si="49"/>
        <v>-3.5813464226801548E-3</v>
      </c>
      <c r="G309" s="14">
        <f t="shared" si="47"/>
        <v>8580017.6304247379</v>
      </c>
      <c r="H309" s="15">
        <f t="shared" si="42"/>
        <v>3.5905086658325545E-3</v>
      </c>
      <c r="I309" s="4">
        <f t="shared" si="50"/>
        <v>8580017.681717718</v>
      </c>
      <c r="J309" s="4">
        <f t="shared" si="48"/>
        <v>9.1622431523997495E-6</v>
      </c>
    </row>
    <row r="310" spans="1:10" x14ac:dyDescent="0.4">
      <c r="A310" s="1">
        <f t="shared" si="43"/>
        <v>44189</v>
      </c>
      <c r="B310">
        <f t="shared" si="44"/>
        <v>303</v>
      </c>
      <c r="C310" s="14">
        <f t="shared" si="45"/>
        <v>3066.3182731286147</v>
      </c>
      <c r="D310" s="15">
        <f t="shared" si="41"/>
        <v>-8.5225227180997997E-6</v>
      </c>
      <c r="E310" s="14">
        <f t="shared" si="46"/>
        <v>4.7711634517784908E-2</v>
      </c>
      <c r="F310" s="15">
        <f t="shared" si="49"/>
        <v>-3.3312918935268442E-3</v>
      </c>
      <c r="G310" s="14">
        <f t="shared" si="47"/>
        <v>8580017.6340152472</v>
      </c>
      <c r="H310" s="15">
        <f t="shared" si="42"/>
        <v>3.3398144162449439E-3</v>
      </c>
      <c r="I310" s="4">
        <f t="shared" si="50"/>
        <v>8580017.6817268822</v>
      </c>
      <c r="J310" s="4">
        <f t="shared" si="48"/>
        <v>8.5225227180996642E-6</v>
      </c>
    </row>
    <row r="311" spans="1:10" x14ac:dyDescent="0.4">
      <c r="A311" s="1">
        <f t="shared" si="43"/>
        <v>44190</v>
      </c>
      <c r="B311">
        <f t="shared" si="44"/>
        <v>304</v>
      </c>
      <c r="C311" s="14">
        <f t="shared" si="45"/>
        <v>3066.3182646060918</v>
      </c>
      <c r="D311" s="15">
        <f t="shared" si="41"/>
        <v>-7.9274684471361778E-6</v>
      </c>
      <c r="E311" s="14">
        <f t="shared" si="46"/>
        <v>4.4380342624258065E-2</v>
      </c>
      <c r="F311" s="15">
        <f t="shared" si="49"/>
        <v>-3.0986965152509289E-3</v>
      </c>
      <c r="G311" s="14">
        <f t="shared" si="47"/>
        <v>8580017.6373550612</v>
      </c>
      <c r="H311" s="15">
        <f t="shared" si="42"/>
        <v>3.106623983698065E-3</v>
      </c>
      <c r="I311" s="4">
        <f t="shared" si="50"/>
        <v>8580017.6817354038</v>
      </c>
      <c r="J311" s="4">
        <f t="shared" si="48"/>
        <v>7.9274684471361372E-6</v>
      </c>
    </row>
    <row r="312" spans="1:10" x14ac:dyDescent="0.4">
      <c r="A312" s="1">
        <f t="shared" si="43"/>
        <v>44191</v>
      </c>
      <c r="B312">
        <f t="shared" si="44"/>
        <v>305</v>
      </c>
      <c r="C312" s="14">
        <f t="shared" si="45"/>
        <v>3066.3182566786236</v>
      </c>
      <c r="D312" s="15">
        <f t="shared" si="41"/>
        <v>-7.3739616861372119E-6</v>
      </c>
      <c r="E312" s="14">
        <f t="shared" si="46"/>
        <v>4.1281646109007135E-2</v>
      </c>
      <c r="F312" s="15">
        <f t="shared" si="49"/>
        <v>-2.8823412659443625E-3</v>
      </c>
      <c r="G312" s="14">
        <f t="shared" si="47"/>
        <v>8580017.6404616851</v>
      </c>
      <c r="H312" s="15">
        <f t="shared" si="42"/>
        <v>2.8897152276304997E-3</v>
      </c>
      <c r="I312" s="4">
        <f t="shared" si="50"/>
        <v>8580017.6817433313</v>
      </c>
      <c r="J312" s="4">
        <f t="shared" si="48"/>
        <v>7.3739616861371628E-6</v>
      </c>
    </row>
    <row r="313" spans="1:10" x14ac:dyDescent="0.4">
      <c r="A313" s="1">
        <f t="shared" si="43"/>
        <v>44192</v>
      </c>
      <c r="B313">
        <f t="shared" si="44"/>
        <v>306</v>
      </c>
      <c r="C313" s="14">
        <f t="shared" si="45"/>
        <v>3066.318249304662</v>
      </c>
      <c r="D313" s="15">
        <f t="shared" si="41"/>
        <v>-6.8591015304578335E-6</v>
      </c>
      <c r="E313" s="14">
        <f t="shared" si="46"/>
        <v>3.8399304843062775E-2</v>
      </c>
      <c r="F313" s="15">
        <f t="shared" si="49"/>
        <v>-2.6810922374839365E-3</v>
      </c>
      <c r="G313" s="14">
        <f t="shared" si="47"/>
        <v>8580017.6433514003</v>
      </c>
      <c r="H313" s="15">
        <f t="shared" si="42"/>
        <v>2.6879513390143943E-3</v>
      </c>
      <c r="I313" s="4">
        <f t="shared" si="50"/>
        <v>8580017.6817507055</v>
      </c>
      <c r="J313" s="4">
        <f t="shared" si="48"/>
        <v>6.8591015304577709E-6</v>
      </c>
    </row>
    <row r="314" spans="1:10" x14ac:dyDescent="0.4">
      <c r="A314" s="1">
        <f t="shared" si="43"/>
        <v>44193</v>
      </c>
      <c r="B314">
        <f t="shared" si="44"/>
        <v>307</v>
      </c>
      <c r="C314" s="14">
        <f t="shared" si="45"/>
        <v>3066.3182424455604</v>
      </c>
      <c r="D314" s="15">
        <f t="shared" si="41"/>
        <v>-6.3801896206558944E-6</v>
      </c>
      <c r="E314" s="14">
        <f t="shared" si="46"/>
        <v>3.5718212605578836E-2</v>
      </c>
      <c r="F314" s="15">
        <f t="shared" si="49"/>
        <v>-2.4938946927698631E-3</v>
      </c>
      <c r="G314" s="14">
        <f t="shared" si="47"/>
        <v>8580017.6460393518</v>
      </c>
      <c r="H314" s="15">
        <f t="shared" si="42"/>
        <v>2.500274882390519E-3</v>
      </c>
      <c r="I314" s="4">
        <f t="shared" si="50"/>
        <v>8580017.6817575637</v>
      </c>
      <c r="J314" s="4">
        <f t="shared" si="48"/>
        <v>6.3801896206558233E-6</v>
      </c>
    </row>
    <row r="315" spans="1:10" x14ac:dyDescent="0.4">
      <c r="A315" s="1">
        <f t="shared" si="43"/>
        <v>44194</v>
      </c>
      <c r="B315">
        <f t="shared" si="44"/>
        <v>308</v>
      </c>
      <c r="C315" s="14">
        <f t="shared" si="45"/>
        <v>3066.3182360653709</v>
      </c>
      <c r="D315" s="15">
        <f t="shared" si="41"/>
        <v>-5.9347160005004903E-6</v>
      </c>
      <c r="E315" s="14">
        <f t="shared" si="46"/>
        <v>3.3224317912808971E-2</v>
      </c>
      <c r="F315" s="15">
        <f t="shared" si="49"/>
        <v>-2.3197675378961277E-3</v>
      </c>
      <c r="G315" s="14">
        <f t="shared" si="47"/>
        <v>8580017.648539627</v>
      </c>
      <c r="H315" s="15">
        <f t="shared" si="42"/>
        <v>2.3257022538966284E-3</v>
      </c>
      <c r="I315" s="4">
        <f t="shared" si="50"/>
        <v>8580017.6817639451</v>
      </c>
      <c r="J315" s="4">
        <f t="shared" si="48"/>
        <v>5.9347160005006165E-6</v>
      </c>
    </row>
    <row r="316" spans="1:10" x14ac:dyDescent="0.4">
      <c r="A316" s="1">
        <f t="shared" si="43"/>
        <v>44195</v>
      </c>
      <c r="B316">
        <f t="shared" si="44"/>
        <v>309</v>
      </c>
      <c r="C316" s="14">
        <f t="shared" si="45"/>
        <v>3066.3182301306551</v>
      </c>
      <c r="D316" s="15">
        <f t="shared" si="41"/>
        <v>-5.5203459623945437E-6</v>
      </c>
      <c r="E316" s="14">
        <f t="shared" si="46"/>
        <v>3.0904550374912843E-2</v>
      </c>
      <c r="F316" s="15">
        <f t="shared" si="49"/>
        <v>-2.1577981802815048E-3</v>
      </c>
      <c r="G316" s="14">
        <f t="shared" si="47"/>
        <v>8580017.6508653294</v>
      </c>
      <c r="H316" s="15">
        <f t="shared" si="42"/>
        <v>2.1633185262438992E-3</v>
      </c>
      <c r="I316" s="4">
        <f t="shared" si="50"/>
        <v>8580017.6817698795</v>
      </c>
      <c r="J316" s="4">
        <f t="shared" si="48"/>
        <v>5.5203459623943268E-6</v>
      </c>
    </row>
    <row r="317" spans="1:10" x14ac:dyDescent="0.4">
      <c r="A317" s="1">
        <f t="shared" si="43"/>
        <v>44196</v>
      </c>
      <c r="B317">
        <f t="shared" si="44"/>
        <v>310</v>
      </c>
      <c r="C317" s="14">
        <f t="shared" si="45"/>
        <v>3066.3182246103092</v>
      </c>
      <c r="D317" s="15">
        <f t="shared" si="41"/>
        <v>-5.1349078112689146E-6</v>
      </c>
      <c r="E317" s="14">
        <f t="shared" si="46"/>
        <v>2.8746752194631339E-2</v>
      </c>
      <c r="F317" s="15">
        <f t="shared" si="49"/>
        <v>-2.0071377458129253E-3</v>
      </c>
      <c r="G317" s="14">
        <f t="shared" si="47"/>
        <v>8580017.6530286483</v>
      </c>
      <c r="H317" s="15">
        <f t="shared" si="42"/>
        <v>2.0122726536241941E-3</v>
      </c>
      <c r="I317" s="4">
        <f t="shared" si="50"/>
        <v>8580017.6817754004</v>
      </c>
      <c r="J317" s="4">
        <f t="shared" si="48"/>
        <v>5.1349078112688205E-6</v>
      </c>
    </row>
    <row r="318" spans="1:10" x14ac:dyDescent="0.4">
      <c r="A318" s="1">
        <f t="shared" si="43"/>
        <v>44197</v>
      </c>
      <c r="B318">
        <f t="shared" si="44"/>
        <v>311</v>
      </c>
      <c r="C318" s="14">
        <f t="shared" si="45"/>
        <v>3066.3182194754013</v>
      </c>
      <c r="D318" s="15">
        <f t="shared" si="41"/>
        <v>-4.7763814828189725E-6</v>
      </c>
      <c r="E318" s="14">
        <f t="shared" si="46"/>
        <v>2.6739614448818415E-2</v>
      </c>
      <c r="F318" s="15">
        <f t="shared" si="49"/>
        <v>-1.8669966299344701E-3</v>
      </c>
      <c r="G318" s="14">
        <f t="shared" si="47"/>
        <v>8580017.6550409216</v>
      </c>
      <c r="H318" s="15">
        <f t="shared" si="42"/>
        <v>1.8717730114172892E-3</v>
      </c>
      <c r="I318" s="4">
        <f t="shared" si="50"/>
        <v>8580017.6817805357</v>
      </c>
      <c r="J318" s="4">
        <f t="shared" si="48"/>
        <v>4.776381482819031E-6</v>
      </c>
    </row>
    <row r="319" spans="1:10" x14ac:dyDescent="0.4">
      <c r="A319" s="1">
        <f t="shared" si="43"/>
        <v>44198</v>
      </c>
      <c r="B319">
        <f t="shared" si="44"/>
        <v>312</v>
      </c>
      <c r="C319" s="14">
        <f t="shared" si="45"/>
        <v>3066.3182146990198</v>
      </c>
      <c r="D319" s="15">
        <f t="shared" si="41"/>
        <v>-4.4428879564321666E-6</v>
      </c>
      <c r="E319" s="14">
        <f t="shared" si="46"/>
        <v>2.4872617818883946E-2</v>
      </c>
      <c r="F319" s="15">
        <f t="shared" si="49"/>
        <v>-1.7366403593654441E-3</v>
      </c>
      <c r="G319" s="14">
        <f t="shared" si="47"/>
        <v>8580017.6569126938</v>
      </c>
      <c r="H319" s="15">
        <f t="shared" si="42"/>
        <v>1.7410832473218763E-3</v>
      </c>
      <c r="I319" s="4">
        <f t="shared" si="50"/>
        <v>8580017.6817853115</v>
      </c>
      <c r="J319" s="4">
        <f t="shared" si="48"/>
        <v>4.442887956432242E-6</v>
      </c>
    </row>
    <row r="320" spans="1:10" x14ac:dyDescent="0.4">
      <c r="A320" s="1">
        <f t="shared" si="43"/>
        <v>44199</v>
      </c>
      <c r="B320">
        <f t="shared" si="44"/>
        <v>313</v>
      </c>
      <c r="C320" s="14">
        <f t="shared" si="45"/>
        <v>3066.3182102561318</v>
      </c>
      <c r="D320" s="15">
        <f t="shared" si="41"/>
        <v>-4.1326794073200825E-6</v>
      </c>
      <c r="E320" s="14">
        <f t="shared" si="46"/>
        <v>2.3135977459518502E-2</v>
      </c>
      <c r="F320" s="15">
        <f t="shared" si="49"/>
        <v>-1.6153857427589752E-3</v>
      </c>
      <c r="G320" s="14">
        <f t="shared" si="47"/>
        <v>8580017.6586537771</v>
      </c>
      <c r="H320" s="15">
        <f t="shared" si="42"/>
        <v>1.6195184221662953E-3</v>
      </c>
      <c r="I320" s="4">
        <f t="shared" si="50"/>
        <v>8580017.681789754</v>
      </c>
      <c r="J320" s="4">
        <f t="shared" si="48"/>
        <v>4.132679407320124E-6</v>
      </c>
    </row>
    <row r="321" spans="1:10" x14ac:dyDescent="0.4">
      <c r="A321" s="1">
        <f t="shared" si="43"/>
        <v>44200</v>
      </c>
      <c r="B321">
        <f t="shared" si="44"/>
        <v>314</v>
      </c>
      <c r="C321" s="14">
        <f t="shared" si="45"/>
        <v>3066.3182061234525</v>
      </c>
      <c r="D321" s="15">
        <f t="shared" si="41"/>
        <v>-3.8441300462426615E-6</v>
      </c>
      <c r="E321" s="14">
        <f t="shared" si="46"/>
        <v>2.1520591716759525E-2</v>
      </c>
      <c r="F321" s="15">
        <f t="shared" si="49"/>
        <v>-1.5025972901269243E-3</v>
      </c>
      <c r="G321" s="14">
        <f t="shared" si="47"/>
        <v>8580017.6602732949</v>
      </c>
      <c r="H321" s="15">
        <f t="shared" si="42"/>
        <v>1.5064414201731669E-3</v>
      </c>
      <c r="I321" s="4">
        <f t="shared" si="50"/>
        <v>8580017.6817938872</v>
      </c>
      <c r="J321" s="4">
        <f t="shared" si="48"/>
        <v>3.844130046242681E-6</v>
      </c>
    </row>
    <row r="322" spans="1:10" x14ac:dyDescent="0.4">
      <c r="A322" s="1">
        <f t="shared" si="43"/>
        <v>44201</v>
      </c>
      <c r="B322">
        <f t="shared" si="44"/>
        <v>315</v>
      </c>
      <c r="C322" s="14">
        <f t="shared" si="45"/>
        <v>3066.3182022793226</v>
      </c>
      <c r="D322" s="15">
        <f t="shared" si="41"/>
        <v>-3.5757275988158556E-6</v>
      </c>
      <c r="E322" s="14">
        <f t="shared" si="46"/>
        <v>2.0017994426632602E-2</v>
      </c>
      <c r="F322" s="15">
        <f t="shared" si="49"/>
        <v>-1.3976838822654665E-3</v>
      </c>
      <c r="G322" s="14">
        <f t="shared" si="47"/>
        <v>8580017.6617797371</v>
      </c>
      <c r="H322" s="15">
        <f t="shared" si="42"/>
        <v>1.4012596098642823E-3</v>
      </c>
      <c r="I322" s="4">
        <f t="shared" si="50"/>
        <v>8580017.6817977317</v>
      </c>
      <c r="J322" s="4">
        <f t="shared" si="48"/>
        <v>3.5757275988158518E-6</v>
      </c>
    </row>
    <row r="323" spans="1:10" x14ac:dyDescent="0.4">
      <c r="A323" s="1">
        <f t="shared" si="43"/>
        <v>44202</v>
      </c>
      <c r="B323">
        <f t="shared" si="44"/>
        <v>316</v>
      </c>
      <c r="C323" s="14">
        <f t="shared" si="45"/>
        <v>3066.318198703595</v>
      </c>
      <c r="D323" s="15">
        <f t="shared" si="41"/>
        <v>-3.3260653797461023E-6</v>
      </c>
      <c r="E323" s="14">
        <f t="shared" si="46"/>
        <v>1.8620310544367136E-2</v>
      </c>
      <c r="F323" s="15">
        <f t="shared" si="49"/>
        <v>-1.3000956727259535E-3</v>
      </c>
      <c r="G323" s="14">
        <f t="shared" si="47"/>
        <v>8580017.6631809976</v>
      </c>
      <c r="H323" s="15">
        <f t="shared" si="42"/>
        <v>1.3034217381056995E-3</v>
      </c>
      <c r="I323" s="4">
        <f t="shared" si="50"/>
        <v>8580017.6818013079</v>
      </c>
      <c r="J323" s="4">
        <f t="shared" si="48"/>
        <v>3.3260653797459981E-6</v>
      </c>
    </row>
    <row r="324" spans="1:10" x14ac:dyDescent="0.4">
      <c r="A324" s="1">
        <f t="shared" si="43"/>
        <v>44203</v>
      </c>
      <c r="B324">
        <f t="shared" si="44"/>
        <v>317</v>
      </c>
      <c r="C324" s="14">
        <f t="shared" si="45"/>
        <v>3066.3181953775297</v>
      </c>
      <c r="D324" s="15">
        <f t="shared" si="41"/>
        <v>-3.0938349204529424E-6</v>
      </c>
      <c r="E324" s="14">
        <f t="shared" si="46"/>
        <v>1.7320214871641183E-2</v>
      </c>
      <c r="F324" s="15">
        <f t="shared" si="49"/>
        <v>-1.2093212060944301E-3</v>
      </c>
      <c r="G324" s="14">
        <f t="shared" si="47"/>
        <v>8580017.6644844189</v>
      </c>
      <c r="H324" s="15">
        <f t="shared" si="42"/>
        <v>1.212415041014883E-3</v>
      </c>
      <c r="I324" s="4">
        <f t="shared" si="50"/>
        <v>8580017.6818046346</v>
      </c>
      <c r="J324" s="4">
        <f t="shared" si="48"/>
        <v>3.0938349204528894E-6</v>
      </c>
    </row>
    <row r="325" spans="1:10" x14ac:dyDescent="0.4">
      <c r="A325" s="1">
        <f t="shared" si="43"/>
        <v>44204</v>
      </c>
      <c r="B325">
        <f t="shared" si="44"/>
        <v>318</v>
      </c>
      <c r="C325" s="14">
        <f t="shared" si="45"/>
        <v>3066.3181922836948</v>
      </c>
      <c r="D325" s="15">
        <f t="shared" si="41"/>
        <v>-2.8778191114414208E-6</v>
      </c>
      <c r="E325" s="14">
        <f t="shared" si="46"/>
        <v>1.6110893665546754E-2</v>
      </c>
      <c r="F325" s="15">
        <f t="shared" si="49"/>
        <v>-1.1248847374768314E-3</v>
      </c>
      <c r="G325" s="14">
        <f t="shared" si="47"/>
        <v>8580017.6656968333</v>
      </c>
      <c r="H325" s="15">
        <f t="shared" si="42"/>
        <v>1.1277625565882729E-3</v>
      </c>
      <c r="I325" s="4">
        <f t="shared" si="50"/>
        <v>8580017.6818077266</v>
      </c>
      <c r="J325" s="4">
        <f t="shared" si="48"/>
        <v>2.8778191114415229E-6</v>
      </c>
    </row>
    <row r="326" spans="1:10" x14ac:dyDescent="0.4">
      <c r="A326" s="1">
        <f t="shared" si="43"/>
        <v>44205</v>
      </c>
      <c r="B326">
        <f t="shared" si="44"/>
        <v>319</v>
      </c>
      <c r="C326" s="14">
        <f t="shared" si="45"/>
        <v>3066.3181894058757</v>
      </c>
      <c r="D326" s="15">
        <f t="shared" si="41"/>
        <v>-2.6768858234837067E-6</v>
      </c>
      <c r="E326" s="14">
        <f t="shared" si="46"/>
        <v>1.4986008928069923E-2</v>
      </c>
      <c r="F326" s="15">
        <f t="shared" si="49"/>
        <v>-1.0463437391414112E-3</v>
      </c>
      <c r="G326" s="14">
        <f t="shared" si="47"/>
        <v>8580017.666824596</v>
      </c>
      <c r="H326" s="15">
        <f t="shared" si="42"/>
        <v>1.0490206249648948E-3</v>
      </c>
      <c r="I326" s="4">
        <f t="shared" si="50"/>
        <v>8580017.6818106044</v>
      </c>
      <c r="J326" s="4">
        <f t="shared" si="48"/>
        <v>2.6768858234836428E-6</v>
      </c>
    </row>
    <row r="327" spans="1:10" x14ac:dyDescent="0.4">
      <c r="A327" s="1">
        <f t="shared" si="43"/>
        <v>44206</v>
      </c>
      <c r="B327">
        <f t="shared" si="44"/>
        <v>320</v>
      </c>
      <c r="C327" s="14">
        <f t="shared" si="45"/>
        <v>3066.31818672899</v>
      </c>
      <c r="D327" s="15">
        <f t="shared" ref="D327:D390" si="51">-E$1*C327*E327/B$2</f>
        <v>-2.4899819741787738E-6</v>
      </c>
      <c r="E327" s="14">
        <f t="shared" si="46"/>
        <v>1.3939665188928512E-2</v>
      </c>
      <c r="F327" s="15">
        <f t="shared" si="49"/>
        <v>-9.7328658125081719E-4</v>
      </c>
      <c r="G327" s="14">
        <f t="shared" si="47"/>
        <v>8580017.6678736173</v>
      </c>
      <c r="H327" s="15">
        <f t="shared" ref="H327:H390" si="52">$G$1*E327</f>
        <v>9.7577656322499597E-4</v>
      </c>
      <c r="I327" s="4">
        <f t="shared" si="50"/>
        <v>8580017.6818132829</v>
      </c>
      <c r="J327" s="4">
        <f t="shared" si="48"/>
        <v>2.4899819741787789E-6</v>
      </c>
    </row>
    <row r="328" spans="1:10" x14ac:dyDescent="0.4">
      <c r="A328" s="1">
        <f t="shared" si="43"/>
        <v>44207</v>
      </c>
      <c r="B328">
        <f t="shared" si="44"/>
        <v>321</v>
      </c>
      <c r="C328" s="14">
        <f t="shared" si="45"/>
        <v>3066.3181842390081</v>
      </c>
      <c r="D328" s="15">
        <f t="shared" si="51"/>
        <v>-2.3161280087932139E-6</v>
      </c>
      <c r="E328" s="14">
        <f t="shared" si="46"/>
        <v>1.2966378607677695E-2</v>
      </c>
      <c r="F328" s="15">
        <f t="shared" si="49"/>
        <v>-9.053303745286456E-4</v>
      </c>
      <c r="G328" s="14">
        <f t="shared" si="47"/>
        <v>8580017.6688493937</v>
      </c>
      <c r="H328" s="15">
        <f t="shared" si="52"/>
        <v>9.0764650253743876E-4</v>
      </c>
      <c r="I328" s="4">
        <f t="shared" si="50"/>
        <v>8580017.6818157732</v>
      </c>
      <c r="J328" s="4">
        <f t="shared" si="48"/>
        <v>2.3161280087931639E-6</v>
      </c>
    </row>
    <row r="329" spans="1:10" x14ac:dyDescent="0.4">
      <c r="A329" s="1">
        <f t="shared" ref="A329:A392" si="53">A328+1</f>
        <v>44208</v>
      </c>
      <c r="B329">
        <f t="shared" ref="B329:B392" si="54">B328+1</f>
        <v>322</v>
      </c>
      <c r="C329" s="14">
        <f t="shared" ref="C329:C356" si="55">C328+D328</f>
        <v>3066.3181819228803</v>
      </c>
      <c r="D329" s="15">
        <f t="shared" si="51"/>
        <v>-2.154412766457474E-6</v>
      </c>
      <c r="E329" s="14">
        <f t="shared" ref="E329:E356" si="56">E328+F328</f>
        <v>1.206104823314905E-2</v>
      </c>
      <c r="F329" s="15">
        <f t="shared" si="49"/>
        <v>-8.4211896355397607E-4</v>
      </c>
      <c r="G329" s="14">
        <f t="shared" ref="G329:G356" si="57">G328+H328</f>
        <v>8580017.6697570402</v>
      </c>
      <c r="H329" s="15">
        <f t="shared" si="52"/>
        <v>8.4427337632043357E-4</v>
      </c>
      <c r="I329" s="4">
        <f t="shared" si="50"/>
        <v>8580017.6818180885</v>
      </c>
      <c r="J329" s="4">
        <f t="shared" ref="J329:J356" si="58">F329+H329</f>
        <v>2.1544127664574952E-6</v>
      </c>
    </row>
    <row r="330" spans="1:10" x14ac:dyDescent="0.4">
      <c r="A330" s="1">
        <f t="shared" si="53"/>
        <v>44209</v>
      </c>
      <c r="B330">
        <f t="shared" si="54"/>
        <v>323</v>
      </c>
      <c r="C330" s="14">
        <f t="shared" si="55"/>
        <v>3066.3181797684674</v>
      </c>
      <c r="D330" s="15">
        <f t="shared" si="51"/>
        <v>-2.0039887048114608E-6</v>
      </c>
      <c r="E330" s="14">
        <f t="shared" si="56"/>
        <v>1.1218929269595074E-2</v>
      </c>
      <c r="F330" s="15">
        <f t="shared" si="49"/>
        <v>-7.8332106016684386E-4</v>
      </c>
      <c r="G330" s="14">
        <f t="shared" si="57"/>
        <v>8580017.6706013139</v>
      </c>
      <c r="H330" s="15">
        <f t="shared" si="52"/>
        <v>7.8532504887165533E-4</v>
      </c>
      <c r="I330" s="4">
        <f t="shared" si="50"/>
        <v>8580017.6818202436</v>
      </c>
      <c r="J330" s="4">
        <f t="shared" si="58"/>
        <v>2.0039887048114774E-6</v>
      </c>
    </row>
    <row r="331" spans="1:10" x14ac:dyDescent="0.4">
      <c r="A331" s="1">
        <f t="shared" si="53"/>
        <v>44210</v>
      </c>
      <c r="B331">
        <f t="shared" si="54"/>
        <v>324</v>
      </c>
      <c r="C331" s="14">
        <f t="shared" si="55"/>
        <v>3066.3181777644786</v>
      </c>
      <c r="D331" s="15">
        <f t="shared" si="51"/>
        <v>-1.8640674580720641E-6</v>
      </c>
      <c r="E331" s="14">
        <f t="shared" si="56"/>
        <v>1.0435608209428231E-2</v>
      </c>
      <c r="F331" s="15">
        <f t="shared" ref="F331:F356" si="59">-D331-H331</f>
        <v>-7.2862850720190411E-4</v>
      </c>
      <c r="G331" s="14">
        <f t="shared" si="57"/>
        <v>8580017.6713866387</v>
      </c>
      <c r="H331" s="15">
        <f t="shared" si="52"/>
        <v>7.3049257465997619E-4</v>
      </c>
      <c r="I331" s="4">
        <f t="shared" si="50"/>
        <v>8580017.6818222459</v>
      </c>
      <c r="J331" s="4">
        <f t="shared" si="58"/>
        <v>1.8640674580720816E-6</v>
      </c>
    </row>
    <row r="332" spans="1:10" x14ac:dyDescent="0.4">
      <c r="A332" s="1">
        <f t="shared" si="53"/>
        <v>44211</v>
      </c>
      <c r="B332">
        <f t="shared" si="54"/>
        <v>325</v>
      </c>
      <c r="C332" s="14">
        <f t="shared" si="55"/>
        <v>3066.318175900411</v>
      </c>
      <c r="D332" s="15">
        <f t="shared" si="51"/>
        <v>-1.7339157052425995E-6</v>
      </c>
      <c r="E332" s="14">
        <f t="shared" si="56"/>
        <v>9.7069797022263267E-3</v>
      </c>
      <c r="F332" s="15">
        <f t="shared" si="59"/>
        <v>-6.7775466345060037E-4</v>
      </c>
      <c r="G332" s="14">
        <f t="shared" si="57"/>
        <v>8580017.6721171308</v>
      </c>
      <c r="H332" s="15">
        <f t="shared" si="52"/>
        <v>6.7948857915584298E-4</v>
      </c>
      <c r="I332" s="4">
        <f t="shared" si="50"/>
        <v>8580017.6818241104</v>
      </c>
      <c r="J332" s="4">
        <f t="shared" si="58"/>
        <v>1.7339157052426082E-6</v>
      </c>
    </row>
    <row r="333" spans="1:10" x14ac:dyDescent="0.4">
      <c r="A333" s="1">
        <f t="shared" si="53"/>
        <v>44212</v>
      </c>
      <c r="B333">
        <f t="shared" si="54"/>
        <v>326</v>
      </c>
      <c r="C333" s="14">
        <f t="shared" si="55"/>
        <v>3066.3181741664953</v>
      </c>
      <c r="D333" s="15">
        <f t="shared" si="51"/>
        <v>-1.6128513268096401E-6</v>
      </c>
      <c r="E333" s="14">
        <f t="shared" si="56"/>
        <v>9.0292250387757258E-3</v>
      </c>
      <c r="F333" s="15">
        <f t="shared" si="59"/>
        <v>-6.3043290138749123E-4</v>
      </c>
      <c r="G333" s="14">
        <f t="shared" si="57"/>
        <v>8580017.6727966201</v>
      </c>
      <c r="H333" s="15">
        <f t="shared" si="52"/>
        <v>6.3204575271430085E-4</v>
      </c>
      <c r="I333" s="4">
        <f t="shared" si="50"/>
        <v>8580017.6818258446</v>
      </c>
      <c r="J333" s="4">
        <f t="shared" si="58"/>
        <v>1.612851326809623E-6</v>
      </c>
    </row>
    <row r="334" spans="1:10" x14ac:dyDescent="0.4">
      <c r="A334" s="1">
        <f t="shared" si="53"/>
        <v>44213</v>
      </c>
      <c r="B334">
        <f t="shared" si="54"/>
        <v>327</v>
      </c>
      <c r="C334" s="14">
        <f t="shared" si="55"/>
        <v>3066.3181725536438</v>
      </c>
      <c r="D334" s="15">
        <f t="shared" si="51"/>
        <v>-1.5002398297846208E-6</v>
      </c>
      <c r="E334" s="14">
        <f t="shared" si="56"/>
        <v>8.3987921373882349E-3</v>
      </c>
      <c r="F334" s="15">
        <f t="shared" si="59"/>
        <v>-5.8641520978739196E-4</v>
      </c>
      <c r="G334" s="14">
        <f t="shared" si="57"/>
        <v>8580017.6734286658</v>
      </c>
      <c r="H334" s="15">
        <f t="shared" si="52"/>
        <v>5.8791544961717655E-4</v>
      </c>
      <c r="I334" s="4">
        <f t="shared" si="50"/>
        <v>8580017.6818274576</v>
      </c>
      <c r="J334" s="4">
        <f t="shared" si="58"/>
        <v>1.5002398297845948E-6</v>
      </c>
    </row>
    <row r="335" spans="1:10" x14ac:dyDescent="0.4">
      <c r="A335" s="1">
        <f t="shared" si="53"/>
        <v>44214</v>
      </c>
      <c r="B335">
        <f t="shared" si="54"/>
        <v>328</v>
      </c>
      <c r="C335" s="14">
        <f t="shared" si="55"/>
        <v>3066.3181710534041</v>
      </c>
      <c r="D335" s="15">
        <f t="shared" si="51"/>
        <v>-1.3954910223540179E-6</v>
      </c>
      <c r="E335" s="14">
        <f t="shared" si="56"/>
        <v>7.8123769276008427E-3</v>
      </c>
      <c r="F335" s="15">
        <f t="shared" si="59"/>
        <v>-5.4547089390970499E-4</v>
      </c>
      <c r="G335" s="14">
        <f t="shared" si="57"/>
        <v>8580017.6740165818</v>
      </c>
      <c r="H335" s="15">
        <f t="shared" si="52"/>
        <v>5.4686638493205901E-4</v>
      </c>
      <c r="I335" s="4">
        <f t="shared" si="50"/>
        <v>8580017.6818289589</v>
      </c>
      <c r="J335" s="4">
        <f t="shared" si="58"/>
        <v>1.3954910223540253E-6</v>
      </c>
    </row>
    <row r="336" spans="1:10" x14ac:dyDescent="0.4">
      <c r="A336" s="1">
        <f t="shared" si="53"/>
        <v>44215</v>
      </c>
      <c r="B336">
        <f t="shared" si="54"/>
        <v>329</v>
      </c>
      <c r="C336" s="14">
        <f t="shared" si="55"/>
        <v>3066.3181696579131</v>
      </c>
      <c r="D336" s="15">
        <f t="shared" si="51"/>
        <v>-1.2980559207100765E-6</v>
      </c>
      <c r="E336" s="14">
        <f t="shared" si="56"/>
        <v>7.2669060336911376E-3</v>
      </c>
      <c r="F336" s="15">
        <f t="shared" si="59"/>
        <v>-5.0738536643766966E-4</v>
      </c>
      <c r="G336" s="14">
        <f t="shared" si="57"/>
        <v>8580017.6745634489</v>
      </c>
      <c r="H336" s="15">
        <f t="shared" si="52"/>
        <v>5.0868342235837972E-4</v>
      </c>
      <c r="I336" s="4">
        <f t="shared" si="50"/>
        <v>8580017.681830354</v>
      </c>
      <c r="J336" s="4">
        <f t="shared" si="58"/>
        <v>1.2980559207100657E-6</v>
      </c>
    </row>
    <row r="337" spans="1:10" x14ac:dyDescent="0.4">
      <c r="A337" s="1">
        <f t="shared" si="53"/>
        <v>44216</v>
      </c>
      <c r="B337">
        <f t="shared" si="54"/>
        <v>330</v>
      </c>
      <c r="C337" s="14">
        <f t="shared" si="55"/>
        <v>3066.3181683598573</v>
      </c>
      <c r="D337" s="15">
        <f t="shared" si="51"/>
        <v>-1.2074238718509136E-6</v>
      </c>
      <c r="E337" s="14">
        <f t="shared" si="56"/>
        <v>6.7595206672534675E-3</v>
      </c>
      <c r="F337" s="15">
        <f t="shared" si="59"/>
        <v>-4.7195902283589185E-4</v>
      </c>
      <c r="G337" s="14">
        <f t="shared" si="57"/>
        <v>8580017.6750721317</v>
      </c>
      <c r="H337" s="15">
        <f t="shared" si="52"/>
        <v>4.7316644670774275E-4</v>
      </c>
      <c r="I337" s="4">
        <f t="shared" si="50"/>
        <v>8580017.6818316523</v>
      </c>
      <c r="J337" s="4">
        <f t="shared" si="58"/>
        <v>1.2074238718508983E-6</v>
      </c>
    </row>
    <row r="338" spans="1:10" x14ac:dyDescent="0.4">
      <c r="A338" s="1">
        <f t="shared" si="53"/>
        <v>44217</v>
      </c>
      <c r="B338">
        <f t="shared" si="54"/>
        <v>331</v>
      </c>
      <c r="C338" s="14">
        <f t="shared" si="55"/>
        <v>3066.3181671524335</v>
      </c>
      <c r="D338" s="15">
        <f t="shared" si="51"/>
        <v>-1.1231198772707129E-6</v>
      </c>
      <c r="E338" s="14">
        <f t="shared" si="56"/>
        <v>6.2875616444175754E-3</v>
      </c>
      <c r="F338" s="15">
        <f t="shared" si="59"/>
        <v>-4.3900619523195959E-4</v>
      </c>
      <c r="G338" s="14">
        <f t="shared" si="57"/>
        <v>8580017.6755452976</v>
      </c>
      <c r="H338" s="15">
        <f t="shared" si="52"/>
        <v>4.4012931510923031E-4</v>
      </c>
      <c r="I338" s="4">
        <f t="shared" si="50"/>
        <v>8580017.6818328593</v>
      </c>
      <c r="J338" s="4">
        <f t="shared" si="58"/>
        <v>1.1231198772707171E-6</v>
      </c>
    </row>
    <row r="339" spans="1:10" x14ac:dyDescent="0.4">
      <c r="A339" s="1">
        <f t="shared" si="53"/>
        <v>44218</v>
      </c>
      <c r="B339">
        <f t="shared" si="54"/>
        <v>332</v>
      </c>
      <c r="C339" s="14">
        <f t="shared" si="55"/>
        <v>3066.3181660293135</v>
      </c>
      <c r="D339" s="15">
        <f t="shared" si="51"/>
        <v>-1.0447021035135847E-6</v>
      </c>
      <c r="E339" s="14">
        <f t="shared" si="56"/>
        <v>5.8485554491856159E-3</v>
      </c>
      <c r="F339" s="15">
        <f t="shared" si="59"/>
        <v>-4.0835417933947956E-4</v>
      </c>
      <c r="G339" s="14">
        <f t="shared" si="57"/>
        <v>8580017.6759854276</v>
      </c>
      <c r="H339" s="15">
        <f t="shared" si="52"/>
        <v>4.0939888144299314E-4</v>
      </c>
      <c r="I339" s="4">
        <f t="shared" si="50"/>
        <v>8580017.6818339825</v>
      </c>
      <c r="J339" s="4">
        <f t="shared" si="58"/>
        <v>1.0447021035135781E-6</v>
      </c>
    </row>
    <row r="340" spans="1:10" x14ac:dyDescent="0.4">
      <c r="A340" s="1">
        <f t="shared" si="53"/>
        <v>44219</v>
      </c>
      <c r="B340">
        <f t="shared" si="54"/>
        <v>333</v>
      </c>
      <c r="C340" s="14">
        <f t="shared" si="55"/>
        <v>3066.3181649846115</v>
      </c>
      <c r="D340" s="15">
        <f t="shared" si="51"/>
        <v>-9.717595665440044E-7</v>
      </c>
      <c r="E340" s="14">
        <f t="shared" si="56"/>
        <v>5.4402012698461363E-3</v>
      </c>
      <c r="F340" s="15">
        <f t="shared" si="59"/>
        <v>-3.7984232932268558E-4</v>
      </c>
      <c r="G340" s="14">
        <f t="shared" si="57"/>
        <v>8580017.6763948258</v>
      </c>
      <c r="H340" s="15">
        <f t="shared" si="52"/>
        <v>3.8081408888922957E-4</v>
      </c>
      <c r="I340" s="4">
        <f t="shared" si="50"/>
        <v>8580017.6818350274</v>
      </c>
      <c r="J340" s="4">
        <f t="shared" si="58"/>
        <v>9.7175956654399487E-7</v>
      </c>
    </row>
    <row r="341" spans="1:10" x14ac:dyDescent="0.4">
      <c r="A341" s="1">
        <f t="shared" si="53"/>
        <v>44220</v>
      </c>
      <c r="B341">
        <f t="shared" si="54"/>
        <v>334</v>
      </c>
      <c r="C341" s="14">
        <f t="shared" si="55"/>
        <v>3066.3181640128519</v>
      </c>
      <c r="D341" s="15">
        <f t="shared" si="51"/>
        <v>-9.0390997779771755E-7</v>
      </c>
      <c r="E341" s="14">
        <f t="shared" si="56"/>
        <v>5.0603589405234508E-3</v>
      </c>
      <c r="F341" s="15">
        <f t="shared" si="59"/>
        <v>-3.5332121585884385E-4</v>
      </c>
      <c r="G341" s="14">
        <f t="shared" si="57"/>
        <v>8580017.6767756399</v>
      </c>
      <c r="H341" s="15">
        <f t="shared" si="52"/>
        <v>3.5422512583664157E-4</v>
      </c>
      <c r="I341" s="4">
        <f t="shared" si="50"/>
        <v>8580017.6818359997</v>
      </c>
      <c r="J341" s="4">
        <f t="shared" si="58"/>
        <v>9.0390997779771871E-7</v>
      </c>
    </row>
    <row r="342" spans="1:10" x14ac:dyDescent="0.4">
      <c r="A342" s="1">
        <f t="shared" si="53"/>
        <v>44221</v>
      </c>
      <c r="B342">
        <f t="shared" si="54"/>
        <v>335</v>
      </c>
      <c r="C342" s="14">
        <f t="shared" si="55"/>
        <v>3066.3181631089419</v>
      </c>
      <c r="D342" s="15">
        <f t="shared" si="51"/>
        <v>-8.4079774062435309E-7</v>
      </c>
      <c r="E342" s="14">
        <f t="shared" si="56"/>
        <v>4.7070377246646068E-3</v>
      </c>
      <c r="F342" s="15">
        <f t="shared" si="59"/>
        <v>-3.2865184298589816E-4</v>
      </c>
      <c r="G342" s="14">
        <f t="shared" si="57"/>
        <v>8580017.6771298647</v>
      </c>
      <c r="H342" s="15">
        <f t="shared" si="52"/>
        <v>3.2949264072652253E-4</v>
      </c>
      <c r="I342" s="4">
        <f t="shared" si="50"/>
        <v>8580017.6818369031</v>
      </c>
      <c r="J342" s="4">
        <f t="shared" si="58"/>
        <v>8.4079774062437119E-7</v>
      </c>
    </row>
    <row r="343" spans="1:10" x14ac:dyDescent="0.4">
      <c r="A343" s="1">
        <f t="shared" si="53"/>
        <v>44222</v>
      </c>
      <c r="B343">
        <f t="shared" si="54"/>
        <v>336</v>
      </c>
      <c r="C343" s="14">
        <f t="shared" si="55"/>
        <v>3066.3181622681441</v>
      </c>
      <c r="D343" s="15">
        <f t="shared" si="51"/>
        <v>-7.8209208662118684E-7</v>
      </c>
      <c r="E343" s="14">
        <f t="shared" si="56"/>
        <v>4.3783858816787086E-3</v>
      </c>
      <c r="F343" s="15">
        <f t="shared" si="59"/>
        <v>-3.0570491963088843E-4</v>
      </c>
      <c r="G343" s="14">
        <f t="shared" si="57"/>
        <v>8580017.6774593573</v>
      </c>
      <c r="H343" s="15">
        <f t="shared" si="52"/>
        <v>3.0648701171750965E-4</v>
      </c>
      <c r="I343" s="4">
        <f t="shared" si="50"/>
        <v>8580017.6818377431</v>
      </c>
      <c r="J343" s="4">
        <f t="shared" si="58"/>
        <v>7.820920866212131E-7</v>
      </c>
    </row>
    <row r="344" spans="1:10" x14ac:dyDescent="0.4">
      <c r="A344" s="1">
        <f t="shared" si="53"/>
        <v>44223</v>
      </c>
      <c r="B344">
        <f t="shared" si="54"/>
        <v>337</v>
      </c>
      <c r="C344" s="14">
        <f t="shared" si="55"/>
        <v>3066.3181614860518</v>
      </c>
      <c r="D344" s="15">
        <f t="shared" si="51"/>
        <v>-7.2748534209065868E-7</v>
      </c>
      <c r="E344" s="14">
        <f t="shared" si="56"/>
        <v>4.0726809620478203E-3</v>
      </c>
      <c r="F344" s="15">
        <f t="shared" si="59"/>
        <v>-2.8436018200125683E-4</v>
      </c>
      <c r="G344" s="14">
        <f t="shared" si="57"/>
        <v>8580017.6777658444</v>
      </c>
      <c r="H344" s="15">
        <f t="shared" si="52"/>
        <v>2.8508766734334747E-4</v>
      </c>
      <c r="I344" s="4">
        <f t="shared" si="50"/>
        <v>8580017.6818385255</v>
      </c>
      <c r="J344" s="4">
        <f t="shared" si="58"/>
        <v>7.274853420906357E-7</v>
      </c>
    </row>
    <row r="345" spans="1:10" x14ac:dyDescent="0.4">
      <c r="A345" s="1">
        <f t="shared" si="53"/>
        <v>44224</v>
      </c>
      <c r="B345">
        <f t="shared" si="54"/>
        <v>338</v>
      </c>
      <c r="C345" s="14">
        <f t="shared" si="55"/>
        <v>3066.3181607585666</v>
      </c>
      <c r="D345" s="15">
        <f t="shared" si="51"/>
        <v>-6.7669131553622422E-7</v>
      </c>
      <c r="E345" s="14">
        <f t="shared" si="56"/>
        <v>3.7883207800465633E-3</v>
      </c>
      <c r="F345" s="15">
        <f t="shared" si="59"/>
        <v>-2.6450576328772323E-4</v>
      </c>
      <c r="G345" s="14">
        <f t="shared" si="57"/>
        <v>8580017.6780509315</v>
      </c>
      <c r="H345" s="15">
        <f t="shared" si="52"/>
        <v>2.6518245460325948E-4</v>
      </c>
      <c r="I345" s="4">
        <f t="shared" si="50"/>
        <v>8580017.6818392519</v>
      </c>
      <c r="J345" s="4">
        <f t="shared" si="58"/>
        <v>6.7669131553624784E-7</v>
      </c>
    </row>
    <row r="346" spans="1:10" x14ac:dyDescent="0.4">
      <c r="A346" s="1">
        <f t="shared" si="53"/>
        <v>44225</v>
      </c>
      <c r="B346">
        <f t="shared" si="54"/>
        <v>339</v>
      </c>
      <c r="C346" s="14">
        <f t="shared" si="55"/>
        <v>3066.3181600818752</v>
      </c>
      <c r="D346" s="15">
        <f t="shared" si="51"/>
        <v>-6.2944379774547519E-7</v>
      </c>
      <c r="E346" s="14">
        <f t="shared" si="56"/>
        <v>3.52381501675884E-3</v>
      </c>
      <c r="F346" s="15">
        <f t="shared" si="59"/>
        <v>-2.4603760737537331E-4</v>
      </c>
      <c r="G346" s="14">
        <f t="shared" si="57"/>
        <v>8580017.6783161145</v>
      </c>
      <c r="H346" s="15">
        <f t="shared" si="52"/>
        <v>2.466670511731188E-4</v>
      </c>
      <c r="I346" s="4">
        <f t="shared" si="50"/>
        <v>8580017.6818399299</v>
      </c>
      <c r="J346" s="4">
        <f t="shared" si="58"/>
        <v>6.2944379774549806E-7</v>
      </c>
    </row>
    <row r="347" spans="1:10" x14ac:dyDescent="0.4">
      <c r="A347" s="1">
        <f t="shared" si="53"/>
        <v>44226</v>
      </c>
      <c r="B347">
        <f t="shared" si="54"/>
        <v>340</v>
      </c>
      <c r="C347" s="14">
        <f t="shared" si="55"/>
        <v>3066.3181594524312</v>
      </c>
      <c r="D347" s="15">
        <f t="shared" si="51"/>
        <v>-5.8549516659952704E-7</v>
      </c>
      <c r="E347" s="14">
        <f t="shared" si="56"/>
        <v>3.2777774093834667E-3</v>
      </c>
      <c r="F347" s="15">
        <f t="shared" si="59"/>
        <v>-2.2885892349024315E-4</v>
      </c>
      <c r="G347" s="14">
        <f t="shared" si="57"/>
        <v>8580017.6785627808</v>
      </c>
      <c r="H347" s="15">
        <f t="shared" si="52"/>
        <v>2.2944441865684268E-4</v>
      </c>
      <c r="I347" s="4">
        <f t="shared" si="50"/>
        <v>8580017.6818405576</v>
      </c>
      <c r="J347" s="4">
        <f t="shared" si="58"/>
        <v>5.8549516659953181E-7</v>
      </c>
    </row>
    <row r="348" spans="1:10" x14ac:dyDescent="0.4">
      <c r="A348" s="1">
        <f t="shared" si="53"/>
        <v>44227</v>
      </c>
      <c r="B348">
        <f t="shared" si="54"/>
        <v>341</v>
      </c>
      <c r="C348" s="14">
        <f t="shared" si="55"/>
        <v>3066.3181588669363</v>
      </c>
      <c r="D348" s="15">
        <f t="shared" si="51"/>
        <v>-5.4461508929654395E-7</v>
      </c>
      <c r="E348" s="14">
        <f t="shared" si="56"/>
        <v>3.0489184858932235E-3</v>
      </c>
      <c r="F348" s="15">
        <f t="shared" si="59"/>
        <v>-2.1287967892322912E-4</v>
      </c>
      <c r="G348" s="14">
        <f t="shared" si="57"/>
        <v>8580017.6787922252</v>
      </c>
      <c r="H348" s="15">
        <f t="shared" si="52"/>
        <v>2.1342429401252568E-4</v>
      </c>
      <c r="I348" s="4">
        <f t="shared" si="50"/>
        <v>8580017.6818411443</v>
      </c>
      <c r="J348" s="4">
        <f t="shared" si="58"/>
        <v>5.4461508929655369E-7</v>
      </c>
    </row>
    <row r="349" spans="1:10" x14ac:dyDescent="0.4">
      <c r="A349" s="1">
        <f t="shared" si="53"/>
        <v>44228</v>
      </c>
      <c r="B349">
        <f t="shared" si="54"/>
        <v>342</v>
      </c>
      <c r="C349" s="14">
        <f t="shared" si="55"/>
        <v>3066.3181583223213</v>
      </c>
      <c r="D349" s="15">
        <f t="shared" si="51"/>
        <v>-5.065893151878081E-7</v>
      </c>
      <c r="E349" s="14">
        <f t="shared" si="56"/>
        <v>2.8360388069699942E-3</v>
      </c>
      <c r="F349" s="15">
        <f t="shared" si="59"/>
        <v>-1.9801612717271178E-4</v>
      </c>
      <c r="G349" s="14">
        <f t="shared" si="57"/>
        <v>8580017.6790056489</v>
      </c>
      <c r="H349" s="15">
        <f t="shared" si="52"/>
        <v>1.985227164878996E-4</v>
      </c>
      <c r="I349" s="4">
        <f t="shared" ref="I349:I356" si="60">E349+G349</f>
        <v>8580017.6818416882</v>
      </c>
      <c r="J349" s="4">
        <f t="shared" si="58"/>
        <v>5.0658931518782007E-7</v>
      </c>
    </row>
    <row r="350" spans="1:10" x14ac:dyDescent="0.4">
      <c r="A350" s="1">
        <f t="shared" si="53"/>
        <v>44229</v>
      </c>
      <c r="B350">
        <f t="shared" si="54"/>
        <v>343</v>
      </c>
      <c r="C350" s="14">
        <f t="shared" si="55"/>
        <v>3066.3181578157319</v>
      </c>
      <c r="D350" s="15">
        <f t="shared" si="51"/>
        <v>-4.7121855289964094E-7</v>
      </c>
      <c r="E350" s="14">
        <f t="shared" si="56"/>
        <v>2.6380226797972826E-3</v>
      </c>
      <c r="F350" s="15">
        <f t="shared" si="59"/>
        <v>-1.8419036903291014E-4</v>
      </c>
      <c r="G350" s="14">
        <f t="shared" si="57"/>
        <v>8580017.6792041715</v>
      </c>
      <c r="H350" s="15">
        <f t="shared" si="52"/>
        <v>1.8466158758580979E-4</v>
      </c>
      <c r="I350" s="4">
        <f t="shared" si="60"/>
        <v>8580017.6818421949</v>
      </c>
      <c r="J350" s="4">
        <f t="shared" si="58"/>
        <v>4.7121855289964406E-7</v>
      </c>
    </row>
    <row r="351" spans="1:10" x14ac:dyDescent="0.4">
      <c r="A351" s="1">
        <f t="shared" si="53"/>
        <v>44230</v>
      </c>
      <c r="B351">
        <f t="shared" si="54"/>
        <v>344</v>
      </c>
      <c r="C351" s="14">
        <f t="shared" si="55"/>
        <v>3066.3181573445131</v>
      </c>
      <c r="D351" s="15">
        <f t="shared" si="51"/>
        <v>-4.3831742585622135E-7</v>
      </c>
      <c r="E351" s="14">
        <f t="shared" si="56"/>
        <v>2.4538323107643725E-3</v>
      </c>
      <c r="F351" s="15">
        <f t="shared" si="59"/>
        <v>-1.7132994432764986E-4</v>
      </c>
      <c r="G351" s="14">
        <f t="shared" si="57"/>
        <v>8580017.6793888323</v>
      </c>
      <c r="H351" s="15">
        <f t="shared" si="52"/>
        <v>1.7176826175350609E-4</v>
      </c>
      <c r="I351" s="4">
        <f t="shared" si="60"/>
        <v>8580017.6818426643</v>
      </c>
      <c r="J351" s="4">
        <f t="shared" si="58"/>
        <v>4.3831742585622802E-7</v>
      </c>
    </row>
    <row r="352" spans="1:10" x14ac:dyDescent="0.4">
      <c r="A352" s="1">
        <f t="shared" si="53"/>
        <v>44231</v>
      </c>
      <c r="B352">
        <f t="shared" si="54"/>
        <v>345</v>
      </c>
      <c r="C352" s="14">
        <f t="shared" si="55"/>
        <v>3066.3181569061958</v>
      </c>
      <c r="D352" s="15">
        <f t="shared" si="51"/>
        <v>-4.0771350072924146E-7</v>
      </c>
      <c r="E352" s="14">
        <f t="shared" si="56"/>
        <v>2.2825023664367226E-3</v>
      </c>
      <c r="F352" s="15">
        <f t="shared" si="59"/>
        <v>-1.5936745214984135E-4</v>
      </c>
      <c r="G352" s="14">
        <f t="shared" si="57"/>
        <v>8580017.6795605998</v>
      </c>
      <c r="H352" s="15">
        <f t="shared" si="52"/>
        <v>1.5977516565057059E-4</v>
      </c>
      <c r="I352" s="4">
        <f t="shared" si="60"/>
        <v>8580017.681843102</v>
      </c>
      <c r="J352" s="4">
        <f t="shared" si="58"/>
        <v>4.0771350072924093E-7</v>
      </c>
    </row>
    <row r="353" spans="1:10" x14ac:dyDescent="0.4">
      <c r="A353" s="1">
        <f t="shared" si="53"/>
        <v>44232</v>
      </c>
      <c r="B353">
        <f t="shared" si="54"/>
        <v>346</v>
      </c>
      <c r="C353" s="14">
        <f t="shared" si="55"/>
        <v>3066.3181564984825</v>
      </c>
      <c r="D353" s="15">
        <f t="shared" si="51"/>
        <v>-3.7924638372254734E-7</v>
      </c>
      <c r="E353" s="14">
        <f t="shared" si="56"/>
        <v>2.1231349142868811E-3</v>
      </c>
      <c r="F353" s="15">
        <f t="shared" si="59"/>
        <v>-1.4824019761635915E-4</v>
      </c>
      <c r="G353" s="14">
        <f t="shared" si="57"/>
        <v>8580017.6797203757</v>
      </c>
      <c r="H353" s="15">
        <f t="shared" si="52"/>
        <v>1.4861944400008169E-4</v>
      </c>
      <c r="I353" s="4">
        <f t="shared" si="60"/>
        <v>8580017.6818435099</v>
      </c>
      <c r="J353" s="4">
        <f t="shared" si="58"/>
        <v>3.7924638372253765E-7</v>
      </c>
    </row>
    <row r="354" spans="1:10" x14ac:dyDescent="0.4">
      <c r="A354" s="1">
        <f t="shared" si="53"/>
        <v>44233</v>
      </c>
      <c r="B354">
        <f t="shared" si="54"/>
        <v>347</v>
      </c>
      <c r="C354" s="14">
        <f t="shared" si="55"/>
        <v>3066.3181561192359</v>
      </c>
      <c r="D354" s="15">
        <f t="shared" si="51"/>
        <v>-3.5276687995543189E-7</v>
      </c>
      <c r="E354" s="14">
        <f t="shared" si="56"/>
        <v>1.974894716670522E-3</v>
      </c>
      <c r="F354" s="15">
        <f t="shared" si="59"/>
        <v>-1.3788986328698111E-4</v>
      </c>
      <c r="G354" s="14">
        <f t="shared" si="57"/>
        <v>8580017.6798689943</v>
      </c>
      <c r="H354" s="15">
        <f t="shared" si="52"/>
        <v>1.3824263016693655E-4</v>
      </c>
      <c r="I354" s="4">
        <f t="shared" si="60"/>
        <v>8580017.6818438899</v>
      </c>
      <c r="J354" s="4">
        <f t="shared" si="58"/>
        <v>3.5276687995543883E-7</v>
      </c>
    </row>
    <row r="355" spans="1:10" x14ac:dyDescent="0.4">
      <c r="A355" s="1">
        <f t="shared" si="53"/>
        <v>44234</v>
      </c>
      <c r="B355">
        <f t="shared" si="54"/>
        <v>348</v>
      </c>
      <c r="C355" s="14">
        <f t="shared" si="55"/>
        <v>3066.3181557664689</v>
      </c>
      <c r="D355" s="15">
        <f t="shared" si="51"/>
        <v>-3.2813621153894514E-7</v>
      </c>
      <c r="E355" s="14">
        <f t="shared" si="56"/>
        <v>1.8370048533835409E-3</v>
      </c>
      <c r="F355" s="15">
        <f t="shared" si="59"/>
        <v>-1.2826220352530894E-4</v>
      </c>
      <c r="G355" s="14">
        <f t="shared" si="57"/>
        <v>8580017.6800072361</v>
      </c>
      <c r="H355" s="15">
        <f t="shared" si="52"/>
        <v>1.2859033973684788E-4</v>
      </c>
      <c r="I355" s="4">
        <f t="shared" si="60"/>
        <v>8580017.6818442401</v>
      </c>
      <c r="J355" s="4">
        <f t="shared" si="58"/>
        <v>3.2813621153894297E-7</v>
      </c>
    </row>
    <row r="356" spans="1:10" x14ac:dyDescent="0.4">
      <c r="A356" s="1">
        <f t="shared" si="53"/>
        <v>44235</v>
      </c>
      <c r="B356">
        <f t="shared" si="54"/>
        <v>349</v>
      </c>
      <c r="C356" s="14">
        <f t="shared" si="55"/>
        <v>3066.3181554383327</v>
      </c>
      <c r="D356" s="15">
        <f t="shared" si="51"/>
        <v>-3.052252902471945E-7</v>
      </c>
      <c r="E356" s="14">
        <f t="shared" si="56"/>
        <v>1.708742649858232E-3</v>
      </c>
      <c r="F356" s="15">
        <f t="shared" si="59"/>
        <v>-1.1930676019982906E-4</v>
      </c>
      <c r="G356" s="14">
        <f t="shared" si="57"/>
        <v>8580017.6801358256</v>
      </c>
      <c r="H356" s="15">
        <f t="shared" si="52"/>
        <v>1.1961198549007625E-4</v>
      </c>
      <c r="I356" s="4">
        <f t="shared" si="60"/>
        <v>8580017.6818445679</v>
      </c>
      <c r="J356" s="4">
        <f t="shared" si="58"/>
        <v>3.0522529024719651E-7</v>
      </c>
    </row>
    <row r="357" spans="1:10" x14ac:dyDescent="0.4">
      <c r="A357" s="1">
        <f t="shared" si="53"/>
        <v>44236</v>
      </c>
      <c r="B357">
        <f t="shared" si="54"/>
        <v>350</v>
      </c>
      <c r="C357" s="14">
        <f t="shared" ref="C357:C420" si="61">C356+D356</f>
        <v>3066.3181551331072</v>
      </c>
      <c r="D357" s="15">
        <f t="shared" si="51"/>
        <v>-2.8391404097173599E-7</v>
      </c>
      <c r="E357" s="14">
        <f t="shared" ref="E357:E420" si="62">E356+F356</f>
        <v>1.5894358896584029E-3</v>
      </c>
      <c r="F357" s="15">
        <f t="shared" ref="F357:F420" si="63">-D357-H357</f>
        <v>-1.1097659823511648E-4</v>
      </c>
      <c r="G357" s="14">
        <f t="shared" ref="G357:G420" si="64">G356+H356</f>
        <v>8580017.6802554373</v>
      </c>
      <c r="H357" s="15">
        <f t="shared" si="52"/>
        <v>1.1126051227608821E-4</v>
      </c>
      <c r="I357" s="4">
        <f t="shared" ref="I357:I420" si="65">E357+G357</f>
        <v>8580017.6818448734</v>
      </c>
      <c r="J357" s="4">
        <f t="shared" ref="J357:J420" si="66">F357+H357</f>
        <v>2.8391404097173319E-7</v>
      </c>
    </row>
    <row r="358" spans="1:10" x14ac:dyDescent="0.4">
      <c r="A358" s="1">
        <f t="shared" si="53"/>
        <v>44237</v>
      </c>
      <c r="B358">
        <f t="shared" si="54"/>
        <v>351</v>
      </c>
      <c r="C358" s="14">
        <f t="shared" si="61"/>
        <v>3066.318154849193</v>
      </c>
      <c r="D358" s="15">
        <f t="shared" si="51"/>
        <v>-2.6409077241331303E-7</v>
      </c>
      <c r="E358" s="14">
        <f t="shared" si="62"/>
        <v>1.4784592914232864E-3</v>
      </c>
      <c r="F358" s="15">
        <f t="shared" si="63"/>
        <v>-1.0322805962721675E-4</v>
      </c>
      <c r="G358" s="14">
        <f t="shared" si="64"/>
        <v>8580017.6803666987</v>
      </c>
      <c r="H358" s="15">
        <f t="shared" si="52"/>
        <v>1.0349215039963006E-4</v>
      </c>
      <c r="I358" s="4">
        <f t="shared" si="65"/>
        <v>8580017.6818451583</v>
      </c>
      <c r="J358" s="4">
        <f t="shared" si="66"/>
        <v>2.640907724133179E-7</v>
      </c>
    </row>
    <row r="359" spans="1:10" x14ac:dyDescent="0.4">
      <c r="A359" s="1">
        <f t="shared" si="53"/>
        <v>44238</v>
      </c>
      <c r="B359">
        <f t="shared" si="54"/>
        <v>352</v>
      </c>
      <c r="C359" s="14">
        <f t="shared" si="61"/>
        <v>3066.3181545851021</v>
      </c>
      <c r="D359" s="15">
        <f t="shared" si="51"/>
        <v>-2.4565159171276439E-7</v>
      </c>
      <c r="E359" s="14">
        <f t="shared" si="62"/>
        <v>1.3752312317960697E-3</v>
      </c>
      <c r="F359" s="15">
        <f t="shared" si="63"/>
        <v>-9.602053463401213E-5</v>
      </c>
      <c r="G359" s="14">
        <f t="shared" si="64"/>
        <v>8580017.6804701909</v>
      </c>
      <c r="H359" s="15">
        <f t="shared" si="52"/>
        <v>9.6266186225724894E-5</v>
      </c>
      <c r="I359" s="4">
        <f t="shared" si="65"/>
        <v>8580017.6818454228</v>
      </c>
      <c r="J359" s="4">
        <f t="shared" si="66"/>
        <v>2.4565159171276412E-7</v>
      </c>
    </row>
    <row r="360" spans="1:10" x14ac:dyDescent="0.4">
      <c r="A360" s="1">
        <f t="shared" si="53"/>
        <v>44239</v>
      </c>
      <c r="B360">
        <f t="shared" si="54"/>
        <v>353</v>
      </c>
      <c r="C360" s="14">
        <f t="shared" si="61"/>
        <v>3066.3181543394503</v>
      </c>
      <c r="D360" s="15">
        <f t="shared" si="51"/>
        <v>-2.2849985995320806E-7</v>
      </c>
      <c r="E360" s="14">
        <f t="shared" si="62"/>
        <v>1.2792106971620575E-3</v>
      </c>
      <c r="F360" s="15">
        <f t="shared" si="63"/>
        <v>-8.9316248941390827E-5</v>
      </c>
      <c r="G360" s="14">
        <f t="shared" si="64"/>
        <v>8580017.680566458</v>
      </c>
      <c r="H360" s="15">
        <f t="shared" si="52"/>
        <v>8.9544748801344032E-5</v>
      </c>
      <c r="I360" s="4">
        <f t="shared" si="65"/>
        <v>8580017.6818456687</v>
      </c>
      <c r="J360" s="4">
        <f t="shared" si="66"/>
        <v>2.2849985995320517E-7</v>
      </c>
    </row>
    <row r="361" spans="1:10" x14ac:dyDescent="0.4">
      <c r="A361" s="1">
        <f t="shared" si="53"/>
        <v>44240</v>
      </c>
      <c r="B361">
        <f t="shared" si="54"/>
        <v>354</v>
      </c>
      <c r="C361" s="14">
        <f t="shared" si="61"/>
        <v>3066.3181541109502</v>
      </c>
      <c r="D361" s="15">
        <f t="shared" si="51"/>
        <v>-2.1254568567981289E-7</v>
      </c>
      <c r="E361" s="14">
        <f t="shared" si="62"/>
        <v>1.1898944482206667E-3</v>
      </c>
      <c r="F361" s="15">
        <f t="shared" si="63"/>
        <v>-8.3080065689766869E-5</v>
      </c>
      <c r="G361" s="14">
        <f t="shared" si="64"/>
        <v>8580017.6806560028</v>
      </c>
      <c r="H361" s="15">
        <f t="shared" si="52"/>
        <v>8.3292611375446676E-5</v>
      </c>
      <c r="I361" s="4">
        <f t="shared" si="65"/>
        <v>8580017.6818458978</v>
      </c>
      <c r="J361" s="4">
        <f t="shared" si="66"/>
        <v>2.125456856798063E-7</v>
      </c>
    </row>
    <row r="362" spans="1:10" x14ac:dyDescent="0.4">
      <c r="A362" s="1">
        <f t="shared" si="53"/>
        <v>44241</v>
      </c>
      <c r="B362">
        <f t="shared" si="54"/>
        <v>355</v>
      </c>
      <c r="C362" s="14">
        <f t="shared" si="61"/>
        <v>3066.3181538984045</v>
      </c>
      <c r="D362" s="15">
        <f t="shared" si="51"/>
        <v>-1.9770545378271674E-7</v>
      </c>
      <c r="E362" s="14">
        <f t="shared" si="62"/>
        <v>1.1068143825308998E-3</v>
      </c>
      <c r="F362" s="15">
        <f t="shared" si="63"/>
        <v>-7.7279301323380272E-5</v>
      </c>
      <c r="G362" s="14">
        <f t="shared" si="64"/>
        <v>8580017.6807392947</v>
      </c>
      <c r="H362" s="15">
        <f t="shared" si="52"/>
        <v>7.7477006777162995E-5</v>
      </c>
      <c r="I362" s="4">
        <f t="shared" si="65"/>
        <v>8580017.6818461083</v>
      </c>
      <c r="J362" s="4">
        <f t="shared" si="66"/>
        <v>1.9770545378272283E-7</v>
      </c>
    </row>
    <row r="363" spans="1:10" x14ac:dyDescent="0.4">
      <c r="A363" s="1">
        <f t="shared" si="53"/>
        <v>44242</v>
      </c>
      <c r="B363">
        <f t="shared" si="54"/>
        <v>356</v>
      </c>
      <c r="C363" s="14">
        <f t="shared" si="61"/>
        <v>3066.318153700699</v>
      </c>
      <c r="D363" s="15">
        <f t="shared" si="51"/>
        <v>-1.83901387273988E-7</v>
      </c>
      <c r="E363" s="14">
        <f t="shared" si="62"/>
        <v>1.0295350812075195E-3</v>
      </c>
      <c r="F363" s="15">
        <f t="shared" si="63"/>
        <v>-7.1883554297252374E-5</v>
      </c>
      <c r="G363" s="14">
        <f t="shared" si="64"/>
        <v>8580017.6808167715</v>
      </c>
      <c r="H363" s="15">
        <f t="shared" si="52"/>
        <v>7.2067455684526367E-5</v>
      </c>
      <c r="I363" s="4">
        <f t="shared" si="65"/>
        <v>8580017.6818463057</v>
      </c>
      <c r="J363" s="4">
        <f t="shared" si="66"/>
        <v>1.8390138727399324E-7</v>
      </c>
    </row>
    <row r="364" spans="1:10" x14ac:dyDescent="0.4">
      <c r="A364" s="1">
        <f t="shared" si="53"/>
        <v>44243</v>
      </c>
      <c r="B364">
        <f t="shared" si="54"/>
        <v>357</v>
      </c>
      <c r="C364" s="14">
        <f t="shared" si="61"/>
        <v>3066.3181535167978</v>
      </c>
      <c r="D364" s="15">
        <f t="shared" si="51"/>
        <v>-1.7106113966192292E-7</v>
      </c>
      <c r="E364" s="14">
        <f t="shared" si="62"/>
        <v>9.5765152691026706E-4</v>
      </c>
      <c r="F364" s="15">
        <f t="shared" si="63"/>
        <v>-6.6864545744056787E-5</v>
      </c>
      <c r="G364" s="14">
        <f t="shared" si="64"/>
        <v>8580017.6808888391</v>
      </c>
      <c r="H364" s="15">
        <f t="shared" si="52"/>
        <v>6.7035606883718705E-5</v>
      </c>
      <c r="I364" s="4">
        <f t="shared" si="65"/>
        <v>8580017.6818464901</v>
      </c>
      <c r="J364" s="4">
        <f t="shared" si="66"/>
        <v>1.7106113966191866E-7</v>
      </c>
    </row>
    <row r="365" spans="1:10" x14ac:dyDescent="0.4">
      <c r="A365" s="1">
        <f t="shared" si="53"/>
        <v>44244</v>
      </c>
      <c r="B365">
        <f t="shared" si="54"/>
        <v>358</v>
      </c>
      <c r="C365" s="14">
        <f t="shared" si="61"/>
        <v>3066.3181533457368</v>
      </c>
      <c r="D365" s="15">
        <f t="shared" si="51"/>
        <v>-1.5911741578633028E-7</v>
      </c>
      <c r="E365" s="14">
        <f t="shared" si="62"/>
        <v>8.9078698116621031E-4</v>
      </c>
      <c r="F365" s="15">
        <f t="shared" si="63"/>
        <v>-6.2195971265848398E-5</v>
      </c>
      <c r="G365" s="14">
        <f t="shared" si="64"/>
        <v>8580017.6809558738</v>
      </c>
      <c r="H365" s="15">
        <f t="shared" si="52"/>
        <v>6.235508868163473E-5</v>
      </c>
      <c r="I365" s="4">
        <f t="shared" si="65"/>
        <v>8580017.6818466615</v>
      </c>
      <c r="J365" s="4">
        <f t="shared" si="66"/>
        <v>1.5911741578633208E-7</v>
      </c>
    </row>
    <row r="366" spans="1:10" x14ac:dyDescent="0.4">
      <c r="A366" s="1">
        <f t="shared" si="53"/>
        <v>44245</v>
      </c>
      <c r="B366">
        <f t="shared" si="54"/>
        <v>359</v>
      </c>
      <c r="C366" s="14">
        <f t="shared" si="61"/>
        <v>3066.3181531866194</v>
      </c>
      <c r="D366" s="15">
        <f t="shared" si="51"/>
        <v>-1.4800761912761857E-7</v>
      </c>
      <c r="E366" s="14">
        <f t="shared" si="62"/>
        <v>8.2859100990036194E-4</v>
      </c>
      <c r="F366" s="15">
        <f t="shared" si="63"/>
        <v>-5.7853363073897725E-5</v>
      </c>
      <c r="G366" s="14">
        <f t="shared" si="64"/>
        <v>8580017.6810182296</v>
      </c>
      <c r="H366" s="15">
        <f t="shared" si="52"/>
        <v>5.8001370693025344E-5</v>
      </c>
      <c r="I366" s="4">
        <f t="shared" si="65"/>
        <v>8580017.6818468198</v>
      </c>
      <c r="J366" s="4">
        <f t="shared" si="66"/>
        <v>1.4800761912761812E-7</v>
      </c>
    </row>
    <row r="367" spans="1:10" x14ac:dyDescent="0.4">
      <c r="A367" s="1">
        <f t="shared" si="53"/>
        <v>44246</v>
      </c>
      <c r="B367">
        <f t="shared" si="54"/>
        <v>360</v>
      </c>
      <c r="C367" s="14">
        <f t="shared" si="61"/>
        <v>3066.3181530386119</v>
      </c>
      <c r="D367" s="15">
        <f t="shared" si="51"/>
        <v>-1.3767352374124789E-7</v>
      </c>
      <c r="E367" s="14">
        <f t="shared" si="62"/>
        <v>7.7073764682646421E-4</v>
      </c>
      <c r="F367" s="15">
        <f t="shared" si="63"/>
        <v>-5.3813961754111248E-5</v>
      </c>
      <c r="G367" s="14">
        <f t="shared" si="64"/>
        <v>8580017.6810762305</v>
      </c>
      <c r="H367" s="15">
        <f t="shared" si="52"/>
        <v>5.3951635277852498E-5</v>
      </c>
      <c r="I367" s="4">
        <f t="shared" si="65"/>
        <v>8580017.6818469688</v>
      </c>
      <c r="J367" s="4">
        <f t="shared" si="66"/>
        <v>1.3767352374125056E-7</v>
      </c>
    </row>
    <row r="368" spans="1:10" x14ac:dyDescent="0.4">
      <c r="A368" s="1">
        <f t="shared" si="53"/>
        <v>44247</v>
      </c>
      <c r="B368">
        <f t="shared" si="54"/>
        <v>361</v>
      </c>
      <c r="C368" s="14">
        <f t="shared" si="61"/>
        <v>3066.3181529009385</v>
      </c>
      <c r="D368" s="15">
        <f t="shared" si="51"/>
        <v>-1.2806096909816981E-7</v>
      </c>
      <c r="E368" s="14">
        <f t="shared" si="62"/>
        <v>7.1692368507235297E-4</v>
      </c>
      <c r="F368" s="15">
        <f t="shared" si="63"/>
        <v>-5.0056596985966544E-5</v>
      </c>
      <c r="G368" s="14">
        <f t="shared" si="64"/>
        <v>8580017.681130182</v>
      </c>
      <c r="H368" s="15">
        <f t="shared" si="52"/>
        <v>5.0184657955064712E-5</v>
      </c>
      <c r="I368" s="4">
        <f t="shared" si="65"/>
        <v>8580017.6818471048</v>
      </c>
      <c r="J368" s="4">
        <f t="shared" si="66"/>
        <v>1.2806096909816759E-7</v>
      </c>
    </row>
    <row r="369" spans="1:10" x14ac:dyDescent="0.4">
      <c r="A369" s="1">
        <f t="shared" si="53"/>
        <v>44248</v>
      </c>
      <c r="B369">
        <f t="shared" si="54"/>
        <v>362</v>
      </c>
      <c r="C369" s="14">
        <f t="shared" si="61"/>
        <v>3066.3181527728775</v>
      </c>
      <c r="D369" s="15">
        <f t="shared" si="51"/>
        <v>-1.1911957623192761E-7</v>
      </c>
      <c r="E369" s="14">
        <f t="shared" si="62"/>
        <v>6.6686708808638641E-4</v>
      </c>
      <c r="F369" s="15">
        <f t="shared" si="63"/>
        <v>-4.6561576589815122E-5</v>
      </c>
      <c r="G369" s="14">
        <f t="shared" si="64"/>
        <v>8580017.6811803672</v>
      </c>
      <c r="H369" s="15">
        <f t="shared" si="52"/>
        <v>4.6680696166047051E-5</v>
      </c>
      <c r="I369" s="4">
        <f t="shared" si="65"/>
        <v>8580017.6818472352</v>
      </c>
      <c r="J369" s="4">
        <f t="shared" si="66"/>
        <v>1.1911957623192876E-7</v>
      </c>
    </row>
    <row r="370" spans="1:10" x14ac:dyDescent="0.4">
      <c r="A370" s="1">
        <f t="shared" si="53"/>
        <v>44249</v>
      </c>
      <c r="B370">
        <f t="shared" si="54"/>
        <v>363</v>
      </c>
      <c r="C370" s="14">
        <f t="shared" si="61"/>
        <v>3066.3181526537578</v>
      </c>
      <c r="D370" s="15">
        <f t="shared" si="51"/>
        <v>-1.1080248370475639E-7</v>
      </c>
      <c r="E370" s="14">
        <f t="shared" si="62"/>
        <v>6.2030551149657126E-4</v>
      </c>
      <c r="F370" s="15">
        <f t="shared" si="63"/>
        <v>-4.3310583321055233E-5</v>
      </c>
      <c r="G370" s="14">
        <f t="shared" si="64"/>
        <v>8580017.6812270489</v>
      </c>
      <c r="H370" s="15">
        <f t="shared" si="52"/>
        <v>4.3421385804759989E-5</v>
      </c>
      <c r="I370" s="4">
        <f t="shared" si="65"/>
        <v>8580017.6818473544</v>
      </c>
      <c r="J370" s="4">
        <f t="shared" si="66"/>
        <v>1.1080248370475563E-7</v>
      </c>
    </row>
    <row r="371" spans="1:10" x14ac:dyDescent="0.4">
      <c r="A371" s="1">
        <f t="shared" si="53"/>
        <v>44250</v>
      </c>
      <c r="B371">
        <f t="shared" si="54"/>
        <v>364</v>
      </c>
      <c r="C371" s="14">
        <f t="shared" si="61"/>
        <v>3066.3181525429554</v>
      </c>
      <c r="D371" s="15">
        <f t="shared" si="51"/>
        <v>-1.0306610200889352E-7</v>
      </c>
      <c r="E371" s="14">
        <f t="shared" si="62"/>
        <v>5.7699492817551599E-4</v>
      </c>
      <c r="F371" s="15">
        <f t="shared" si="63"/>
        <v>-4.0286578870277233E-5</v>
      </c>
      <c r="G371" s="14">
        <f t="shared" si="64"/>
        <v>8580017.6812704708</v>
      </c>
      <c r="H371" s="15">
        <f t="shared" si="52"/>
        <v>4.0389644972286126E-5</v>
      </c>
      <c r="I371" s="4">
        <f t="shared" si="65"/>
        <v>8580017.6818474662</v>
      </c>
      <c r="J371" s="4">
        <f t="shared" si="66"/>
        <v>1.0306610200889213E-7</v>
      </c>
    </row>
    <row r="372" spans="1:10" x14ac:dyDescent="0.4">
      <c r="A372" s="1">
        <f t="shared" si="53"/>
        <v>44251</v>
      </c>
      <c r="B372">
        <f t="shared" si="54"/>
        <v>365</v>
      </c>
      <c r="C372" s="14">
        <f t="shared" si="61"/>
        <v>3066.3181524398892</v>
      </c>
      <c r="D372" s="15">
        <f t="shared" si="51"/>
        <v>-9.5869885115926998E-8</v>
      </c>
      <c r="E372" s="14">
        <f t="shared" si="62"/>
        <v>5.367083493052387E-4</v>
      </c>
      <c r="F372" s="15">
        <f t="shared" si="63"/>
        <v>-3.747371456625078E-5</v>
      </c>
      <c r="G372" s="14">
        <f t="shared" si="64"/>
        <v>8580017.6813108604</v>
      </c>
      <c r="H372" s="15">
        <f t="shared" si="52"/>
        <v>3.756958445136671E-5</v>
      </c>
      <c r="I372" s="4">
        <f t="shared" si="65"/>
        <v>8580017.6818475686</v>
      </c>
      <c r="J372" s="4">
        <f t="shared" si="66"/>
        <v>9.5869885115930148E-8</v>
      </c>
    </row>
    <row r="373" spans="1:10" x14ac:dyDescent="0.4">
      <c r="A373" s="1">
        <f t="shared" si="53"/>
        <v>44252</v>
      </c>
      <c r="B373">
        <f t="shared" si="54"/>
        <v>366</v>
      </c>
      <c r="C373" s="14">
        <f t="shared" si="61"/>
        <v>3066.3181523440194</v>
      </c>
      <c r="D373" s="15">
        <f t="shared" si="51"/>
        <v>-8.9176117976883063E-8</v>
      </c>
      <c r="E373" s="14">
        <f t="shared" si="62"/>
        <v>4.9923463473898792E-4</v>
      </c>
      <c r="F373" s="15">
        <f t="shared" si="63"/>
        <v>-3.4857248313752273E-5</v>
      </c>
      <c r="G373" s="14">
        <f t="shared" si="64"/>
        <v>8580017.68134843</v>
      </c>
      <c r="H373" s="15">
        <f t="shared" si="52"/>
        <v>3.4946424431729156E-5</v>
      </c>
      <c r="I373" s="4">
        <f t="shared" si="65"/>
        <v>8580017.6818476655</v>
      </c>
      <c r="J373" s="4">
        <f t="shared" si="66"/>
        <v>8.9176117976883526E-8</v>
      </c>
    </row>
    <row r="374" spans="1:10" x14ac:dyDescent="0.4">
      <c r="A374" s="1">
        <f t="shared" si="53"/>
        <v>44253</v>
      </c>
      <c r="B374">
        <f t="shared" si="54"/>
        <v>367</v>
      </c>
      <c r="C374" s="14">
        <f t="shared" si="61"/>
        <v>3066.3181522548434</v>
      </c>
      <c r="D374" s="15">
        <f t="shared" si="51"/>
        <v>-8.2949718859349502E-8</v>
      </c>
      <c r="E374" s="14">
        <f t="shared" si="62"/>
        <v>4.6437738642523564E-4</v>
      </c>
      <c r="F374" s="15">
        <f t="shared" si="63"/>
        <v>-3.2423467330907145E-5</v>
      </c>
      <c r="G374" s="14">
        <f t="shared" si="64"/>
        <v>8580017.6813833769</v>
      </c>
      <c r="H374" s="15">
        <f t="shared" si="52"/>
        <v>3.2506417049766497E-5</v>
      </c>
      <c r="I374" s="4">
        <f t="shared" si="65"/>
        <v>8580017.6818477549</v>
      </c>
      <c r="J374" s="4">
        <f t="shared" si="66"/>
        <v>8.2949718859352004E-8</v>
      </c>
    </row>
    <row r="375" spans="1:10" x14ac:dyDescent="0.4">
      <c r="A375" s="1">
        <f t="shared" si="53"/>
        <v>44254</v>
      </c>
      <c r="B375">
        <f t="shared" si="54"/>
        <v>368</v>
      </c>
      <c r="C375" s="14">
        <f t="shared" si="61"/>
        <v>3066.3181521718939</v>
      </c>
      <c r="D375" s="15">
        <f t="shared" si="51"/>
        <v>-7.7158055485693082E-8</v>
      </c>
      <c r="E375" s="14">
        <f t="shared" si="62"/>
        <v>4.3195391909432848E-4</v>
      </c>
      <c r="F375" s="15">
        <f t="shared" si="63"/>
        <v>-3.0159616281117301E-5</v>
      </c>
      <c r="G375" s="14">
        <f t="shared" si="64"/>
        <v>8580017.6814158838</v>
      </c>
      <c r="H375" s="15">
        <f t="shared" si="52"/>
        <v>3.0236774336602996E-5</v>
      </c>
      <c r="I375" s="4">
        <f t="shared" si="65"/>
        <v>8580017.6818478368</v>
      </c>
      <c r="J375" s="4">
        <f t="shared" si="66"/>
        <v>7.7158055485694485E-8</v>
      </c>
    </row>
    <row r="376" spans="1:10" x14ac:dyDescent="0.4">
      <c r="A376" s="1">
        <f t="shared" si="53"/>
        <v>44255</v>
      </c>
      <c r="B376">
        <f t="shared" si="54"/>
        <v>369</v>
      </c>
      <c r="C376" s="14">
        <f t="shared" si="61"/>
        <v>3066.318152094736</v>
      </c>
      <c r="D376" s="15">
        <f t="shared" si="51"/>
        <v>-7.1770774008759461E-8</v>
      </c>
      <c r="E376" s="14">
        <f t="shared" si="62"/>
        <v>4.0179430281321116E-4</v>
      </c>
      <c r="F376" s="15">
        <f t="shared" si="63"/>
        <v>-2.8053830422916023E-5</v>
      </c>
      <c r="G376" s="14">
        <f t="shared" si="64"/>
        <v>8580017.6814461201</v>
      </c>
      <c r="H376" s="15">
        <f t="shared" si="52"/>
        <v>2.8125601196924782E-5</v>
      </c>
      <c r="I376" s="4">
        <f t="shared" si="65"/>
        <v>8580017.6818479151</v>
      </c>
      <c r="J376" s="4">
        <f t="shared" si="66"/>
        <v>7.177077400875913E-8</v>
      </c>
    </row>
    <row r="377" spans="1:10" x14ac:dyDescent="0.4">
      <c r="A377" s="1">
        <f t="shared" si="53"/>
        <v>44256</v>
      </c>
      <c r="B377">
        <f t="shared" si="54"/>
        <v>370</v>
      </c>
      <c r="C377" s="14">
        <f t="shared" si="61"/>
        <v>3066.318152022965</v>
      </c>
      <c r="D377" s="15">
        <f t="shared" si="51"/>
        <v>-6.6759639928724905E-8</v>
      </c>
      <c r="E377" s="14">
        <f t="shared" si="62"/>
        <v>3.7374047239029513E-4</v>
      </c>
      <c r="F377" s="15">
        <f t="shared" si="63"/>
        <v>-2.6095073427391937E-5</v>
      </c>
      <c r="G377" s="14">
        <f t="shared" si="64"/>
        <v>8580017.6814742461</v>
      </c>
      <c r="H377" s="15">
        <f t="shared" si="52"/>
        <v>2.6161833067320662E-5</v>
      </c>
      <c r="I377" s="4">
        <f t="shared" si="65"/>
        <v>8580017.6818479858</v>
      </c>
      <c r="J377" s="4">
        <f t="shared" si="66"/>
        <v>6.6759639928724786E-8</v>
      </c>
    </row>
    <row r="378" spans="1:10" x14ac:dyDescent="0.4">
      <c r="A378" s="1">
        <f t="shared" si="53"/>
        <v>44257</v>
      </c>
      <c r="B378">
        <f t="shared" si="54"/>
        <v>371</v>
      </c>
      <c r="C378" s="14">
        <f t="shared" si="61"/>
        <v>3066.3181519562054</v>
      </c>
      <c r="D378" s="15">
        <f t="shared" si="51"/>
        <v>-6.2098390117352156E-8</v>
      </c>
      <c r="E378" s="14">
        <f t="shared" si="62"/>
        <v>3.4764539896290318E-4</v>
      </c>
      <c r="F378" s="15">
        <f t="shared" si="63"/>
        <v>-2.4273079537285872E-5</v>
      </c>
      <c r="G378" s="14">
        <f t="shared" si="64"/>
        <v>8580017.6815004088</v>
      </c>
      <c r="H378" s="15">
        <f t="shared" si="52"/>
        <v>2.4335177927403225E-5</v>
      </c>
      <c r="I378" s="4">
        <f t="shared" si="65"/>
        <v>8580017.6818480548</v>
      </c>
      <c r="J378" s="4">
        <f t="shared" si="66"/>
        <v>6.2098390117353123E-8</v>
      </c>
    </row>
    <row r="379" spans="1:10" x14ac:dyDescent="0.4">
      <c r="A379" s="1">
        <f t="shared" si="53"/>
        <v>44258</v>
      </c>
      <c r="B379">
        <f t="shared" si="54"/>
        <v>372</v>
      </c>
      <c r="C379" s="14">
        <f t="shared" si="61"/>
        <v>3066.3181518941069</v>
      </c>
      <c r="D379" s="15">
        <f t="shared" si="51"/>
        <v>-5.7762595174116303E-8</v>
      </c>
      <c r="E379" s="14">
        <f t="shared" si="62"/>
        <v>3.233723194256173E-4</v>
      </c>
      <c r="F379" s="15">
        <f t="shared" si="63"/>
        <v>-2.2578299764619099E-5</v>
      </c>
      <c r="G379" s="14">
        <f t="shared" si="64"/>
        <v>8580017.6815247443</v>
      </c>
      <c r="H379" s="15">
        <f t="shared" si="52"/>
        <v>2.2636062359793214E-5</v>
      </c>
      <c r="I379" s="4">
        <f t="shared" si="65"/>
        <v>8580017.6818481162</v>
      </c>
      <c r="J379" s="4">
        <f t="shared" si="66"/>
        <v>5.7762595174114874E-8</v>
      </c>
    </row>
    <row r="380" spans="1:10" x14ac:dyDescent="0.4">
      <c r="A380" s="1">
        <f t="shared" si="53"/>
        <v>44259</v>
      </c>
      <c r="B380">
        <f t="shared" si="54"/>
        <v>373</v>
      </c>
      <c r="C380" s="14">
        <f t="shared" si="61"/>
        <v>3066.3181518363444</v>
      </c>
      <c r="D380" s="15">
        <f t="shared" si="51"/>
        <v>-5.3729531392815048E-8</v>
      </c>
      <c r="E380" s="14">
        <f t="shared" si="62"/>
        <v>3.0079401966099821E-4</v>
      </c>
      <c r="F380" s="15">
        <f t="shared" si="63"/>
        <v>-2.1001851844877061E-5</v>
      </c>
      <c r="G380" s="14">
        <f t="shared" si="64"/>
        <v>8580017.681547381</v>
      </c>
      <c r="H380" s="15">
        <f t="shared" si="52"/>
        <v>2.1055581376269877E-5</v>
      </c>
      <c r="I380" s="4">
        <f t="shared" si="65"/>
        <v>8580017.6818481758</v>
      </c>
      <c r="J380" s="4">
        <f t="shared" si="66"/>
        <v>5.3729531392816279E-8</v>
      </c>
    </row>
    <row r="381" spans="1:10" x14ac:dyDescent="0.4">
      <c r="A381" s="1">
        <f t="shared" si="53"/>
        <v>44260</v>
      </c>
      <c r="B381">
        <f t="shared" si="54"/>
        <v>374</v>
      </c>
      <c r="C381" s="14">
        <f t="shared" si="61"/>
        <v>3066.3181517826151</v>
      </c>
      <c r="D381" s="15">
        <f t="shared" si="51"/>
        <v>-4.9978061667646492E-8</v>
      </c>
      <c r="E381" s="14">
        <f t="shared" si="62"/>
        <v>2.7979216781612114E-4</v>
      </c>
      <c r="F381" s="15">
        <f t="shared" si="63"/>
        <v>-1.9535473685460836E-5</v>
      </c>
      <c r="G381" s="14">
        <f t="shared" si="64"/>
        <v>8580017.6815684363</v>
      </c>
      <c r="H381" s="15">
        <f t="shared" si="52"/>
        <v>1.9585451747128481E-5</v>
      </c>
      <c r="I381" s="4">
        <f t="shared" si="65"/>
        <v>8580017.681848228</v>
      </c>
      <c r="J381" s="4">
        <f t="shared" si="66"/>
        <v>4.9978061667645222E-8</v>
      </c>
    </row>
    <row r="382" spans="1:10" x14ac:dyDescent="0.4">
      <c r="A382" s="1">
        <f t="shared" si="53"/>
        <v>44261</v>
      </c>
      <c r="B382">
        <f t="shared" si="54"/>
        <v>375</v>
      </c>
      <c r="C382" s="14">
        <f t="shared" si="61"/>
        <v>3066.318151732637</v>
      </c>
      <c r="D382" s="15">
        <f t="shared" si="51"/>
        <v>-4.6488524714588163E-8</v>
      </c>
      <c r="E382" s="14">
        <f t="shared" si="62"/>
        <v>2.6025669413066028E-4</v>
      </c>
      <c r="F382" s="15">
        <f t="shared" si="63"/>
        <v>-1.8171480064431634E-5</v>
      </c>
      <c r="G382" s="14">
        <f t="shared" si="64"/>
        <v>8580017.681588022</v>
      </c>
      <c r="H382" s="15">
        <f t="shared" si="52"/>
        <v>1.8217968589146221E-5</v>
      </c>
      <c r="I382" s="4">
        <f t="shared" si="65"/>
        <v>8580017.6818482783</v>
      </c>
      <c r="J382" s="4">
        <f t="shared" si="66"/>
        <v>4.6488524714587257E-8</v>
      </c>
    </row>
    <row r="383" spans="1:10" x14ac:dyDescent="0.4">
      <c r="A383" s="1">
        <f t="shared" si="53"/>
        <v>44262</v>
      </c>
      <c r="B383">
        <f t="shared" si="54"/>
        <v>376</v>
      </c>
      <c r="C383" s="14">
        <f t="shared" si="61"/>
        <v>3066.3181516861487</v>
      </c>
      <c r="D383" s="15">
        <f t="shared" si="51"/>
        <v>-4.3242632027491739E-8</v>
      </c>
      <c r="E383" s="14">
        <f t="shared" si="62"/>
        <v>2.4208521406622865E-4</v>
      </c>
      <c r="F383" s="15">
        <f t="shared" si="63"/>
        <v>-1.6902722352608513E-5</v>
      </c>
      <c r="G383" s="14">
        <f t="shared" si="64"/>
        <v>8580017.6816062406</v>
      </c>
      <c r="H383" s="15">
        <f t="shared" si="52"/>
        <v>1.6945964984636006E-5</v>
      </c>
      <c r="I383" s="4">
        <f t="shared" si="65"/>
        <v>8580017.6818483267</v>
      </c>
      <c r="J383" s="4">
        <f t="shared" si="66"/>
        <v>4.3242632027492493E-8</v>
      </c>
    </row>
    <row r="384" spans="1:10" x14ac:dyDescent="0.4">
      <c r="A384" s="1">
        <f t="shared" si="53"/>
        <v>44263</v>
      </c>
      <c r="B384">
        <f t="shared" si="54"/>
        <v>377</v>
      </c>
      <c r="C384" s="14">
        <f t="shared" si="61"/>
        <v>3066.3181516429058</v>
      </c>
      <c r="D384" s="15">
        <f t="shared" si="51"/>
        <v>-4.0223372028844862E-8</v>
      </c>
      <c r="E384" s="14">
        <f t="shared" si="62"/>
        <v>2.2518249171362014E-4</v>
      </c>
      <c r="F384" s="15">
        <f t="shared" si="63"/>
        <v>-1.5722551047924569E-5</v>
      </c>
      <c r="G384" s="14">
        <f t="shared" si="64"/>
        <v>8580017.6816231869</v>
      </c>
      <c r="H384" s="15">
        <f t="shared" si="52"/>
        <v>1.5762774419953412E-5</v>
      </c>
      <c r="I384" s="4">
        <f t="shared" si="65"/>
        <v>8580017.6818483695</v>
      </c>
      <c r="J384" s="4">
        <f t="shared" si="66"/>
        <v>4.0223372028843723E-8</v>
      </c>
    </row>
    <row r="385" spans="1:10" x14ac:dyDescent="0.4">
      <c r="A385" s="1">
        <f t="shared" si="53"/>
        <v>44264</v>
      </c>
      <c r="B385">
        <f t="shared" si="54"/>
        <v>378</v>
      </c>
      <c r="C385" s="14">
        <f t="shared" si="61"/>
        <v>3066.3181516026825</v>
      </c>
      <c r="D385" s="15">
        <f t="shared" si="51"/>
        <v>-3.7414920912858547E-8</v>
      </c>
      <c r="E385" s="14">
        <f t="shared" si="62"/>
        <v>2.0945994066569557E-4</v>
      </c>
      <c r="F385" s="15">
        <f t="shared" si="63"/>
        <v>-1.4624780925685833E-5</v>
      </c>
      <c r="G385" s="14">
        <f t="shared" si="64"/>
        <v>8580017.6816389505</v>
      </c>
      <c r="H385" s="15">
        <f t="shared" si="52"/>
        <v>1.4662195846598692E-5</v>
      </c>
      <c r="I385" s="4">
        <f t="shared" si="65"/>
        <v>8580017.6818484105</v>
      </c>
      <c r="J385" s="4">
        <f t="shared" si="66"/>
        <v>3.7414920912859023E-8</v>
      </c>
    </row>
    <row r="386" spans="1:10" x14ac:dyDescent="0.4">
      <c r="A386" s="1">
        <f t="shared" si="53"/>
        <v>44265</v>
      </c>
      <c r="B386">
        <f t="shared" si="54"/>
        <v>379</v>
      </c>
      <c r="C386" s="14">
        <f t="shared" si="61"/>
        <v>3066.3181515652677</v>
      </c>
      <c r="D386" s="15">
        <f t="shared" si="51"/>
        <v>-3.4802559713612869E-8</v>
      </c>
      <c r="E386" s="14">
        <f t="shared" si="62"/>
        <v>1.9483515974000974E-4</v>
      </c>
      <c r="F386" s="15">
        <f t="shared" si="63"/>
        <v>-1.3603658622087072E-5</v>
      </c>
      <c r="G386" s="14">
        <f t="shared" si="64"/>
        <v>8580017.6816536132</v>
      </c>
      <c r="H386" s="15">
        <f t="shared" si="52"/>
        <v>1.3638461181800684E-5</v>
      </c>
      <c r="I386" s="4">
        <f t="shared" si="65"/>
        <v>8580017.6818484478</v>
      </c>
      <c r="J386" s="4">
        <f t="shared" si="66"/>
        <v>3.4802559713612274E-8</v>
      </c>
    </row>
    <row r="387" spans="1:10" x14ac:dyDescent="0.4">
      <c r="A387" s="1">
        <f t="shared" si="53"/>
        <v>44266</v>
      </c>
      <c r="B387">
        <f t="shared" si="54"/>
        <v>380</v>
      </c>
      <c r="C387" s="14">
        <f t="shared" si="61"/>
        <v>3066.318151530465</v>
      </c>
      <c r="D387" s="15">
        <f t="shared" si="51"/>
        <v>-3.2372597163618584E-8</v>
      </c>
      <c r="E387" s="14">
        <f t="shared" si="62"/>
        <v>1.8123150111792267E-4</v>
      </c>
      <c r="F387" s="15">
        <f t="shared" si="63"/>
        <v>-1.265383248109097E-5</v>
      </c>
      <c r="G387" s="14">
        <f t="shared" si="64"/>
        <v>8580017.6816672515</v>
      </c>
      <c r="H387" s="15">
        <f t="shared" si="52"/>
        <v>1.2686205078254588E-5</v>
      </c>
      <c r="I387" s="4">
        <f t="shared" si="65"/>
        <v>8580017.6818484832</v>
      </c>
      <c r="J387" s="4">
        <f t="shared" si="66"/>
        <v>3.2372597163618299E-8</v>
      </c>
    </row>
    <row r="388" spans="1:10" x14ac:dyDescent="0.4">
      <c r="A388" s="1">
        <f t="shared" si="53"/>
        <v>44267</v>
      </c>
      <c r="B388">
        <f t="shared" si="54"/>
        <v>381</v>
      </c>
      <c r="C388" s="14">
        <f t="shared" si="61"/>
        <v>3066.3181514980924</v>
      </c>
      <c r="D388" s="15">
        <f t="shared" si="51"/>
        <v>-3.0112297938500181E-8</v>
      </c>
      <c r="E388" s="14">
        <f t="shared" si="62"/>
        <v>1.6857766863683169E-4</v>
      </c>
      <c r="F388" s="15">
        <f t="shared" si="63"/>
        <v>-1.1770324506639719E-5</v>
      </c>
      <c r="G388" s="14">
        <f t="shared" si="64"/>
        <v>8580017.681679938</v>
      </c>
      <c r="H388" s="15">
        <f t="shared" si="52"/>
        <v>1.1800436804578219E-5</v>
      </c>
      <c r="I388" s="4">
        <f t="shared" si="65"/>
        <v>8580017.6818485148</v>
      </c>
      <c r="J388" s="4">
        <f t="shared" si="66"/>
        <v>3.0112297938500611E-8</v>
      </c>
    </row>
    <row r="389" spans="1:10" x14ac:dyDescent="0.4">
      <c r="A389" s="1">
        <f t="shared" si="53"/>
        <v>44268</v>
      </c>
      <c r="B389">
        <f t="shared" si="54"/>
        <v>382</v>
      </c>
      <c r="C389" s="14">
        <f t="shared" si="61"/>
        <v>3066.31815146798</v>
      </c>
      <c r="D389" s="15">
        <f t="shared" si="51"/>
        <v>-2.8009815911733689E-8</v>
      </c>
      <c r="E389" s="14">
        <f t="shared" si="62"/>
        <v>1.5680734413019197E-4</v>
      </c>
      <c r="F389" s="15">
        <f t="shared" si="63"/>
        <v>-1.0948504273201705E-5</v>
      </c>
      <c r="G389" s="14">
        <f t="shared" si="64"/>
        <v>8580017.6816917378</v>
      </c>
      <c r="H389" s="15">
        <f t="shared" si="52"/>
        <v>1.0976514089113438E-5</v>
      </c>
      <c r="I389" s="4">
        <f t="shared" si="65"/>
        <v>8580017.6818485446</v>
      </c>
      <c r="J389" s="4">
        <f t="shared" si="66"/>
        <v>2.8009815911733679E-8</v>
      </c>
    </row>
    <row r="390" spans="1:10" x14ac:dyDescent="0.4">
      <c r="A390" s="1">
        <f t="shared" si="53"/>
        <v>44269</v>
      </c>
      <c r="B390">
        <f t="shared" si="54"/>
        <v>383</v>
      </c>
      <c r="C390" s="14">
        <f t="shared" si="61"/>
        <v>3066.3181514399703</v>
      </c>
      <c r="D390" s="15">
        <f t="shared" si="51"/>
        <v>-2.6054132069630514E-8</v>
      </c>
      <c r="E390" s="14">
        <f t="shared" si="62"/>
        <v>1.4585883985699028E-4</v>
      </c>
      <c r="F390" s="15">
        <f t="shared" si="63"/>
        <v>-1.018406465791969E-5</v>
      </c>
      <c r="G390" s="14">
        <f t="shared" si="64"/>
        <v>8580017.6817027144</v>
      </c>
      <c r="H390" s="15">
        <f t="shared" si="52"/>
        <v>1.021011878998932E-5</v>
      </c>
      <c r="I390" s="4">
        <f t="shared" si="65"/>
        <v>8580017.6818485726</v>
      </c>
      <c r="J390" s="4">
        <f t="shared" si="66"/>
        <v>2.6054132069630031E-8</v>
      </c>
    </row>
    <row r="391" spans="1:10" x14ac:dyDescent="0.4">
      <c r="A391" s="1">
        <f t="shared" si="53"/>
        <v>44270</v>
      </c>
      <c r="B391">
        <f t="shared" si="54"/>
        <v>384</v>
      </c>
      <c r="C391" s="14">
        <f t="shared" si="61"/>
        <v>3066.318151413916</v>
      </c>
      <c r="D391" s="15">
        <f t="shared" ref="D391:D454" si="67">-E$1*C391*E391/B$2</f>
        <v>-2.4234996761182386E-8</v>
      </c>
      <c r="E391" s="14">
        <f t="shared" si="62"/>
        <v>1.3567477519907059E-4</v>
      </c>
      <c r="F391" s="15">
        <f t="shared" si="63"/>
        <v>-9.4729992671737592E-6</v>
      </c>
      <c r="G391" s="14">
        <f t="shared" si="64"/>
        <v>8580017.6817129254</v>
      </c>
      <c r="H391" s="15">
        <f t="shared" ref="H391:H454" si="68">$G$1*E391</f>
        <v>9.497234263934942E-6</v>
      </c>
      <c r="I391" s="4">
        <f t="shared" si="65"/>
        <v>8580017.6818486005</v>
      </c>
      <c r="J391" s="4">
        <f t="shared" si="66"/>
        <v>2.4234996761182787E-8</v>
      </c>
    </row>
    <row r="392" spans="1:10" x14ac:dyDescent="0.4">
      <c r="A392" s="1">
        <f t="shared" si="53"/>
        <v>44271</v>
      </c>
      <c r="B392">
        <f t="shared" si="54"/>
        <v>385</v>
      </c>
      <c r="C392" s="14">
        <f t="shared" si="61"/>
        <v>3066.3181513896811</v>
      </c>
      <c r="D392" s="15">
        <f t="shared" si="67"/>
        <v>-2.2542875980101594E-8</v>
      </c>
      <c r="E392" s="14">
        <f t="shared" si="62"/>
        <v>1.2620177593189683E-4</v>
      </c>
      <c r="F392" s="15">
        <f t="shared" si="63"/>
        <v>-8.8115814392526773E-6</v>
      </c>
      <c r="G392" s="14">
        <f t="shared" si="64"/>
        <v>8580017.6817224231</v>
      </c>
      <c r="H392" s="15">
        <f t="shared" si="68"/>
        <v>8.8341243152327791E-6</v>
      </c>
      <c r="I392" s="4">
        <f t="shared" si="65"/>
        <v>8580017.6818486247</v>
      </c>
      <c r="J392" s="4">
        <f t="shared" si="66"/>
        <v>2.2542875980101812E-8</v>
      </c>
    </row>
    <row r="393" spans="1:10" x14ac:dyDescent="0.4">
      <c r="A393" s="1">
        <f t="shared" ref="A393:A456" si="69">A392+1</f>
        <v>44272</v>
      </c>
      <c r="B393">
        <f t="shared" ref="B393:B456" si="70">B392+1</f>
        <v>386</v>
      </c>
      <c r="C393" s="14">
        <f t="shared" si="61"/>
        <v>3066.3181513671384</v>
      </c>
      <c r="D393" s="15">
        <f t="shared" si="67"/>
        <v>-2.0968901397522931E-8</v>
      </c>
      <c r="E393" s="14">
        <f t="shared" si="62"/>
        <v>1.1739019449264414E-4</v>
      </c>
      <c r="F393" s="15">
        <f t="shared" si="63"/>
        <v>-8.1963447130875668E-6</v>
      </c>
      <c r="G393" s="14">
        <f t="shared" si="64"/>
        <v>8580017.6817312576</v>
      </c>
      <c r="H393" s="15">
        <f t="shared" si="68"/>
        <v>8.2173136144850904E-6</v>
      </c>
      <c r="I393" s="4">
        <f t="shared" si="65"/>
        <v>8580017.6818486471</v>
      </c>
      <c r="J393" s="4">
        <f t="shared" si="66"/>
        <v>2.0968901397523619E-8</v>
      </c>
    </row>
    <row r="394" spans="1:10" x14ac:dyDescent="0.4">
      <c r="A394" s="1">
        <f t="shared" si="69"/>
        <v>44273</v>
      </c>
      <c r="B394">
        <f t="shared" si="70"/>
        <v>387</v>
      </c>
      <c r="C394" s="14">
        <f t="shared" si="61"/>
        <v>3066.3181513461695</v>
      </c>
      <c r="D394" s="15">
        <f t="shared" si="67"/>
        <v>-1.9504823883491136E-8</v>
      </c>
      <c r="E394" s="14">
        <f t="shared" si="62"/>
        <v>1.0919384977955657E-4</v>
      </c>
      <c r="F394" s="15">
        <f t="shared" si="63"/>
        <v>-7.6240646606854704E-6</v>
      </c>
      <c r="G394" s="14">
        <f t="shared" si="64"/>
        <v>8580017.6817394756</v>
      </c>
      <c r="H394" s="15">
        <f t="shared" si="68"/>
        <v>7.6435694845689612E-6</v>
      </c>
      <c r="I394" s="4">
        <f t="shared" si="65"/>
        <v>8580017.6818486694</v>
      </c>
      <c r="J394" s="4">
        <f t="shared" si="66"/>
        <v>1.9504823883490736E-8</v>
      </c>
    </row>
    <row r="395" spans="1:10" x14ac:dyDescent="0.4">
      <c r="A395" s="1">
        <f t="shared" si="69"/>
        <v>44274</v>
      </c>
      <c r="B395">
        <f t="shared" si="70"/>
        <v>388</v>
      </c>
      <c r="C395" s="14">
        <f t="shared" si="61"/>
        <v>3066.3181513266645</v>
      </c>
      <c r="D395" s="15">
        <f t="shared" si="67"/>
        <v>-1.8142970273641934E-8</v>
      </c>
      <c r="E395" s="14">
        <f t="shared" si="62"/>
        <v>1.015697851188711E-4</v>
      </c>
      <c r="F395" s="15">
        <f t="shared" si="63"/>
        <v>-7.0917419880473352E-6</v>
      </c>
      <c r="G395" s="14">
        <f t="shared" si="64"/>
        <v>8580017.6817471199</v>
      </c>
      <c r="H395" s="15">
        <f t="shared" si="68"/>
        <v>7.1098849583209774E-6</v>
      </c>
      <c r="I395" s="4">
        <f t="shared" si="65"/>
        <v>8580017.6818486899</v>
      </c>
      <c r="J395" s="4">
        <f t="shared" si="66"/>
        <v>1.8142970273642149E-8</v>
      </c>
    </row>
    <row r="396" spans="1:10" x14ac:dyDescent="0.4">
      <c r="A396" s="1">
        <f t="shared" si="69"/>
        <v>44275</v>
      </c>
      <c r="B396">
        <f t="shared" si="70"/>
        <v>389</v>
      </c>
      <c r="C396" s="14">
        <f t="shared" si="61"/>
        <v>3066.3181513085215</v>
      </c>
      <c r="D396" s="15">
        <f t="shared" si="67"/>
        <v>-1.6876203154492851E-8</v>
      </c>
      <c r="E396" s="14">
        <f t="shared" si="62"/>
        <v>9.4478043130823754E-5</v>
      </c>
      <c r="F396" s="15">
        <f t="shared" si="63"/>
        <v>-6.5965868160031706E-6</v>
      </c>
      <c r="G396" s="14">
        <f t="shared" si="64"/>
        <v>8580017.6817542296</v>
      </c>
      <c r="H396" s="15">
        <f t="shared" si="68"/>
        <v>6.6134630191576634E-6</v>
      </c>
      <c r="I396" s="4">
        <f t="shared" si="65"/>
        <v>8580017.6818487085</v>
      </c>
      <c r="J396" s="4">
        <f t="shared" si="66"/>
        <v>1.6876203154492847E-8</v>
      </c>
    </row>
    <row r="397" spans="1:10" x14ac:dyDescent="0.4">
      <c r="A397" s="1">
        <f t="shared" si="69"/>
        <v>44276</v>
      </c>
      <c r="B397">
        <f t="shared" si="70"/>
        <v>390</v>
      </c>
      <c r="C397" s="14">
        <f t="shared" si="61"/>
        <v>3066.3181512916453</v>
      </c>
      <c r="D397" s="15">
        <f t="shared" si="67"/>
        <v>-1.5697883456580301E-8</v>
      </c>
      <c r="E397" s="14">
        <f t="shared" si="62"/>
        <v>8.7881456314820586E-5</v>
      </c>
      <c r="F397" s="15">
        <f t="shared" si="63"/>
        <v>-6.1360040585808616E-6</v>
      </c>
      <c r="G397" s="14">
        <f t="shared" si="64"/>
        <v>8580017.6817608438</v>
      </c>
      <c r="H397" s="15">
        <f t="shared" si="68"/>
        <v>6.1517019420374418E-6</v>
      </c>
      <c r="I397" s="4">
        <f t="shared" si="65"/>
        <v>8580017.6818487253</v>
      </c>
      <c r="J397" s="4">
        <f t="shared" si="66"/>
        <v>1.5697883456580152E-8</v>
      </c>
    </row>
    <row r="398" spans="1:10" x14ac:dyDescent="0.4">
      <c r="A398" s="1">
        <f t="shared" si="69"/>
        <v>44277</v>
      </c>
      <c r="B398">
        <f t="shared" si="70"/>
        <v>391</v>
      </c>
      <c r="C398" s="14">
        <f t="shared" si="61"/>
        <v>3066.3181512759475</v>
      </c>
      <c r="D398" s="15">
        <f t="shared" si="67"/>
        <v>-1.4601835659395225E-8</v>
      </c>
      <c r="E398" s="14">
        <f t="shared" si="62"/>
        <v>8.1745452256239725E-5</v>
      </c>
      <c r="F398" s="15">
        <f t="shared" si="63"/>
        <v>-5.7075798222773856E-6</v>
      </c>
      <c r="G398" s="14">
        <f t="shared" si="64"/>
        <v>8580017.6817669962</v>
      </c>
      <c r="H398" s="15">
        <f t="shared" si="68"/>
        <v>5.7221816579367811E-6</v>
      </c>
      <c r="I398" s="4">
        <f t="shared" si="65"/>
        <v>8580017.6818487421</v>
      </c>
      <c r="J398" s="4">
        <f t="shared" si="66"/>
        <v>1.460183565939548E-8</v>
      </c>
    </row>
    <row r="399" spans="1:10" x14ac:dyDescent="0.4">
      <c r="A399" s="1">
        <f t="shared" si="69"/>
        <v>44278</v>
      </c>
      <c r="B399">
        <f t="shared" si="70"/>
        <v>392</v>
      </c>
      <c r="C399" s="14">
        <f t="shared" si="61"/>
        <v>3066.3181512613455</v>
      </c>
      <c r="D399" s="15">
        <f t="shared" si="67"/>
        <v>-1.3582315425758006E-8</v>
      </c>
      <c r="E399" s="14">
        <f t="shared" si="62"/>
        <v>7.6037872433962344E-5</v>
      </c>
      <c r="F399" s="15">
        <f t="shared" si="63"/>
        <v>-5.3090687549516064E-6</v>
      </c>
      <c r="G399" s="14">
        <f t="shared" si="64"/>
        <v>8580017.6817727182</v>
      </c>
      <c r="H399" s="15">
        <f t="shared" si="68"/>
        <v>5.3226510703773647E-6</v>
      </c>
      <c r="I399" s="4">
        <f t="shared" si="65"/>
        <v>8580017.681848757</v>
      </c>
      <c r="J399" s="4">
        <f t="shared" si="66"/>
        <v>1.3582315425758226E-8</v>
      </c>
    </row>
    <row r="400" spans="1:10" x14ac:dyDescent="0.4">
      <c r="A400" s="1">
        <f t="shared" si="69"/>
        <v>44279</v>
      </c>
      <c r="B400">
        <f t="shared" si="70"/>
        <v>393</v>
      </c>
      <c r="C400" s="14">
        <f t="shared" si="61"/>
        <v>3066.3181512477631</v>
      </c>
      <c r="D400" s="15">
        <f t="shared" si="67"/>
        <v>-1.2633979496005761E-8</v>
      </c>
      <c r="E400" s="14">
        <f t="shared" si="62"/>
        <v>7.0728803679010743E-5</v>
      </c>
      <c r="F400" s="15">
        <f t="shared" si="63"/>
        <v>-4.9383822780347465E-6</v>
      </c>
      <c r="G400" s="14">
        <f t="shared" si="64"/>
        <v>8580017.6817780416</v>
      </c>
      <c r="H400" s="15">
        <f t="shared" si="68"/>
        <v>4.9510162575307522E-6</v>
      </c>
      <c r="I400" s="4">
        <f t="shared" si="65"/>
        <v>8580017.68184877</v>
      </c>
      <c r="J400" s="4">
        <f t="shared" si="66"/>
        <v>1.2633979496005774E-8</v>
      </c>
    </row>
    <row r="401" spans="1:10" x14ac:dyDescent="0.4">
      <c r="A401" s="1">
        <f t="shared" si="69"/>
        <v>44280</v>
      </c>
      <c r="B401">
        <f t="shared" si="70"/>
        <v>394</v>
      </c>
      <c r="C401" s="14">
        <f t="shared" si="61"/>
        <v>3066.3181512351293</v>
      </c>
      <c r="D401" s="15">
        <f t="shared" si="67"/>
        <v>-1.1751857684208891E-8</v>
      </c>
      <c r="E401" s="14">
        <f t="shared" si="62"/>
        <v>6.5790421400975995E-5</v>
      </c>
      <c r="F401" s="15">
        <f t="shared" si="63"/>
        <v>-4.5935776403841105E-6</v>
      </c>
      <c r="G401" s="14">
        <f t="shared" si="64"/>
        <v>8580017.6817829926</v>
      </c>
      <c r="H401" s="15">
        <f t="shared" si="68"/>
        <v>4.6053294980683198E-6</v>
      </c>
      <c r="I401" s="4">
        <f t="shared" si="65"/>
        <v>8580017.681848783</v>
      </c>
      <c r="J401" s="4">
        <f t="shared" si="66"/>
        <v>1.1751857684209282E-8</v>
      </c>
    </row>
    <row r="402" spans="1:10" x14ac:dyDescent="0.4">
      <c r="A402" s="1">
        <f t="shared" si="69"/>
        <v>44281</v>
      </c>
      <c r="B402">
        <f t="shared" si="70"/>
        <v>395</v>
      </c>
      <c r="C402" s="14">
        <f t="shared" si="61"/>
        <v>3066.3181512233773</v>
      </c>
      <c r="D402" s="15">
        <f t="shared" si="67"/>
        <v>-1.0931326829650275E-8</v>
      </c>
      <c r="E402" s="14">
        <f t="shared" si="62"/>
        <v>6.1196843760591887E-5</v>
      </c>
      <c r="F402" s="15">
        <f t="shared" si="63"/>
        <v>-4.272847736411782E-6</v>
      </c>
      <c r="G402" s="14">
        <f t="shared" si="64"/>
        <v>8580017.681787597</v>
      </c>
      <c r="H402" s="15">
        <f t="shared" si="68"/>
        <v>4.2837790632414327E-6</v>
      </c>
      <c r="I402" s="4">
        <f t="shared" si="65"/>
        <v>8580017.6818487942</v>
      </c>
      <c r="J402" s="4">
        <f t="shared" si="66"/>
        <v>1.0931326829650665E-8</v>
      </c>
    </row>
    <row r="403" spans="1:10" x14ac:dyDescent="0.4">
      <c r="A403" s="1">
        <f t="shared" si="69"/>
        <v>44282</v>
      </c>
      <c r="B403">
        <f t="shared" si="70"/>
        <v>396</v>
      </c>
      <c r="C403" s="14">
        <f t="shared" si="61"/>
        <v>3066.3181512124461</v>
      </c>
      <c r="D403" s="15">
        <f t="shared" si="67"/>
        <v>-1.0168086567047962E-8</v>
      </c>
      <c r="E403" s="14">
        <f t="shared" si="62"/>
        <v>5.6923996024180109E-5</v>
      </c>
      <c r="F403" s="15">
        <f t="shared" si="63"/>
        <v>-3.9745116351255597E-6</v>
      </c>
      <c r="G403" s="14">
        <f t="shared" si="64"/>
        <v>8580017.6817918811</v>
      </c>
      <c r="H403" s="15">
        <f t="shared" si="68"/>
        <v>3.9846797216926076E-6</v>
      </c>
      <c r="I403" s="4">
        <f t="shared" si="65"/>
        <v>8580017.6818488054</v>
      </c>
      <c r="J403" s="4">
        <f t="shared" si="66"/>
        <v>1.0168086567047884E-8</v>
      </c>
    </row>
    <row r="404" spans="1:10" x14ac:dyDescent="0.4">
      <c r="A404" s="1">
        <f t="shared" si="69"/>
        <v>44283</v>
      </c>
      <c r="B404">
        <f t="shared" si="70"/>
        <v>397</v>
      </c>
      <c r="C404" s="14">
        <f t="shared" si="61"/>
        <v>3066.3181512022779</v>
      </c>
      <c r="D404" s="15">
        <f t="shared" si="67"/>
        <v>-9.4581367885342626E-9</v>
      </c>
      <c r="E404" s="14">
        <f t="shared" si="62"/>
        <v>5.2949484389054547E-5</v>
      </c>
      <c r="F404" s="15">
        <f t="shared" si="63"/>
        <v>-3.6970057704452843E-6</v>
      </c>
      <c r="G404" s="14">
        <f t="shared" si="64"/>
        <v>8580017.6817958653</v>
      </c>
      <c r="H404" s="15">
        <f t="shared" si="68"/>
        <v>3.7064639072338184E-6</v>
      </c>
      <c r="I404" s="4">
        <f t="shared" si="65"/>
        <v>8580017.6818488147</v>
      </c>
      <c r="J404" s="4">
        <f t="shared" si="66"/>
        <v>9.4581367885341468E-9</v>
      </c>
    </row>
    <row r="405" spans="1:10" x14ac:dyDescent="0.4">
      <c r="A405" s="1">
        <f t="shared" si="69"/>
        <v>44284</v>
      </c>
      <c r="B405">
        <f t="shared" si="70"/>
        <v>398</v>
      </c>
      <c r="C405" s="14">
        <f t="shared" si="61"/>
        <v>3066.3181511928196</v>
      </c>
      <c r="D405" s="15">
        <f t="shared" si="67"/>
        <v>-8.7977566792704012E-9</v>
      </c>
      <c r="E405" s="14">
        <f t="shared" si="62"/>
        <v>4.9252478618609259E-5</v>
      </c>
      <c r="F405" s="15">
        <f t="shared" si="63"/>
        <v>-3.4388757466233778E-6</v>
      </c>
      <c r="G405" s="14">
        <f t="shared" si="64"/>
        <v>8580017.681799572</v>
      </c>
      <c r="H405" s="15">
        <f t="shared" si="68"/>
        <v>3.4476735033026484E-6</v>
      </c>
      <c r="I405" s="4">
        <f t="shared" si="65"/>
        <v>8580017.681848824</v>
      </c>
      <c r="J405" s="4">
        <f t="shared" si="66"/>
        <v>8.7977566792705931E-9</v>
      </c>
    </row>
    <row r="406" spans="1:10" x14ac:dyDescent="0.4">
      <c r="A406" s="1">
        <f t="shared" si="69"/>
        <v>44285</v>
      </c>
      <c r="B406">
        <f t="shared" si="70"/>
        <v>399</v>
      </c>
      <c r="C406" s="14">
        <f t="shared" si="61"/>
        <v>3066.3181511840221</v>
      </c>
      <c r="D406" s="15">
        <f t="shared" si="67"/>
        <v>-8.1834852168233916E-9</v>
      </c>
      <c r="E406" s="14">
        <f t="shared" si="62"/>
        <v>4.5813602871985884E-5</v>
      </c>
      <c r="F406" s="15">
        <f t="shared" si="63"/>
        <v>-3.1987687158221889E-6</v>
      </c>
      <c r="G406" s="14">
        <f t="shared" si="64"/>
        <v>8580017.6818030197</v>
      </c>
      <c r="H406" s="15">
        <f t="shared" si="68"/>
        <v>3.2069522010390123E-6</v>
      </c>
      <c r="I406" s="4">
        <f t="shared" si="65"/>
        <v>8580017.6818488333</v>
      </c>
      <c r="J406" s="4">
        <f t="shared" si="66"/>
        <v>8.1834852168233883E-9</v>
      </c>
    </row>
    <row r="407" spans="1:10" x14ac:dyDescent="0.4">
      <c r="A407" s="1">
        <f t="shared" si="69"/>
        <v>44286</v>
      </c>
      <c r="B407">
        <f t="shared" si="70"/>
        <v>400</v>
      </c>
      <c r="C407" s="14">
        <f t="shared" si="61"/>
        <v>3066.3181511758385</v>
      </c>
      <c r="D407" s="15">
        <f t="shared" si="67"/>
        <v>-7.6121030321031942E-9</v>
      </c>
      <c r="E407" s="14">
        <f t="shared" si="62"/>
        <v>4.2614834156163694E-5</v>
      </c>
      <c r="F407" s="15">
        <f t="shared" si="63"/>
        <v>-2.975426287899356E-6</v>
      </c>
      <c r="G407" s="14">
        <f t="shared" si="64"/>
        <v>8580017.6818062272</v>
      </c>
      <c r="H407" s="15">
        <f t="shared" si="68"/>
        <v>2.983038390931459E-6</v>
      </c>
      <c r="I407" s="4">
        <f t="shared" si="65"/>
        <v>8580017.6818488427</v>
      </c>
      <c r="J407" s="4">
        <f t="shared" si="66"/>
        <v>7.6121030321030834E-9</v>
      </c>
    </row>
    <row r="408" spans="1:10" x14ac:dyDescent="0.4">
      <c r="A408" s="1">
        <f t="shared" si="69"/>
        <v>44287</v>
      </c>
      <c r="B408">
        <f t="shared" si="70"/>
        <v>401</v>
      </c>
      <c r="C408" s="14">
        <f t="shared" si="61"/>
        <v>3066.3181511682264</v>
      </c>
      <c r="D408" s="15">
        <f t="shared" si="67"/>
        <v>-7.0806155367942085E-9</v>
      </c>
      <c r="E408" s="14">
        <f t="shared" si="62"/>
        <v>3.9639407868264341E-5</v>
      </c>
      <c r="F408" s="15">
        <f t="shared" si="63"/>
        <v>-2.7676779352417096E-6</v>
      </c>
      <c r="G408" s="14">
        <f t="shared" si="64"/>
        <v>8580017.6818092111</v>
      </c>
      <c r="H408" s="15">
        <f t="shared" si="68"/>
        <v>2.774758550778504E-6</v>
      </c>
      <c r="I408" s="4">
        <f t="shared" si="65"/>
        <v>8580017.6818488501</v>
      </c>
      <c r="J408" s="4">
        <f t="shared" si="66"/>
        <v>7.0806155367944136E-9</v>
      </c>
    </row>
    <row r="409" spans="1:10" x14ac:dyDescent="0.4">
      <c r="A409" s="1">
        <f t="shared" si="69"/>
        <v>44288</v>
      </c>
      <c r="B409">
        <f t="shared" si="70"/>
        <v>402</v>
      </c>
      <c r="C409" s="14">
        <f t="shared" si="61"/>
        <v>3066.318151161146</v>
      </c>
      <c r="D409" s="15">
        <f t="shared" si="67"/>
        <v>-6.5862372288526501E-9</v>
      </c>
      <c r="E409" s="14">
        <f t="shared" si="62"/>
        <v>3.6871729933022628E-5</v>
      </c>
      <c r="F409" s="15">
        <f t="shared" si="63"/>
        <v>-2.5744348580827317E-6</v>
      </c>
      <c r="G409" s="14">
        <f t="shared" si="64"/>
        <v>8580017.6818119865</v>
      </c>
      <c r="H409" s="15">
        <f t="shared" si="68"/>
        <v>2.5810210953115844E-6</v>
      </c>
      <c r="I409" s="4">
        <f t="shared" si="65"/>
        <v>8580017.6818488576</v>
      </c>
      <c r="J409" s="4">
        <f t="shared" si="66"/>
        <v>6.5862372288526484E-9</v>
      </c>
    </row>
    <row r="410" spans="1:10" x14ac:dyDescent="0.4">
      <c r="A410" s="1">
        <f t="shared" si="69"/>
        <v>44289</v>
      </c>
      <c r="B410">
        <f t="shared" si="70"/>
        <v>403</v>
      </c>
      <c r="C410" s="14">
        <f t="shared" si="61"/>
        <v>3066.3181511545599</v>
      </c>
      <c r="D410" s="15">
        <f t="shared" si="67"/>
        <v>-6.1263770938157024E-9</v>
      </c>
      <c r="E410" s="14">
        <f t="shared" si="62"/>
        <v>3.4297295074939899E-5</v>
      </c>
      <c r="F410" s="15">
        <f t="shared" si="63"/>
        <v>-2.3946842781519773E-6</v>
      </c>
      <c r="G410" s="14">
        <f t="shared" si="64"/>
        <v>8580017.6818145681</v>
      </c>
      <c r="H410" s="15">
        <f t="shared" si="68"/>
        <v>2.400810655245793E-6</v>
      </c>
      <c r="I410" s="4">
        <f t="shared" si="65"/>
        <v>8580017.681848865</v>
      </c>
      <c r="J410" s="4">
        <f t="shared" si="66"/>
        <v>6.1263770938157835E-9</v>
      </c>
    </row>
    <row r="411" spans="1:10" x14ac:dyDescent="0.4">
      <c r="A411" s="1">
        <f t="shared" si="69"/>
        <v>44290</v>
      </c>
      <c r="B411">
        <f t="shared" si="70"/>
        <v>404</v>
      </c>
      <c r="C411" s="14">
        <f t="shared" si="61"/>
        <v>3066.3181511484336</v>
      </c>
      <c r="D411" s="15">
        <f t="shared" si="67"/>
        <v>-5.6986250254113092E-9</v>
      </c>
      <c r="E411" s="14">
        <f t="shared" si="62"/>
        <v>3.1902610796787924E-5</v>
      </c>
      <c r="F411" s="15">
        <f t="shared" si="63"/>
        <v>-2.2274841307497437E-6</v>
      </c>
      <c r="G411" s="14">
        <f t="shared" si="64"/>
        <v>8580017.6818169691</v>
      </c>
      <c r="H411" s="15">
        <f t="shared" si="68"/>
        <v>2.2331827557751549E-6</v>
      </c>
      <c r="I411" s="4">
        <f t="shared" si="65"/>
        <v>8580017.6818488725</v>
      </c>
      <c r="J411" s="4">
        <f t="shared" si="66"/>
        <v>5.6986250254111934E-9</v>
      </c>
    </row>
    <row r="412" spans="1:10" x14ac:dyDescent="0.4">
      <c r="A412" s="1">
        <f t="shared" si="69"/>
        <v>44291</v>
      </c>
      <c r="B412">
        <f t="shared" si="70"/>
        <v>405</v>
      </c>
      <c r="C412" s="14">
        <f t="shared" si="61"/>
        <v>3066.3181511427351</v>
      </c>
      <c r="D412" s="15">
        <f t="shared" si="67"/>
        <v>-5.3007391942996637E-9</v>
      </c>
      <c r="E412" s="14">
        <f t="shared" si="62"/>
        <v>2.9675126666038182E-5</v>
      </c>
      <c r="F412" s="15">
        <f t="shared" si="63"/>
        <v>-2.0719581274283734E-6</v>
      </c>
      <c r="G412" s="14">
        <f t="shared" si="64"/>
        <v>8580017.6818192024</v>
      </c>
      <c r="H412" s="15">
        <f t="shared" si="68"/>
        <v>2.0772588666226731E-6</v>
      </c>
      <c r="I412" s="4">
        <f t="shared" si="65"/>
        <v>8580017.681848878</v>
      </c>
      <c r="J412" s="4">
        <f t="shared" si="66"/>
        <v>5.3007391942996256E-9</v>
      </c>
    </row>
    <row r="413" spans="1:10" x14ac:dyDescent="0.4">
      <c r="A413" s="1">
        <f t="shared" si="69"/>
        <v>44292</v>
      </c>
      <c r="B413">
        <f t="shared" si="70"/>
        <v>406</v>
      </c>
      <c r="C413" s="14">
        <f t="shared" si="61"/>
        <v>3066.3181511374346</v>
      </c>
      <c r="D413" s="15">
        <f t="shared" si="67"/>
        <v>-4.9306342987465249E-9</v>
      </c>
      <c r="E413" s="14">
        <f t="shared" si="62"/>
        <v>2.7603168538609809E-5</v>
      </c>
      <c r="F413" s="15">
        <f t="shared" si="63"/>
        <v>-1.9272911634039403E-6</v>
      </c>
      <c r="G413" s="14">
        <f t="shared" si="64"/>
        <v>8580017.6818212792</v>
      </c>
      <c r="H413" s="15">
        <f t="shared" si="68"/>
        <v>1.9322217977026868E-6</v>
      </c>
      <c r="I413" s="4">
        <f t="shared" si="65"/>
        <v>8580017.6818488818</v>
      </c>
      <c r="J413" s="4">
        <f t="shared" si="66"/>
        <v>4.9306342987465109E-9</v>
      </c>
    </row>
    <row r="414" spans="1:10" x14ac:dyDescent="0.4">
      <c r="A414" s="1">
        <f t="shared" si="69"/>
        <v>44293</v>
      </c>
      <c r="B414">
        <f t="shared" si="70"/>
        <v>407</v>
      </c>
      <c r="C414" s="14">
        <f t="shared" si="61"/>
        <v>3066.3181511325038</v>
      </c>
      <c r="D414" s="15">
        <f t="shared" si="67"/>
        <v>-4.5863706356506667E-9</v>
      </c>
      <c r="E414" s="14">
        <f t="shared" si="62"/>
        <v>2.5675877375205868E-5</v>
      </c>
      <c r="F414" s="15">
        <f t="shared" si="63"/>
        <v>-1.7927250456287603E-6</v>
      </c>
      <c r="G414" s="14">
        <f t="shared" si="64"/>
        <v>8580017.6818232108</v>
      </c>
      <c r="H414" s="15">
        <f t="shared" si="68"/>
        <v>1.7973114162644109E-6</v>
      </c>
      <c r="I414" s="4">
        <f t="shared" si="65"/>
        <v>8580017.6818488874</v>
      </c>
      <c r="J414" s="4">
        <f t="shared" si="66"/>
        <v>4.5863706356506121E-9</v>
      </c>
    </row>
    <row r="415" spans="1:10" x14ac:dyDescent="0.4">
      <c r="A415" s="1">
        <f t="shared" si="69"/>
        <v>44294</v>
      </c>
      <c r="B415">
        <f t="shared" si="70"/>
        <v>408</v>
      </c>
      <c r="C415" s="14">
        <f t="shared" si="61"/>
        <v>3066.3181511279172</v>
      </c>
      <c r="D415" s="15">
        <f t="shared" si="67"/>
        <v>-4.2661439346472254E-9</v>
      </c>
      <c r="E415" s="14">
        <f t="shared" si="62"/>
        <v>2.3883152329577109E-5</v>
      </c>
      <c r="F415" s="15">
        <f t="shared" si="63"/>
        <v>-1.6675545191357504E-6</v>
      </c>
      <c r="G415" s="14">
        <f t="shared" si="64"/>
        <v>8580017.6818250082</v>
      </c>
      <c r="H415" s="15">
        <f t="shared" si="68"/>
        <v>1.6718206630703977E-6</v>
      </c>
      <c r="I415" s="4">
        <f t="shared" si="65"/>
        <v>8580017.6818488911</v>
      </c>
      <c r="J415" s="4">
        <f t="shared" si="66"/>
        <v>4.2661439346472916E-9</v>
      </c>
    </row>
    <row r="416" spans="1:10" x14ac:dyDescent="0.4">
      <c r="A416" s="1">
        <f t="shared" si="69"/>
        <v>44295</v>
      </c>
      <c r="B416">
        <f t="shared" si="70"/>
        <v>409</v>
      </c>
      <c r="C416" s="14">
        <f t="shared" si="61"/>
        <v>3066.3181511236512</v>
      </c>
      <c r="D416" s="15">
        <f t="shared" si="67"/>
        <v>-3.9682759020079013E-9</v>
      </c>
      <c r="E416" s="14">
        <f t="shared" si="62"/>
        <v>2.2215597810441357E-5</v>
      </c>
      <c r="F416" s="15">
        <f t="shared" si="63"/>
        <v>-1.5511235708288874E-6</v>
      </c>
      <c r="G416" s="14">
        <f t="shared" si="64"/>
        <v>8580017.6818266809</v>
      </c>
      <c r="H416" s="15">
        <f t="shared" si="68"/>
        <v>1.5550918467308952E-6</v>
      </c>
      <c r="I416" s="4">
        <f t="shared" si="65"/>
        <v>8580017.6818488967</v>
      </c>
      <c r="J416" s="4">
        <f t="shared" si="66"/>
        <v>3.968275902007812E-9</v>
      </c>
    </row>
    <row r="417" spans="1:10" x14ac:dyDescent="0.4">
      <c r="A417" s="1">
        <f t="shared" si="69"/>
        <v>44296</v>
      </c>
      <c r="B417">
        <f t="shared" si="70"/>
        <v>410</v>
      </c>
      <c r="C417" s="14">
        <f t="shared" si="61"/>
        <v>3066.3181511196831</v>
      </c>
      <c r="D417" s="15">
        <f t="shared" si="67"/>
        <v>-3.691205424779067E-9</v>
      </c>
      <c r="E417" s="14">
        <f t="shared" si="62"/>
        <v>2.0664474239612469E-5</v>
      </c>
      <c r="F417" s="15">
        <f t="shared" si="63"/>
        <v>-1.4428219913480939E-6</v>
      </c>
      <c r="G417" s="14">
        <f t="shared" si="64"/>
        <v>8580017.6818282362</v>
      </c>
      <c r="H417" s="15">
        <f t="shared" si="68"/>
        <v>1.4465131967728729E-6</v>
      </c>
      <c r="I417" s="4">
        <f t="shared" si="65"/>
        <v>8580017.6818489004</v>
      </c>
      <c r="J417" s="4">
        <f t="shared" si="66"/>
        <v>3.6912054247790083E-9</v>
      </c>
    </row>
    <row r="418" spans="1:10" x14ac:dyDescent="0.4">
      <c r="A418" s="1">
        <f t="shared" si="69"/>
        <v>44297</v>
      </c>
      <c r="B418">
        <f t="shared" si="70"/>
        <v>411</v>
      </c>
      <c r="C418" s="14">
        <f t="shared" si="61"/>
        <v>3066.3181511159919</v>
      </c>
      <c r="D418" s="15">
        <f t="shared" si="67"/>
        <v>-3.433480389059024E-9</v>
      </c>
      <c r="E418" s="14">
        <f t="shared" si="62"/>
        <v>1.9221652248264376E-5</v>
      </c>
      <c r="F418" s="15">
        <f t="shared" si="63"/>
        <v>-1.3420821769894473E-6</v>
      </c>
      <c r="G418" s="14">
        <f t="shared" si="64"/>
        <v>8580017.6818296835</v>
      </c>
      <c r="H418" s="15">
        <f t="shared" si="68"/>
        <v>1.3455156573785064E-6</v>
      </c>
      <c r="I418" s="4">
        <f t="shared" si="65"/>
        <v>8580017.681848906</v>
      </c>
      <c r="J418" s="4">
        <f t="shared" si="66"/>
        <v>3.4334803890591163E-9</v>
      </c>
    </row>
    <row r="419" spans="1:10" x14ac:dyDescent="0.4">
      <c r="A419" s="1">
        <f t="shared" si="69"/>
        <v>44298</v>
      </c>
      <c r="B419">
        <f t="shared" si="70"/>
        <v>412</v>
      </c>
      <c r="C419" s="14">
        <f t="shared" si="61"/>
        <v>3066.3181511125586</v>
      </c>
      <c r="D419" s="15">
        <f t="shared" si="67"/>
        <v>-3.1937500695343988E-9</v>
      </c>
      <c r="E419" s="14">
        <f t="shared" si="62"/>
        <v>1.7879570071274928E-5</v>
      </c>
      <c r="F419" s="15">
        <f t="shared" si="63"/>
        <v>-1.2483761549197106E-6</v>
      </c>
      <c r="G419" s="14">
        <f t="shared" si="64"/>
        <v>8580017.6818310283</v>
      </c>
      <c r="H419" s="15">
        <f t="shared" si="68"/>
        <v>1.251569904989245E-6</v>
      </c>
      <c r="I419" s="4">
        <f t="shared" si="65"/>
        <v>8580017.6818489078</v>
      </c>
      <c r="J419" s="4">
        <f t="shared" si="66"/>
        <v>3.1937500695344319E-9</v>
      </c>
    </row>
    <row r="420" spans="1:10" x14ac:dyDescent="0.4">
      <c r="A420" s="1">
        <f t="shared" si="69"/>
        <v>44299</v>
      </c>
      <c r="B420">
        <f t="shared" si="70"/>
        <v>413</v>
      </c>
      <c r="C420" s="14">
        <f t="shared" si="61"/>
        <v>3066.3181511093649</v>
      </c>
      <c r="D420" s="15">
        <f t="shared" si="67"/>
        <v>-2.9707580503895595E-9</v>
      </c>
      <c r="E420" s="14">
        <f t="shared" si="62"/>
        <v>1.6631193916355216E-5</v>
      </c>
      <c r="F420" s="15">
        <f t="shared" si="63"/>
        <v>-1.1612128160944756E-6</v>
      </c>
      <c r="G420" s="14">
        <f t="shared" si="64"/>
        <v>8580017.68183228</v>
      </c>
      <c r="H420" s="15">
        <f t="shared" si="68"/>
        <v>1.1641835741448652E-6</v>
      </c>
      <c r="I420" s="4">
        <f t="shared" si="65"/>
        <v>8580017.6818489116</v>
      </c>
      <c r="J420" s="4">
        <f t="shared" si="66"/>
        <v>2.9707580503895958E-9</v>
      </c>
    </row>
    <row r="421" spans="1:10" x14ac:dyDescent="0.4">
      <c r="A421" s="1">
        <f t="shared" si="69"/>
        <v>44300</v>
      </c>
      <c r="B421">
        <f t="shared" si="70"/>
        <v>414</v>
      </c>
      <c r="C421" s="14">
        <f t="shared" ref="C421:C484" si="71">C420+D420</f>
        <v>3066.318151106394</v>
      </c>
      <c r="D421" s="15">
        <f t="shared" si="67"/>
        <v>-2.7633356404878696E-9</v>
      </c>
      <c r="E421" s="14">
        <f t="shared" ref="E421:E484" si="72">E420+F420</f>
        <v>1.5469981100260739E-5</v>
      </c>
      <c r="F421" s="15">
        <f t="shared" ref="F421:F484" si="73">-D421-H421</f>
        <v>-1.080135341377764E-6</v>
      </c>
      <c r="G421" s="14">
        <f t="shared" ref="G421:G484" si="74">G420+H420</f>
        <v>8580017.6818334442</v>
      </c>
      <c r="H421" s="15">
        <f t="shared" si="68"/>
        <v>1.0828986770182519E-6</v>
      </c>
      <c r="I421" s="4">
        <f t="shared" ref="I421:I484" si="75">E421+G421</f>
        <v>8580017.6818489134</v>
      </c>
      <c r="J421" s="4">
        <f t="shared" ref="J421:J484" si="76">F421+H421</f>
        <v>2.7633356404878613E-9</v>
      </c>
    </row>
    <row r="422" spans="1:10" x14ac:dyDescent="0.4">
      <c r="A422" s="1">
        <f t="shared" si="69"/>
        <v>44301</v>
      </c>
      <c r="B422">
        <f t="shared" si="70"/>
        <v>415</v>
      </c>
      <c r="C422" s="14">
        <f t="shared" si="71"/>
        <v>3066.3181511036305</v>
      </c>
      <c r="D422" s="15">
        <f t="shared" si="67"/>
        <v>-2.5703957483140364E-9</v>
      </c>
      <c r="E422" s="14">
        <f t="shared" si="72"/>
        <v>1.4389845758882976E-5</v>
      </c>
      <c r="F422" s="15">
        <f t="shared" si="73"/>
        <v>-1.0047188073734943E-6</v>
      </c>
      <c r="G422" s="14">
        <f t="shared" si="74"/>
        <v>8580017.6818345264</v>
      </c>
      <c r="H422" s="15">
        <f t="shared" si="68"/>
        <v>1.0072892031218084E-6</v>
      </c>
      <c r="I422" s="4">
        <f t="shared" si="75"/>
        <v>8580017.6818489153</v>
      </c>
      <c r="J422" s="4">
        <f t="shared" si="76"/>
        <v>2.570395748314069E-9</v>
      </c>
    </row>
    <row r="423" spans="1:10" x14ac:dyDescent="0.4">
      <c r="A423" s="1">
        <f t="shared" si="69"/>
        <v>44302</v>
      </c>
      <c r="B423">
        <f t="shared" si="70"/>
        <v>416</v>
      </c>
      <c r="C423" s="14">
        <f t="shared" si="71"/>
        <v>3066.3181511010603</v>
      </c>
      <c r="D423" s="15">
        <f t="shared" si="67"/>
        <v>-2.390927184576402E-9</v>
      </c>
      <c r="E423" s="14">
        <f t="shared" si="72"/>
        <v>1.3385126951509482E-5</v>
      </c>
      <c r="F423" s="15">
        <f t="shared" si="73"/>
        <v>-9.3456795942108744E-7</v>
      </c>
      <c r="G423" s="14">
        <f t="shared" si="74"/>
        <v>8580017.6818355341</v>
      </c>
      <c r="H423" s="15">
        <f t="shared" si="68"/>
        <v>9.3695888660566384E-7</v>
      </c>
      <c r="I423" s="4">
        <f t="shared" si="75"/>
        <v>8580017.681848919</v>
      </c>
      <c r="J423" s="4">
        <f t="shared" si="76"/>
        <v>2.3909271845764048E-9</v>
      </c>
    </row>
    <row r="424" spans="1:10" x14ac:dyDescent="0.4">
      <c r="A424" s="1">
        <f t="shared" si="69"/>
        <v>44303</v>
      </c>
      <c r="B424">
        <f t="shared" si="70"/>
        <v>417</v>
      </c>
      <c r="C424" s="14">
        <f t="shared" si="71"/>
        <v>3066.3181510986692</v>
      </c>
      <c r="D424" s="15">
        <f t="shared" si="67"/>
        <v>-2.2239893626093718E-9</v>
      </c>
      <c r="E424" s="14">
        <f t="shared" si="72"/>
        <v>1.2450558992088394E-5</v>
      </c>
      <c r="F424" s="15">
        <f t="shared" si="73"/>
        <v>-8.6931514008357828E-7</v>
      </c>
      <c r="G424" s="14">
        <f t="shared" si="74"/>
        <v>8580017.681836471</v>
      </c>
      <c r="H424" s="15">
        <f t="shared" si="68"/>
        <v>8.7153912944618763E-7</v>
      </c>
      <c r="I424" s="4">
        <f t="shared" si="75"/>
        <v>8580017.6818489209</v>
      </c>
      <c r="J424" s="4">
        <f t="shared" si="76"/>
        <v>2.2239893626093457E-9</v>
      </c>
    </row>
    <row r="425" spans="1:10" x14ac:dyDescent="0.4">
      <c r="A425" s="1">
        <f t="shared" si="69"/>
        <v>44304</v>
      </c>
      <c r="B425">
        <f t="shared" si="70"/>
        <v>418</v>
      </c>
      <c r="C425" s="14">
        <f t="shared" si="71"/>
        <v>3066.318151096445</v>
      </c>
      <c r="D425" s="15">
        <f t="shared" si="67"/>
        <v>-2.0687073688010319E-9</v>
      </c>
      <c r="E425" s="14">
        <f t="shared" si="72"/>
        <v>1.1581243852004815E-5</v>
      </c>
      <c r="F425" s="15">
        <f t="shared" si="73"/>
        <v>-8.0861836227153609E-7</v>
      </c>
      <c r="G425" s="14">
        <f t="shared" si="74"/>
        <v>8580017.6818373427</v>
      </c>
      <c r="H425" s="15">
        <f t="shared" si="68"/>
        <v>8.1068706964033713E-7</v>
      </c>
      <c r="I425" s="4">
        <f t="shared" si="75"/>
        <v>8580017.6818489246</v>
      </c>
      <c r="J425" s="4">
        <f t="shared" si="76"/>
        <v>2.0687073688010431E-9</v>
      </c>
    </row>
    <row r="426" spans="1:10" x14ac:dyDescent="0.4">
      <c r="A426" s="1">
        <f t="shared" si="69"/>
        <v>44305</v>
      </c>
      <c r="B426">
        <f t="shared" si="70"/>
        <v>419</v>
      </c>
      <c r="C426" s="14">
        <f t="shared" si="71"/>
        <v>3066.3181510943764</v>
      </c>
      <c r="D426" s="15">
        <f t="shared" si="67"/>
        <v>-1.9242673772102833E-9</v>
      </c>
      <c r="E426" s="14">
        <f t="shared" si="72"/>
        <v>1.0772625489733279E-5</v>
      </c>
      <c r="F426" s="15">
        <f t="shared" si="73"/>
        <v>-7.5215951690411923E-7</v>
      </c>
      <c r="G426" s="14">
        <f t="shared" si="74"/>
        <v>8580017.6818381529</v>
      </c>
      <c r="H426" s="15">
        <f t="shared" si="68"/>
        <v>7.5408378428132955E-7</v>
      </c>
      <c r="I426" s="4">
        <f t="shared" si="75"/>
        <v>8580017.6818489265</v>
      </c>
      <c r="J426" s="4">
        <f t="shared" si="76"/>
        <v>1.9242673772103209E-9</v>
      </c>
    </row>
    <row r="427" spans="1:10" x14ac:dyDescent="0.4">
      <c r="A427" s="1">
        <f t="shared" si="69"/>
        <v>44306</v>
      </c>
      <c r="B427">
        <f t="shared" si="70"/>
        <v>420</v>
      </c>
      <c r="C427" s="14">
        <f t="shared" si="71"/>
        <v>3066.3181510924519</v>
      </c>
      <c r="D427" s="15">
        <f t="shared" si="67"/>
        <v>-1.7899123843417082E-9</v>
      </c>
      <c r="E427" s="14">
        <f t="shared" si="72"/>
        <v>1.0020465972829159E-5</v>
      </c>
      <c r="F427" s="15">
        <f t="shared" si="73"/>
        <v>-6.9964270571369953E-7</v>
      </c>
      <c r="G427" s="14">
        <f t="shared" si="74"/>
        <v>8580017.6818389073</v>
      </c>
      <c r="H427" s="15">
        <f t="shared" si="68"/>
        <v>7.0143261809804123E-7</v>
      </c>
      <c r="I427" s="4">
        <f t="shared" si="75"/>
        <v>8580017.6818489283</v>
      </c>
      <c r="J427" s="4">
        <f t="shared" si="76"/>
        <v>1.7899123843416927E-9</v>
      </c>
    </row>
    <row r="428" spans="1:10" x14ac:dyDescent="0.4">
      <c r="A428" s="1">
        <f t="shared" si="69"/>
        <v>44307</v>
      </c>
      <c r="B428">
        <f t="shared" si="70"/>
        <v>421</v>
      </c>
      <c r="C428" s="14">
        <f t="shared" si="71"/>
        <v>3066.318151090662</v>
      </c>
      <c r="D428" s="15">
        <f t="shared" si="67"/>
        <v>-1.6649382417243207E-9</v>
      </c>
      <c r="E428" s="14">
        <f t="shared" si="72"/>
        <v>9.3208232671154586E-6</v>
      </c>
      <c r="F428" s="15">
        <f t="shared" si="73"/>
        <v>-6.5079269045635778E-7</v>
      </c>
      <c r="G428" s="14">
        <f t="shared" si="74"/>
        <v>8580017.6818396095</v>
      </c>
      <c r="H428" s="15">
        <f t="shared" si="68"/>
        <v>6.5245762869808213E-7</v>
      </c>
      <c r="I428" s="4">
        <f t="shared" si="75"/>
        <v>8580017.6818489302</v>
      </c>
      <c r="J428" s="4">
        <f t="shared" si="76"/>
        <v>1.6649382417243521E-9</v>
      </c>
    </row>
    <row r="429" spans="1:10" x14ac:dyDescent="0.4">
      <c r="A429" s="1">
        <f t="shared" si="69"/>
        <v>44308</v>
      </c>
      <c r="B429">
        <f t="shared" si="70"/>
        <v>422</v>
      </c>
      <c r="C429" s="14">
        <f t="shared" si="71"/>
        <v>3066.3181510889972</v>
      </c>
      <c r="D429" s="15">
        <f t="shared" si="67"/>
        <v>-1.5486899655011185E-9</v>
      </c>
      <c r="E429" s="14">
        <f t="shared" si="72"/>
        <v>8.6700305766591009E-6</v>
      </c>
      <c r="F429" s="15">
        <f t="shared" si="73"/>
        <v>-6.0535345040063597E-7</v>
      </c>
      <c r="G429" s="14">
        <f t="shared" si="74"/>
        <v>8580017.6818402614</v>
      </c>
      <c r="H429" s="15">
        <f t="shared" si="68"/>
        <v>6.0690214036613708E-7</v>
      </c>
      <c r="I429" s="4">
        <f t="shared" si="75"/>
        <v>8580017.6818489321</v>
      </c>
      <c r="J429" s="4">
        <f t="shared" si="76"/>
        <v>1.5486899655011123E-9</v>
      </c>
    </row>
    <row r="430" spans="1:10" x14ac:dyDescent="0.4">
      <c r="A430" s="1">
        <f t="shared" si="69"/>
        <v>44309</v>
      </c>
      <c r="B430">
        <f t="shared" si="70"/>
        <v>423</v>
      </c>
      <c r="C430" s="14">
        <f t="shared" si="71"/>
        <v>3066.3181510874483</v>
      </c>
      <c r="D430" s="15">
        <f t="shared" si="67"/>
        <v>-1.4405583036881669E-9</v>
      </c>
      <c r="E430" s="14">
        <f t="shared" si="72"/>
        <v>8.0646771262584648E-6</v>
      </c>
      <c r="F430" s="15">
        <f t="shared" si="73"/>
        <v>-5.6308684053440438E-7</v>
      </c>
      <c r="G430" s="14">
        <f t="shared" si="74"/>
        <v>8580017.6818408687</v>
      </c>
      <c r="H430" s="15">
        <f t="shared" si="68"/>
        <v>5.6452739883809254E-7</v>
      </c>
      <c r="I430" s="4">
        <f t="shared" si="75"/>
        <v>8580017.6818489339</v>
      </c>
      <c r="J430" s="4">
        <f t="shared" si="76"/>
        <v>1.4405583036881561E-9</v>
      </c>
    </row>
    <row r="431" spans="1:10" x14ac:dyDescent="0.4">
      <c r="A431" s="1">
        <f t="shared" si="69"/>
        <v>44310</v>
      </c>
      <c r="B431">
        <f t="shared" si="70"/>
        <v>424</v>
      </c>
      <c r="C431" s="14">
        <f t="shared" si="71"/>
        <v>3066.3181510860077</v>
      </c>
      <c r="D431" s="15">
        <f t="shared" si="67"/>
        <v>-1.3399765431123684E-9</v>
      </c>
      <c r="E431" s="14">
        <f t="shared" si="72"/>
        <v>7.5015902857240604E-6</v>
      </c>
      <c r="F431" s="15">
        <f t="shared" si="73"/>
        <v>-5.2377134345757184E-7</v>
      </c>
      <c r="G431" s="14">
        <f t="shared" si="74"/>
        <v>8580017.681841433</v>
      </c>
      <c r="H431" s="15">
        <f t="shared" si="68"/>
        <v>5.2511132000068424E-7</v>
      </c>
      <c r="I431" s="4">
        <f t="shared" si="75"/>
        <v>8580017.6818489339</v>
      </c>
      <c r="J431" s="4">
        <f t="shared" si="76"/>
        <v>1.3399765431123937E-9</v>
      </c>
    </row>
    <row r="432" spans="1:10" x14ac:dyDescent="0.4">
      <c r="A432" s="1">
        <f t="shared" si="69"/>
        <v>44311</v>
      </c>
      <c r="B432">
        <f t="shared" si="70"/>
        <v>425</v>
      </c>
      <c r="C432" s="14">
        <f t="shared" si="71"/>
        <v>3066.3181510846675</v>
      </c>
      <c r="D432" s="15">
        <f t="shared" si="67"/>
        <v>-1.2464175392932276E-9</v>
      </c>
      <c r="E432" s="14">
        <f t="shared" si="72"/>
        <v>6.9778189422664882E-6</v>
      </c>
      <c r="F432" s="15">
        <f t="shared" si="73"/>
        <v>-4.8720090841936102E-7</v>
      </c>
      <c r="G432" s="14">
        <f t="shared" si="74"/>
        <v>8580017.6818419583</v>
      </c>
      <c r="H432" s="15">
        <f t="shared" si="68"/>
        <v>4.884473259586542E-7</v>
      </c>
      <c r="I432" s="4">
        <f t="shared" si="75"/>
        <v>8580017.6818489358</v>
      </c>
      <c r="J432" s="4">
        <f t="shared" si="76"/>
        <v>1.2464175392931859E-9</v>
      </c>
    </row>
    <row r="433" spans="1:10" x14ac:dyDescent="0.4">
      <c r="A433" s="1">
        <f t="shared" si="69"/>
        <v>44312</v>
      </c>
      <c r="B433">
        <f t="shared" si="70"/>
        <v>426</v>
      </c>
      <c r="C433" s="14">
        <f t="shared" si="71"/>
        <v>3066.3181510834211</v>
      </c>
      <c r="D433" s="15">
        <f t="shared" si="67"/>
        <v>-1.1593909537023541E-9</v>
      </c>
      <c r="E433" s="14">
        <f t="shared" si="72"/>
        <v>6.4906180338471276E-6</v>
      </c>
      <c r="F433" s="15">
        <f t="shared" si="73"/>
        <v>-4.5318387141559661E-7</v>
      </c>
      <c r="G433" s="14">
        <f t="shared" si="74"/>
        <v>8580017.6818424463</v>
      </c>
      <c r="H433" s="15">
        <f t="shared" si="68"/>
        <v>4.5434326236929896E-7</v>
      </c>
      <c r="I433" s="4">
        <f t="shared" si="75"/>
        <v>8580017.6818489376</v>
      </c>
      <c r="J433" s="4">
        <f t="shared" si="76"/>
        <v>1.1593909537023499E-9</v>
      </c>
    </row>
    <row r="434" spans="1:10" x14ac:dyDescent="0.4">
      <c r="A434" s="1">
        <f t="shared" si="69"/>
        <v>44313</v>
      </c>
      <c r="B434">
        <f t="shared" si="70"/>
        <v>427</v>
      </c>
      <c r="C434" s="14">
        <f t="shared" si="71"/>
        <v>3066.3181510822615</v>
      </c>
      <c r="D434" s="15">
        <f t="shared" si="67"/>
        <v>-1.0784406839212999E-9</v>
      </c>
      <c r="E434" s="14">
        <f t="shared" si="72"/>
        <v>6.0374341624315311E-6</v>
      </c>
      <c r="F434" s="15">
        <f t="shared" si="73"/>
        <v>-4.2154195068628593E-7</v>
      </c>
      <c r="G434" s="14">
        <f t="shared" si="74"/>
        <v>8580017.6818429008</v>
      </c>
      <c r="H434" s="15">
        <f t="shared" si="68"/>
        <v>4.2262039137020723E-7</v>
      </c>
      <c r="I434" s="4">
        <f t="shared" si="75"/>
        <v>8580017.6818489376</v>
      </c>
      <c r="J434" s="4">
        <f t="shared" si="76"/>
        <v>1.0784406839213076E-9</v>
      </c>
    </row>
    <row r="435" spans="1:10" x14ac:dyDescent="0.4">
      <c r="A435" s="1">
        <f t="shared" si="69"/>
        <v>44314</v>
      </c>
      <c r="B435">
        <f t="shared" si="70"/>
        <v>428</v>
      </c>
      <c r="C435" s="14">
        <f t="shared" si="71"/>
        <v>3066.3181510811828</v>
      </c>
      <c r="D435" s="15">
        <f t="shared" si="67"/>
        <v>-1.0031424732293135E-9</v>
      </c>
      <c r="E435" s="14">
        <f t="shared" si="72"/>
        <v>5.6158922117452455E-6</v>
      </c>
      <c r="F435" s="15">
        <f t="shared" si="73"/>
        <v>-3.9210931234893795E-7</v>
      </c>
      <c r="G435" s="14">
        <f t="shared" si="74"/>
        <v>8580017.6818433236</v>
      </c>
      <c r="H435" s="15">
        <f t="shared" si="68"/>
        <v>3.9311245482216725E-7</v>
      </c>
      <c r="I435" s="4">
        <f t="shared" si="75"/>
        <v>8580017.6818489395</v>
      </c>
      <c r="J435" s="4">
        <f t="shared" si="76"/>
        <v>1.0031424732292986E-9</v>
      </c>
    </row>
    <row r="436" spans="1:10" x14ac:dyDescent="0.4">
      <c r="A436" s="1">
        <f t="shared" si="69"/>
        <v>44315</v>
      </c>
      <c r="B436">
        <f t="shared" si="70"/>
        <v>429</v>
      </c>
      <c r="C436" s="14">
        <f t="shared" si="71"/>
        <v>3066.3181510801796</v>
      </c>
      <c r="D436" s="15">
        <f t="shared" si="67"/>
        <v>-9.3310168709295779E-10</v>
      </c>
      <c r="E436" s="14">
        <f t="shared" si="72"/>
        <v>5.2237828993963078E-6</v>
      </c>
      <c r="F436" s="15">
        <f t="shared" si="73"/>
        <v>-3.6473170127064861E-7</v>
      </c>
      <c r="G436" s="14">
        <f t="shared" si="74"/>
        <v>8580017.6818437167</v>
      </c>
      <c r="H436" s="15">
        <f t="shared" si="68"/>
        <v>3.6566480295774159E-7</v>
      </c>
      <c r="I436" s="4">
        <f t="shared" si="75"/>
        <v>8580017.6818489395</v>
      </c>
      <c r="J436" s="4">
        <f t="shared" si="76"/>
        <v>9.3310168709297827E-10</v>
      </c>
    </row>
    <row r="437" spans="1:10" x14ac:dyDescent="0.4">
      <c r="A437" s="1">
        <f t="shared" si="69"/>
        <v>44316</v>
      </c>
      <c r="B437">
        <f t="shared" si="70"/>
        <v>430</v>
      </c>
      <c r="C437" s="14">
        <f t="shared" si="71"/>
        <v>3066.3181510792465</v>
      </c>
      <c r="D437" s="15">
        <f t="shared" si="67"/>
        <v>-8.6795124490428316E-10</v>
      </c>
      <c r="E437" s="14">
        <f t="shared" si="72"/>
        <v>4.859051198125659E-6</v>
      </c>
      <c r="F437" s="15">
        <f t="shared" si="73"/>
        <v>-3.3926563262389189E-7</v>
      </c>
      <c r="G437" s="14">
        <f t="shared" si="74"/>
        <v>8580017.6818440817</v>
      </c>
      <c r="H437" s="15">
        <f t="shared" si="68"/>
        <v>3.4013358386879618E-7</v>
      </c>
      <c r="I437" s="4">
        <f t="shared" si="75"/>
        <v>8580017.6818489414</v>
      </c>
      <c r="J437" s="4">
        <f t="shared" si="76"/>
        <v>8.6795124490428957E-10</v>
      </c>
    </row>
    <row r="438" spans="1:10" x14ac:dyDescent="0.4">
      <c r="A438" s="1">
        <f t="shared" si="69"/>
        <v>44317</v>
      </c>
      <c r="B438">
        <f t="shared" si="70"/>
        <v>431</v>
      </c>
      <c r="C438" s="14">
        <f t="shared" si="71"/>
        <v>3066.3181510783784</v>
      </c>
      <c r="D438" s="15">
        <f t="shared" si="67"/>
        <v>-8.0734969612787916E-10</v>
      </c>
      <c r="E438" s="14">
        <f t="shared" si="72"/>
        <v>4.5197855655017674E-6</v>
      </c>
      <c r="F438" s="15">
        <f t="shared" si="73"/>
        <v>-3.155776398889959E-7</v>
      </c>
      <c r="G438" s="14">
        <f t="shared" si="74"/>
        <v>8580017.6818444226</v>
      </c>
      <c r="H438" s="15">
        <f t="shared" si="68"/>
        <v>3.1638498958512377E-7</v>
      </c>
      <c r="I438" s="4">
        <f t="shared" si="75"/>
        <v>8580017.6818489432</v>
      </c>
      <c r="J438" s="4">
        <f t="shared" si="76"/>
        <v>8.0734969612787079E-10</v>
      </c>
    </row>
    <row r="439" spans="1:10" x14ac:dyDescent="0.4">
      <c r="A439" s="1">
        <f t="shared" si="69"/>
        <v>44318</v>
      </c>
      <c r="B439">
        <f t="shared" si="70"/>
        <v>432</v>
      </c>
      <c r="C439" s="14">
        <f t="shared" si="71"/>
        <v>3066.3181510775712</v>
      </c>
      <c r="D439" s="15">
        <f t="shared" si="67"/>
        <v>-7.5097943077398677E-10</v>
      </c>
      <c r="E439" s="14">
        <f t="shared" si="72"/>
        <v>4.2042079256127718E-6</v>
      </c>
      <c r="F439" s="15">
        <f t="shared" si="73"/>
        <v>-2.935435753621201E-7</v>
      </c>
      <c r="G439" s="14">
        <f t="shared" si="74"/>
        <v>8580017.6818447392</v>
      </c>
      <c r="H439" s="15">
        <f t="shared" si="68"/>
        <v>2.9429455479289407E-7</v>
      </c>
      <c r="I439" s="4">
        <f t="shared" si="75"/>
        <v>8580017.6818489432</v>
      </c>
      <c r="J439" s="4">
        <f t="shared" si="76"/>
        <v>7.5097943077396557E-10</v>
      </c>
    </row>
    <row r="440" spans="1:10" x14ac:dyDescent="0.4">
      <c r="A440" s="1">
        <f t="shared" si="69"/>
        <v>44319</v>
      </c>
      <c r="B440">
        <f t="shared" si="70"/>
        <v>433</v>
      </c>
      <c r="C440" s="14">
        <f t="shared" si="71"/>
        <v>3066.3181510768204</v>
      </c>
      <c r="D440" s="15">
        <f t="shared" si="67"/>
        <v>-6.985450148188352E-10</v>
      </c>
      <c r="E440" s="14">
        <f t="shared" si="72"/>
        <v>3.9106643502506516E-6</v>
      </c>
      <c r="F440" s="15">
        <f t="shared" si="73"/>
        <v>-2.7304795950272679E-7</v>
      </c>
      <c r="G440" s="14">
        <f t="shared" si="74"/>
        <v>8580017.6818450335</v>
      </c>
      <c r="H440" s="15">
        <f t="shared" si="68"/>
        <v>2.7374650451754565E-7</v>
      </c>
      <c r="I440" s="4">
        <f t="shared" si="75"/>
        <v>8580017.6818489451</v>
      </c>
      <c r="J440" s="4">
        <f t="shared" si="76"/>
        <v>6.9854501481885702E-10</v>
      </c>
    </row>
    <row r="441" spans="1:10" x14ac:dyDescent="0.4">
      <c r="A441" s="1">
        <f t="shared" si="69"/>
        <v>44320</v>
      </c>
      <c r="B441">
        <f t="shared" si="70"/>
        <v>434</v>
      </c>
      <c r="C441" s="14">
        <f t="shared" si="71"/>
        <v>3066.3181510761219</v>
      </c>
      <c r="D441" s="15">
        <f t="shared" si="67"/>
        <v>-6.4977164184821988E-10</v>
      </c>
      <c r="E441" s="14">
        <f t="shared" si="72"/>
        <v>3.6376163907479247E-6</v>
      </c>
      <c r="F441" s="15">
        <f t="shared" si="73"/>
        <v>-2.539833757105065E-7</v>
      </c>
      <c r="G441" s="14">
        <f t="shared" si="74"/>
        <v>8580017.6818453074</v>
      </c>
      <c r="H441" s="15">
        <f t="shared" si="68"/>
        <v>2.5463314735235473E-7</v>
      </c>
      <c r="I441" s="4">
        <f t="shared" si="75"/>
        <v>8580017.6818489451</v>
      </c>
      <c r="J441" s="4">
        <f t="shared" si="76"/>
        <v>6.4977164184822774E-10</v>
      </c>
    </row>
    <row r="442" spans="1:10" x14ac:dyDescent="0.4">
      <c r="A442" s="1">
        <f t="shared" si="69"/>
        <v>44321</v>
      </c>
      <c r="B442">
        <f t="shared" si="70"/>
        <v>435</v>
      </c>
      <c r="C442" s="14">
        <f t="shared" si="71"/>
        <v>3066.3181510754721</v>
      </c>
      <c r="D442" s="15">
        <f t="shared" si="67"/>
        <v>-6.0440369280945298E-10</v>
      </c>
      <c r="E442" s="14">
        <f t="shared" si="72"/>
        <v>3.3836330150374182E-6</v>
      </c>
      <c r="F442" s="15">
        <f t="shared" si="73"/>
        <v>-2.3624990735980985E-7</v>
      </c>
      <c r="G442" s="14">
        <f t="shared" si="74"/>
        <v>8580017.6818455625</v>
      </c>
      <c r="H442" s="15">
        <f t="shared" si="68"/>
        <v>2.368543110526193E-7</v>
      </c>
      <c r="I442" s="4">
        <f t="shared" si="75"/>
        <v>8580017.681848947</v>
      </c>
      <c r="J442" s="4">
        <f t="shared" si="76"/>
        <v>6.0440369280945257E-10</v>
      </c>
    </row>
    <row r="443" spans="1:10" x14ac:dyDescent="0.4">
      <c r="A443" s="1">
        <f t="shared" si="69"/>
        <v>44322</v>
      </c>
      <c r="B443">
        <f t="shared" si="70"/>
        <v>436</v>
      </c>
      <c r="C443" s="14">
        <f t="shared" si="71"/>
        <v>3066.3181510748677</v>
      </c>
      <c r="D443" s="15">
        <f t="shared" si="67"/>
        <v>-5.6220339632341217E-10</v>
      </c>
      <c r="E443" s="14">
        <f t="shared" si="72"/>
        <v>3.1473831076776085E-6</v>
      </c>
      <c r="F443" s="15">
        <f t="shared" si="73"/>
        <v>-2.197546141411092E-7</v>
      </c>
      <c r="G443" s="14">
        <f t="shared" si="74"/>
        <v>8580017.6818457991</v>
      </c>
      <c r="H443" s="15">
        <f t="shared" si="68"/>
        <v>2.2031681753743261E-7</v>
      </c>
      <c r="I443" s="4">
        <f t="shared" si="75"/>
        <v>8580017.681848947</v>
      </c>
      <c r="J443" s="4">
        <f t="shared" si="76"/>
        <v>5.6220339632340451E-10</v>
      </c>
    </row>
    <row r="444" spans="1:10" x14ac:dyDescent="0.4">
      <c r="A444" s="1">
        <f t="shared" si="69"/>
        <v>44323</v>
      </c>
      <c r="B444">
        <f t="shared" si="70"/>
        <v>437</v>
      </c>
      <c r="C444" s="14">
        <f t="shared" si="71"/>
        <v>3066.3181510743057</v>
      </c>
      <c r="D444" s="15">
        <f t="shared" si="67"/>
        <v>-5.2294958253544375E-10</v>
      </c>
      <c r="E444" s="14">
        <f t="shared" si="72"/>
        <v>2.9276284935364993E-6</v>
      </c>
      <c r="F444" s="15">
        <f t="shared" si="73"/>
        <v>-2.0441104496501955E-7</v>
      </c>
      <c r="G444" s="14">
        <f t="shared" si="74"/>
        <v>8580017.6818460189</v>
      </c>
      <c r="H444" s="15">
        <f t="shared" si="68"/>
        <v>2.0493399454755498E-7</v>
      </c>
      <c r="I444" s="4">
        <f t="shared" si="75"/>
        <v>8580017.681848947</v>
      </c>
      <c r="J444" s="4">
        <f t="shared" si="76"/>
        <v>5.2294958253543258E-10</v>
      </c>
    </row>
    <row r="445" spans="1:10" x14ac:dyDescent="0.4">
      <c r="A445" s="1">
        <f t="shared" si="69"/>
        <v>44324</v>
      </c>
      <c r="B445">
        <f t="shared" si="70"/>
        <v>438</v>
      </c>
      <c r="C445" s="14">
        <f t="shared" si="71"/>
        <v>3066.3181510737827</v>
      </c>
      <c r="D445" s="15">
        <f t="shared" si="67"/>
        <v>-4.8643652397410791E-10</v>
      </c>
      <c r="E445" s="14">
        <f t="shared" si="72"/>
        <v>2.7232174485714798E-6</v>
      </c>
      <c r="F445" s="15">
        <f t="shared" si="73"/>
        <v>-1.901387848760295E-7</v>
      </c>
      <c r="G445" s="14">
        <f t="shared" si="74"/>
        <v>8580017.6818462238</v>
      </c>
      <c r="H445" s="15">
        <f t="shared" si="68"/>
        <v>1.9062522140000362E-7</v>
      </c>
      <c r="I445" s="4">
        <f t="shared" si="75"/>
        <v>8580017.681848947</v>
      </c>
      <c r="J445" s="4">
        <f t="shared" si="76"/>
        <v>4.8643652397411981E-10</v>
      </c>
    </row>
    <row r="446" spans="1:10" x14ac:dyDescent="0.4">
      <c r="A446" s="1">
        <f t="shared" si="69"/>
        <v>44325</v>
      </c>
      <c r="B446">
        <f t="shared" si="70"/>
        <v>439</v>
      </c>
      <c r="C446" s="14">
        <f t="shared" si="71"/>
        <v>3066.3181510732961</v>
      </c>
      <c r="D446" s="15">
        <f t="shared" si="67"/>
        <v>-4.5247285734275984E-10</v>
      </c>
      <c r="E446" s="14">
        <f t="shared" si="72"/>
        <v>2.5330786636954502E-6</v>
      </c>
      <c r="F446" s="15">
        <f t="shared" si="73"/>
        <v>-1.7686303360133876E-7</v>
      </c>
      <c r="G446" s="14">
        <f t="shared" si="74"/>
        <v>8580017.6818464138</v>
      </c>
      <c r="H446" s="15">
        <f t="shared" si="68"/>
        <v>1.7731550645868153E-7</v>
      </c>
      <c r="I446" s="4">
        <f t="shared" si="75"/>
        <v>8580017.681848947</v>
      </c>
      <c r="J446" s="4">
        <f t="shared" si="76"/>
        <v>4.5247285734276884E-10</v>
      </c>
    </row>
    <row r="447" spans="1:10" x14ac:dyDescent="0.4">
      <c r="A447" s="1">
        <f t="shared" si="69"/>
        <v>44326</v>
      </c>
      <c r="B447">
        <f t="shared" si="70"/>
        <v>440</v>
      </c>
      <c r="C447" s="14">
        <f t="shared" si="71"/>
        <v>3066.3181510728436</v>
      </c>
      <c r="D447" s="15">
        <f t="shared" si="67"/>
        <v>-4.2088058059312432E-10</v>
      </c>
      <c r="E447" s="14">
        <f t="shared" si="72"/>
        <v>2.3562156300941114E-6</v>
      </c>
      <c r="F447" s="15">
        <f t="shared" si="73"/>
        <v>-1.6451421352599469E-7</v>
      </c>
      <c r="G447" s="14">
        <f t="shared" si="74"/>
        <v>8580017.6818465907</v>
      </c>
      <c r="H447" s="15">
        <f t="shared" si="68"/>
        <v>1.649350941065878E-7</v>
      </c>
      <c r="I447" s="4">
        <f t="shared" si="75"/>
        <v>8580017.681848947</v>
      </c>
      <c r="J447" s="4">
        <f t="shared" si="76"/>
        <v>4.2088058059311124E-10</v>
      </c>
    </row>
    <row r="448" spans="1:10" x14ac:dyDescent="0.4">
      <c r="A448" s="1">
        <f t="shared" si="69"/>
        <v>44327</v>
      </c>
      <c r="B448">
        <f t="shared" si="70"/>
        <v>441</v>
      </c>
      <c r="C448" s="14">
        <f t="shared" si="71"/>
        <v>3066.3181510724226</v>
      </c>
      <c r="D448" s="15">
        <f t="shared" si="67"/>
        <v>-3.9149412002457141E-10</v>
      </c>
      <c r="E448" s="14">
        <f t="shared" si="72"/>
        <v>2.1917014165681166E-6</v>
      </c>
      <c r="F448" s="15">
        <f t="shared" si="73"/>
        <v>-1.5302760503974359E-7</v>
      </c>
      <c r="G448" s="14">
        <f t="shared" si="74"/>
        <v>8580017.6818467565</v>
      </c>
      <c r="H448" s="15">
        <f t="shared" si="68"/>
        <v>1.5341909915976817E-7</v>
      </c>
      <c r="I448" s="4">
        <f t="shared" si="75"/>
        <v>8580017.6818489488</v>
      </c>
      <c r="J448" s="4">
        <f t="shared" si="76"/>
        <v>3.9149412002458051E-10</v>
      </c>
    </row>
    <row r="449" spans="1:10" x14ac:dyDescent="0.4">
      <c r="A449" s="1">
        <f t="shared" si="69"/>
        <v>44328</v>
      </c>
      <c r="B449">
        <f t="shared" si="70"/>
        <v>442</v>
      </c>
      <c r="C449" s="14">
        <f t="shared" si="71"/>
        <v>3066.318151072031</v>
      </c>
      <c r="D449" s="15">
        <f t="shared" si="67"/>
        <v>-3.6415946251980353E-10</v>
      </c>
      <c r="E449" s="14">
        <f t="shared" si="72"/>
        <v>2.0386738115283728E-6</v>
      </c>
      <c r="F449" s="15">
        <f t="shared" si="73"/>
        <v>-1.423430073444663E-7</v>
      </c>
      <c r="G449" s="14">
        <f t="shared" si="74"/>
        <v>8580017.6818469092</v>
      </c>
      <c r="H449" s="15">
        <f t="shared" si="68"/>
        <v>1.427071668069861E-7</v>
      </c>
      <c r="I449" s="4">
        <f t="shared" si="75"/>
        <v>8580017.6818489488</v>
      </c>
      <c r="J449" s="4">
        <f t="shared" si="76"/>
        <v>3.6415946251980989E-10</v>
      </c>
    </row>
    <row r="450" spans="1:10" x14ac:dyDescent="0.4">
      <c r="A450" s="1">
        <f t="shared" si="69"/>
        <v>44329</v>
      </c>
      <c r="B450">
        <f t="shared" si="70"/>
        <v>443</v>
      </c>
      <c r="C450" s="14">
        <f t="shared" si="71"/>
        <v>3066.3181510716668</v>
      </c>
      <c r="D450" s="15">
        <f t="shared" si="67"/>
        <v>-3.3873334836903864E-10</v>
      </c>
      <c r="E450" s="14">
        <f t="shared" si="72"/>
        <v>1.8963308041839066E-6</v>
      </c>
      <c r="F450" s="15">
        <f t="shared" si="73"/>
        <v>-1.3240442294450444E-7</v>
      </c>
      <c r="G450" s="14">
        <f t="shared" si="74"/>
        <v>8580017.6818470526</v>
      </c>
      <c r="H450" s="15">
        <f t="shared" si="68"/>
        <v>1.3274315629287347E-7</v>
      </c>
      <c r="I450" s="4">
        <f t="shared" si="75"/>
        <v>8580017.6818489488</v>
      </c>
      <c r="J450" s="4">
        <f t="shared" si="76"/>
        <v>3.3873334836903223E-10</v>
      </c>
    </row>
    <row r="451" spans="1:10" x14ac:dyDescent="0.4">
      <c r="A451" s="1">
        <f t="shared" si="69"/>
        <v>44330</v>
      </c>
      <c r="B451">
        <f t="shared" si="70"/>
        <v>444</v>
      </c>
      <c r="C451" s="14">
        <f t="shared" si="71"/>
        <v>3066.318151071328</v>
      </c>
      <c r="D451" s="15">
        <f t="shared" si="67"/>
        <v>-3.1508252045231892E-10</v>
      </c>
      <c r="E451" s="14">
        <f t="shared" si="72"/>
        <v>1.7639263812394023E-6</v>
      </c>
      <c r="F451" s="15">
        <f t="shared" si="73"/>
        <v>-1.2315976416630586E-7</v>
      </c>
      <c r="G451" s="14">
        <f t="shared" si="74"/>
        <v>8580017.6818471849</v>
      </c>
      <c r="H451" s="15">
        <f t="shared" si="68"/>
        <v>1.2347484668675818E-7</v>
      </c>
      <c r="I451" s="4">
        <f t="shared" si="75"/>
        <v>8580017.6818489488</v>
      </c>
      <c r="J451" s="4">
        <f t="shared" si="76"/>
        <v>3.150825204523199E-10</v>
      </c>
    </row>
    <row r="452" spans="1:10" x14ac:dyDescent="0.4">
      <c r="A452" s="1">
        <f t="shared" si="69"/>
        <v>44331</v>
      </c>
      <c r="B452">
        <f t="shared" si="70"/>
        <v>445</v>
      </c>
      <c r="C452" s="14">
        <f t="shared" si="71"/>
        <v>3066.3181510710128</v>
      </c>
      <c r="D452" s="15">
        <f t="shared" si="67"/>
        <v>-2.9308302584494206E-10</v>
      </c>
      <c r="E452" s="14">
        <f t="shared" si="72"/>
        <v>1.6407666170730964E-6</v>
      </c>
      <c r="F452" s="15">
        <f t="shared" si="73"/>
        <v>-1.1456058016927181E-7</v>
      </c>
      <c r="G452" s="14">
        <f t="shared" si="74"/>
        <v>8580017.6818473078</v>
      </c>
      <c r="H452" s="15">
        <f t="shared" si="68"/>
        <v>1.1485366319511675E-7</v>
      </c>
      <c r="I452" s="4">
        <f t="shared" si="75"/>
        <v>8580017.6818489488</v>
      </c>
      <c r="J452" s="4">
        <f t="shared" si="76"/>
        <v>2.9308302584494527E-10</v>
      </c>
    </row>
    <row r="453" spans="1:10" x14ac:dyDescent="0.4">
      <c r="A453" s="1">
        <f t="shared" si="69"/>
        <v>44332</v>
      </c>
      <c r="B453">
        <f t="shared" si="70"/>
        <v>446</v>
      </c>
      <c r="C453" s="14">
        <f t="shared" si="71"/>
        <v>3066.31815107072</v>
      </c>
      <c r="D453" s="15">
        <f t="shared" si="67"/>
        <v>-2.7261956618576182E-10</v>
      </c>
      <c r="E453" s="14">
        <f t="shared" si="72"/>
        <v>1.5262060369038246E-6</v>
      </c>
      <c r="F453" s="15">
        <f t="shared" si="73"/>
        <v>-1.0656180301708197E-7</v>
      </c>
      <c r="G453" s="14">
        <f t="shared" si="74"/>
        <v>8580017.6818474233</v>
      </c>
      <c r="H453" s="15">
        <f t="shared" si="68"/>
        <v>1.0683442258326773E-7</v>
      </c>
      <c r="I453" s="4">
        <f t="shared" si="75"/>
        <v>8580017.6818489488</v>
      </c>
      <c r="J453" s="4">
        <f t="shared" si="76"/>
        <v>2.7261956618576616E-10</v>
      </c>
    </row>
    <row r="454" spans="1:10" x14ac:dyDescent="0.4">
      <c r="A454" s="1">
        <f t="shared" si="69"/>
        <v>44333</v>
      </c>
      <c r="B454">
        <f t="shared" si="70"/>
        <v>447</v>
      </c>
      <c r="C454" s="14">
        <f t="shared" si="71"/>
        <v>3066.3181510704476</v>
      </c>
      <c r="D454" s="15">
        <f t="shared" si="67"/>
        <v>-2.5358489340366581E-10</v>
      </c>
      <c r="E454" s="14">
        <f t="shared" si="72"/>
        <v>1.4196442338867427E-6</v>
      </c>
      <c r="F454" s="15">
        <f t="shared" si="73"/>
        <v>-9.9121511478668329E-8</v>
      </c>
      <c r="G454" s="14">
        <f t="shared" si="74"/>
        <v>8580017.6818475295</v>
      </c>
      <c r="H454" s="15">
        <f t="shared" si="68"/>
        <v>9.9375096372071999E-8</v>
      </c>
      <c r="I454" s="4">
        <f t="shared" si="75"/>
        <v>8580017.6818489488</v>
      </c>
      <c r="J454" s="4">
        <f t="shared" si="76"/>
        <v>2.535848934036699E-10</v>
      </c>
    </row>
    <row r="455" spans="1:10" x14ac:dyDescent="0.4">
      <c r="A455" s="1">
        <f t="shared" si="69"/>
        <v>44334</v>
      </c>
      <c r="B455">
        <f t="shared" si="70"/>
        <v>448</v>
      </c>
      <c r="C455" s="14">
        <f t="shared" si="71"/>
        <v>3066.3181510701938</v>
      </c>
      <c r="D455" s="15">
        <f t="shared" ref="D455:D518" si="77">-E$1*C455*E455/B$2</f>
        <v>-2.3587924763526168E-10</v>
      </c>
      <c r="E455" s="14">
        <f t="shared" si="72"/>
        <v>1.3205227224080744E-6</v>
      </c>
      <c r="F455" s="15">
        <f t="shared" si="73"/>
        <v>-9.2200711320929961E-8</v>
      </c>
      <c r="G455" s="14">
        <f t="shared" si="74"/>
        <v>8580017.6818476282</v>
      </c>
      <c r="H455" s="15">
        <f t="shared" ref="H455:H518" si="78">$G$1*E455</f>
        <v>9.2436590568565219E-8</v>
      </c>
      <c r="I455" s="4">
        <f t="shared" si="75"/>
        <v>8580017.6818489488</v>
      </c>
      <c r="J455" s="4">
        <f t="shared" si="76"/>
        <v>2.358792476352577E-10</v>
      </c>
    </row>
    <row r="456" spans="1:10" x14ac:dyDescent="0.4">
      <c r="A456" s="1">
        <f t="shared" si="69"/>
        <v>44335</v>
      </c>
      <c r="B456">
        <f t="shared" si="70"/>
        <v>449</v>
      </c>
      <c r="C456" s="14">
        <f t="shared" si="71"/>
        <v>3066.3181510699578</v>
      </c>
      <c r="D456" s="15">
        <f t="shared" si="77"/>
        <v>-2.1940983438792311E-10</v>
      </c>
      <c r="E456" s="14">
        <f t="shared" si="72"/>
        <v>1.2283220110871445E-6</v>
      </c>
      <c r="F456" s="15">
        <f t="shared" si="73"/>
        <v>-8.5763130941712206E-8</v>
      </c>
      <c r="G456" s="14">
        <f t="shared" si="74"/>
        <v>8580017.6818477213</v>
      </c>
      <c r="H456" s="15">
        <f t="shared" si="78"/>
        <v>8.5982540776100127E-8</v>
      </c>
      <c r="I456" s="4">
        <f t="shared" si="75"/>
        <v>8580017.6818489488</v>
      </c>
      <c r="J456" s="4">
        <f t="shared" si="76"/>
        <v>2.1940983438792146E-10</v>
      </c>
    </row>
    <row r="457" spans="1:10" x14ac:dyDescent="0.4">
      <c r="A457" s="1">
        <f t="shared" ref="A457:A520" si="79">A456+1</f>
        <v>44336</v>
      </c>
      <c r="B457">
        <f t="shared" ref="B457:B520" si="80">B456+1</f>
        <v>450</v>
      </c>
      <c r="C457" s="14">
        <f t="shared" si="71"/>
        <v>3066.3181510697386</v>
      </c>
      <c r="D457" s="15">
        <f t="shared" si="77"/>
        <v>-2.040903382080295E-10</v>
      </c>
      <c r="E457" s="14">
        <f t="shared" si="72"/>
        <v>1.1425588801454324E-6</v>
      </c>
      <c r="F457" s="15">
        <f t="shared" si="73"/>
        <v>-7.9775031271972239E-8</v>
      </c>
      <c r="G457" s="14">
        <f t="shared" si="74"/>
        <v>8580017.681847807</v>
      </c>
      <c r="H457" s="15">
        <f t="shared" si="78"/>
        <v>7.9979121610180267E-8</v>
      </c>
      <c r="I457" s="4">
        <f t="shared" si="75"/>
        <v>8580017.6818489488</v>
      </c>
      <c r="J457" s="4">
        <f t="shared" si="76"/>
        <v>2.0409033820802873E-10</v>
      </c>
    </row>
    <row r="458" spans="1:10" x14ac:dyDescent="0.4">
      <c r="A458" s="1">
        <f t="shared" si="79"/>
        <v>44337</v>
      </c>
      <c r="B458">
        <f t="shared" si="80"/>
        <v>451</v>
      </c>
      <c r="C458" s="14">
        <f t="shared" si="71"/>
        <v>3066.3181510695345</v>
      </c>
      <c r="D458" s="15">
        <f t="shared" si="77"/>
        <v>-1.8984047030555867E-10</v>
      </c>
      <c r="E458" s="14">
        <f t="shared" si="72"/>
        <v>1.06278384887346E-6</v>
      </c>
      <c r="F458" s="15">
        <f t="shared" si="73"/>
        <v>-7.4205028950836654E-8</v>
      </c>
      <c r="G458" s="14">
        <f t="shared" si="74"/>
        <v>8580017.6818478871</v>
      </c>
      <c r="H458" s="15">
        <f t="shared" si="78"/>
        <v>7.4394869421142214E-8</v>
      </c>
      <c r="I458" s="4">
        <f t="shared" si="75"/>
        <v>8580017.6818489507</v>
      </c>
      <c r="J458" s="4">
        <f t="shared" si="76"/>
        <v>1.8984047030556017E-10</v>
      </c>
    </row>
    <row r="459" spans="1:10" x14ac:dyDescent="0.4">
      <c r="A459" s="1">
        <f t="shared" si="79"/>
        <v>44338</v>
      </c>
      <c r="B459">
        <f t="shared" si="80"/>
        <v>452</v>
      </c>
      <c r="C459" s="14">
        <f t="shared" si="71"/>
        <v>3066.3181510693448</v>
      </c>
      <c r="D459" s="15">
        <f t="shared" si="77"/>
        <v>-1.7658554776415175E-10</v>
      </c>
      <c r="E459" s="14">
        <f t="shared" si="72"/>
        <v>9.8857881992262331E-7</v>
      </c>
      <c r="F459" s="15">
        <f t="shared" si="73"/>
        <v>-6.9023931846819479E-8</v>
      </c>
      <c r="G459" s="14">
        <f t="shared" si="74"/>
        <v>8580017.6818479616</v>
      </c>
      <c r="H459" s="15">
        <f t="shared" si="78"/>
        <v>6.9200517394583635E-8</v>
      </c>
      <c r="I459" s="4">
        <f t="shared" si="75"/>
        <v>8580017.6818489507</v>
      </c>
      <c r="J459" s="4">
        <f t="shared" si="76"/>
        <v>1.7658554776415555E-10</v>
      </c>
    </row>
    <row r="460" spans="1:10" x14ac:dyDescent="0.4">
      <c r="A460" s="1">
        <f t="shared" si="79"/>
        <v>44339</v>
      </c>
      <c r="B460">
        <f t="shared" si="80"/>
        <v>453</v>
      </c>
      <c r="C460" s="14">
        <f t="shared" si="71"/>
        <v>3066.3181510691684</v>
      </c>
      <c r="D460" s="15">
        <f t="shared" si="77"/>
        <v>-1.6425610213130939E-10</v>
      </c>
      <c r="E460" s="14">
        <f t="shared" si="72"/>
        <v>9.1955488807580383E-7</v>
      </c>
      <c r="F460" s="15">
        <f t="shared" si="73"/>
        <v>-6.4204586063174965E-8</v>
      </c>
      <c r="G460" s="14">
        <f t="shared" si="74"/>
        <v>8580017.6818480305</v>
      </c>
      <c r="H460" s="15">
        <f t="shared" si="78"/>
        <v>6.436884216530627E-8</v>
      </c>
      <c r="I460" s="4">
        <f t="shared" si="75"/>
        <v>8580017.6818489507</v>
      </c>
      <c r="J460" s="4">
        <f t="shared" si="76"/>
        <v>1.6425610213130489E-10</v>
      </c>
    </row>
    <row r="461" spans="1:10" x14ac:dyDescent="0.4">
      <c r="A461" s="1">
        <f t="shared" si="79"/>
        <v>44340</v>
      </c>
      <c r="B461">
        <f t="shared" si="80"/>
        <v>454</v>
      </c>
      <c r="C461" s="14">
        <f t="shared" si="71"/>
        <v>3066.3181510690042</v>
      </c>
      <c r="D461" s="15">
        <f t="shared" si="77"/>
        <v>-1.5278751533735886E-10</v>
      </c>
      <c r="E461" s="14">
        <f t="shared" si="72"/>
        <v>8.5535030201262887E-7</v>
      </c>
      <c r="F461" s="15">
        <f t="shared" si="73"/>
        <v>-5.9721733625546664E-8</v>
      </c>
      <c r="G461" s="14">
        <f t="shared" si="74"/>
        <v>8580017.6818480957</v>
      </c>
      <c r="H461" s="15">
        <f t="shared" si="78"/>
        <v>5.987452114088402E-8</v>
      </c>
      <c r="I461" s="4">
        <f t="shared" si="75"/>
        <v>8580017.6818489507</v>
      </c>
      <c r="J461" s="4">
        <f t="shared" si="76"/>
        <v>1.5278751533735614E-10</v>
      </c>
    </row>
    <row r="462" spans="1:10" x14ac:dyDescent="0.4">
      <c r="A462" s="1">
        <f t="shared" si="79"/>
        <v>44341</v>
      </c>
      <c r="B462">
        <f t="shared" si="80"/>
        <v>455</v>
      </c>
      <c r="C462" s="14">
        <f t="shared" si="71"/>
        <v>3066.3181510688514</v>
      </c>
      <c r="D462" s="15">
        <f t="shared" si="77"/>
        <v>-1.421196810350589E-10</v>
      </c>
      <c r="E462" s="14">
        <f t="shared" si="72"/>
        <v>7.9562856838708223E-7</v>
      </c>
      <c r="F462" s="15">
        <f t="shared" si="73"/>
        <v>-5.5551880106060703E-8</v>
      </c>
      <c r="G462" s="14">
        <f t="shared" si="74"/>
        <v>8580017.6818481553</v>
      </c>
      <c r="H462" s="15">
        <f t="shared" si="78"/>
        <v>5.5693999787095763E-8</v>
      </c>
      <c r="I462" s="4">
        <f t="shared" si="75"/>
        <v>8580017.6818489507</v>
      </c>
      <c r="J462" s="4">
        <f t="shared" si="76"/>
        <v>1.4211968103506035E-10</v>
      </c>
    </row>
    <row r="463" spans="1:10" x14ac:dyDescent="0.4">
      <c r="A463" s="1">
        <f t="shared" si="79"/>
        <v>44342</v>
      </c>
      <c r="B463">
        <f t="shared" si="80"/>
        <v>456</v>
      </c>
      <c r="C463" s="14">
        <f t="shared" si="71"/>
        <v>3066.3181510687091</v>
      </c>
      <c r="D463" s="15">
        <f t="shared" si="77"/>
        <v>-1.3219668958493913E-10</v>
      </c>
      <c r="E463" s="14">
        <f t="shared" si="72"/>
        <v>7.4007668828102155E-7</v>
      </c>
      <c r="F463" s="15">
        <f t="shared" si="73"/>
        <v>-5.1673171490086574E-8</v>
      </c>
      <c r="G463" s="14">
        <f t="shared" si="74"/>
        <v>8580017.6818482112</v>
      </c>
      <c r="H463" s="15">
        <f t="shared" si="78"/>
        <v>5.1805368179671515E-8</v>
      </c>
      <c r="I463" s="4">
        <f t="shared" si="75"/>
        <v>8580017.6818489507</v>
      </c>
      <c r="J463" s="4">
        <f t="shared" si="76"/>
        <v>1.321966895849414E-10</v>
      </c>
    </row>
    <row r="464" spans="1:10" x14ac:dyDescent="0.4">
      <c r="A464" s="1">
        <f t="shared" si="79"/>
        <v>44343</v>
      </c>
      <c r="B464">
        <f t="shared" si="80"/>
        <v>457</v>
      </c>
      <c r="C464" s="14">
        <f t="shared" si="71"/>
        <v>3066.3181510685768</v>
      </c>
      <c r="D464" s="15">
        <f t="shared" si="77"/>
        <v>-1.2296653503539554E-10</v>
      </c>
      <c r="E464" s="14">
        <f t="shared" si="72"/>
        <v>6.8840351679093501E-7</v>
      </c>
      <c r="F464" s="15">
        <f t="shared" si="73"/>
        <v>-4.8065279640330055E-8</v>
      </c>
      <c r="G464" s="14">
        <f t="shared" si="74"/>
        <v>8580017.6818482634</v>
      </c>
      <c r="H464" s="15">
        <f t="shared" si="78"/>
        <v>4.8188246175365453E-8</v>
      </c>
      <c r="I464" s="4">
        <f t="shared" si="75"/>
        <v>8580017.6818489525</v>
      </c>
      <c r="J464" s="4">
        <f t="shared" si="76"/>
        <v>1.2296653503539838E-10</v>
      </c>
    </row>
    <row r="465" spans="1:10" x14ac:dyDescent="0.4">
      <c r="A465" s="1">
        <f t="shared" si="79"/>
        <v>44344</v>
      </c>
      <c r="B465">
        <f t="shared" si="80"/>
        <v>458</v>
      </c>
      <c r="C465" s="14">
        <f t="shared" si="71"/>
        <v>3066.318151068454</v>
      </c>
      <c r="D465" s="15">
        <f t="shared" si="77"/>
        <v>-1.1438084256183886E-10</v>
      </c>
      <c r="E465" s="14">
        <f t="shared" si="72"/>
        <v>6.4033823715060493E-7</v>
      </c>
      <c r="F465" s="15">
        <f t="shared" si="73"/>
        <v>-4.4709295757980514E-8</v>
      </c>
      <c r="G465" s="14">
        <f t="shared" si="74"/>
        <v>8580017.6818483118</v>
      </c>
      <c r="H465" s="15">
        <f t="shared" si="78"/>
        <v>4.482367660054235E-8</v>
      </c>
      <c r="I465" s="4">
        <f t="shared" si="75"/>
        <v>8580017.6818489525</v>
      </c>
      <c r="J465" s="4">
        <f t="shared" si="76"/>
        <v>1.1438084256183646E-10</v>
      </c>
    </row>
    <row r="466" spans="1:10" x14ac:dyDescent="0.4">
      <c r="A466" s="1">
        <f t="shared" si="79"/>
        <v>44345</v>
      </c>
      <c r="B466">
        <f t="shared" si="80"/>
        <v>459</v>
      </c>
      <c r="C466" s="14">
        <f t="shared" si="71"/>
        <v>3066.3181510683394</v>
      </c>
      <c r="D466" s="15">
        <f t="shared" si="77"/>
        <v>-1.0639461493641588E-10</v>
      </c>
      <c r="E466" s="14">
        <f t="shared" si="72"/>
        <v>5.9562894139262446E-7</v>
      </c>
      <c r="F466" s="15">
        <f t="shared" si="73"/>
        <v>-4.1587631282547301E-8</v>
      </c>
      <c r="G466" s="14">
        <f t="shared" si="74"/>
        <v>8580017.6818483565</v>
      </c>
      <c r="H466" s="15">
        <f t="shared" si="78"/>
        <v>4.1694025897483719E-8</v>
      </c>
      <c r="I466" s="4">
        <f t="shared" si="75"/>
        <v>8580017.6818489525</v>
      </c>
      <c r="J466" s="4">
        <f t="shared" si="76"/>
        <v>1.06394614936418E-10</v>
      </c>
    </row>
    <row r="467" spans="1:10" x14ac:dyDescent="0.4">
      <c r="A467" s="1">
        <f t="shared" si="79"/>
        <v>44346</v>
      </c>
      <c r="B467">
        <f t="shared" si="80"/>
        <v>460</v>
      </c>
      <c r="C467" s="14">
        <f t="shared" si="71"/>
        <v>3066.318151068233</v>
      </c>
      <c r="D467" s="15">
        <f t="shared" si="77"/>
        <v>-9.8965996699563534E-11</v>
      </c>
      <c r="E467" s="14">
        <f t="shared" si="72"/>
        <v>5.5404131011007716E-7</v>
      </c>
      <c r="F467" s="15">
        <f t="shared" si="73"/>
        <v>-3.8683925711005839E-8</v>
      </c>
      <c r="G467" s="14">
        <f t="shared" si="74"/>
        <v>8580017.6818483975</v>
      </c>
      <c r="H467" s="15">
        <f t="shared" si="78"/>
        <v>3.8782891707705403E-8</v>
      </c>
      <c r="I467" s="4">
        <f t="shared" si="75"/>
        <v>8580017.6818489507</v>
      </c>
      <c r="J467" s="4">
        <f t="shared" si="76"/>
        <v>9.8965996699564749E-11</v>
      </c>
    </row>
    <row r="468" spans="1:10" x14ac:dyDescent="0.4">
      <c r="A468" s="1">
        <f t="shared" si="79"/>
        <v>44347</v>
      </c>
      <c r="B468">
        <f t="shared" si="80"/>
        <v>461</v>
      </c>
      <c r="C468" s="14">
        <f t="shared" si="71"/>
        <v>3066.3181510681338</v>
      </c>
      <c r="D468" s="15">
        <f t="shared" si="77"/>
        <v>-9.2056054797428865E-11</v>
      </c>
      <c r="E468" s="14">
        <f t="shared" si="72"/>
        <v>5.1535738439907128E-7</v>
      </c>
      <c r="F468" s="15">
        <f t="shared" si="73"/>
        <v>-3.5982960853137566E-8</v>
      </c>
      <c r="G468" s="14">
        <f t="shared" si="74"/>
        <v>8580017.6818484366</v>
      </c>
      <c r="H468" s="15">
        <f t="shared" si="78"/>
        <v>3.6075016907934996E-8</v>
      </c>
      <c r="I468" s="4">
        <f t="shared" si="75"/>
        <v>8580017.6818489525</v>
      </c>
      <c r="J468" s="4">
        <f t="shared" si="76"/>
        <v>9.2056054797429769E-11</v>
      </c>
    </row>
    <row r="469" spans="1:10" x14ac:dyDescent="0.4">
      <c r="A469" s="1">
        <f t="shared" si="79"/>
        <v>44348</v>
      </c>
      <c r="B469">
        <f t="shared" si="80"/>
        <v>462</v>
      </c>
      <c r="C469" s="14">
        <f t="shared" si="71"/>
        <v>3066.318151068042</v>
      </c>
      <c r="D469" s="15">
        <f t="shared" si="77"/>
        <v>-8.5628574535486068E-11</v>
      </c>
      <c r="E469" s="14">
        <f t="shared" si="72"/>
        <v>4.7937442354593369E-7</v>
      </c>
      <c r="F469" s="15">
        <f t="shared" si="73"/>
        <v>-3.3470581073679873E-8</v>
      </c>
      <c r="G469" s="14">
        <f t="shared" si="74"/>
        <v>8580017.681848472</v>
      </c>
      <c r="H469" s="15">
        <f t="shared" si="78"/>
        <v>3.3556209648215359E-8</v>
      </c>
      <c r="I469" s="4">
        <f t="shared" si="75"/>
        <v>8580017.6818489507</v>
      </c>
      <c r="J469" s="4">
        <f t="shared" si="76"/>
        <v>8.5628574535485357E-11</v>
      </c>
    </row>
    <row r="470" spans="1:10" x14ac:dyDescent="0.4">
      <c r="A470" s="1">
        <f t="shared" si="79"/>
        <v>44349</v>
      </c>
      <c r="B470">
        <f t="shared" si="80"/>
        <v>463</v>
      </c>
      <c r="C470" s="14">
        <f t="shared" si="71"/>
        <v>3066.3181510679565</v>
      </c>
      <c r="D470" s="15">
        <f t="shared" si="77"/>
        <v>-7.9649869778952338E-11</v>
      </c>
      <c r="E470" s="14">
        <f t="shared" si="72"/>
        <v>4.459038424722538E-7</v>
      </c>
      <c r="F470" s="15">
        <f t="shared" si="73"/>
        <v>-3.1133619103278814E-8</v>
      </c>
      <c r="G470" s="14">
        <f t="shared" si="74"/>
        <v>8580017.6818485055</v>
      </c>
      <c r="H470" s="15">
        <f t="shared" si="78"/>
        <v>3.1213268973057767E-8</v>
      </c>
      <c r="I470" s="4">
        <f t="shared" si="75"/>
        <v>8580017.6818489507</v>
      </c>
      <c r="J470" s="4">
        <f t="shared" si="76"/>
        <v>7.964986977895363E-11</v>
      </c>
    </row>
    <row r="471" spans="1:10" x14ac:dyDescent="0.4">
      <c r="A471" s="1">
        <f t="shared" si="79"/>
        <v>44350</v>
      </c>
      <c r="B471">
        <f t="shared" si="80"/>
        <v>464</v>
      </c>
      <c r="C471" s="14">
        <f t="shared" si="71"/>
        <v>3066.3181510678769</v>
      </c>
      <c r="D471" s="15">
        <f t="shared" si="77"/>
        <v>-7.4088606405271437E-11</v>
      </c>
      <c r="E471" s="14">
        <f t="shared" si="72"/>
        <v>4.1477022336897498E-7</v>
      </c>
      <c r="F471" s="15">
        <f t="shared" si="73"/>
        <v>-2.895982702942298E-8</v>
      </c>
      <c r="G471" s="14">
        <f t="shared" si="74"/>
        <v>8580017.6818485372</v>
      </c>
      <c r="H471" s="15">
        <f t="shared" si="78"/>
        <v>2.9033915635828253E-8</v>
      </c>
      <c r="I471" s="4">
        <f t="shared" si="75"/>
        <v>8580017.6818489525</v>
      </c>
      <c r="J471" s="4">
        <f t="shared" si="76"/>
        <v>7.408860640527273E-11</v>
      </c>
    </row>
    <row r="472" spans="1:10" x14ac:dyDescent="0.4">
      <c r="A472" s="1">
        <f t="shared" si="79"/>
        <v>44351</v>
      </c>
      <c r="B472">
        <f t="shared" si="80"/>
        <v>465</v>
      </c>
      <c r="C472" s="14">
        <f t="shared" si="71"/>
        <v>3066.3181510678028</v>
      </c>
      <c r="D472" s="15">
        <f t="shared" si="77"/>
        <v>-6.8915638083387698E-11</v>
      </c>
      <c r="E472" s="14">
        <f t="shared" si="72"/>
        <v>3.85810396339552E-7</v>
      </c>
      <c r="F472" s="15">
        <f t="shared" si="73"/>
        <v>-2.6937812105685256E-8</v>
      </c>
      <c r="G472" s="14">
        <f t="shared" si="74"/>
        <v>8580017.681848567</v>
      </c>
      <c r="H472" s="15">
        <f t="shared" si="78"/>
        <v>2.7006727743768643E-8</v>
      </c>
      <c r="I472" s="4">
        <f t="shared" si="75"/>
        <v>8580017.6818489525</v>
      </c>
      <c r="J472" s="4">
        <f t="shared" si="76"/>
        <v>6.8915638083387181E-11</v>
      </c>
    </row>
    <row r="473" spans="1:10" x14ac:dyDescent="0.4">
      <c r="A473" s="1">
        <f t="shared" si="79"/>
        <v>44352</v>
      </c>
      <c r="B473">
        <f t="shared" si="80"/>
        <v>466</v>
      </c>
      <c r="C473" s="14">
        <f t="shared" si="71"/>
        <v>3066.3181510677337</v>
      </c>
      <c r="D473" s="15">
        <f t="shared" si="77"/>
        <v>-6.4103853519136586E-11</v>
      </c>
      <c r="E473" s="14">
        <f t="shared" si="72"/>
        <v>3.5887258423386674E-7</v>
      </c>
      <c r="F473" s="15">
        <f t="shared" si="73"/>
        <v>-2.5056977042851536E-8</v>
      </c>
      <c r="G473" s="14">
        <f t="shared" si="74"/>
        <v>8580017.6818485931</v>
      </c>
      <c r="H473" s="15">
        <f t="shared" si="78"/>
        <v>2.5121080896370674E-8</v>
      </c>
      <c r="I473" s="4">
        <f t="shared" si="75"/>
        <v>8580017.6818489525</v>
      </c>
      <c r="J473" s="4">
        <f t="shared" si="76"/>
        <v>6.4103853519137969E-11</v>
      </c>
    </row>
    <row r="474" spans="1:10" x14ac:dyDescent="0.4">
      <c r="A474" s="1">
        <f t="shared" si="79"/>
        <v>44353</v>
      </c>
      <c r="B474">
        <f t="shared" si="80"/>
        <v>467</v>
      </c>
      <c r="C474" s="14">
        <f t="shared" si="71"/>
        <v>3066.3181510676695</v>
      </c>
      <c r="D474" s="15">
        <f t="shared" si="77"/>
        <v>-5.9628034366172185E-11</v>
      </c>
      <c r="E474" s="14">
        <f t="shared" si="72"/>
        <v>3.338156071910152E-7</v>
      </c>
      <c r="F474" s="15">
        <f t="shared" si="73"/>
        <v>-2.3307464469004896E-8</v>
      </c>
      <c r="G474" s="14">
        <f t="shared" si="74"/>
        <v>8580017.6818486173</v>
      </c>
      <c r="H474" s="15">
        <f t="shared" si="78"/>
        <v>2.3367092503371067E-8</v>
      </c>
      <c r="I474" s="4">
        <f t="shared" si="75"/>
        <v>8580017.6818489507</v>
      </c>
      <c r="J474" s="4">
        <f t="shared" si="76"/>
        <v>5.9628034366170544E-11</v>
      </c>
    </row>
    <row r="475" spans="1:10" x14ac:dyDescent="0.4">
      <c r="A475" s="1">
        <f t="shared" si="79"/>
        <v>44354</v>
      </c>
      <c r="B475">
        <f t="shared" si="80"/>
        <v>468</v>
      </c>
      <c r="C475" s="14">
        <f t="shared" si="71"/>
        <v>3066.31815106761</v>
      </c>
      <c r="D475" s="15">
        <f t="shared" si="77"/>
        <v>-5.5464723057748943E-11</v>
      </c>
      <c r="E475" s="14">
        <f t="shared" si="72"/>
        <v>3.1050814272201028E-7</v>
      </c>
      <c r="F475" s="15">
        <f t="shared" si="73"/>
        <v>-2.1680105267482973E-8</v>
      </c>
      <c r="G475" s="14">
        <f t="shared" si="74"/>
        <v>8580017.6818486415</v>
      </c>
      <c r="H475" s="15">
        <f t="shared" si="78"/>
        <v>2.1735569990540722E-8</v>
      </c>
      <c r="I475" s="4">
        <f t="shared" si="75"/>
        <v>8580017.6818489525</v>
      </c>
      <c r="J475" s="4">
        <f t="shared" si="76"/>
        <v>5.5464723057749305E-11</v>
      </c>
    </row>
    <row r="476" spans="1:10" x14ac:dyDescent="0.4">
      <c r="A476" s="1">
        <f t="shared" si="79"/>
        <v>44355</v>
      </c>
      <c r="B476">
        <f t="shared" si="80"/>
        <v>469</v>
      </c>
      <c r="C476" s="14">
        <f t="shared" si="71"/>
        <v>3066.3181510675545</v>
      </c>
      <c r="D476" s="15">
        <f t="shared" si="77"/>
        <v>-5.1592099866670102E-11</v>
      </c>
      <c r="E476" s="14">
        <f t="shared" si="72"/>
        <v>2.888280374545273E-7</v>
      </c>
      <c r="F476" s="15">
        <f t="shared" si="73"/>
        <v>-2.0166370521950244E-8</v>
      </c>
      <c r="G476" s="14">
        <f t="shared" si="74"/>
        <v>8580017.6818486638</v>
      </c>
      <c r="H476" s="15">
        <f t="shared" si="78"/>
        <v>2.0217962621816913E-8</v>
      </c>
      <c r="I476" s="4">
        <f t="shared" si="75"/>
        <v>8580017.6818489525</v>
      </c>
      <c r="J476" s="4">
        <f t="shared" si="76"/>
        <v>5.1592099866668486E-11</v>
      </c>
    </row>
    <row r="477" spans="1:10" x14ac:dyDescent="0.4">
      <c r="A477" s="1">
        <f t="shared" si="79"/>
        <v>44356</v>
      </c>
      <c r="B477">
        <f t="shared" si="80"/>
        <v>470</v>
      </c>
      <c r="C477" s="14">
        <f t="shared" si="71"/>
        <v>3066.3181510675031</v>
      </c>
      <c r="D477" s="15">
        <f t="shared" si="77"/>
        <v>-4.7989868549079391E-11</v>
      </c>
      <c r="E477" s="14">
        <f t="shared" si="72"/>
        <v>2.6866166693257706E-7</v>
      </c>
      <c r="F477" s="15">
        <f t="shared" si="73"/>
        <v>-1.8758326816731316E-8</v>
      </c>
      <c r="G477" s="14">
        <f t="shared" si="74"/>
        <v>8580017.6818486843</v>
      </c>
      <c r="H477" s="15">
        <f t="shared" si="78"/>
        <v>1.8806316685280397E-8</v>
      </c>
      <c r="I477" s="4">
        <f t="shared" si="75"/>
        <v>8580017.6818489525</v>
      </c>
      <c r="J477" s="4">
        <f t="shared" si="76"/>
        <v>4.7989868549080948E-11</v>
      </c>
    </row>
    <row r="478" spans="1:10" x14ac:dyDescent="0.4">
      <c r="A478" s="1">
        <f t="shared" si="79"/>
        <v>44357</v>
      </c>
      <c r="B478">
        <f t="shared" si="80"/>
        <v>471</v>
      </c>
      <c r="C478" s="14">
        <f t="shared" si="71"/>
        <v>3066.3181510674549</v>
      </c>
      <c r="D478" s="15">
        <f t="shared" si="77"/>
        <v>-4.4639149972760459E-11</v>
      </c>
      <c r="E478" s="14">
        <f t="shared" si="72"/>
        <v>2.4990334011584576E-7</v>
      </c>
      <c r="F478" s="15">
        <f t="shared" si="73"/>
        <v>-1.7448594658136443E-8</v>
      </c>
      <c r="G478" s="14">
        <f t="shared" si="74"/>
        <v>8580017.681848703</v>
      </c>
      <c r="H478" s="15">
        <f t="shared" si="78"/>
        <v>1.7493233808109204E-8</v>
      </c>
      <c r="I478" s="4">
        <f t="shared" si="75"/>
        <v>8580017.6818489525</v>
      </c>
      <c r="J478" s="4">
        <f t="shared" si="76"/>
        <v>4.4639149972760633E-11</v>
      </c>
    </row>
    <row r="479" spans="1:10" x14ac:dyDescent="0.4">
      <c r="A479" s="1">
        <f t="shared" si="79"/>
        <v>44358</v>
      </c>
      <c r="B479">
        <f t="shared" si="80"/>
        <v>472</v>
      </c>
      <c r="C479" s="14">
        <f t="shared" si="71"/>
        <v>3066.3181510674103</v>
      </c>
      <c r="D479" s="15">
        <f t="shared" si="77"/>
        <v>-4.1522383172454609E-11</v>
      </c>
      <c r="E479" s="14">
        <f t="shared" si="72"/>
        <v>2.3245474545770932E-7</v>
      </c>
      <c r="F479" s="15">
        <f t="shared" si="73"/>
        <v>-1.6230309798867199E-8</v>
      </c>
      <c r="G479" s="14">
        <f t="shared" si="74"/>
        <v>8580017.6818487197</v>
      </c>
      <c r="H479" s="15">
        <f t="shared" si="78"/>
        <v>1.6271832182039654E-8</v>
      </c>
      <c r="I479" s="4">
        <f t="shared" si="75"/>
        <v>8580017.6818489525</v>
      </c>
      <c r="J479" s="4">
        <f t="shared" si="76"/>
        <v>4.1522383172454299E-11</v>
      </c>
    </row>
    <row r="480" spans="1:10" x14ac:dyDescent="0.4">
      <c r="A480" s="1">
        <f t="shared" si="79"/>
        <v>44359</v>
      </c>
      <c r="B480">
        <f t="shared" si="80"/>
        <v>473</v>
      </c>
      <c r="C480" s="14">
        <f t="shared" si="71"/>
        <v>3066.3181510673689</v>
      </c>
      <c r="D480" s="15">
        <f t="shared" si="77"/>
        <v>-3.8623233313632137E-11</v>
      </c>
      <c r="E480" s="14">
        <f t="shared" si="72"/>
        <v>2.1622443565884211E-7</v>
      </c>
      <c r="F480" s="15">
        <f t="shared" si="73"/>
        <v>-1.509708726280532E-8</v>
      </c>
      <c r="G480" s="14">
        <f t="shared" si="74"/>
        <v>8580017.6818487365</v>
      </c>
      <c r="H480" s="15">
        <f t="shared" si="78"/>
        <v>1.5135710496118951E-8</v>
      </c>
      <c r="I480" s="4">
        <f t="shared" si="75"/>
        <v>8580017.6818489525</v>
      </c>
      <c r="J480" s="4">
        <f t="shared" si="76"/>
        <v>3.8623233313630664E-11</v>
      </c>
    </row>
    <row r="481" spans="1:10" x14ac:dyDescent="0.4">
      <c r="A481" s="1">
        <f t="shared" si="79"/>
        <v>44360</v>
      </c>
      <c r="B481">
        <f t="shared" si="80"/>
        <v>474</v>
      </c>
      <c r="C481" s="14">
        <f t="shared" si="71"/>
        <v>3066.3181510673303</v>
      </c>
      <c r="D481" s="15">
        <f t="shared" si="77"/>
        <v>-3.5926506082359806E-11</v>
      </c>
      <c r="E481" s="14">
        <f t="shared" si="72"/>
        <v>2.0112734839603678E-7</v>
      </c>
      <c r="F481" s="15">
        <f t="shared" si="73"/>
        <v>-1.4042987881640217E-8</v>
      </c>
      <c r="G481" s="14">
        <f t="shared" si="74"/>
        <v>8580017.6818487514</v>
      </c>
      <c r="H481" s="15">
        <f t="shared" si="78"/>
        <v>1.4078914387722576E-8</v>
      </c>
      <c r="I481" s="4">
        <f t="shared" si="75"/>
        <v>8580017.6818489525</v>
      </c>
      <c r="J481" s="4">
        <f t="shared" si="76"/>
        <v>3.5926506082359154E-11</v>
      </c>
    </row>
    <row r="482" spans="1:10" x14ac:dyDescent="0.4">
      <c r="A482" s="1">
        <f t="shared" si="79"/>
        <v>44361</v>
      </c>
      <c r="B482">
        <f t="shared" si="80"/>
        <v>475</v>
      </c>
      <c r="C482" s="14">
        <f t="shared" si="71"/>
        <v>3066.3181510672944</v>
      </c>
      <c r="D482" s="15">
        <f t="shared" si="77"/>
        <v>-3.3418068052585269E-11</v>
      </c>
      <c r="E482" s="14">
        <f t="shared" si="72"/>
        <v>1.8708436051439656E-7</v>
      </c>
      <c r="F482" s="15">
        <f t="shared" si="73"/>
        <v>-1.3062487167955175E-8</v>
      </c>
      <c r="G482" s="14">
        <f t="shared" si="74"/>
        <v>8580017.6818487663</v>
      </c>
      <c r="H482" s="15">
        <f t="shared" si="78"/>
        <v>1.3095905236007761E-8</v>
      </c>
      <c r="I482" s="4">
        <f t="shared" si="75"/>
        <v>8580017.6818489525</v>
      </c>
      <c r="J482" s="4">
        <f t="shared" si="76"/>
        <v>3.3418068052586013E-11</v>
      </c>
    </row>
    <row r="483" spans="1:10" x14ac:dyDescent="0.4">
      <c r="A483" s="1">
        <f t="shared" si="79"/>
        <v>44362</v>
      </c>
      <c r="B483">
        <f t="shared" si="80"/>
        <v>476</v>
      </c>
      <c r="C483" s="14">
        <f t="shared" si="71"/>
        <v>3066.3181510672612</v>
      </c>
      <c r="D483" s="15">
        <f t="shared" si="77"/>
        <v>-3.1084772613487251E-11</v>
      </c>
      <c r="E483" s="14">
        <f t="shared" si="72"/>
        <v>1.7402187334644138E-7</v>
      </c>
      <c r="F483" s="15">
        <f t="shared" si="73"/>
        <v>-1.2150446361637411E-8</v>
      </c>
      <c r="G483" s="14">
        <f t="shared" si="74"/>
        <v>8580017.6818487793</v>
      </c>
      <c r="H483" s="15">
        <f t="shared" si="78"/>
        <v>1.2181531134250898E-8</v>
      </c>
      <c r="I483" s="4">
        <f t="shared" si="75"/>
        <v>8580017.6818489525</v>
      </c>
      <c r="J483" s="4">
        <f t="shared" si="76"/>
        <v>3.1084772613486876E-11</v>
      </c>
    </row>
    <row r="484" spans="1:10" x14ac:dyDescent="0.4">
      <c r="A484" s="1">
        <f t="shared" si="79"/>
        <v>44363</v>
      </c>
      <c r="B484">
        <f t="shared" si="80"/>
        <v>477</v>
      </c>
      <c r="C484" s="14">
        <f t="shared" si="71"/>
        <v>3066.3181510672302</v>
      </c>
      <c r="D484" s="15">
        <f t="shared" si="77"/>
        <v>-2.8914391068679871E-11</v>
      </c>
      <c r="E484" s="14">
        <f t="shared" si="72"/>
        <v>1.6187142698480396E-7</v>
      </c>
      <c r="F484" s="15">
        <f t="shared" si="73"/>
        <v>-1.1302085497867598E-8</v>
      </c>
      <c r="G484" s="14">
        <f t="shared" si="74"/>
        <v>8580017.6818487924</v>
      </c>
      <c r="H484" s="15">
        <f t="shared" si="78"/>
        <v>1.1330999888936278E-8</v>
      </c>
      <c r="I484" s="4">
        <f t="shared" si="75"/>
        <v>8580017.6818489544</v>
      </c>
      <c r="J484" s="4">
        <f t="shared" si="76"/>
        <v>2.8914391068680097E-11</v>
      </c>
    </row>
    <row r="485" spans="1:10" x14ac:dyDescent="0.4">
      <c r="A485" s="1">
        <f t="shared" si="79"/>
        <v>44364</v>
      </c>
      <c r="B485">
        <f t="shared" si="80"/>
        <v>478</v>
      </c>
      <c r="C485" s="14">
        <f t="shared" ref="C485:C548" si="81">C484+D484</f>
        <v>3066.3181510672011</v>
      </c>
      <c r="D485" s="15">
        <f t="shared" si="77"/>
        <v>-2.6895548546165268E-11</v>
      </c>
      <c r="E485" s="14">
        <f t="shared" ref="E485:E548" si="82">E484+F484</f>
        <v>1.5056934148693637E-7</v>
      </c>
      <c r="F485" s="15">
        <f t="shared" ref="F485:F548" si="83">-D485-H485</f>
        <v>-1.0512958355539381E-8</v>
      </c>
      <c r="G485" s="14">
        <f t="shared" ref="G485:G548" si="84">G484+H484</f>
        <v>8580017.6818488035</v>
      </c>
      <c r="H485" s="15">
        <f t="shared" si="78"/>
        <v>1.0539853904085546E-8</v>
      </c>
      <c r="I485" s="4">
        <f t="shared" ref="I485:I548" si="85">E485+G485</f>
        <v>8580017.6818489544</v>
      </c>
      <c r="J485" s="4">
        <f t="shared" ref="J485:J548" si="86">F485+H485</f>
        <v>2.6895548546165355E-11</v>
      </c>
    </row>
    <row r="486" spans="1:10" x14ac:dyDescent="0.4">
      <c r="A486" s="1">
        <f t="shared" si="79"/>
        <v>44365</v>
      </c>
      <c r="B486">
        <f t="shared" si="80"/>
        <v>479</v>
      </c>
      <c r="C486" s="14">
        <f t="shared" si="81"/>
        <v>3066.3181510671743</v>
      </c>
      <c r="D486" s="15">
        <f t="shared" si="77"/>
        <v>-2.5017664383141365E-11</v>
      </c>
      <c r="E486" s="14">
        <f t="shared" si="82"/>
        <v>1.40056383131397E-7</v>
      </c>
      <c r="F486" s="15">
        <f t="shared" si="83"/>
        <v>-9.7789291548146502E-9</v>
      </c>
      <c r="G486" s="14">
        <f t="shared" si="84"/>
        <v>8580017.6818488147</v>
      </c>
      <c r="H486" s="15">
        <f t="shared" si="78"/>
        <v>9.8039468191977909E-9</v>
      </c>
      <c r="I486" s="4">
        <f t="shared" si="85"/>
        <v>8580017.6818489544</v>
      </c>
      <c r="J486" s="4">
        <f t="shared" si="86"/>
        <v>2.5017664383140628E-11</v>
      </c>
    </row>
    <row r="487" spans="1:10" x14ac:dyDescent="0.4">
      <c r="A487" s="1">
        <f t="shared" si="79"/>
        <v>44366</v>
      </c>
      <c r="B487">
        <f t="shared" si="80"/>
        <v>480</v>
      </c>
      <c r="C487" s="14">
        <f t="shared" si="81"/>
        <v>3066.3181510671493</v>
      </c>
      <c r="D487" s="15">
        <f t="shared" si="77"/>
        <v>-2.327089667322431E-11</v>
      </c>
      <c r="E487" s="14">
        <f t="shared" si="82"/>
        <v>1.3027745397658235E-7</v>
      </c>
      <c r="F487" s="15">
        <f t="shared" si="83"/>
        <v>-9.0961508816875407E-9</v>
      </c>
      <c r="G487" s="14">
        <f t="shared" si="84"/>
        <v>8580017.681848824</v>
      </c>
      <c r="H487" s="15">
        <f t="shared" si="78"/>
        <v>9.1194217783607658E-9</v>
      </c>
      <c r="I487" s="4">
        <f t="shared" si="85"/>
        <v>8580017.6818489544</v>
      </c>
      <c r="J487" s="4">
        <f t="shared" si="86"/>
        <v>2.3270896673225099E-11</v>
      </c>
    </row>
    <row r="488" spans="1:10" x14ac:dyDescent="0.4">
      <c r="A488" s="1">
        <f t="shared" si="79"/>
        <v>44367</v>
      </c>
      <c r="B488">
        <f t="shared" si="80"/>
        <v>481</v>
      </c>
      <c r="C488" s="14">
        <f t="shared" si="81"/>
        <v>3066.3181510671261</v>
      </c>
      <c r="D488" s="15">
        <f t="shared" si="77"/>
        <v>-2.1646090685460077E-11</v>
      </c>
      <c r="E488" s="14">
        <f t="shared" si="82"/>
        <v>1.2118130309489481E-7</v>
      </c>
      <c r="F488" s="15">
        <f t="shared" si="83"/>
        <v>-8.4610451259571774E-9</v>
      </c>
      <c r="G488" s="14">
        <f t="shared" si="84"/>
        <v>8580017.6818488333</v>
      </c>
      <c r="H488" s="15">
        <f t="shared" si="78"/>
        <v>8.4826912166426371E-9</v>
      </c>
      <c r="I488" s="4">
        <f t="shared" si="85"/>
        <v>8580017.6818489544</v>
      </c>
      <c r="J488" s="4">
        <f t="shared" si="86"/>
        <v>2.1646090685459735E-11</v>
      </c>
    </row>
    <row r="489" spans="1:10" x14ac:dyDescent="0.4">
      <c r="A489" s="1">
        <f t="shared" si="79"/>
        <v>44368</v>
      </c>
      <c r="B489">
        <f t="shared" si="80"/>
        <v>482</v>
      </c>
      <c r="C489" s="14">
        <f t="shared" si="81"/>
        <v>3066.3181510671043</v>
      </c>
      <c r="D489" s="15">
        <f t="shared" si="77"/>
        <v>-2.0134730884791522E-11</v>
      </c>
      <c r="E489" s="14">
        <f t="shared" si="82"/>
        <v>1.1272025796893764E-7</v>
      </c>
      <c r="F489" s="15">
        <f t="shared" si="83"/>
        <v>-7.8702833269408437E-9</v>
      </c>
      <c r="G489" s="14">
        <f t="shared" si="84"/>
        <v>8580017.6818488427</v>
      </c>
      <c r="H489" s="15">
        <f t="shared" si="78"/>
        <v>7.8904180578256348E-9</v>
      </c>
      <c r="I489" s="4">
        <f t="shared" si="85"/>
        <v>8580017.6818489563</v>
      </c>
      <c r="J489" s="4">
        <f t="shared" si="86"/>
        <v>2.0134730884791044E-11</v>
      </c>
    </row>
    <row r="490" spans="1:10" x14ac:dyDescent="0.4">
      <c r="A490" s="1">
        <f t="shared" si="79"/>
        <v>44369</v>
      </c>
      <c r="B490">
        <f t="shared" si="80"/>
        <v>483</v>
      </c>
      <c r="C490" s="14">
        <f t="shared" si="81"/>
        <v>3066.3181510670843</v>
      </c>
      <c r="D490" s="15">
        <f t="shared" si="77"/>
        <v>-1.8728896302522396E-11</v>
      </c>
      <c r="E490" s="14">
        <f t="shared" si="82"/>
        <v>1.0484997464199679E-7</v>
      </c>
      <c r="F490" s="15">
        <f t="shared" si="83"/>
        <v>-7.3207693286372541E-9</v>
      </c>
      <c r="G490" s="14">
        <f t="shared" si="84"/>
        <v>8580017.6818488501</v>
      </c>
      <c r="H490" s="15">
        <f t="shared" si="78"/>
        <v>7.3394982249397763E-9</v>
      </c>
      <c r="I490" s="4">
        <f t="shared" si="85"/>
        <v>8580017.6818489544</v>
      </c>
      <c r="J490" s="4">
        <f t="shared" si="86"/>
        <v>1.872889630252216E-11</v>
      </c>
    </row>
    <row r="491" spans="1:10" x14ac:dyDescent="0.4">
      <c r="A491" s="1">
        <f t="shared" si="79"/>
        <v>44370</v>
      </c>
      <c r="B491">
        <f t="shared" si="80"/>
        <v>484</v>
      </c>
      <c r="C491" s="14">
        <f t="shared" si="81"/>
        <v>3066.3181510670656</v>
      </c>
      <c r="D491" s="15">
        <f t="shared" si="77"/>
        <v>-1.7421219022876907E-11</v>
      </c>
      <c r="E491" s="14">
        <f t="shared" si="82"/>
        <v>9.7529205313359536E-8</v>
      </c>
      <c r="F491" s="15">
        <f t="shared" si="83"/>
        <v>-6.8096231529122913E-9</v>
      </c>
      <c r="G491" s="14">
        <f t="shared" si="84"/>
        <v>8580017.6818488576</v>
      </c>
      <c r="H491" s="15">
        <f t="shared" si="78"/>
        <v>6.8270443719351678E-9</v>
      </c>
      <c r="I491" s="4">
        <f t="shared" si="85"/>
        <v>8580017.6818489544</v>
      </c>
      <c r="J491" s="4">
        <f t="shared" si="86"/>
        <v>1.7421219022876548E-11</v>
      </c>
    </row>
    <row r="492" spans="1:10" x14ac:dyDescent="0.4">
      <c r="A492" s="1">
        <f t="shared" si="79"/>
        <v>44371</v>
      </c>
      <c r="B492">
        <f t="shared" si="80"/>
        <v>485</v>
      </c>
      <c r="C492" s="14">
        <f t="shared" si="81"/>
        <v>3066.3181510670483</v>
      </c>
      <c r="D492" s="15">
        <f t="shared" si="77"/>
        <v>-1.6204845568084721E-11</v>
      </c>
      <c r="E492" s="14">
        <f t="shared" si="82"/>
        <v>9.0719582160447244E-8</v>
      </c>
      <c r="F492" s="15">
        <f t="shared" si="83"/>
        <v>-6.3341659056632232E-9</v>
      </c>
      <c r="G492" s="14">
        <f t="shared" si="84"/>
        <v>8580017.681848865</v>
      </c>
      <c r="H492" s="15">
        <f t="shared" si="78"/>
        <v>6.3503707512313077E-9</v>
      </c>
      <c r="I492" s="4">
        <f t="shared" si="85"/>
        <v>8580017.6818489563</v>
      </c>
      <c r="J492" s="4">
        <f t="shared" si="86"/>
        <v>1.6204845568084463E-11</v>
      </c>
    </row>
    <row r="493" spans="1:10" x14ac:dyDescent="0.4">
      <c r="A493" s="1">
        <f t="shared" si="79"/>
        <v>44372</v>
      </c>
      <c r="B493">
        <f t="shared" si="80"/>
        <v>486</v>
      </c>
      <c r="C493" s="14">
        <f t="shared" si="81"/>
        <v>3066.318151067032</v>
      </c>
      <c r="D493" s="15">
        <f t="shared" si="77"/>
        <v>-1.5073400979612406E-11</v>
      </c>
      <c r="E493" s="14">
        <f t="shared" si="82"/>
        <v>8.4385416254784014E-8</v>
      </c>
      <c r="F493" s="15">
        <f t="shared" si="83"/>
        <v>-5.8919057368552692E-9</v>
      </c>
      <c r="G493" s="14">
        <f t="shared" si="84"/>
        <v>8580017.6818488706</v>
      </c>
      <c r="H493" s="15">
        <f t="shared" si="78"/>
        <v>5.9069791378348817E-9</v>
      </c>
      <c r="I493" s="4">
        <f t="shared" si="85"/>
        <v>8580017.6818489544</v>
      </c>
      <c r="J493" s="4">
        <f t="shared" si="86"/>
        <v>1.5073400979612503E-11</v>
      </c>
    </row>
    <row r="494" spans="1:10" x14ac:dyDescent="0.4">
      <c r="A494" s="1">
        <f t="shared" si="79"/>
        <v>44373</v>
      </c>
      <c r="B494">
        <f t="shared" si="80"/>
        <v>487</v>
      </c>
      <c r="C494" s="14">
        <f t="shared" si="81"/>
        <v>3066.318151067017</v>
      </c>
      <c r="D494" s="15">
        <f t="shared" si="77"/>
        <v>-1.4020955407292689E-11</v>
      </c>
      <c r="E494" s="14">
        <f t="shared" si="82"/>
        <v>7.8493510517928748E-8</v>
      </c>
      <c r="F494" s="15">
        <f t="shared" si="83"/>
        <v>-5.480524780847721E-9</v>
      </c>
      <c r="G494" s="14">
        <f t="shared" si="84"/>
        <v>8580017.6818488762</v>
      </c>
      <c r="H494" s="15">
        <f t="shared" si="78"/>
        <v>5.4945457362550133E-9</v>
      </c>
      <c r="I494" s="4">
        <f t="shared" si="85"/>
        <v>8580017.6818489544</v>
      </c>
      <c r="J494" s="4">
        <f t="shared" si="86"/>
        <v>1.4020955407292291E-11</v>
      </c>
    </row>
    <row r="495" spans="1:10" x14ac:dyDescent="0.4">
      <c r="A495" s="1">
        <f t="shared" si="79"/>
        <v>44374</v>
      </c>
      <c r="B495">
        <f t="shared" si="80"/>
        <v>488</v>
      </c>
      <c r="C495" s="14">
        <f t="shared" si="81"/>
        <v>3066.3181510670029</v>
      </c>
      <c r="D495" s="15">
        <f t="shared" si="77"/>
        <v>-1.3041993031246561E-11</v>
      </c>
      <c r="E495" s="14">
        <f t="shared" si="82"/>
        <v>7.3012985737081022E-8</v>
      </c>
      <c r="F495" s="15">
        <f t="shared" si="83"/>
        <v>-5.0978670085644256E-9</v>
      </c>
      <c r="G495" s="14">
        <f t="shared" si="84"/>
        <v>8580017.6818488818</v>
      </c>
      <c r="H495" s="15">
        <f t="shared" si="78"/>
        <v>5.1109090015956721E-9</v>
      </c>
      <c r="I495" s="4">
        <f t="shared" si="85"/>
        <v>8580017.6818489544</v>
      </c>
      <c r="J495" s="4">
        <f t="shared" si="86"/>
        <v>1.3041993031246536E-11</v>
      </c>
    </row>
    <row r="496" spans="1:10" x14ac:dyDescent="0.4">
      <c r="A496" s="1">
        <f t="shared" si="79"/>
        <v>44375</v>
      </c>
      <c r="B496">
        <f t="shared" si="80"/>
        <v>489</v>
      </c>
      <c r="C496" s="14">
        <f t="shared" si="81"/>
        <v>3066.3181510669897</v>
      </c>
      <c r="D496" s="15">
        <f t="shared" si="77"/>
        <v>-1.2131383153719577E-11</v>
      </c>
      <c r="E496" s="14">
        <f t="shared" si="82"/>
        <v>6.7915118728516601E-8</v>
      </c>
      <c r="F496" s="15">
        <f t="shared" si="83"/>
        <v>-4.7419269278424422E-9</v>
      </c>
      <c r="G496" s="14">
        <f t="shared" si="84"/>
        <v>8580017.6818488874</v>
      </c>
      <c r="H496" s="15">
        <f t="shared" si="78"/>
        <v>4.7540583109961622E-9</v>
      </c>
      <c r="I496" s="4">
        <f t="shared" si="85"/>
        <v>8580017.6818489544</v>
      </c>
      <c r="J496" s="4">
        <f t="shared" si="86"/>
        <v>1.2131383153719954E-11</v>
      </c>
    </row>
    <row r="497" spans="1:10" x14ac:dyDescent="0.4">
      <c r="A497" s="1">
        <f t="shared" si="79"/>
        <v>44376</v>
      </c>
      <c r="B497">
        <f t="shared" si="80"/>
        <v>490</v>
      </c>
      <c r="C497" s="14">
        <f t="shared" si="81"/>
        <v>3066.3181510669774</v>
      </c>
      <c r="D497" s="15">
        <f t="shared" si="77"/>
        <v>-1.1284353309325805E-11</v>
      </c>
      <c r="E497" s="14">
        <f t="shared" si="82"/>
        <v>6.3173191800674156E-8</v>
      </c>
      <c r="F497" s="15">
        <f t="shared" si="83"/>
        <v>-4.4108390727378655E-9</v>
      </c>
      <c r="G497" s="14">
        <f t="shared" si="84"/>
        <v>8580017.6818488929</v>
      </c>
      <c r="H497" s="15">
        <f t="shared" si="78"/>
        <v>4.4221234260471915E-9</v>
      </c>
      <c r="I497" s="4">
        <f t="shared" si="85"/>
        <v>8580017.6818489563</v>
      </c>
      <c r="J497" s="4">
        <f t="shared" si="86"/>
        <v>1.128435330932601E-11</v>
      </c>
    </row>
    <row r="498" spans="1:10" x14ac:dyDescent="0.4">
      <c r="A498" s="1">
        <f t="shared" si="79"/>
        <v>44377</v>
      </c>
      <c r="B498">
        <f t="shared" si="80"/>
        <v>491</v>
      </c>
      <c r="C498" s="14">
        <f t="shared" si="81"/>
        <v>3066.318151066966</v>
      </c>
      <c r="D498" s="15">
        <f t="shared" si="77"/>
        <v>-1.0496464252771527E-11</v>
      </c>
      <c r="E498" s="14">
        <f t="shared" si="82"/>
        <v>5.876235272793629E-8</v>
      </c>
      <c r="F498" s="15">
        <f t="shared" si="83"/>
        <v>-4.1028682267027697E-9</v>
      </c>
      <c r="G498" s="14">
        <f t="shared" si="84"/>
        <v>8580017.6818488967</v>
      </c>
      <c r="H498" s="15">
        <f t="shared" si="78"/>
        <v>4.1133646909555408E-9</v>
      </c>
      <c r="I498" s="4">
        <f t="shared" si="85"/>
        <v>8580017.6818489563</v>
      </c>
      <c r="J498" s="4">
        <f t="shared" si="86"/>
        <v>1.0496464252771135E-11</v>
      </c>
    </row>
    <row r="499" spans="1:10" x14ac:dyDescent="0.4">
      <c r="A499" s="1">
        <f t="shared" si="79"/>
        <v>44378</v>
      </c>
      <c r="B499">
        <f t="shared" si="80"/>
        <v>492</v>
      </c>
      <c r="C499" s="14">
        <f t="shared" si="81"/>
        <v>3066.3181510669556</v>
      </c>
      <c r="D499" s="15">
        <f t="shared" si="77"/>
        <v>-9.7635866929704557E-12</v>
      </c>
      <c r="E499" s="14">
        <f t="shared" si="82"/>
        <v>5.4659484501233522E-8</v>
      </c>
      <c r="F499" s="15">
        <f t="shared" si="83"/>
        <v>-3.816400328393376E-9</v>
      </c>
      <c r="G499" s="14">
        <f t="shared" si="84"/>
        <v>8580017.6818489004</v>
      </c>
      <c r="H499" s="15">
        <f t="shared" si="78"/>
        <v>3.8261639150863466E-9</v>
      </c>
      <c r="I499" s="4">
        <f t="shared" si="85"/>
        <v>8580017.6818489544</v>
      </c>
      <c r="J499" s="4">
        <f t="shared" si="86"/>
        <v>9.7635866929706253E-12</v>
      </c>
    </row>
    <row r="500" spans="1:10" x14ac:dyDescent="0.4">
      <c r="A500" s="1">
        <f t="shared" si="79"/>
        <v>44379</v>
      </c>
      <c r="B500">
        <f t="shared" si="80"/>
        <v>493</v>
      </c>
      <c r="C500" s="14">
        <f t="shared" si="81"/>
        <v>3066.318151066946</v>
      </c>
      <c r="D500" s="15">
        <f t="shared" si="77"/>
        <v>-9.0818796516149848E-12</v>
      </c>
      <c r="E500" s="14">
        <f t="shared" si="82"/>
        <v>5.0843084172840144E-8</v>
      </c>
      <c r="F500" s="15">
        <f t="shared" si="83"/>
        <v>-3.5499340124471955E-9</v>
      </c>
      <c r="G500" s="14">
        <f t="shared" si="84"/>
        <v>8580017.6818489041</v>
      </c>
      <c r="H500" s="15">
        <f t="shared" si="78"/>
        <v>3.5590158920988104E-9</v>
      </c>
      <c r="I500" s="4">
        <f t="shared" si="85"/>
        <v>8580017.6818489544</v>
      </c>
      <c r="J500" s="4">
        <f t="shared" si="86"/>
        <v>9.0818796516149282E-12</v>
      </c>
    </row>
    <row r="501" spans="1:10" x14ac:dyDescent="0.4">
      <c r="A501" s="1">
        <f t="shared" si="79"/>
        <v>44380</v>
      </c>
      <c r="B501">
        <f t="shared" si="80"/>
        <v>494</v>
      </c>
      <c r="C501" s="14">
        <f t="shared" si="81"/>
        <v>3066.3181510669369</v>
      </c>
      <c r="D501" s="15">
        <f t="shared" si="77"/>
        <v>-8.4477703327817326E-12</v>
      </c>
      <c r="E501" s="14">
        <f t="shared" si="82"/>
        <v>4.7293150160392948E-8</v>
      </c>
      <c r="F501" s="15">
        <f t="shared" si="83"/>
        <v>-3.3020727408947246E-9</v>
      </c>
      <c r="G501" s="14">
        <f t="shared" si="84"/>
        <v>8580017.6818489078</v>
      </c>
      <c r="H501" s="15">
        <f t="shared" si="78"/>
        <v>3.3105205112275065E-9</v>
      </c>
      <c r="I501" s="4">
        <f t="shared" si="85"/>
        <v>8580017.6818489544</v>
      </c>
      <c r="J501" s="4">
        <f t="shared" si="86"/>
        <v>8.4477703327818941E-12</v>
      </c>
    </row>
    <row r="502" spans="1:10" x14ac:dyDescent="0.4">
      <c r="A502" s="1">
        <f t="shared" si="79"/>
        <v>44381</v>
      </c>
      <c r="B502">
        <f t="shared" si="80"/>
        <v>495</v>
      </c>
      <c r="C502" s="14">
        <f t="shared" si="81"/>
        <v>3066.3181510669283</v>
      </c>
      <c r="D502" s="15">
        <f t="shared" si="77"/>
        <v>-7.8579353980689175E-12</v>
      </c>
      <c r="E502" s="14">
        <f t="shared" si="82"/>
        <v>4.3991077419498223E-8</v>
      </c>
      <c r="F502" s="15">
        <f t="shared" si="83"/>
        <v>-3.0715174839668068E-9</v>
      </c>
      <c r="G502" s="14">
        <f t="shared" si="84"/>
        <v>8580017.6818489116</v>
      </c>
      <c r="H502" s="15">
        <f t="shared" si="78"/>
        <v>3.0793754193648759E-9</v>
      </c>
      <c r="I502" s="4">
        <f t="shared" si="85"/>
        <v>8580017.6818489563</v>
      </c>
      <c r="J502" s="4">
        <f t="shared" si="86"/>
        <v>7.8579353980691049E-12</v>
      </c>
    </row>
    <row r="503" spans="1:10" x14ac:dyDescent="0.4">
      <c r="A503" s="1">
        <f t="shared" si="79"/>
        <v>44382</v>
      </c>
      <c r="B503">
        <f t="shared" si="80"/>
        <v>496</v>
      </c>
      <c r="C503" s="14">
        <f t="shared" si="81"/>
        <v>3066.3181510669206</v>
      </c>
      <c r="D503" s="15">
        <f t="shared" si="77"/>
        <v>-7.3092835491293538E-12</v>
      </c>
      <c r="E503" s="14">
        <f t="shared" si="82"/>
        <v>4.091955993553142E-8</v>
      </c>
      <c r="F503" s="15">
        <f t="shared" si="83"/>
        <v>-2.8570599119380704E-9</v>
      </c>
      <c r="G503" s="14">
        <f t="shared" si="84"/>
        <v>8580017.6818489153</v>
      </c>
      <c r="H503" s="15">
        <f t="shared" si="78"/>
        <v>2.8643691954871998E-9</v>
      </c>
      <c r="I503" s="4">
        <f t="shared" si="85"/>
        <v>8580017.6818489563</v>
      </c>
      <c r="J503" s="4">
        <f t="shared" si="86"/>
        <v>7.309283549129412E-12</v>
      </c>
    </row>
    <row r="504" spans="1:10" x14ac:dyDescent="0.4">
      <c r="A504" s="1">
        <f t="shared" si="79"/>
        <v>44383</v>
      </c>
      <c r="B504">
        <f t="shared" si="80"/>
        <v>497</v>
      </c>
      <c r="C504" s="14">
        <f t="shared" si="81"/>
        <v>3066.3181510669133</v>
      </c>
      <c r="D504" s="15">
        <f t="shared" si="77"/>
        <v>-6.798939326314941E-12</v>
      </c>
      <c r="E504" s="14">
        <f t="shared" si="82"/>
        <v>3.8062500023593349E-8</v>
      </c>
      <c r="F504" s="15">
        <f t="shared" si="83"/>
        <v>-2.6575760623252197E-9</v>
      </c>
      <c r="G504" s="14">
        <f t="shared" si="84"/>
        <v>8580017.681848919</v>
      </c>
      <c r="H504" s="15">
        <f t="shared" si="78"/>
        <v>2.6643750016515347E-9</v>
      </c>
      <c r="I504" s="4">
        <f t="shared" si="85"/>
        <v>8580017.6818489563</v>
      </c>
      <c r="J504" s="4">
        <f t="shared" si="86"/>
        <v>6.7989393263150032E-12</v>
      </c>
    </row>
    <row r="505" spans="1:10" x14ac:dyDescent="0.4">
      <c r="A505" s="1">
        <f t="shared" si="79"/>
        <v>44384</v>
      </c>
      <c r="B505">
        <f t="shared" si="80"/>
        <v>498</v>
      </c>
      <c r="C505" s="14">
        <f t="shared" si="81"/>
        <v>3066.3181510669065</v>
      </c>
      <c r="D505" s="15">
        <f t="shared" si="77"/>
        <v>-6.3242280385220564E-12</v>
      </c>
      <c r="E505" s="14">
        <f t="shared" si="82"/>
        <v>3.5404923961268129E-8</v>
      </c>
      <c r="F505" s="15">
        <f t="shared" si="83"/>
        <v>-2.4720204492502473E-9</v>
      </c>
      <c r="G505" s="14">
        <f t="shared" si="84"/>
        <v>8580017.6818489209</v>
      </c>
      <c r="H505" s="15">
        <f t="shared" si="78"/>
        <v>2.4783446772887692E-9</v>
      </c>
      <c r="I505" s="4">
        <f t="shared" si="85"/>
        <v>8580017.6818489563</v>
      </c>
      <c r="J505" s="4">
        <f t="shared" si="86"/>
        <v>6.3242280385219773E-12</v>
      </c>
    </row>
    <row r="506" spans="1:10" x14ac:dyDescent="0.4">
      <c r="A506" s="1">
        <f t="shared" si="79"/>
        <v>44385</v>
      </c>
      <c r="B506">
        <f t="shared" si="80"/>
        <v>499</v>
      </c>
      <c r="C506" s="14">
        <f t="shared" si="81"/>
        <v>3066.3181510669001</v>
      </c>
      <c r="D506" s="15">
        <f t="shared" si="77"/>
        <v>-5.88266174525586E-12</v>
      </c>
      <c r="E506" s="14">
        <f t="shared" si="82"/>
        <v>3.2932903512017884E-8</v>
      </c>
      <c r="F506" s="15">
        <f t="shared" si="83"/>
        <v>-2.2994205840959962E-9</v>
      </c>
      <c r="G506" s="14">
        <f t="shared" si="84"/>
        <v>8580017.6818489227</v>
      </c>
      <c r="H506" s="15">
        <f t="shared" si="78"/>
        <v>2.305303245841252E-9</v>
      </c>
      <c r="I506" s="4">
        <f t="shared" si="85"/>
        <v>8580017.6818489563</v>
      </c>
      <c r="J506" s="4">
        <f t="shared" si="86"/>
        <v>5.8826617452558059E-12</v>
      </c>
    </row>
    <row r="507" spans="1:10" x14ac:dyDescent="0.4">
      <c r="A507" s="1">
        <f t="shared" si="79"/>
        <v>44386</v>
      </c>
      <c r="B507">
        <f t="shared" si="80"/>
        <v>500</v>
      </c>
      <c r="C507" s="14">
        <f t="shared" si="81"/>
        <v>3066.3181510668942</v>
      </c>
      <c r="D507" s="15">
        <f t="shared" si="77"/>
        <v>-5.4719262174461248E-12</v>
      </c>
      <c r="E507" s="14">
        <f t="shared" si="82"/>
        <v>3.0633482927921889E-8</v>
      </c>
      <c r="F507" s="15">
        <f t="shared" si="83"/>
        <v>-2.1388718787370861E-9</v>
      </c>
      <c r="G507" s="14">
        <f t="shared" si="84"/>
        <v>8580017.6818489246</v>
      </c>
      <c r="H507" s="15">
        <f t="shared" si="78"/>
        <v>2.1443438049545323E-9</v>
      </c>
      <c r="I507" s="4">
        <f t="shared" si="85"/>
        <v>8580017.6818489544</v>
      </c>
      <c r="J507" s="4">
        <f t="shared" si="86"/>
        <v>5.4719262174462621E-12</v>
      </c>
    </row>
    <row r="508" spans="1:10" x14ac:dyDescent="0.4">
      <c r="A508" s="1">
        <f t="shared" si="79"/>
        <v>44387</v>
      </c>
      <c r="B508">
        <f t="shared" si="80"/>
        <v>501</v>
      </c>
      <c r="C508" s="14">
        <f t="shared" si="81"/>
        <v>3066.3181510668887</v>
      </c>
      <c r="D508" s="15">
        <f t="shared" si="77"/>
        <v>-5.08986880867684E-12</v>
      </c>
      <c r="E508" s="14">
        <f t="shared" si="82"/>
        <v>2.8494611049184804E-8</v>
      </c>
      <c r="F508" s="15">
        <f t="shared" si="83"/>
        <v>-1.9895329046342599E-9</v>
      </c>
      <c r="G508" s="14">
        <f t="shared" si="84"/>
        <v>8580017.6818489265</v>
      </c>
      <c r="H508" s="15">
        <f t="shared" si="78"/>
        <v>1.9946227734429367E-9</v>
      </c>
      <c r="I508" s="4">
        <f t="shared" si="85"/>
        <v>8580017.6818489544</v>
      </c>
      <c r="J508" s="4">
        <f t="shared" si="86"/>
        <v>5.0898688086767697E-12</v>
      </c>
    </row>
    <row r="509" spans="1:10" x14ac:dyDescent="0.4">
      <c r="A509" s="1">
        <f t="shared" si="79"/>
        <v>44388</v>
      </c>
      <c r="B509">
        <f t="shared" si="80"/>
        <v>502</v>
      </c>
      <c r="C509" s="14">
        <f t="shared" si="81"/>
        <v>3066.3181510668837</v>
      </c>
      <c r="D509" s="15">
        <f t="shared" si="77"/>
        <v>-4.7344871732632171E-12</v>
      </c>
      <c r="E509" s="14">
        <f t="shared" si="82"/>
        <v>2.6505078144550543E-8</v>
      </c>
      <c r="F509" s="15">
        <f t="shared" si="83"/>
        <v>-1.850620982945275E-9</v>
      </c>
      <c r="G509" s="14">
        <f t="shared" si="84"/>
        <v>8580017.6818489283</v>
      </c>
      <c r="H509" s="15">
        <f t="shared" si="78"/>
        <v>1.8553554701185383E-9</v>
      </c>
      <c r="I509" s="4">
        <f t="shared" si="85"/>
        <v>8580017.6818489544</v>
      </c>
      <c r="J509" s="4">
        <f t="shared" si="86"/>
        <v>4.734487173263272E-12</v>
      </c>
    </row>
    <row r="510" spans="1:10" x14ac:dyDescent="0.4">
      <c r="A510" s="1">
        <f t="shared" si="79"/>
        <v>44389</v>
      </c>
      <c r="B510">
        <f t="shared" si="80"/>
        <v>503</v>
      </c>
      <c r="C510" s="14">
        <f t="shared" si="81"/>
        <v>3066.3181510668792</v>
      </c>
      <c r="D510" s="15">
        <f t="shared" si="77"/>
        <v>-4.4039187720480793E-12</v>
      </c>
      <c r="E510" s="14">
        <f t="shared" si="82"/>
        <v>2.4654457161605267E-8</v>
      </c>
      <c r="F510" s="15">
        <f t="shared" si="83"/>
        <v>-1.7214080825403208E-9</v>
      </c>
      <c r="G510" s="14">
        <f t="shared" si="84"/>
        <v>8580017.6818489302</v>
      </c>
      <c r="H510" s="15">
        <f t="shared" si="78"/>
        <v>1.7258120013123689E-9</v>
      </c>
      <c r="I510" s="4">
        <f t="shared" si="85"/>
        <v>8580017.6818489544</v>
      </c>
      <c r="J510" s="4">
        <f t="shared" si="86"/>
        <v>4.4039187720480995E-12</v>
      </c>
    </row>
    <row r="511" spans="1:10" x14ac:dyDescent="0.4">
      <c r="A511" s="1">
        <f t="shared" si="79"/>
        <v>44390</v>
      </c>
      <c r="B511">
        <f t="shared" si="80"/>
        <v>504</v>
      </c>
      <c r="C511" s="14">
        <f t="shared" si="81"/>
        <v>3066.3181510668746</v>
      </c>
      <c r="D511" s="15">
        <f t="shared" si="77"/>
        <v>-4.0964311109179589E-12</v>
      </c>
      <c r="E511" s="14">
        <f t="shared" si="82"/>
        <v>2.2933049079064947E-8</v>
      </c>
      <c r="F511" s="15">
        <f t="shared" si="83"/>
        <v>-1.6012170044236286E-9</v>
      </c>
      <c r="G511" s="14">
        <f t="shared" si="84"/>
        <v>8580017.6818489321</v>
      </c>
      <c r="H511" s="15">
        <f t="shared" si="78"/>
        <v>1.6053134355345465E-9</v>
      </c>
      <c r="I511" s="4">
        <f t="shared" si="85"/>
        <v>8580017.6818489544</v>
      </c>
      <c r="J511" s="4">
        <f t="shared" si="86"/>
        <v>4.0964311109178684E-12</v>
      </c>
    </row>
    <row r="512" spans="1:10" x14ac:dyDescent="0.4">
      <c r="A512" s="1">
        <f t="shared" si="79"/>
        <v>44391</v>
      </c>
      <c r="B512">
        <f t="shared" si="80"/>
        <v>505</v>
      </c>
      <c r="C512" s="14">
        <f t="shared" si="81"/>
        <v>3066.3181510668705</v>
      </c>
      <c r="D512" s="15">
        <f t="shared" si="77"/>
        <v>-3.8104126608794195E-12</v>
      </c>
      <c r="E512" s="14">
        <f t="shared" si="82"/>
        <v>2.1331832074641319E-8</v>
      </c>
      <c r="F512" s="15">
        <f t="shared" si="83"/>
        <v>-1.4894178325640131E-9</v>
      </c>
      <c r="G512" s="14">
        <f t="shared" si="84"/>
        <v>8580017.6818489339</v>
      </c>
      <c r="H512" s="15">
        <f t="shared" si="78"/>
        <v>1.4932282452248924E-9</v>
      </c>
      <c r="I512" s="4">
        <f t="shared" si="85"/>
        <v>8580017.6818489544</v>
      </c>
      <c r="J512" s="4">
        <f t="shared" si="86"/>
        <v>3.8104126608793266E-12</v>
      </c>
    </row>
    <row r="513" spans="1:10" x14ac:dyDescent="0.4">
      <c r="A513" s="1">
        <f t="shared" si="79"/>
        <v>44392</v>
      </c>
      <c r="B513">
        <f t="shared" si="80"/>
        <v>506</v>
      </c>
      <c r="C513" s="14">
        <f t="shared" si="81"/>
        <v>3066.3181510668669</v>
      </c>
      <c r="D513" s="15">
        <f t="shared" si="77"/>
        <v>-3.5443644121081274E-12</v>
      </c>
      <c r="E513" s="14">
        <f t="shared" si="82"/>
        <v>1.9842414242077304E-8</v>
      </c>
      <c r="F513" s="15">
        <f t="shared" si="83"/>
        <v>-1.3854246325333034E-9</v>
      </c>
      <c r="G513" s="14">
        <f t="shared" si="84"/>
        <v>8580017.6818489358</v>
      </c>
      <c r="H513" s="15">
        <f t="shared" si="78"/>
        <v>1.3889689969454115E-9</v>
      </c>
      <c r="I513" s="4">
        <f t="shared" si="85"/>
        <v>8580017.6818489563</v>
      </c>
      <c r="J513" s="4">
        <f t="shared" si="86"/>
        <v>3.5443644121081347E-12</v>
      </c>
    </row>
    <row r="514" spans="1:10" x14ac:dyDescent="0.4">
      <c r="A514" s="1">
        <f t="shared" si="79"/>
        <v>44393</v>
      </c>
      <c r="B514">
        <f t="shared" si="80"/>
        <v>507</v>
      </c>
      <c r="C514" s="14">
        <f t="shared" si="81"/>
        <v>3066.3181510668633</v>
      </c>
      <c r="D514" s="15">
        <f t="shared" si="77"/>
        <v>-3.2968920177058309E-12</v>
      </c>
      <c r="E514" s="14">
        <f t="shared" si="82"/>
        <v>1.8456989609544001E-8</v>
      </c>
      <c r="F514" s="15">
        <f t="shared" si="83"/>
        <v>-1.2886923806503744E-9</v>
      </c>
      <c r="G514" s="14">
        <f t="shared" si="84"/>
        <v>8580017.6818489376</v>
      </c>
      <c r="H514" s="15">
        <f t="shared" si="78"/>
        <v>1.2919892726680802E-9</v>
      </c>
      <c r="I514" s="4">
        <f t="shared" si="85"/>
        <v>8580017.6818489563</v>
      </c>
      <c r="J514" s="4">
        <f t="shared" si="86"/>
        <v>3.2968920177058721E-12</v>
      </c>
    </row>
    <row r="515" spans="1:10" x14ac:dyDescent="0.4">
      <c r="A515" s="1">
        <f t="shared" si="79"/>
        <v>44394</v>
      </c>
      <c r="B515">
        <f t="shared" si="80"/>
        <v>508</v>
      </c>
      <c r="C515" s="14">
        <f t="shared" si="81"/>
        <v>3066.3181510668601</v>
      </c>
      <c r="D515" s="15">
        <f t="shared" si="77"/>
        <v>-3.0666984859910147E-12</v>
      </c>
      <c r="E515" s="14">
        <f t="shared" si="82"/>
        <v>1.7168297228893628E-8</v>
      </c>
      <c r="F515" s="15">
        <f t="shared" si="83"/>
        <v>-1.1987141075365629E-9</v>
      </c>
      <c r="G515" s="14">
        <f t="shared" si="84"/>
        <v>8580017.6818489395</v>
      </c>
      <c r="H515" s="15">
        <f t="shared" si="78"/>
        <v>1.201780806022554E-9</v>
      </c>
      <c r="I515" s="4">
        <f t="shared" si="85"/>
        <v>8580017.6818489563</v>
      </c>
      <c r="J515" s="4">
        <f t="shared" si="86"/>
        <v>3.0666984859911141E-12</v>
      </c>
    </row>
    <row r="516" spans="1:10" x14ac:dyDescent="0.4">
      <c r="A516" s="1">
        <f t="shared" si="79"/>
        <v>44395</v>
      </c>
      <c r="B516">
        <f t="shared" si="80"/>
        <v>509</v>
      </c>
      <c r="C516" s="14">
        <f t="shared" si="81"/>
        <v>3066.3181510668569</v>
      </c>
      <c r="D516" s="15">
        <f t="shared" si="77"/>
        <v>-2.8525773830238685E-12</v>
      </c>
      <c r="E516" s="14">
        <f t="shared" si="82"/>
        <v>1.5969583121357063E-8</v>
      </c>
      <c r="F516" s="15">
        <f t="shared" si="83"/>
        <v>-1.1150182411119708E-9</v>
      </c>
      <c r="G516" s="14">
        <f t="shared" si="84"/>
        <v>8580017.6818489414</v>
      </c>
      <c r="H516" s="15">
        <f t="shared" si="78"/>
        <v>1.1178708184949946E-9</v>
      </c>
      <c r="I516" s="4">
        <f t="shared" si="85"/>
        <v>8580017.6818489581</v>
      </c>
      <c r="J516" s="4">
        <f t="shared" si="86"/>
        <v>2.8525773830238402E-12</v>
      </c>
    </row>
    <row r="517" spans="1:10" x14ac:dyDescent="0.4">
      <c r="A517" s="1">
        <f t="shared" si="79"/>
        <v>44396</v>
      </c>
      <c r="B517">
        <f t="shared" si="80"/>
        <v>510</v>
      </c>
      <c r="C517" s="14">
        <f t="shared" si="81"/>
        <v>3066.3181510668542</v>
      </c>
      <c r="D517" s="15">
        <f t="shared" si="77"/>
        <v>-2.6534065097403079E-12</v>
      </c>
      <c r="E517" s="14">
        <f t="shared" si="82"/>
        <v>1.4854564880245092E-8</v>
      </c>
      <c r="F517" s="15">
        <f t="shared" si="83"/>
        <v>-1.0371661351074163E-9</v>
      </c>
      <c r="G517" s="14">
        <f t="shared" si="84"/>
        <v>8580017.6818489432</v>
      </c>
      <c r="H517" s="15">
        <f t="shared" si="78"/>
        <v>1.0398195416171566E-9</v>
      </c>
      <c r="I517" s="4">
        <f t="shared" si="85"/>
        <v>8580017.6818489581</v>
      </c>
      <c r="J517" s="4">
        <f t="shared" si="86"/>
        <v>2.6534065097402299E-12</v>
      </c>
    </row>
    <row r="518" spans="1:10" x14ac:dyDescent="0.4">
      <c r="A518" s="1">
        <f t="shared" si="79"/>
        <v>44397</v>
      </c>
      <c r="B518">
        <f t="shared" si="80"/>
        <v>511</v>
      </c>
      <c r="C518" s="14">
        <f t="shared" si="81"/>
        <v>3066.3181510668514</v>
      </c>
      <c r="D518" s="15">
        <f t="shared" si="77"/>
        <v>-2.4681420205571794E-12</v>
      </c>
      <c r="E518" s="14">
        <f t="shared" si="82"/>
        <v>1.3817398745137676E-8</v>
      </c>
      <c r="F518" s="15">
        <f t="shared" si="83"/>
        <v>-9.6474977013908009E-10</v>
      </c>
      <c r="G518" s="14">
        <f t="shared" si="84"/>
        <v>8580017.6818489451</v>
      </c>
      <c r="H518" s="15">
        <f t="shared" si="78"/>
        <v>9.6721791215963736E-10</v>
      </c>
      <c r="I518" s="4">
        <f t="shared" si="85"/>
        <v>8580017.6818489581</v>
      </c>
      <c r="J518" s="4">
        <f t="shared" si="86"/>
        <v>2.4681420205572662E-12</v>
      </c>
    </row>
    <row r="519" spans="1:10" x14ac:dyDescent="0.4">
      <c r="A519" s="1">
        <f t="shared" si="79"/>
        <v>44398</v>
      </c>
      <c r="B519">
        <f t="shared" si="80"/>
        <v>512</v>
      </c>
      <c r="C519" s="14">
        <f t="shared" si="81"/>
        <v>3066.3181510668492</v>
      </c>
      <c r="D519" s="15">
        <f t="shared" ref="D519:D582" si="87">-E$1*C519*E519/B$2</f>
        <v>-2.2958129526245421E-12</v>
      </c>
      <c r="E519" s="14">
        <f t="shared" si="82"/>
        <v>1.2852648974998597E-8</v>
      </c>
      <c r="F519" s="15">
        <f t="shared" si="83"/>
        <v>-8.9738961529727732E-10</v>
      </c>
      <c r="G519" s="14">
        <f t="shared" si="84"/>
        <v>8580017.681848947</v>
      </c>
      <c r="H519" s="15">
        <f t="shared" ref="H519:H582" si="88">$G$1*E519</f>
        <v>8.9968542824990186E-10</v>
      </c>
      <c r="I519" s="4">
        <f t="shared" si="85"/>
        <v>8580017.68184896</v>
      </c>
      <c r="J519" s="4">
        <f t="shared" si="86"/>
        <v>2.2958129526245368E-12</v>
      </c>
    </row>
    <row r="520" spans="1:10" x14ac:dyDescent="0.4">
      <c r="A520" s="1">
        <f t="shared" si="79"/>
        <v>44399</v>
      </c>
      <c r="B520">
        <f t="shared" si="80"/>
        <v>513</v>
      </c>
      <c r="C520" s="14">
        <f t="shared" si="81"/>
        <v>3066.3181510668469</v>
      </c>
      <c r="D520" s="15">
        <f t="shared" si="87"/>
        <v>-2.1355161370530664E-12</v>
      </c>
      <c r="E520" s="14">
        <f t="shared" si="82"/>
        <v>1.1955259359701319E-8</v>
      </c>
      <c r="F520" s="15">
        <f t="shared" si="83"/>
        <v>-8.3473263904203939E-10</v>
      </c>
      <c r="G520" s="14">
        <f t="shared" si="84"/>
        <v>8580017.681848947</v>
      </c>
      <c r="H520" s="15">
        <f t="shared" si="88"/>
        <v>8.3686815517909244E-10</v>
      </c>
      <c r="I520" s="4">
        <f t="shared" si="85"/>
        <v>8580017.6818489581</v>
      </c>
      <c r="J520" s="4">
        <f t="shared" si="86"/>
        <v>2.1355161370530498E-12</v>
      </c>
    </row>
    <row r="521" spans="1:10" x14ac:dyDescent="0.4">
      <c r="A521" s="1">
        <f t="shared" ref="A521:A584" si="89">A520+1</f>
        <v>44400</v>
      </c>
      <c r="B521">
        <f t="shared" ref="B521:B584" si="90">B520+1</f>
        <v>514</v>
      </c>
      <c r="C521" s="14">
        <f t="shared" si="81"/>
        <v>3066.3181510668446</v>
      </c>
      <c r="D521" s="15">
        <f t="shared" si="87"/>
        <v>-1.9864114654465343E-12</v>
      </c>
      <c r="E521" s="14">
        <f t="shared" si="82"/>
        <v>1.112052672065928E-8</v>
      </c>
      <c r="F521" s="15">
        <f t="shared" si="83"/>
        <v>-7.764504589807031E-10</v>
      </c>
      <c r="G521" s="14">
        <f t="shared" si="84"/>
        <v>8580017.681848947</v>
      </c>
      <c r="H521" s="15">
        <f t="shared" si="88"/>
        <v>7.7843687044614965E-10</v>
      </c>
      <c r="I521" s="4">
        <f t="shared" si="85"/>
        <v>8580017.6818489581</v>
      </c>
      <c r="J521" s="4">
        <f t="shared" si="86"/>
        <v>1.9864114654465565E-12</v>
      </c>
    </row>
    <row r="522" spans="1:10" x14ac:dyDescent="0.4">
      <c r="A522" s="1">
        <f t="shared" si="89"/>
        <v>44401</v>
      </c>
      <c r="B522">
        <f t="shared" si="90"/>
        <v>515</v>
      </c>
      <c r="C522" s="14">
        <f t="shared" si="81"/>
        <v>3066.3181510668428</v>
      </c>
      <c r="D522" s="15">
        <f t="shared" si="87"/>
        <v>-1.847717486931543E-12</v>
      </c>
      <c r="E522" s="14">
        <f t="shared" si="82"/>
        <v>1.0344076261678576E-8</v>
      </c>
      <c r="F522" s="15">
        <f t="shared" si="83"/>
        <v>-7.2223762083056887E-10</v>
      </c>
      <c r="G522" s="14">
        <f t="shared" si="84"/>
        <v>8580017.681848947</v>
      </c>
      <c r="H522" s="15">
        <f t="shared" si="88"/>
        <v>7.2408533831750042E-10</v>
      </c>
      <c r="I522" s="4">
        <f t="shared" si="85"/>
        <v>8580017.6818489581</v>
      </c>
      <c r="J522" s="4">
        <f t="shared" si="86"/>
        <v>1.8477174869315442E-12</v>
      </c>
    </row>
    <row r="523" spans="1:10" x14ac:dyDescent="0.4">
      <c r="A523" s="1">
        <f t="shared" si="89"/>
        <v>44402</v>
      </c>
      <c r="B523">
        <f t="shared" si="90"/>
        <v>516</v>
      </c>
      <c r="C523" s="14">
        <f t="shared" si="81"/>
        <v>3066.318151066841</v>
      </c>
      <c r="D523" s="15">
        <f t="shared" si="87"/>
        <v>-1.7187073126086467E-12</v>
      </c>
      <c r="E523" s="14">
        <f t="shared" si="82"/>
        <v>9.6218386408480066E-9</v>
      </c>
      <c r="F523" s="15">
        <f t="shared" si="83"/>
        <v>-6.7180999754675185E-10</v>
      </c>
      <c r="G523" s="14">
        <f t="shared" si="84"/>
        <v>8580017.681848947</v>
      </c>
      <c r="H523" s="15">
        <f t="shared" si="88"/>
        <v>6.7352870485936055E-10</v>
      </c>
      <c r="I523" s="4">
        <f t="shared" si="85"/>
        <v>8580017.6818489563</v>
      </c>
      <c r="J523" s="4">
        <f t="shared" si="86"/>
        <v>1.7187073126086964E-12</v>
      </c>
    </row>
    <row r="524" spans="1:10" x14ac:dyDescent="0.4">
      <c r="A524" s="1">
        <f t="shared" si="89"/>
        <v>44403</v>
      </c>
      <c r="B524">
        <f t="shared" si="90"/>
        <v>517</v>
      </c>
      <c r="C524" s="14">
        <f t="shared" si="81"/>
        <v>3066.3181510668392</v>
      </c>
      <c r="D524" s="15">
        <f t="shared" si="87"/>
        <v>-1.598704805960349E-12</v>
      </c>
      <c r="E524" s="14">
        <f t="shared" si="82"/>
        <v>8.9500286433012539E-9</v>
      </c>
      <c r="F524" s="15">
        <f t="shared" si="83"/>
        <v>-6.2490330022512744E-10</v>
      </c>
      <c r="G524" s="14">
        <f t="shared" si="84"/>
        <v>8580017.681848947</v>
      </c>
      <c r="H524" s="15">
        <f t="shared" si="88"/>
        <v>6.2650200503108782E-10</v>
      </c>
      <c r="I524" s="4">
        <f t="shared" si="85"/>
        <v>8580017.6818489563</v>
      </c>
      <c r="J524" s="4">
        <f t="shared" si="86"/>
        <v>1.5987048059603808E-12</v>
      </c>
    </row>
    <row r="525" spans="1:10" x14ac:dyDescent="0.4">
      <c r="A525" s="1">
        <f t="shared" si="89"/>
        <v>44404</v>
      </c>
      <c r="B525">
        <f t="shared" si="90"/>
        <v>518</v>
      </c>
      <c r="C525" s="14">
        <f t="shared" si="81"/>
        <v>3066.3181510668373</v>
      </c>
      <c r="D525" s="15">
        <f t="shared" si="87"/>
        <v>-1.4870810392500445E-12</v>
      </c>
      <c r="E525" s="14">
        <f t="shared" si="82"/>
        <v>8.3251253430761272E-9</v>
      </c>
      <c r="F525" s="15">
        <f t="shared" si="83"/>
        <v>-5.8127169297607888E-10</v>
      </c>
      <c r="G525" s="14">
        <f t="shared" si="84"/>
        <v>8580017.681848947</v>
      </c>
      <c r="H525" s="15">
        <f t="shared" si="88"/>
        <v>5.8275877401532894E-10</v>
      </c>
      <c r="I525" s="4">
        <f t="shared" si="85"/>
        <v>8580017.6818489544</v>
      </c>
      <c r="J525" s="4">
        <f t="shared" si="86"/>
        <v>1.4870810392500573E-12</v>
      </c>
    </row>
    <row r="526" spans="1:10" x14ac:dyDescent="0.4">
      <c r="A526" s="1">
        <f t="shared" si="89"/>
        <v>44405</v>
      </c>
      <c r="B526">
        <f t="shared" si="90"/>
        <v>519</v>
      </c>
      <c r="C526" s="14">
        <f t="shared" si="81"/>
        <v>3066.318151066836</v>
      </c>
      <c r="D526" s="15">
        <f t="shared" si="87"/>
        <v>-1.3832509973400555E-12</v>
      </c>
      <c r="E526" s="14">
        <f t="shared" si="82"/>
        <v>7.7438536501000477E-9</v>
      </c>
      <c r="F526" s="15">
        <f t="shared" si="83"/>
        <v>-5.4068650450966332E-10</v>
      </c>
      <c r="G526" s="14">
        <f t="shared" si="84"/>
        <v>8580017.681848947</v>
      </c>
      <c r="H526" s="15">
        <f t="shared" si="88"/>
        <v>5.4206975550700341E-10</v>
      </c>
      <c r="I526" s="4">
        <f t="shared" si="85"/>
        <v>8580017.6818489544</v>
      </c>
      <c r="J526" s="4">
        <f t="shared" si="86"/>
        <v>1.3832509973400929E-12</v>
      </c>
    </row>
    <row r="527" spans="1:10" x14ac:dyDescent="0.4">
      <c r="A527" s="1">
        <f t="shared" si="89"/>
        <v>44406</v>
      </c>
      <c r="B527">
        <f t="shared" si="90"/>
        <v>520</v>
      </c>
      <c r="C527" s="14">
        <f t="shared" si="81"/>
        <v>3066.3181510668346</v>
      </c>
      <c r="D527" s="15">
        <f t="shared" si="87"/>
        <v>-1.2866705116536245E-12</v>
      </c>
      <c r="E527" s="14">
        <f t="shared" si="82"/>
        <v>7.2031671455903841E-9</v>
      </c>
      <c r="F527" s="15">
        <f t="shared" si="83"/>
        <v>-5.0293502967967328E-10</v>
      </c>
      <c r="G527" s="14">
        <f t="shared" si="84"/>
        <v>8580017.681848947</v>
      </c>
      <c r="H527" s="15">
        <f t="shared" si="88"/>
        <v>5.0422170019132694E-10</v>
      </c>
      <c r="I527" s="4">
        <f t="shared" si="85"/>
        <v>8580017.6818489544</v>
      </c>
      <c r="J527" s="4">
        <f t="shared" si="86"/>
        <v>1.2866705116536598E-12</v>
      </c>
    </row>
    <row r="528" spans="1:10" x14ac:dyDescent="0.4">
      <c r="A528" s="1">
        <f t="shared" si="89"/>
        <v>44407</v>
      </c>
      <c r="B528">
        <f t="shared" si="90"/>
        <v>521</v>
      </c>
      <c r="C528" s="14">
        <f t="shared" si="81"/>
        <v>3066.3181510668333</v>
      </c>
      <c r="D528" s="15">
        <f t="shared" si="87"/>
        <v>-1.1968334082118937E-12</v>
      </c>
      <c r="E528" s="14">
        <f t="shared" si="82"/>
        <v>6.7002321159107107E-9</v>
      </c>
      <c r="F528" s="15">
        <f t="shared" si="83"/>
        <v>-4.6781941470553789E-10</v>
      </c>
      <c r="G528" s="14">
        <f t="shared" si="84"/>
        <v>8580017.681848947</v>
      </c>
      <c r="H528" s="15">
        <f t="shared" si="88"/>
        <v>4.690162481137498E-10</v>
      </c>
      <c r="I528" s="4">
        <f t="shared" si="85"/>
        <v>8580017.6818489544</v>
      </c>
      <c r="J528" s="4">
        <f t="shared" si="86"/>
        <v>1.1968334082119072E-12</v>
      </c>
    </row>
    <row r="529" spans="1:10" x14ac:dyDescent="0.4">
      <c r="A529" s="1">
        <f t="shared" si="89"/>
        <v>44408</v>
      </c>
      <c r="B529">
        <f t="shared" si="90"/>
        <v>522</v>
      </c>
      <c r="C529" s="14">
        <f t="shared" si="81"/>
        <v>3066.3181510668319</v>
      </c>
      <c r="D529" s="15">
        <f t="shared" si="87"/>
        <v>-1.1132688547988628E-12</v>
      </c>
      <c r="E529" s="14">
        <f t="shared" si="82"/>
        <v>6.2324127012051724E-9</v>
      </c>
      <c r="F529" s="15">
        <f t="shared" si="83"/>
        <v>-4.3515562022956325E-10</v>
      </c>
      <c r="G529" s="14">
        <f t="shared" si="84"/>
        <v>8580017.681848947</v>
      </c>
      <c r="H529" s="15">
        <f t="shared" si="88"/>
        <v>4.3626888908436209E-10</v>
      </c>
      <c r="I529" s="4">
        <f t="shared" si="85"/>
        <v>8580017.6818489525</v>
      </c>
      <c r="J529" s="4">
        <f t="shared" si="86"/>
        <v>1.1132688547988381E-12</v>
      </c>
    </row>
    <row r="530" spans="1:10" x14ac:dyDescent="0.4">
      <c r="A530" s="1">
        <f t="shared" si="89"/>
        <v>44409</v>
      </c>
      <c r="B530">
        <f t="shared" si="90"/>
        <v>523</v>
      </c>
      <c r="C530" s="14">
        <f t="shared" si="81"/>
        <v>3066.318151066831</v>
      </c>
      <c r="D530" s="15">
        <f t="shared" si="87"/>
        <v>-1.0355388933509344E-12</v>
      </c>
      <c r="E530" s="14">
        <f t="shared" si="82"/>
        <v>5.7972570809756092E-9</v>
      </c>
      <c r="F530" s="15">
        <f t="shared" si="83"/>
        <v>-4.0477245677494174E-10</v>
      </c>
      <c r="G530" s="14">
        <f t="shared" si="84"/>
        <v>8580017.681848947</v>
      </c>
      <c r="H530" s="15">
        <f t="shared" si="88"/>
        <v>4.0580799566829269E-10</v>
      </c>
      <c r="I530" s="4">
        <f t="shared" si="85"/>
        <v>8580017.6818489525</v>
      </c>
      <c r="J530" s="4">
        <f t="shared" si="86"/>
        <v>1.0355388933509514E-12</v>
      </c>
    </row>
    <row r="531" spans="1:10" x14ac:dyDescent="0.4">
      <c r="A531" s="1">
        <f t="shared" si="89"/>
        <v>44410</v>
      </c>
      <c r="B531">
        <f t="shared" si="90"/>
        <v>524</v>
      </c>
      <c r="C531" s="14">
        <f t="shared" si="81"/>
        <v>3066.3181510668301</v>
      </c>
      <c r="D531" s="15">
        <f t="shared" si="87"/>
        <v>-9.6323614463841342E-13</v>
      </c>
      <c r="E531" s="14">
        <f t="shared" si="82"/>
        <v>5.3924846242006679E-9</v>
      </c>
      <c r="F531" s="15">
        <f t="shared" si="83"/>
        <v>-3.7651068754940836E-10</v>
      </c>
      <c r="G531" s="14">
        <f t="shared" si="84"/>
        <v>8580017.681848947</v>
      </c>
      <c r="H531" s="15">
        <f t="shared" si="88"/>
        <v>3.7747392369404678E-10</v>
      </c>
      <c r="I531" s="4">
        <f t="shared" si="85"/>
        <v>8580017.6818489525</v>
      </c>
      <c r="J531" s="4">
        <f t="shared" si="86"/>
        <v>9.6323614463842009E-13</v>
      </c>
    </row>
    <row r="532" spans="1:10" x14ac:dyDescent="0.4">
      <c r="A532" s="1">
        <f t="shared" si="89"/>
        <v>44411</v>
      </c>
      <c r="B532">
        <f t="shared" si="90"/>
        <v>525</v>
      </c>
      <c r="C532" s="14">
        <f t="shared" si="81"/>
        <v>3066.3181510668292</v>
      </c>
      <c r="D532" s="15">
        <f t="shared" si="87"/>
        <v>-8.959816732092971E-13</v>
      </c>
      <c r="E532" s="14">
        <f t="shared" si="82"/>
        <v>5.0159739366512596E-9</v>
      </c>
      <c r="F532" s="15">
        <f t="shared" si="83"/>
        <v>-3.5022219389237891E-10</v>
      </c>
      <c r="G532" s="14">
        <f t="shared" si="84"/>
        <v>8580017.681848947</v>
      </c>
      <c r="H532" s="15">
        <f t="shared" si="88"/>
        <v>3.5111817556558822E-10</v>
      </c>
      <c r="I532" s="4">
        <f t="shared" si="85"/>
        <v>8580017.6818489525</v>
      </c>
      <c r="J532" s="4">
        <f t="shared" si="86"/>
        <v>8.9598167320930841E-13</v>
      </c>
    </row>
    <row r="533" spans="1:10" x14ac:dyDescent="0.4">
      <c r="A533" s="1">
        <f t="shared" si="89"/>
        <v>44412</v>
      </c>
      <c r="B533">
        <f t="shared" si="90"/>
        <v>526</v>
      </c>
      <c r="C533" s="14">
        <f t="shared" si="81"/>
        <v>3066.3181510668282</v>
      </c>
      <c r="D533" s="15">
        <f t="shared" si="87"/>
        <v>-8.3342300140562776E-13</v>
      </c>
      <c r="E533" s="14">
        <f t="shared" si="82"/>
        <v>4.6657517427588804E-9</v>
      </c>
      <c r="F533" s="15">
        <f t="shared" si="83"/>
        <v>-3.2576919899171601E-10</v>
      </c>
      <c r="G533" s="14">
        <f t="shared" si="84"/>
        <v>8580017.681848947</v>
      </c>
      <c r="H533" s="15">
        <f t="shared" si="88"/>
        <v>3.2660262199312165E-10</v>
      </c>
      <c r="I533" s="4">
        <f t="shared" si="85"/>
        <v>8580017.6818489525</v>
      </c>
      <c r="J533" s="4">
        <f t="shared" si="86"/>
        <v>8.33423001405642E-13</v>
      </c>
    </row>
    <row r="534" spans="1:10" x14ac:dyDescent="0.4">
      <c r="A534" s="1">
        <f t="shared" si="89"/>
        <v>44413</v>
      </c>
      <c r="B534">
        <f t="shared" si="90"/>
        <v>527</v>
      </c>
      <c r="C534" s="14">
        <f t="shared" si="81"/>
        <v>3066.3181510668273</v>
      </c>
      <c r="D534" s="15">
        <f t="shared" si="87"/>
        <v>-7.7523226204394804E-13</v>
      </c>
      <c r="E534" s="14">
        <f t="shared" si="82"/>
        <v>4.339982543767164E-9</v>
      </c>
      <c r="F534" s="15">
        <f t="shared" si="83"/>
        <v>-3.0302354580165757E-10</v>
      </c>
      <c r="G534" s="14">
        <f t="shared" si="84"/>
        <v>8580017.681848947</v>
      </c>
      <c r="H534" s="15">
        <f t="shared" si="88"/>
        <v>3.0379877806370152E-10</v>
      </c>
      <c r="I534" s="4">
        <f t="shared" si="85"/>
        <v>8580017.6818489507</v>
      </c>
      <c r="J534" s="4">
        <f t="shared" si="86"/>
        <v>7.7523226204395188E-13</v>
      </c>
    </row>
    <row r="535" spans="1:10" x14ac:dyDescent="0.4">
      <c r="A535" s="1">
        <f t="shared" si="89"/>
        <v>44414</v>
      </c>
      <c r="B535">
        <f t="shared" si="90"/>
        <v>528</v>
      </c>
      <c r="C535" s="14">
        <f t="shared" si="81"/>
        <v>3066.3181510668264</v>
      </c>
      <c r="D535" s="15">
        <f t="shared" si="87"/>
        <v>-7.2110448007815032E-13</v>
      </c>
      <c r="E535" s="14">
        <f t="shared" si="82"/>
        <v>4.0369589979655065E-9</v>
      </c>
      <c r="F535" s="15">
        <f t="shared" si="83"/>
        <v>-2.8186602537750735E-10</v>
      </c>
      <c r="G535" s="14">
        <f t="shared" si="84"/>
        <v>8580017.681848947</v>
      </c>
      <c r="H535" s="15">
        <f t="shared" si="88"/>
        <v>2.8258712985758549E-10</v>
      </c>
      <c r="I535" s="4">
        <f t="shared" si="85"/>
        <v>8580017.6818489507</v>
      </c>
      <c r="J535" s="4">
        <f t="shared" si="86"/>
        <v>7.2110448007814295E-13</v>
      </c>
    </row>
    <row r="536" spans="1:10" x14ac:dyDescent="0.4">
      <c r="A536" s="1">
        <f t="shared" si="89"/>
        <v>44415</v>
      </c>
      <c r="B536">
        <f t="shared" si="90"/>
        <v>529</v>
      </c>
      <c r="C536" s="14">
        <f t="shared" si="81"/>
        <v>3066.3181510668255</v>
      </c>
      <c r="D536" s="15">
        <f t="shared" si="87"/>
        <v>-6.707559742389835E-13</v>
      </c>
      <c r="E536" s="14">
        <f t="shared" si="82"/>
        <v>3.7550929725879991E-9</v>
      </c>
      <c r="F536" s="15">
        <f t="shared" si="83"/>
        <v>-2.6218575210692098E-10</v>
      </c>
      <c r="G536" s="14">
        <f t="shared" si="84"/>
        <v>8580017.681848947</v>
      </c>
      <c r="H536" s="15">
        <f t="shared" si="88"/>
        <v>2.6285650808115995E-10</v>
      </c>
      <c r="I536" s="4">
        <f t="shared" si="85"/>
        <v>8580017.6818489507</v>
      </c>
      <c r="J536" s="4">
        <f t="shared" si="86"/>
        <v>6.7075597423896512E-13</v>
      </c>
    </row>
    <row r="537" spans="1:10" x14ac:dyDescent="0.4">
      <c r="A537" s="1">
        <f t="shared" si="89"/>
        <v>44416</v>
      </c>
      <c r="B537">
        <f t="shared" si="90"/>
        <v>530</v>
      </c>
      <c r="C537" s="14">
        <f t="shared" si="81"/>
        <v>3066.3181510668251</v>
      </c>
      <c r="D537" s="15">
        <f t="shared" si="87"/>
        <v>-6.2392287027329003E-13</v>
      </c>
      <c r="E537" s="14">
        <f t="shared" si="82"/>
        <v>3.492907220481078E-9</v>
      </c>
      <c r="F537" s="15">
        <f t="shared" si="83"/>
        <v>-2.438795825634022E-10</v>
      </c>
      <c r="G537" s="14">
        <f t="shared" si="84"/>
        <v>8580017.681848947</v>
      </c>
      <c r="H537" s="15">
        <f t="shared" si="88"/>
        <v>2.4450350543367548E-10</v>
      </c>
      <c r="I537" s="4">
        <f t="shared" si="85"/>
        <v>8580017.6818489507</v>
      </c>
      <c r="J537" s="4">
        <f t="shared" si="86"/>
        <v>6.2392287027328043E-13</v>
      </c>
    </row>
    <row r="538" spans="1:10" x14ac:dyDescent="0.4">
      <c r="A538" s="1">
        <f t="shared" si="89"/>
        <v>44417</v>
      </c>
      <c r="B538">
        <f t="shared" si="90"/>
        <v>531</v>
      </c>
      <c r="C538" s="14">
        <f t="shared" si="81"/>
        <v>3066.3181510668246</v>
      </c>
      <c r="D538" s="15">
        <f t="shared" si="87"/>
        <v>-5.8035971799091921E-13</v>
      </c>
      <c r="E538" s="14">
        <f t="shared" si="82"/>
        <v>3.2490276379176759E-9</v>
      </c>
      <c r="F538" s="15">
        <f t="shared" si="83"/>
        <v>-2.2685157493624641E-10</v>
      </c>
      <c r="G538" s="14">
        <f t="shared" si="84"/>
        <v>8580017.681848947</v>
      </c>
      <c r="H538" s="15">
        <f t="shared" si="88"/>
        <v>2.2743193465423734E-10</v>
      </c>
      <c r="I538" s="4">
        <f t="shared" si="85"/>
        <v>8580017.6818489507</v>
      </c>
      <c r="J538" s="4">
        <f t="shared" si="86"/>
        <v>5.8035971799092992E-13</v>
      </c>
    </row>
    <row r="539" spans="1:10" x14ac:dyDescent="0.4">
      <c r="A539" s="1">
        <f t="shared" si="89"/>
        <v>44418</v>
      </c>
      <c r="B539">
        <f t="shared" si="90"/>
        <v>532</v>
      </c>
      <c r="C539" s="14">
        <f t="shared" si="81"/>
        <v>3066.3181510668242</v>
      </c>
      <c r="D539" s="15">
        <f t="shared" si="87"/>
        <v>-5.3983820487132784E-13</v>
      </c>
      <c r="E539" s="14">
        <f t="shared" si="82"/>
        <v>3.0221760629814296E-9</v>
      </c>
      <c r="F539" s="15">
        <f t="shared" si="83"/>
        <v>-2.1101248620382876E-10</v>
      </c>
      <c r="G539" s="14">
        <f t="shared" si="84"/>
        <v>8580017.681848947</v>
      </c>
      <c r="H539" s="15">
        <f t="shared" si="88"/>
        <v>2.115523244087001E-10</v>
      </c>
      <c r="I539" s="4">
        <f t="shared" si="85"/>
        <v>8580017.6818489507</v>
      </c>
      <c r="J539" s="4">
        <f t="shared" si="86"/>
        <v>5.3983820487134016E-13</v>
      </c>
    </row>
    <row r="540" spans="1:10" x14ac:dyDescent="0.4">
      <c r="A540" s="1">
        <f t="shared" si="89"/>
        <v>44419</v>
      </c>
      <c r="B540">
        <f t="shared" si="90"/>
        <v>533</v>
      </c>
      <c r="C540" s="14">
        <f t="shared" si="81"/>
        <v>3066.3181510668237</v>
      </c>
      <c r="D540" s="15">
        <f t="shared" si="87"/>
        <v>-5.0214595948793522E-13</v>
      </c>
      <c r="E540" s="14">
        <f t="shared" si="82"/>
        <v>2.8111635767776007E-9</v>
      </c>
      <c r="F540" s="15">
        <f t="shared" si="83"/>
        <v>-1.9627930441494415E-10</v>
      </c>
      <c r="G540" s="14">
        <f t="shared" si="84"/>
        <v>8580017.681848947</v>
      </c>
      <c r="H540" s="15">
        <f t="shared" si="88"/>
        <v>1.9678145037443208E-10</v>
      </c>
      <c r="I540" s="4">
        <f t="shared" si="85"/>
        <v>8580017.6818489507</v>
      </c>
      <c r="J540" s="4">
        <f t="shared" si="86"/>
        <v>5.0214595948793401E-13</v>
      </c>
    </row>
    <row r="541" spans="1:10" x14ac:dyDescent="0.4">
      <c r="A541" s="1">
        <f t="shared" si="89"/>
        <v>44420</v>
      </c>
      <c r="B541">
        <f t="shared" si="90"/>
        <v>534</v>
      </c>
      <c r="C541" s="14">
        <f t="shared" si="81"/>
        <v>3066.3181510668232</v>
      </c>
      <c r="D541" s="15">
        <f t="shared" si="87"/>
        <v>-4.6708543847903487E-13</v>
      </c>
      <c r="E541" s="14">
        <f t="shared" si="82"/>
        <v>2.6148842723626567E-9</v>
      </c>
      <c r="F541" s="15">
        <f t="shared" si="83"/>
        <v>-1.8257481362690695E-10</v>
      </c>
      <c r="G541" s="14">
        <f t="shared" si="84"/>
        <v>8580017.681848947</v>
      </c>
      <c r="H541" s="15">
        <f t="shared" si="88"/>
        <v>1.8304189906538598E-10</v>
      </c>
      <c r="I541" s="4">
        <f t="shared" si="85"/>
        <v>8580017.6818489488</v>
      </c>
      <c r="J541" s="4">
        <f t="shared" si="86"/>
        <v>4.6708543847902397E-13</v>
      </c>
    </row>
    <row r="542" spans="1:10" x14ac:dyDescent="0.4">
      <c r="A542" s="1">
        <f t="shared" si="89"/>
        <v>44421</v>
      </c>
      <c r="B542">
        <f t="shared" si="90"/>
        <v>535</v>
      </c>
      <c r="C542" s="14">
        <f t="shared" si="81"/>
        <v>3066.3181510668228</v>
      </c>
      <c r="D542" s="15">
        <f t="shared" si="87"/>
        <v>-4.3447289123192486E-13</v>
      </c>
      <c r="E542" s="14">
        <f t="shared" si="82"/>
        <v>2.4323094587357499E-9</v>
      </c>
      <c r="F542" s="15">
        <f t="shared" si="83"/>
        <v>-1.6982718922027057E-10</v>
      </c>
      <c r="G542" s="14">
        <f t="shared" si="84"/>
        <v>8580017.681848947</v>
      </c>
      <c r="H542" s="15">
        <f t="shared" si="88"/>
        <v>1.702616621115025E-10</v>
      </c>
      <c r="I542" s="4">
        <f t="shared" si="85"/>
        <v>8580017.6818489488</v>
      </c>
      <c r="J542" s="4">
        <f t="shared" si="86"/>
        <v>4.3447289123193632E-13</v>
      </c>
    </row>
    <row r="543" spans="1:10" x14ac:dyDescent="0.4">
      <c r="A543" s="1">
        <f t="shared" si="89"/>
        <v>44422</v>
      </c>
      <c r="B543">
        <f t="shared" si="90"/>
        <v>536</v>
      </c>
      <c r="C543" s="14">
        <f t="shared" si="81"/>
        <v>3066.3181510668223</v>
      </c>
      <c r="D543" s="15">
        <f t="shared" si="87"/>
        <v>-4.0413739685421769E-13</v>
      </c>
      <c r="E543" s="14">
        <f t="shared" si="82"/>
        <v>2.2624822695154792E-9</v>
      </c>
      <c r="F543" s="15">
        <f t="shared" si="83"/>
        <v>-1.5796962146922935E-10</v>
      </c>
      <c r="G543" s="14">
        <f t="shared" si="84"/>
        <v>8580017.681848947</v>
      </c>
      <c r="H543" s="15">
        <f t="shared" si="88"/>
        <v>1.5837375886608357E-10</v>
      </c>
      <c r="I543" s="4">
        <f t="shared" si="85"/>
        <v>8580017.6818489488</v>
      </c>
      <c r="J543" s="4">
        <f t="shared" si="86"/>
        <v>4.0413739685421643E-13</v>
      </c>
    </row>
    <row r="544" spans="1:10" x14ac:dyDescent="0.4">
      <c r="A544" s="1">
        <f t="shared" si="89"/>
        <v>44423</v>
      </c>
      <c r="B544">
        <f t="shared" si="90"/>
        <v>537</v>
      </c>
      <c r="C544" s="14">
        <f t="shared" si="81"/>
        <v>3066.3181510668219</v>
      </c>
      <c r="D544" s="15">
        <f t="shared" si="87"/>
        <v>-3.759199683851351E-13</v>
      </c>
      <c r="E544" s="14">
        <f t="shared" si="82"/>
        <v>2.1045126480462497E-9</v>
      </c>
      <c r="F544" s="15">
        <f t="shared" si="83"/>
        <v>-1.4693996539485235E-10</v>
      </c>
      <c r="G544" s="14">
        <f t="shared" si="84"/>
        <v>8580017.681848947</v>
      </c>
      <c r="H544" s="15">
        <f t="shared" si="88"/>
        <v>1.4731588536323748E-10</v>
      </c>
      <c r="I544" s="4">
        <f t="shared" si="85"/>
        <v>8580017.6818489488</v>
      </c>
      <c r="J544" s="4">
        <f t="shared" si="86"/>
        <v>3.7591996838513102E-13</v>
      </c>
    </row>
    <row r="545" spans="1:10" x14ac:dyDescent="0.4">
      <c r="A545" s="1">
        <f t="shared" si="89"/>
        <v>44424</v>
      </c>
      <c r="B545">
        <f t="shared" si="90"/>
        <v>538</v>
      </c>
      <c r="C545" s="14">
        <f t="shared" si="81"/>
        <v>3066.3181510668214</v>
      </c>
      <c r="D545" s="15">
        <f t="shared" si="87"/>
        <v>-3.4967271955200196E-13</v>
      </c>
      <c r="E545" s="14">
        <f t="shared" si="82"/>
        <v>1.9575726826513974E-9</v>
      </c>
      <c r="F545" s="15">
        <f t="shared" si="83"/>
        <v>-1.3668041506604582E-10</v>
      </c>
      <c r="G545" s="14">
        <f t="shared" si="84"/>
        <v>8580017.681848947</v>
      </c>
      <c r="H545" s="15">
        <f t="shared" si="88"/>
        <v>1.3703008778559783E-10</v>
      </c>
      <c r="I545" s="4">
        <f t="shared" si="85"/>
        <v>8580017.6818489488</v>
      </c>
      <c r="J545" s="4">
        <f t="shared" si="86"/>
        <v>3.4967271955200271E-13</v>
      </c>
    </row>
    <row r="546" spans="1:10" x14ac:dyDescent="0.4">
      <c r="A546" s="1">
        <f t="shared" si="89"/>
        <v>44425</v>
      </c>
      <c r="B546">
        <f t="shared" si="90"/>
        <v>539</v>
      </c>
      <c r="C546" s="14">
        <f t="shared" si="81"/>
        <v>3066.318151066821</v>
      </c>
      <c r="D546" s="15">
        <f t="shared" si="87"/>
        <v>-3.2525808970494673E-13</v>
      </c>
      <c r="E546" s="14">
        <f t="shared" si="82"/>
        <v>1.8208922675853515E-9</v>
      </c>
      <c r="F546" s="15">
        <f t="shared" si="83"/>
        <v>-1.2713720064126968E-10</v>
      </c>
      <c r="G546" s="14">
        <f t="shared" si="84"/>
        <v>8580017.681848947</v>
      </c>
      <c r="H546" s="15">
        <f t="shared" si="88"/>
        <v>1.2746245873097462E-10</v>
      </c>
      <c r="I546" s="4">
        <f t="shared" si="85"/>
        <v>8580017.6818489488</v>
      </c>
      <c r="J546" s="4">
        <f t="shared" si="86"/>
        <v>3.2525808970494875E-13</v>
      </c>
    </row>
    <row r="547" spans="1:10" x14ac:dyDescent="0.4">
      <c r="A547" s="1">
        <f t="shared" si="89"/>
        <v>44426</v>
      </c>
      <c r="B547">
        <f t="shared" si="90"/>
        <v>540</v>
      </c>
      <c r="C547" s="14">
        <f t="shared" si="81"/>
        <v>3066.3181510668205</v>
      </c>
      <c r="D547" s="15">
        <f t="shared" si="87"/>
        <v>-3.0254812286772653E-13</v>
      </c>
      <c r="E547" s="14">
        <f t="shared" si="82"/>
        <v>1.6937550669440818E-9</v>
      </c>
      <c r="F547" s="15">
        <f t="shared" si="83"/>
        <v>-1.1826030656321802E-10</v>
      </c>
      <c r="G547" s="14">
        <f t="shared" si="84"/>
        <v>8580017.681848947</v>
      </c>
      <c r="H547" s="15">
        <f t="shared" si="88"/>
        <v>1.1856285468608574E-10</v>
      </c>
      <c r="I547" s="4">
        <f t="shared" si="85"/>
        <v>8580017.6818489488</v>
      </c>
      <c r="J547" s="4">
        <f t="shared" si="86"/>
        <v>3.0254812286771406E-13</v>
      </c>
    </row>
    <row r="548" spans="1:10" x14ac:dyDescent="0.4">
      <c r="A548" s="1">
        <f t="shared" si="89"/>
        <v>44427</v>
      </c>
      <c r="B548">
        <f t="shared" si="90"/>
        <v>541</v>
      </c>
      <c r="C548" s="14">
        <f t="shared" si="81"/>
        <v>3066.3181510668201</v>
      </c>
      <c r="D548" s="15">
        <f t="shared" si="87"/>
        <v>-2.8142379712621436E-13</v>
      </c>
      <c r="E548" s="14">
        <f t="shared" si="82"/>
        <v>1.5754947603808637E-9</v>
      </c>
      <c r="F548" s="15">
        <f t="shared" si="83"/>
        <v>-1.1000320942953426E-10</v>
      </c>
      <c r="G548" s="14">
        <f t="shared" si="84"/>
        <v>8580017.681848947</v>
      </c>
      <c r="H548" s="15">
        <f t="shared" si="88"/>
        <v>1.1028463322666048E-10</v>
      </c>
      <c r="I548" s="4">
        <f t="shared" si="85"/>
        <v>8580017.6818489488</v>
      </c>
      <c r="J548" s="4">
        <f t="shared" si="86"/>
        <v>2.8142379712621865E-13</v>
      </c>
    </row>
    <row r="549" spans="1:10" x14ac:dyDescent="0.4">
      <c r="A549" s="1">
        <f t="shared" si="89"/>
        <v>44428</v>
      </c>
      <c r="B549">
        <f t="shared" si="90"/>
        <v>542</v>
      </c>
      <c r="C549" s="14">
        <f t="shared" ref="C549:C612" si="91">C548+D548</f>
        <v>3066.3181510668196</v>
      </c>
      <c r="D549" s="15">
        <f t="shared" si="87"/>
        <v>-2.6177440083990358E-13</v>
      </c>
      <c r="E549" s="14">
        <f t="shared" ref="E549:E612" si="92">E548+F548</f>
        <v>1.4654915509513294E-9</v>
      </c>
      <c r="F549" s="15">
        <f t="shared" ref="F549:F612" si="93">-D549-H549</f>
        <v>-1.0232263416575316E-10</v>
      </c>
      <c r="G549" s="14">
        <f t="shared" ref="G549:G612" si="94">G548+H548</f>
        <v>8580017.681848947</v>
      </c>
      <c r="H549" s="15">
        <f t="shared" si="88"/>
        <v>1.0258440856659307E-10</v>
      </c>
      <c r="I549" s="4">
        <f t="shared" ref="I549:I612" si="95">E549+G549</f>
        <v>8580017.6818489488</v>
      </c>
      <c r="J549" s="4">
        <f t="shared" ref="J549:J612" si="96">F549+H549</f>
        <v>2.6177440083990914E-13</v>
      </c>
    </row>
    <row r="550" spans="1:10" x14ac:dyDescent="0.4">
      <c r="A550" s="1">
        <f t="shared" si="89"/>
        <v>44429</v>
      </c>
      <c r="B550">
        <f t="shared" si="90"/>
        <v>543</v>
      </c>
      <c r="C550" s="14">
        <f t="shared" si="91"/>
        <v>3066.3181510668192</v>
      </c>
      <c r="D550" s="15">
        <f t="shared" si="87"/>
        <v>-2.4349695240718295E-13</v>
      </c>
      <c r="E550" s="14">
        <f t="shared" si="92"/>
        <v>1.3631689167855762E-9</v>
      </c>
      <c r="F550" s="15">
        <f t="shared" si="93"/>
        <v>-9.517832722258316E-11</v>
      </c>
      <c r="G550" s="14">
        <f t="shared" si="94"/>
        <v>8580017.681848947</v>
      </c>
      <c r="H550" s="15">
        <f t="shared" si="88"/>
        <v>9.5421824174990341E-11</v>
      </c>
      <c r="I550" s="4">
        <f t="shared" si="95"/>
        <v>8580017.6818489488</v>
      </c>
      <c r="J550" s="4">
        <f t="shared" si="96"/>
        <v>2.4349695240718099E-13</v>
      </c>
    </row>
    <row r="551" spans="1:10" x14ac:dyDescent="0.4">
      <c r="A551" s="1">
        <f t="shared" si="89"/>
        <v>44430</v>
      </c>
      <c r="B551">
        <f t="shared" si="90"/>
        <v>544</v>
      </c>
      <c r="C551" s="14">
        <f t="shared" si="91"/>
        <v>3066.3181510668187</v>
      </c>
      <c r="D551" s="15">
        <f t="shared" si="87"/>
        <v>-2.2649566054339692E-13</v>
      </c>
      <c r="E551" s="14">
        <f t="shared" si="92"/>
        <v>1.2679905895629931E-9</v>
      </c>
      <c r="F551" s="15">
        <f t="shared" si="93"/>
        <v>-8.8532845608866127E-11</v>
      </c>
      <c r="G551" s="14">
        <f t="shared" si="94"/>
        <v>8580017.681848947</v>
      </c>
      <c r="H551" s="15">
        <f t="shared" si="88"/>
        <v>8.875934126940952E-11</v>
      </c>
      <c r="I551" s="4">
        <f t="shared" si="95"/>
        <v>8580017.6818489488</v>
      </c>
      <c r="J551" s="4">
        <f t="shared" si="96"/>
        <v>2.2649566054339293E-13</v>
      </c>
    </row>
    <row r="552" spans="1:10" x14ac:dyDescent="0.4">
      <c r="A552" s="1">
        <f t="shared" si="89"/>
        <v>44431</v>
      </c>
      <c r="B552">
        <f t="shared" si="90"/>
        <v>545</v>
      </c>
      <c r="C552" s="14">
        <f t="shared" si="91"/>
        <v>3066.3181510668187</v>
      </c>
      <c r="D552" s="15">
        <f t="shared" si="87"/>
        <v>-2.1068142224303406E-13</v>
      </c>
      <c r="E552" s="14">
        <f t="shared" si="92"/>
        <v>1.1794577439541269E-9</v>
      </c>
      <c r="F552" s="15">
        <f t="shared" si="93"/>
        <v>-8.2351360654545849E-11</v>
      </c>
      <c r="G552" s="14">
        <f t="shared" si="94"/>
        <v>8580017.681848947</v>
      </c>
      <c r="H552" s="15">
        <f t="shared" si="88"/>
        <v>8.2562042076788882E-11</v>
      </c>
      <c r="I552" s="4">
        <f t="shared" si="95"/>
        <v>8580017.6818489488</v>
      </c>
      <c r="J552" s="4">
        <f t="shared" si="96"/>
        <v>2.1068142224303295E-13</v>
      </c>
    </row>
    <row r="553" spans="1:10" x14ac:dyDescent="0.4">
      <c r="A553" s="1">
        <f t="shared" si="89"/>
        <v>44432</v>
      </c>
      <c r="B553">
        <f t="shared" si="90"/>
        <v>546</v>
      </c>
      <c r="C553" s="14">
        <f t="shared" si="91"/>
        <v>3066.3181510668187</v>
      </c>
      <c r="D553" s="15">
        <f t="shared" si="87"/>
        <v>-1.9597135579488537E-13</v>
      </c>
      <c r="E553" s="14">
        <f t="shared" si="92"/>
        <v>1.097106383299581E-9</v>
      </c>
      <c r="F553" s="15">
        <f t="shared" si="93"/>
        <v>-7.6601475475175794E-11</v>
      </c>
      <c r="G553" s="14">
        <f t="shared" si="94"/>
        <v>8580017.681848947</v>
      </c>
      <c r="H553" s="15">
        <f t="shared" si="88"/>
        <v>7.6797446830970684E-11</v>
      </c>
      <c r="I553" s="4">
        <f t="shared" si="95"/>
        <v>8580017.6818489488</v>
      </c>
      <c r="J553" s="4">
        <f t="shared" si="96"/>
        <v>1.9597135579489052E-13</v>
      </c>
    </row>
    <row r="554" spans="1:10" x14ac:dyDescent="0.4">
      <c r="A554" s="1">
        <f t="shared" si="89"/>
        <v>44433</v>
      </c>
      <c r="B554">
        <f t="shared" si="90"/>
        <v>547</v>
      </c>
      <c r="C554" s="14">
        <f t="shared" si="91"/>
        <v>3066.3181510668187</v>
      </c>
      <c r="D554" s="15">
        <f t="shared" si="87"/>
        <v>-1.8228836640272569E-13</v>
      </c>
      <c r="E554" s="14">
        <f t="shared" si="92"/>
        <v>1.0205049078244053E-9</v>
      </c>
      <c r="F554" s="15">
        <f t="shared" si="93"/>
        <v>-7.1253055181305646E-11</v>
      </c>
      <c r="G554" s="14">
        <f t="shared" si="94"/>
        <v>8580017.681848947</v>
      </c>
      <c r="H554" s="15">
        <f t="shared" si="88"/>
        <v>7.143534354770837E-11</v>
      </c>
      <c r="I554" s="4">
        <f t="shared" si="95"/>
        <v>8580017.6818489488</v>
      </c>
      <c r="J554" s="4">
        <f t="shared" si="96"/>
        <v>1.8228836640272405E-13</v>
      </c>
    </row>
    <row r="555" spans="1:10" x14ac:dyDescent="0.4">
      <c r="A555" s="1">
        <f t="shared" si="89"/>
        <v>44434</v>
      </c>
      <c r="B555">
        <f t="shared" si="90"/>
        <v>548</v>
      </c>
      <c r="C555" s="14">
        <f t="shared" si="91"/>
        <v>3066.3181510668187</v>
      </c>
      <c r="D555" s="15">
        <f t="shared" si="87"/>
        <v>-1.6956074213495647E-13</v>
      </c>
      <c r="E555" s="14">
        <f t="shared" si="92"/>
        <v>9.492518526430997E-10</v>
      </c>
      <c r="F555" s="15">
        <f t="shared" si="93"/>
        <v>-6.6278068942882021E-11</v>
      </c>
      <c r="G555" s="14">
        <f t="shared" si="94"/>
        <v>8580017.681848947</v>
      </c>
      <c r="H555" s="15">
        <f t="shared" si="88"/>
        <v>6.6447629685016979E-11</v>
      </c>
      <c r="I555" s="4">
        <f t="shared" si="95"/>
        <v>8580017.6818489488</v>
      </c>
      <c r="J555" s="4">
        <f t="shared" si="96"/>
        <v>1.6956074213495789E-13</v>
      </c>
    </row>
    <row r="556" spans="1:10" x14ac:dyDescent="0.4">
      <c r="A556" s="1">
        <f t="shared" si="89"/>
        <v>44435</v>
      </c>
      <c r="B556">
        <f t="shared" si="90"/>
        <v>549</v>
      </c>
      <c r="C556" s="14">
        <f t="shared" si="91"/>
        <v>3066.3181510668187</v>
      </c>
      <c r="D556" s="15">
        <f t="shared" si="87"/>
        <v>-1.5772177808559982E-13</v>
      </c>
      <c r="E556" s="14">
        <f t="shared" si="92"/>
        <v>8.8297378370021772E-10</v>
      </c>
      <c r="F556" s="15">
        <f t="shared" si="93"/>
        <v>-6.165044308092965E-11</v>
      </c>
      <c r="G556" s="14">
        <f t="shared" si="94"/>
        <v>8580017.681848947</v>
      </c>
      <c r="H556" s="15">
        <f t="shared" si="88"/>
        <v>6.1808164859015244E-11</v>
      </c>
      <c r="I556" s="4">
        <f t="shared" si="95"/>
        <v>8580017.681848947</v>
      </c>
      <c r="J556" s="4">
        <f t="shared" si="96"/>
        <v>1.5772177808559379E-13</v>
      </c>
    </row>
    <row r="557" spans="1:10" x14ac:dyDescent="0.4">
      <c r="A557" s="1">
        <f t="shared" si="89"/>
        <v>44436</v>
      </c>
      <c r="B557">
        <f t="shared" si="90"/>
        <v>550</v>
      </c>
      <c r="C557" s="14">
        <f t="shared" si="91"/>
        <v>3066.3181510668187</v>
      </c>
      <c r="D557" s="15">
        <f t="shared" si="87"/>
        <v>-1.4670942677688804E-13</v>
      </c>
      <c r="E557" s="14">
        <f t="shared" si="92"/>
        <v>8.213233406192881E-10</v>
      </c>
      <c r="F557" s="15">
        <f t="shared" si="93"/>
        <v>-5.7345924416573281E-11</v>
      </c>
      <c r="G557" s="14">
        <f t="shared" si="94"/>
        <v>8580017.681848947</v>
      </c>
      <c r="H557" s="15">
        <f t="shared" si="88"/>
        <v>5.7492633843350172E-11</v>
      </c>
      <c r="I557" s="4">
        <f t="shared" si="95"/>
        <v>8580017.681848947</v>
      </c>
      <c r="J557" s="4">
        <f t="shared" si="96"/>
        <v>1.4670942677689095E-13</v>
      </c>
    </row>
    <row r="558" spans="1:10" x14ac:dyDescent="0.4">
      <c r="A558" s="1">
        <f t="shared" si="89"/>
        <v>44437</v>
      </c>
      <c r="B558">
        <f t="shared" si="90"/>
        <v>551</v>
      </c>
      <c r="C558" s="14">
        <f t="shared" si="91"/>
        <v>3066.3181510668187</v>
      </c>
      <c r="D558" s="15">
        <f t="shared" si="87"/>
        <v>-1.3646597297122539E-13</v>
      </c>
      <c r="E558" s="14">
        <f t="shared" si="92"/>
        <v>7.6397741620271487E-10</v>
      </c>
      <c r="F558" s="15">
        <f t="shared" si="93"/>
        <v>-5.3341953161218816E-11</v>
      </c>
      <c r="G558" s="14">
        <f t="shared" si="94"/>
        <v>8580017.681848947</v>
      </c>
      <c r="H558" s="15">
        <f t="shared" si="88"/>
        <v>5.3478419134190045E-11</v>
      </c>
      <c r="I558" s="4">
        <f t="shared" si="95"/>
        <v>8580017.681848947</v>
      </c>
      <c r="J558" s="4">
        <f t="shared" si="96"/>
        <v>1.364659729712283E-13</v>
      </c>
    </row>
    <row r="559" spans="1:10" x14ac:dyDescent="0.4">
      <c r="A559" s="1">
        <f t="shared" si="89"/>
        <v>44438</v>
      </c>
      <c r="B559">
        <f t="shared" si="90"/>
        <v>552</v>
      </c>
      <c r="C559" s="14">
        <f t="shared" si="91"/>
        <v>3066.3181510668187</v>
      </c>
      <c r="D559" s="15">
        <f t="shared" si="87"/>
        <v>-1.2693773118822516E-13</v>
      </c>
      <c r="E559" s="14">
        <f t="shared" si="92"/>
        <v>7.1063546304149604E-10</v>
      </c>
      <c r="F559" s="15">
        <f t="shared" si="93"/>
        <v>-4.9617544681716497E-11</v>
      </c>
      <c r="G559" s="14">
        <f t="shared" si="94"/>
        <v>8580017.681848947</v>
      </c>
      <c r="H559" s="15">
        <f t="shared" si="88"/>
        <v>4.9744482412904725E-11</v>
      </c>
      <c r="I559" s="4">
        <f t="shared" si="95"/>
        <v>8580017.681848947</v>
      </c>
      <c r="J559" s="4">
        <f t="shared" si="96"/>
        <v>1.2693773118822799E-13</v>
      </c>
    </row>
    <row r="560" spans="1:10" x14ac:dyDescent="0.4">
      <c r="A560" s="1">
        <f t="shared" si="89"/>
        <v>44439</v>
      </c>
      <c r="B560">
        <f t="shared" si="90"/>
        <v>553</v>
      </c>
      <c r="C560" s="14">
        <f t="shared" si="91"/>
        <v>3066.3181510668187</v>
      </c>
      <c r="D560" s="15">
        <f t="shared" si="87"/>
        <v>-1.1807476434152318E-13</v>
      </c>
      <c r="E560" s="14">
        <f t="shared" si="92"/>
        <v>6.6101791835977953E-10</v>
      </c>
      <c r="F560" s="15">
        <f t="shared" si="93"/>
        <v>-4.6153179520843045E-11</v>
      </c>
      <c r="G560" s="14">
        <f t="shared" si="94"/>
        <v>8580017.681848947</v>
      </c>
      <c r="H560" s="15">
        <f t="shared" si="88"/>
        <v>4.6271254285184571E-11</v>
      </c>
      <c r="I560" s="4">
        <f t="shared" si="95"/>
        <v>8580017.681848947</v>
      </c>
      <c r="J560" s="4">
        <f t="shared" si="96"/>
        <v>1.1807476434152542E-13</v>
      </c>
    </row>
    <row r="561" spans="1:10" x14ac:dyDescent="0.4">
      <c r="A561" s="1">
        <f t="shared" si="89"/>
        <v>44440</v>
      </c>
      <c r="B561">
        <f t="shared" si="90"/>
        <v>554</v>
      </c>
      <c r="C561" s="14">
        <f t="shared" si="91"/>
        <v>3066.3181510668187</v>
      </c>
      <c r="D561" s="15">
        <f t="shared" si="87"/>
        <v>-1.098306220207556E-13</v>
      </c>
      <c r="E561" s="14">
        <f t="shared" si="92"/>
        <v>6.1486473883893652E-10</v>
      </c>
      <c r="F561" s="15">
        <f t="shared" si="93"/>
        <v>-4.2930701096704805E-11</v>
      </c>
      <c r="G561" s="14">
        <f t="shared" si="94"/>
        <v>8580017.681848947</v>
      </c>
      <c r="H561" s="15">
        <f t="shared" si="88"/>
        <v>4.304053171872556E-11</v>
      </c>
      <c r="I561" s="4">
        <f t="shared" si="95"/>
        <v>8580017.681848947</v>
      </c>
      <c r="J561" s="4">
        <f t="shared" si="96"/>
        <v>1.0983062202075565E-13</v>
      </c>
    </row>
    <row r="562" spans="1:10" x14ac:dyDescent="0.4">
      <c r="A562" s="1">
        <f t="shared" si="89"/>
        <v>44441</v>
      </c>
      <c r="B562">
        <f t="shared" si="90"/>
        <v>555</v>
      </c>
      <c r="C562" s="14">
        <f t="shared" si="91"/>
        <v>3066.3181510668187</v>
      </c>
      <c r="D562" s="15">
        <f t="shared" si="87"/>
        <v>-1.021620970470486E-13</v>
      </c>
      <c r="E562" s="14">
        <f t="shared" si="92"/>
        <v>5.7193403774223173E-10</v>
      </c>
      <c r="F562" s="15">
        <f t="shared" si="93"/>
        <v>-3.9933220544909173E-11</v>
      </c>
      <c r="G562" s="14">
        <f t="shared" si="94"/>
        <v>8580017.681848947</v>
      </c>
      <c r="H562" s="15">
        <f t="shared" si="88"/>
        <v>4.0035382641956224E-11</v>
      </c>
      <c r="I562" s="4">
        <f t="shared" si="95"/>
        <v>8580017.681848947</v>
      </c>
      <c r="J562" s="4">
        <f t="shared" si="96"/>
        <v>1.0216209704705169E-13</v>
      </c>
    </row>
    <row r="563" spans="1:10" x14ac:dyDescent="0.4">
      <c r="A563" s="1">
        <f t="shared" si="89"/>
        <v>44442</v>
      </c>
      <c r="B563">
        <f t="shared" si="90"/>
        <v>556</v>
      </c>
      <c r="C563" s="14">
        <f t="shared" si="91"/>
        <v>3066.3181510668187</v>
      </c>
      <c r="D563" s="15">
        <f t="shared" si="87"/>
        <v>-9.5028999026138531E-14</v>
      </c>
      <c r="E563" s="14">
        <f t="shared" si="92"/>
        <v>5.3200081719732251E-10</v>
      </c>
      <c r="F563" s="15">
        <f t="shared" si="93"/>
        <v>-3.7145028204786437E-11</v>
      </c>
      <c r="G563" s="14">
        <f t="shared" si="94"/>
        <v>8580017.681848947</v>
      </c>
      <c r="H563" s="15">
        <f t="shared" si="88"/>
        <v>3.7240057203812578E-11</v>
      </c>
      <c r="I563" s="4">
        <f t="shared" si="95"/>
        <v>8580017.681848947</v>
      </c>
      <c r="J563" s="4">
        <f t="shared" si="96"/>
        <v>9.5028999026141522E-14</v>
      </c>
    </row>
    <row r="564" spans="1:10" x14ac:dyDescent="0.4">
      <c r="A564" s="1">
        <f t="shared" si="89"/>
        <v>44443</v>
      </c>
      <c r="B564">
        <f t="shared" si="90"/>
        <v>557</v>
      </c>
      <c r="C564" s="14">
        <f t="shared" si="91"/>
        <v>3066.3181510668187</v>
      </c>
      <c r="D564" s="15">
        <f t="shared" si="87"/>
        <v>-8.8393943712324427E-14</v>
      </c>
      <c r="E564" s="14">
        <f t="shared" si="92"/>
        <v>4.9485578899253604E-10</v>
      </c>
      <c r="F564" s="15">
        <f t="shared" si="93"/>
        <v>-3.45515112857652E-11</v>
      </c>
      <c r="G564" s="14">
        <f t="shared" si="94"/>
        <v>8580017.681848947</v>
      </c>
      <c r="H564" s="15">
        <f t="shared" si="88"/>
        <v>3.4639905229477524E-11</v>
      </c>
      <c r="I564" s="4">
        <f t="shared" si="95"/>
        <v>8580017.681848947</v>
      </c>
      <c r="J564" s="4">
        <f t="shared" si="96"/>
        <v>8.8393943712323947E-14</v>
      </c>
    </row>
    <row r="565" spans="1:10" x14ac:dyDescent="0.4">
      <c r="A565" s="1">
        <f t="shared" si="89"/>
        <v>44444</v>
      </c>
      <c r="B565">
        <f t="shared" si="90"/>
        <v>558</v>
      </c>
      <c r="C565" s="14">
        <f t="shared" si="91"/>
        <v>3066.3181510668187</v>
      </c>
      <c r="D565" s="15">
        <f t="shared" si="87"/>
        <v>-8.2222157079318625E-14</v>
      </c>
      <c r="E565" s="14">
        <f t="shared" si="92"/>
        <v>4.6030427770677084E-10</v>
      </c>
      <c r="F565" s="15">
        <f t="shared" si="93"/>
        <v>-3.2139077282394642E-11</v>
      </c>
      <c r="G565" s="14">
        <f t="shared" si="94"/>
        <v>8580017.681848947</v>
      </c>
      <c r="H565" s="15">
        <f t="shared" si="88"/>
        <v>3.2221299439473964E-11</v>
      </c>
      <c r="I565" s="4">
        <f t="shared" si="95"/>
        <v>8580017.681848947</v>
      </c>
      <c r="J565" s="4">
        <f t="shared" si="96"/>
        <v>8.2222157079321528E-14</v>
      </c>
    </row>
    <row r="566" spans="1:10" x14ac:dyDescent="0.4">
      <c r="A566" s="1">
        <f t="shared" si="89"/>
        <v>44445</v>
      </c>
      <c r="B566">
        <f t="shared" si="90"/>
        <v>559</v>
      </c>
      <c r="C566" s="14">
        <f t="shared" si="91"/>
        <v>3066.3181510668187</v>
      </c>
      <c r="D566" s="15">
        <f t="shared" si="87"/>
        <v>-7.6481293071140101E-14</v>
      </c>
      <c r="E566" s="14">
        <f t="shared" si="92"/>
        <v>4.2816520042437617E-10</v>
      </c>
      <c r="F566" s="15">
        <f t="shared" si="93"/>
        <v>-2.9895082736635199E-11</v>
      </c>
      <c r="G566" s="14">
        <f t="shared" si="94"/>
        <v>8580017.681848947</v>
      </c>
      <c r="H566" s="15">
        <f t="shared" si="88"/>
        <v>2.9971564029706336E-11</v>
      </c>
      <c r="I566" s="4">
        <f t="shared" si="95"/>
        <v>8580017.681848947</v>
      </c>
      <c r="J566" s="4">
        <f t="shared" si="96"/>
        <v>7.6481293071136984E-14</v>
      </c>
    </row>
    <row r="567" spans="1:10" x14ac:dyDescent="0.4">
      <c r="A567" s="1">
        <f t="shared" si="89"/>
        <v>44446</v>
      </c>
      <c r="B567">
        <f t="shared" si="90"/>
        <v>560</v>
      </c>
      <c r="C567" s="14">
        <f t="shared" si="91"/>
        <v>3066.3181510668187</v>
      </c>
      <c r="D567" s="15">
        <f t="shared" si="87"/>
        <v>-7.1141264077890775E-14</v>
      </c>
      <c r="E567" s="14">
        <f t="shared" si="92"/>
        <v>3.9827011768774096E-10</v>
      </c>
      <c r="F567" s="15">
        <f t="shared" si="93"/>
        <v>-2.780776697406398E-11</v>
      </c>
      <c r="G567" s="14">
        <f t="shared" si="94"/>
        <v>8580017.681848947</v>
      </c>
      <c r="H567" s="15">
        <f t="shared" si="88"/>
        <v>2.7878908238141871E-11</v>
      </c>
      <c r="I567" s="4">
        <f t="shared" si="95"/>
        <v>8580017.681848947</v>
      </c>
      <c r="J567" s="4">
        <f t="shared" si="96"/>
        <v>7.1141264077891002E-14</v>
      </c>
    </row>
    <row r="568" spans="1:10" x14ac:dyDescent="0.4">
      <c r="A568" s="1">
        <f t="shared" si="89"/>
        <v>44447</v>
      </c>
      <c r="B568">
        <f t="shared" si="90"/>
        <v>561</v>
      </c>
      <c r="C568" s="14">
        <f t="shared" si="91"/>
        <v>3066.3181510668187</v>
      </c>
      <c r="D568" s="15">
        <f t="shared" si="87"/>
        <v>-6.6174083247946152E-14</v>
      </c>
      <c r="E568" s="14">
        <f t="shared" si="92"/>
        <v>3.7046235071367696E-10</v>
      </c>
      <c r="F568" s="15">
        <f t="shared" si="93"/>
        <v>-2.5866190466709443E-11</v>
      </c>
      <c r="G568" s="14">
        <f t="shared" si="94"/>
        <v>8580017.681848947</v>
      </c>
      <c r="H568" s="15">
        <f t="shared" si="88"/>
        <v>2.5932364549957388E-11</v>
      </c>
      <c r="I568" s="4">
        <f t="shared" si="95"/>
        <v>8580017.681848947</v>
      </c>
      <c r="J568" s="4">
        <f t="shared" si="96"/>
        <v>6.6174083247945761E-14</v>
      </c>
    </row>
    <row r="569" spans="1:10" x14ac:dyDescent="0.4">
      <c r="A569" s="1">
        <f t="shared" si="89"/>
        <v>44448</v>
      </c>
      <c r="B569">
        <f t="shared" si="90"/>
        <v>562</v>
      </c>
      <c r="C569" s="14">
        <f t="shared" si="91"/>
        <v>3066.3181510668187</v>
      </c>
      <c r="D569" s="15">
        <f t="shared" si="87"/>
        <v>-6.1553717810125509E-14</v>
      </c>
      <c r="E569" s="14">
        <f t="shared" si="92"/>
        <v>3.4459616024696753E-10</v>
      </c>
      <c r="F569" s="15">
        <f t="shared" si="93"/>
        <v>-2.4060177499477604E-11</v>
      </c>
      <c r="G569" s="14">
        <f t="shared" si="94"/>
        <v>8580017.681848947</v>
      </c>
      <c r="H569" s="15">
        <f t="shared" si="88"/>
        <v>2.412173121728773E-11</v>
      </c>
      <c r="I569" s="4">
        <f t="shared" si="95"/>
        <v>8580017.681848947</v>
      </c>
      <c r="J569" s="4">
        <f t="shared" si="96"/>
        <v>6.1553717810125522E-14</v>
      </c>
    </row>
    <row r="570" spans="1:10" x14ac:dyDescent="0.4">
      <c r="A570" s="1">
        <f t="shared" si="89"/>
        <v>44449</v>
      </c>
      <c r="B570">
        <f t="shared" si="90"/>
        <v>563</v>
      </c>
      <c r="C570" s="14">
        <f t="shared" si="91"/>
        <v>3066.3181510668187</v>
      </c>
      <c r="D570" s="15">
        <f t="shared" si="87"/>
        <v>-5.7255952637109749E-14</v>
      </c>
      <c r="E570" s="14">
        <f t="shared" si="92"/>
        <v>3.2053598274748991E-10</v>
      </c>
      <c r="F570" s="15">
        <f t="shared" si="93"/>
        <v>-2.2380262839687187E-11</v>
      </c>
      <c r="G570" s="14">
        <f t="shared" si="94"/>
        <v>8580017.681848947</v>
      </c>
      <c r="H570" s="15">
        <f t="shared" si="88"/>
        <v>2.2437518792324295E-11</v>
      </c>
      <c r="I570" s="4">
        <f t="shared" si="95"/>
        <v>8580017.681848947</v>
      </c>
      <c r="J570" s="4">
        <f t="shared" si="96"/>
        <v>5.7255952637108525E-14</v>
      </c>
    </row>
    <row r="571" spans="1:10" x14ac:dyDescent="0.4">
      <c r="A571" s="1">
        <f t="shared" si="89"/>
        <v>44450</v>
      </c>
      <c r="B571">
        <f t="shared" si="90"/>
        <v>564</v>
      </c>
      <c r="C571" s="14">
        <f t="shared" si="91"/>
        <v>3066.3181510668187</v>
      </c>
      <c r="D571" s="15">
        <f t="shared" si="87"/>
        <v>-5.3258263335048906E-14</v>
      </c>
      <c r="E571" s="14">
        <f t="shared" si="92"/>
        <v>2.981557199078027E-10</v>
      </c>
      <c r="F571" s="15">
        <f t="shared" si="93"/>
        <v>-2.0817642130211145E-11</v>
      </c>
      <c r="G571" s="14">
        <f t="shared" si="94"/>
        <v>8580017.681848947</v>
      </c>
      <c r="H571" s="15">
        <f t="shared" si="88"/>
        <v>2.0870900393546192E-11</v>
      </c>
      <c r="I571" s="4">
        <f t="shared" si="95"/>
        <v>8580017.681848947</v>
      </c>
      <c r="J571" s="4">
        <f t="shared" si="96"/>
        <v>5.3258263335047637E-14</v>
      </c>
    </row>
    <row r="572" spans="1:10" x14ac:dyDescent="0.4">
      <c r="A572" s="1">
        <f t="shared" si="89"/>
        <v>44451</v>
      </c>
      <c r="B572">
        <f t="shared" si="90"/>
        <v>565</v>
      </c>
      <c r="C572" s="14">
        <f t="shared" si="91"/>
        <v>3066.3181510668187</v>
      </c>
      <c r="D572" s="15">
        <f t="shared" si="87"/>
        <v>-4.9539698194227741E-14</v>
      </c>
      <c r="E572" s="14">
        <f t="shared" si="92"/>
        <v>2.7733807777759154E-10</v>
      </c>
      <c r="F572" s="15">
        <f t="shared" si="93"/>
        <v>-1.9364125746237181E-11</v>
      </c>
      <c r="G572" s="14">
        <f t="shared" si="94"/>
        <v>8580017.681848947</v>
      </c>
      <c r="H572" s="15">
        <f t="shared" si="88"/>
        <v>1.9413665444431409E-11</v>
      </c>
      <c r="I572" s="4">
        <f t="shared" si="95"/>
        <v>8580017.681848947</v>
      </c>
      <c r="J572" s="4">
        <f t="shared" si="96"/>
        <v>4.9539698194227602E-14</v>
      </c>
    </row>
    <row r="573" spans="1:10" x14ac:dyDescent="0.4">
      <c r="A573" s="1">
        <f t="shared" si="89"/>
        <v>44452</v>
      </c>
      <c r="B573">
        <f t="shared" si="90"/>
        <v>566</v>
      </c>
      <c r="C573" s="14">
        <f t="shared" si="91"/>
        <v>3066.3181510668187</v>
      </c>
      <c r="D573" s="15">
        <f t="shared" si="87"/>
        <v>-4.6080768382098018E-14</v>
      </c>
      <c r="E573" s="14">
        <f t="shared" si="92"/>
        <v>2.5797395203135438E-10</v>
      </c>
      <c r="F573" s="15">
        <f t="shared" si="93"/>
        <v>-1.8012095873812708E-11</v>
      </c>
      <c r="G573" s="14">
        <f t="shared" si="94"/>
        <v>8580017.681848947</v>
      </c>
      <c r="H573" s="15">
        <f t="shared" si="88"/>
        <v>1.8058176642194807E-11</v>
      </c>
      <c r="I573" s="4">
        <f t="shared" si="95"/>
        <v>8580017.681848947</v>
      </c>
      <c r="J573" s="4">
        <f t="shared" si="96"/>
        <v>4.6080768382098883E-14</v>
      </c>
    </row>
    <row r="574" spans="1:10" x14ac:dyDescent="0.4">
      <c r="A574" s="1">
        <f t="shared" si="89"/>
        <v>44453</v>
      </c>
      <c r="B574">
        <f t="shared" si="90"/>
        <v>567</v>
      </c>
      <c r="C574" s="14">
        <f t="shared" si="91"/>
        <v>3066.3181510668187</v>
      </c>
      <c r="D574" s="15">
        <f t="shared" si="87"/>
        <v>-4.2863345803184212E-14</v>
      </c>
      <c r="E574" s="14">
        <f t="shared" si="92"/>
        <v>2.3996185615754167E-10</v>
      </c>
      <c r="F574" s="15">
        <f t="shared" si="93"/>
        <v>-1.6754466585224735E-11</v>
      </c>
      <c r="G574" s="14">
        <f t="shared" si="94"/>
        <v>8580017.681848947</v>
      </c>
      <c r="H574" s="15">
        <f t="shared" si="88"/>
        <v>1.6797329931027919E-11</v>
      </c>
      <c r="I574" s="4">
        <f t="shared" si="95"/>
        <v>8580017.681848947</v>
      </c>
      <c r="J574" s="4">
        <f t="shared" si="96"/>
        <v>4.2863345803183644E-14</v>
      </c>
    </row>
    <row r="575" spans="1:10" x14ac:dyDescent="0.4">
      <c r="A575" s="1">
        <f t="shared" si="89"/>
        <v>44454</v>
      </c>
      <c r="B575">
        <f t="shared" si="90"/>
        <v>568</v>
      </c>
      <c r="C575" s="14">
        <f t="shared" si="91"/>
        <v>3066.3181510668187</v>
      </c>
      <c r="D575" s="15">
        <f t="shared" si="87"/>
        <v>-3.9870568090551018E-14</v>
      </c>
      <c r="E575" s="14">
        <f t="shared" si="92"/>
        <v>2.2320738957231694E-10</v>
      </c>
      <c r="F575" s="15">
        <f t="shared" si="93"/>
        <v>-1.5584646701971637E-11</v>
      </c>
      <c r="G575" s="14">
        <f t="shared" si="94"/>
        <v>8580017.681848947</v>
      </c>
      <c r="H575" s="15">
        <f t="shared" si="88"/>
        <v>1.5624517270062188E-11</v>
      </c>
      <c r="I575" s="4">
        <f t="shared" si="95"/>
        <v>8580017.681848947</v>
      </c>
      <c r="J575" s="4">
        <f t="shared" si="96"/>
        <v>3.9870568090551699E-14</v>
      </c>
    </row>
    <row r="576" spans="1:10" x14ac:dyDescent="0.4">
      <c r="A576" s="1">
        <f t="shared" si="89"/>
        <v>44455</v>
      </c>
      <c r="B576">
        <f t="shared" si="90"/>
        <v>569</v>
      </c>
      <c r="C576" s="14">
        <f t="shared" si="91"/>
        <v>3066.3181510668187</v>
      </c>
      <c r="D576" s="15">
        <f t="shared" si="87"/>
        <v>-3.7086750230897114E-14</v>
      </c>
      <c r="E576" s="14">
        <f t="shared" si="92"/>
        <v>2.076227428703453E-10</v>
      </c>
      <c r="F576" s="15">
        <f t="shared" si="93"/>
        <v>-1.4496505250693275E-11</v>
      </c>
      <c r="G576" s="14">
        <f t="shared" si="94"/>
        <v>8580017.681848947</v>
      </c>
      <c r="H576" s="15">
        <f t="shared" si="88"/>
        <v>1.4533592000924172E-11</v>
      </c>
      <c r="I576" s="4">
        <f t="shared" si="95"/>
        <v>8580017.681848947</v>
      </c>
      <c r="J576" s="4">
        <f t="shared" si="96"/>
        <v>3.7086750230897228E-14</v>
      </c>
    </row>
    <row r="577" spans="1:10" x14ac:dyDescent="0.4">
      <c r="A577" s="1">
        <f t="shared" si="89"/>
        <v>44456</v>
      </c>
      <c r="B577">
        <f t="shared" si="90"/>
        <v>570</v>
      </c>
      <c r="C577" s="14">
        <f t="shared" si="91"/>
        <v>3066.3181510668187</v>
      </c>
      <c r="D577" s="15">
        <f t="shared" si="87"/>
        <v>-3.4497302360106368E-14</v>
      </c>
      <c r="E577" s="14">
        <f t="shared" si="92"/>
        <v>1.9312623761965201E-10</v>
      </c>
      <c r="F577" s="15">
        <f t="shared" si="93"/>
        <v>-1.3484339331015535E-11</v>
      </c>
      <c r="G577" s="14">
        <f t="shared" si="94"/>
        <v>8580017.681848947</v>
      </c>
      <c r="H577" s="15">
        <f t="shared" si="88"/>
        <v>1.3518836633375642E-11</v>
      </c>
      <c r="I577" s="4">
        <f t="shared" si="95"/>
        <v>8580017.681848947</v>
      </c>
      <c r="J577" s="4">
        <f t="shared" si="96"/>
        <v>3.4497302360106595E-14</v>
      </c>
    </row>
    <row r="578" spans="1:10" x14ac:dyDescent="0.4">
      <c r="A578" s="1">
        <f t="shared" si="89"/>
        <v>44457</v>
      </c>
      <c r="B578">
        <f t="shared" si="90"/>
        <v>571</v>
      </c>
      <c r="C578" s="14">
        <f t="shared" si="91"/>
        <v>3066.3181510668187</v>
      </c>
      <c r="D578" s="15">
        <f t="shared" si="87"/>
        <v>-3.2088653298426606E-14</v>
      </c>
      <c r="E578" s="14">
        <f t="shared" si="92"/>
        <v>1.7964189828863646E-10</v>
      </c>
      <c r="F578" s="15">
        <f t="shared" si="93"/>
        <v>-1.2542844226906127E-11</v>
      </c>
      <c r="G578" s="14">
        <f t="shared" si="94"/>
        <v>8580017.681848947</v>
      </c>
      <c r="H578" s="15">
        <f t="shared" si="88"/>
        <v>1.2574932880204554E-11</v>
      </c>
      <c r="I578" s="4">
        <f t="shared" si="95"/>
        <v>8580017.681848947</v>
      </c>
      <c r="J578" s="4">
        <f t="shared" si="96"/>
        <v>3.2088653298427268E-14</v>
      </c>
    </row>
    <row r="579" spans="1:10" x14ac:dyDescent="0.4">
      <c r="A579" s="1">
        <f t="shared" si="89"/>
        <v>44458</v>
      </c>
      <c r="B579">
        <f t="shared" si="90"/>
        <v>572</v>
      </c>
      <c r="C579" s="14">
        <f t="shared" si="91"/>
        <v>3066.3181510668187</v>
      </c>
      <c r="D579" s="15">
        <f t="shared" si="87"/>
        <v>-2.984817942452732E-14</v>
      </c>
      <c r="E579" s="14">
        <f t="shared" si="92"/>
        <v>1.6709905406173032E-10</v>
      </c>
      <c r="F579" s="15">
        <f t="shared" si="93"/>
        <v>-1.1667085604896597E-11</v>
      </c>
      <c r="G579" s="14">
        <f t="shared" si="94"/>
        <v>8580017.681848947</v>
      </c>
      <c r="H579" s="15">
        <f t="shared" si="88"/>
        <v>1.1696933784321124E-11</v>
      </c>
      <c r="I579" s="4">
        <f t="shared" si="95"/>
        <v>8580017.681848947</v>
      </c>
      <c r="J579" s="4">
        <f t="shared" si="96"/>
        <v>2.9848179424526973E-14</v>
      </c>
    </row>
    <row r="580" spans="1:10" x14ac:dyDescent="0.4">
      <c r="A580" s="1">
        <f t="shared" si="89"/>
        <v>44459</v>
      </c>
      <c r="B580">
        <f t="shared" si="90"/>
        <v>573</v>
      </c>
      <c r="C580" s="14">
        <f t="shared" si="91"/>
        <v>3066.3181510668187</v>
      </c>
      <c r="D580" s="15">
        <f t="shared" si="87"/>
        <v>-2.7764138515668405E-14</v>
      </c>
      <c r="E580" s="14">
        <f t="shared" si="92"/>
        <v>1.5543196845683373E-10</v>
      </c>
      <c r="F580" s="15">
        <f t="shared" si="93"/>
        <v>-1.0852473653462693E-11</v>
      </c>
      <c r="G580" s="14">
        <f t="shared" si="94"/>
        <v>8580017.681848947</v>
      </c>
      <c r="H580" s="15">
        <f t="shared" si="88"/>
        <v>1.0880237791978362E-11</v>
      </c>
      <c r="I580" s="4">
        <f t="shared" si="95"/>
        <v>8580017.681848947</v>
      </c>
      <c r="J580" s="4">
        <f t="shared" si="96"/>
        <v>2.7764138515668983E-14</v>
      </c>
    </row>
    <row r="581" spans="1:10" x14ac:dyDescent="0.4">
      <c r="A581" s="1">
        <f t="shared" si="89"/>
        <v>44460</v>
      </c>
      <c r="B581">
        <f t="shared" si="90"/>
        <v>574</v>
      </c>
      <c r="C581" s="14">
        <f t="shared" si="91"/>
        <v>3066.3181510668187</v>
      </c>
      <c r="D581" s="15">
        <f t="shared" si="87"/>
        <v>-2.5825608207239226E-14</v>
      </c>
      <c r="E581" s="14">
        <f t="shared" si="92"/>
        <v>1.4457949480337103E-10</v>
      </c>
      <c r="F581" s="15">
        <f t="shared" si="93"/>
        <v>-1.0094739028028734E-11</v>
      </c>
      <c r="G581" s="14">
        <f t="shared" si="94"/>
        <v>8580017.681848947</v>
      </c>
      <c r="H581" s="15">
        <f t="shared" si="88"/>
        <v>1.0120564636235972E-11</v>
      </c>
      <c r="I581" s="4">
        <f t="shared" si="95"/>
        <v>8580017.681848947</v>
      </c>
      <c r="J581" s="4">
        <f t="shared" si="96"/>
        <v>2.5825608207238768E-14</v>
      </c>
    </row>
    <row r="582" spans="1:10" x14ac:dyDescent="0.4">
      <c r="A582" s="1">
        <f t="shared" si="89"/>
        <v>44461</v>
      </c>
      <c r="B582">
        <f t="shared" si="90"/>
        <v>575</v>
      </c>
      <c r="C582" s="14">
        <f t="shared" si="91"/>
        <v>3066.3181510668187</v>
      </c>
      <c r="D582" s="15">
        <f t="shared" si="87"/>
        <v>-2.4022428749137274E-14</v>
      </c>
      <c r="E582" s="14">
        <f t="shared" si="92"/>
        <v>1.3448475577534231E-10</v>
      </c>
      <c r="F582" s="15">
        <f t="shared" si="93"/>
        <v>-9.3899104755248253E-12</v>
      </c>
      <c r="G582" s="14">
        <f t="shared" si="94"/>
        <v>8580017.681848947</v>
      </c>
      <c r="H582" s="15">
        <f t="shared" si="88"/>
        <v>9.4139329042739632E-12</v>
      </c>
      <c r="I582" s="4">
        <f t="shared" si="95"/>
        <v>8580017.681848947</v>
      </c>
      <c r="J582" s="4">
        <f t="shared" si="96"/>
        <v>2.4022428749137883E-14</v>
      </c>
    </row>
    <row r="583" spans="1:10" x14ac:dyDescent="0.4">
      <c r="A583" s="1">
        <f t="shared" si="89"/>
        <v>44462</v>
      </c>
      <c r="B583">
        <f t="shared" si="90"/>
        <v>576</v>
      </c>
      <c r="C583" s="14">
        <f t="shared" si="91"/>
        <v>3066.3181510668187</v>
      </c>
      <c r="D583" s="15">
        <f t="shared" ref="D583:D646" si="97">-E$1*C583*E583/B$2</f>
        <v>-2.2345149758975099E-14</v>
      </c>
      <c r="E583" s="14">
        <f t="shared" si="92"/>
        <v>1.2509484529981748E-10</v>
      </c>
      <c r="F583" s="15">
        <f t="shared" si="93"/>
        <v>-8.7342940212282485E-12</v>
      </c>
      <c r="G583" s="14">
        <f t="shared" si="94"/>
        <v>8580017.681848947</v>
      </c>
      <c r="H583" s="15">
        <f t="shared" ref="H583:H646" si="98">$G$1*E583</f>
        <v>8.7566391709872241E-12</v>
      </c>
      <c r="I583" s="4">
        <f t="shared" si="95"/>
        <v>8580017.681848947</v>
      </c>
      <c r="J583" s="4">
        <f t="shared" si="96"/>
        <v>2.2345149758975632E-14</v>
      </c>
    </row>
    <row r="584" spans="1:10" x14ac:dyDescent="0.4">
      <c r="A584" s="1">
        <f t="shared" si="89"/>
        <v>44463</v>
      </c>
      <c r="B584">
        <f t="shared" si="90"/>
        <v>577</v>
      </c>
      <c r="C584" s="14">
        <f t="shared" si="91"/>
        <v>3066.3181510668187</v>
      </c>
      <c r="D584" s="15">
        <f t="shared" si="97"/>
        <v>-2.0784980693051559E-14</v>
      </c>
      <c r="E584" s="14">
        <f t="shared" si="92"/>
        <v>1.1636055127858924E-10</v>
      </c>
      <c r="F584" s="15">
        <f t="shared" si="93"/>
        <v>-8.1244536088081962E-12</v>
      </c>
      <c r="G584" s="14">
        <f t="shared" si="94"/>
        <v>8580017.681848947</v>
      </c>
      <c r="H584" s="15">
        <f t="shared" si="98"/>
        <v>8.1452385895012477E-12</v>
      </c>
      <c r="I584" s="4">
        <f t="shared" si="95"/>
        <v>8580017.681848947</v>
      </c>
      <c r="J584" s="4">
        <f t="shared" si="96"/>
        <v>2.0784980693051464E-14</v>
      </c>
    </row>
    <row r="585" spans="1:10" x14ac:dyDescent="0.4">
      <c r="A585" s="1">
        <f t="shared" ref="A585:A648" si="99">A584+1</f>
        <v>44464</v>
      </c>
      <c r="B585">
        <f t="shared" ref="B585:B648" si="100">B584+1</f>
        <v>578</v>
      </c>
      <c r="C585" s="14">
        <f t="shared" si="91"/>
        <v>3066.3181510668187</v>
      </c>
      <c r="D585" s="15">
        <f t="shared" si="97"/>
        <v>-1.9333744775507881E-14</v>
      </c>
      <c r="E585" s="14">
        <f t="shared" si="92"/>
        <v>1.0823609766978104E-10</v>
      </c>
      <c r="F585" s="15">
        <f t="shared" si="93"/>
        <v>-7.5571930921091649E-12</v>
      </c>
      <c r="G585" s="14">
        <f t="shared" si="94"/>
        <v>8580017.681848947</v>
      </c>
      <c r="H585" s="15">
        <f t="shared" si="98"/>
        <v>7.576526836884673E-12</v>
      </c>
      <c r="I585" s="4">
        <f t="shared" si="95"/>
        <v>8580017.681848947</v>
      </c>
      <c r="J585" s="4">
        <f t="shared" si="96"/>
        <v>1.933374477550809E-14</v>
      </c>
    </row>
    <row r="586" spans="1:10" x14ac:dyDescent="0.4">
      <c r="A586" s="1">
        <f t="shared" si="99"/>
        <v>44465</v>
      </c>
      <c r="B586">
        <f t="shared" si="100"/>
        <v>579</v>
      </c>
      <c r="C586" s="14">
        <f t="shared" si="91"/>
        <v>3066.3181510668187</v>
      </c>
      <c r="D586" s="15">
        <f t="shared" si="97"/>
        <v>-1.7983836144213401E-14</v>
      </c>
      <c r="E586" s="14">
        <f t="shared" si="92"/>
        <v>1.0067890457767186E-10</v>
      </c>
      <c r="F586" s="15">
        <f t="shared" si="93"/>
        <v>-7.0295394842928181E-12</v>
      </c>
      <c r="G586" s="14">
        <f t="shared" si="94"/>
        <v>8580017.681848947</v>
      </c>
      <c r="H586" s="15">
        <f t="shared" si="98"/>
        <v>7.0475233204370312E-12</v>
      </c>
      <c r="I586" s="4">
        <f t="shared" si="95"/>
        <v>8580017.681848947</v>
      </c>
      <c r="J586" s="4">
        <f t="shared" si="96"/>
        <v>1.7983836144213095E-14</v>
      </c>
    </row>
    <row r="587" spans="1:10" x14ac:dyDescent="0.4">
      <c r="A587" s="1">
        <f t="shared" si="99"/>
        <v>44466</v>
      </c>
      <c r="B587">
        <f t="shared" si="100"/>
        <v>580</v>
      </c>
      <c r="C587" s="14">
        <f t="shared" si="91"/>
        <v>3066.3181510668187</v>
      </c>
      <c r="D587" s="15">
        <f t="shared" si="97"/>
        <v>-1.6728179988784422E-14</v>
      </c>
      <c r="E587" s="14">
        <f t="shared" si="92"/>
        <v>9.3649365093379046E-11</v>
      </c>
      <c r="F587" s="15">
        <f t="shared" si="93"/>
        <v>-6.5387273765477491E-12</v>
      </c>
      <c r="G587" s="14">
        <f t="shared" si="94"/>
        <v>8580017.681848947</v>
      </c>
      <c r="H587" s="15">
        <f t="shared" si="98"/>
        <v>6.5554555565365337E-12</v>
      </c>
      <c r="I587" s="4">
        <f t="shared" si="95"/>
        <v>8580017.681848947</v>
      </c>
      <c r="J587" s="4">
        <f t="shared" si="96"/>
        <v>1.6728179988784665E-14</v>
      </c>
    </row>
    <row r="588" spans="1:10" x14ac:dyDescent="0.4">
      <c r="A588" s="1">
        <f t="shared" si="99"/>
        <v>44467</v>
      </c>
      <c r="B588">
        <f t="shared" si="100"/>
        <v>581</v>
      </c>
      <c r="C588" s="14">
        <f t="shared" si="91"/>
        <v>3066.3181510668187</v>
      </c>
      <c r="D588" s="15">
        <f t="shared" si="97"/>
        <v>-1.5560195471821413E-14</v>
      </c>
      <c r="E588" s="14">
        <f t="shared" si="92"/>
        <v>8.7110637716831303E-11</v>
      </c>
      <c r="F588" s="15">
        <f t="shared" si="93"/>
        <v>-6.0821844447063704E-12</v>
      </c>
      <c r="G588" s="14">
        <f t="shared" si="94"/>
        <v>8580017.681848947</v>
      </c>
      <c r="H588" s="15">
        <f t="shared" si="98"/>
        <v>6.097744640178192E-12</v>
      </c>
      <c r="I588" s="4">
        <f t="shared" si="95"/>
        <v>8580017.681848947</v>
      </c>
      <c r="J588" s="4">
        <f t="shared" si="96"/>
        <v>1.5560195471821578E-14</v>
      </c>
    </row>
    <row r="589" spans="1:10" x14ac:dyDescent="0.4">
      <c r="A589" s="1">
        <f t="shared" si="99"/>
        <v>44468</v>
      </c>
      <c r="B589">
        <f t="shared" si="100"/>
        <v>582</v>
      </c>
      <c r="C589" s="14">
        <f t="shared" si="91"/>
        <v>3066.3181510668187</v>
      </c>
      <c r="D589" s="15">
        <f t="shared" si="97"/>
        <v>-1.4473761239036354E-14</v>
      </c>
      <c r="E589" s="14">
        <f t="shared" si="92"/>
        <v>8.102845327212493E-11</v>
      </c>
      <c r="F589" s="15">
        <f t="shared" si="93"/>
        <v>-5.6575179678097091E-12</v>
      </c>
      <c r="G589" s="14">
        <f t="shared" si="94"/>
        <v>8580017.681848947</v>
      </c>
      <c r="H589" s="15">
        <f t="shared" si="98"/>
        <v>5.6719917290487455E-12</v>
      </c>
      <c r="I589" s="4">
        <f t="shared" si="95"/>
        <v>8580017.681848947</v>
      </c>
      <c r="J589" s="4">
        <f t="shared" si="96"/>
        <v>1.4473761239036452E-14</v>
      </c>
    </row>
    <row r="590" spans="1:10" x14ac:dyDescent="0.4">
      <c r="A590" s="1">
        <f t="shared" si="99"/>
        <v>44469</v>
      </c>
      <c r="B590">
        <f t="shared" si="100"/>
        <v>583</v>
      </c>
      <c r="C590" s="14">
        <f t="shared" si="91"/>
        <v>3066.3181510668187</v>
      </c>
      <c r="D590" s="15">
        <f t="shared" si="97"/>
        <v>-1.3463183337510424E-14</v>
      </c>
      <c r="E590" s="14">
        <f t="shared" si="92"/>
        <v>7.5370935304315221E-11</v>
      </c>
      <c r="F590" s="15">
        <f t="shared" si="93"/>
        <v>-5.2625022879645552E-12</v>
      </c>
      <c r="G590" s="14">
        <f t="shared" si="94"/>
        <v>8580017.681848947</v>
      </c>
      <c r="H590" s="15">
        <f t="shared" si="98"/>
        <v>5.2759654713020656E-12</v>
      </c>
      <c r="I590" s="4">
        <f t="shared" si="95"/>
        <v>8580017.681848947</v>
      </c>
      <c r="J590" s="4">
        <f t="shared" si="96"/>
        <v>1.3463183337510479E-14</v>
      </c>
    </row>
    <row r="591" spans="1:10" x14ac:dyDescent="0.4">
      <c r="A591" s="1">
        <f t="shared" si="99"/>
        <v>44470</v>
      </c>
      <c r="B591">
        <f t="shared" si="100"/>
        <v>584</v>
      </c>
      <c r="C591" s="14">
        <f t="shared" si="91"/>
        <v>3066.3181510668187</v>
      </c>
      <c r="D591" s="15">
        <f t="shared" si="97"/>
        <v>-1.2523165373942996E-14</v>
      </c>
      <c r="E591" s="14">
        <f t="shared" si="92"/>
        <v>7.010843301635067E-11</v>
      </c>
      <c r="F591" s="15">
        <f t="shared" si="93"/>
        <v>-4.895067145770605E-12</v>
      </c>
      <c r="G591" s="14">
        <f t="shared" si="94"/>
        <v>8580017.681848947</v>
      </c>
      <c r="H591" s="15">
        <f t="shared" si="98"/>
        <v>4.9075903111445477E-12</v>
      </c>
      <c r="I591" s="4">
        <f t="shared" si="95"/>
        <v>8580017.681848947</v>
      </c>
      <c r="J591" s="4">
        <f t="shared" si="96"/>
        <v>1.2523165373942748E-14</v>
      </c>
    </row>
    <row r="592" spans="1:10" x14ac:dyDescent="0.4">
      <c r="A592" s="1">
        <f t="shared" si="99"/>
        <v>44471</v>
      </c>
      <c r="B592">
        <f t="shared" si="100"/>
        <v>585</v>
      </c>
      <c r="C592" s="14">
        <f t="shared" si="91"/>
        <v>3066.3181510668187</v>
      </c>
      <c r="D592" s="15">
        <f t="shared" si="97"/>
        <v>-1.1648780756492715E-14</v>
      </c>
      <c r="E592" s="14">
        <f t="shared" si="92"/>
        <v>6.5213365870580063E-11</v>
      </c>
      <c r="F592" s="15">
        <f t="shared" si="93"/>
        <v>-4.5532868301841126E-12</v>
      </c>
      <c r="G592" s="14">
        <f t="shared" si="94"/>
        <v>8580017.681848947</v>
      </c>
      <c r="H592" s="15">
        <f t="shared" si="98"/>
        <v>4.564935610940605E-12</v>
      </c>
      <c r="I592" s="4">
        <f t="shared" si="95"/>
        <v>8580017.681848947</v>
      </c>
      <c r="J592" s="4">
        <f t="shared" si="96"/>
        <v>1.1648780756492413E-14</v>
      </c>
    </row>
    <row r="593" spans="1:10" x14ac:dyDescent="0.4">
      <c r="A593" s="1">
        <f t="shared" si="99"/>
        <v>44472</v>
      </c>
      <c r="B593">
        <f t="shared" si="100"/>
        <v>586</v>
      </c>
      <c r="C593" s="14">
        <f t="shared" si="91"/>
        <v>3066.3181510668187</v>
      </c>
      <c r="D593" s="15">
        <f t="shared" si="97"/>
        <v>-1.0835446874731389E-14</v>
      </c>
      <c r="E593" s="14">
        <f t="shared" si="92"/>
        <v>6.0660079040395948E-11</v>
      </c>
      <c r="F593" s="15">
        <f t="shared" si="93"/>
        <v>-4.2353700859529853E-12</v>
      </c>
      <c r="G593" s="14">
        <f t="shared" si="94"/>
        <v>8580017.681848947</v>
      </c>
      <c r="H593" s="15">
        <f t="shared" si="98"/>
        <v>4.2462055328277169E-12</v>
      </c>
      <c r="I593" s="4">
        <f t="shared" si="95"/>
        <v>8580017.681848947</v>
      </c>
      <c r="J593" s="4">
        <f t="shared" si="96"/>
        <v>1.0835446874731691E-14</v>
      </c>
    </row>
    <row r="594" spans="1:10" x14ac:dyDescent="0.4">
      <c r="A594" s="1">
        <f t="shared" si="99"/>
        <v>44473</v>
      </c>
      <c r="B594">
        <f t="shared" si="100"/>
        <v>587</v>
      </c>
      <c r="C594" s="14">
        <f t="shared" si="91"/>
        <v>3066.3181510668187</v>
      </c>
      <c r="D594" s="15">
        <f t="shared" si="97"/>
        <v>-1.0078901082388971E-14</v>
      </c>
      <c r="E594" s="14">
        <f t="shared" si="92"/>
        <v>5.6424708954442965E-11</v>
      </c>
      <c r="F594" s="15">
        <f t="shared" si="93"/>
        <v>-3.9396507257286194E-12</v>
      </c>
      <c r="G594" s="14">
        <f t="shared" si="94"/>
        <v>8580017.681848947</v>
      </c>
      <c r="H594" s="15">
        <f t="shared" si="98"/>
        <v>3.9497296268110083E-12</v>
      </c>
      <c r="I594" s="4">
        <f t="shared" si="95"/>
        <v>8580017.681848947</v>
      </c>
      <c r="J594" s="4">
        <f t="shared" si="96"/>
        <v>1.0078901082388919E-14</v>
      </c>
    </row>
    <row r="595" spans="1:10" x14ac:dyDescent="0.4">
      <c r="A595" s="1">
        <f t="shared" si="99"/>
        <v>44474</v>
      </c>
      <c r="B595">
        <f t="shared" si="100"/>
        <v>588</v>
      </c>
      <c r="C595" s="14">
        <f t="shared" si="91"/>
        <v>3066.3181510668187</v>
      </c>
      <c r="D595" s="15">
        <f t="shared" si="97"/>
        <v>-9.3751783570162951E-15</v>
      </c>
      <c r="E595" s="14">
        <f t="shared" si="92"/>
        <v>5.2485058228714349E-11</v>
      </c>
      <c r="F595" s="15">
        <f t="shared" si="93"/>
        <v>-3.6645788976529884E-12</v>
      </c>
      <c r="G595" s="14">
        <f t="shared" si="94"/>
        <v>8580017.681848947</v>
      </c>
      <c r="H595" s="15">
        <f t="shared" si="98"/>
        <v>3.6739540760100045E-12</v>
      </c>
      <c r="I595" s="4">
        <f t="shared" si="95"/>
        <v>8580017.681848947</v>
      </c>
      <c r="J595" s="4">
        <f t="shared" si="96"/>
        <v>9.3751783570161341E-15</v>
      </c>
    </row>
    <row r="596" spans="1:10" x14ac:dyDescent="0.4">
      <c r="A596" s="1">
        <f t="shared" si="99"/>
        <v>44475</v>
      </c>
      <c r="B596">
        <f t="shared" si="100"/>
        <v>589</v>
      </c>
      <c r="C596" s="14">
        <f t="shared" si="91"/>
        <v>3066.3181510668187</v>
      </c>
      <c r="D596" s="15">
        <f t="shared" si="97"/>
        <v>-8.7205905194808718E-15</v>
      </c>
      <c r="E596" s="14">
        <f t="shared" si="92"/>
        <v>4.8820479331061363E-11</v>
      </c>
      <c r="F596" s="15">
        <f t="shared" si="93"/>
        <v>-3.4087129626548149E-12</v>
      </c>
      <c r="G596" s="14">
        <f t="shared" si="94"/>
        <v>8580017.681848947</v>
      </c>
      <c r="H596" s="15">
        <f t="shared" si="98"/>
        <v>3.4174335531742958E-12</v>
      </c>
      <c r="I596" s="4">
        <f t="shared" si="95"/>
        <v>8580017.681848947</v>
      </c>
      <c r="J596" s="4">
        <f t="shared" si="96"/>
        <v>8.7205905194809807E-15</v>
      </c>
    </row>
    <row r="597" spans="1:10" x14ac:dyDescent="0.4">
      <c r="A597" s="1">
        <f t="shared" si="99"/>
        <v>44476</v>
      </c>
      <c r="B597">
        <f t="shared" si="100"/>
        <v>590</v>
      </c>
      <c r="C597" s="14">
        <f t="shared" si="91"/>
        <v>3066.3181510668187</v>
      </c>
      <c r="D597" s="15">
        <f t="shared" si="97"/>
        <v>-8.1117069043860398E-15</v>
      </c>
      <c r="E597" s="14">
        <f t="shared" si="92"/>
        <v>4.5411766368406547E-11</v>
      </c>
      <c r="F597" s="15">
        <f t="shared" si="93"/>
        <v>-3.1707119388840725E-12</v>
      </c>
      <c r="G597" s="14">
        <f t="shared" si="94"/>
        <v>8580017.681848947</v>
      </c>
      <c r="H597" s="15">
        <f t="shared" si="98"/>
        <v>3.1788236457884584E-12</v>
      </c>
      <c r="I597" s="4">
        <f t="shared" si="95"/>
        <v>8580017.681848947</v>
      </c>
      <c r="J597" s="4">
        <f t="shared" si="96"/>
        <v>8.1117069043859231E-15</v>
      </c>
    </row>
    <row r="598" spans="1:10" x14ac:dyDescent="0.4">
      <c r="A598" s="1">
        <f t="shared" si="99"/>
        <v>44477</v>
      </c>
      <c r="B598">
        <f t="shared" si="100"/>
        <v>591</v>
      </c>
      <c r="C598" s="14">
        <f t="shared" si="91"/>
        <v>3066.3181510668187</v>
      </c>
      <c r="D598" s="15">
        <f t="shared" si="97"/>
        <v>-7.5453363801080238E-15</v>
      </c>
      <c r="E598" s="14">
        <f t="shared" si="92"/>
        <v>4.2241054429522472E-11</v>
      </c>
      <c r="F598" s="15">
        <f t="shared" si="93"/>
        <v>-2.9493284736864653E-12</v>
      </c>
      <c r="G598" s="14">
        <f t="shared" si="94"/>
        <v>8580017.681848947</v>
      </c>
      <c r="H598" s="15">
        <f t="shared" si="98"/>
        <v>2.9568738100665735E-12</v>
      </c>
      <c r="I598" s="4">
        <f t="shared" si="95"/>
        <v>8580017.681848947</v>
      </c>
      <c r="J598" s="4">
        <f t="shared" si="96"/>
        <v>7.5453363801081563E-15</v>
      </c>
    </row>
    <row r="599" spans="1:10" x14ac:dyDescent="0.4">
      <c r="A599" s="1">
        <f t="shared" si="99"/>
        <v>44478</v>
      </c>
      <c r="B599">
        <f t="shared" si="100"/>
        <v>592</v>
      </c>
      <c r="C599" s="14">
        <f t="shared" si="91"/>
        <v>3066.3181510668187</v>
      </c>
      <c r="D599" s="15">
        <f t="shared" si="97"/>
        <v>-7.018510624218707E-15</v>
      </c>
      <c r="E599" s="14">
        <f t="shared" si="92"/>
        <v>3.9291725955836008E-11</v>
      </c>
      <c r="F599" s="15">
        <f t="shared" si="93"/>
        <v>-2.7434023062843023E-12</v>
      </c>
      <c r="G599" s="14">
        <f t="shared" si="94"/>
        <v>8580017.681848947</v>
      </c>
      <c r="H599" s="15">
        <f t="shared" si="98"/>
        <v>2.7504208169085208E-12</v>
      </c>
      <c r="I599" s="4">
        <f t="shared" si="95"/>
        <v>8580017.681848947</v>
      </c>
      <c r="J599" s="4">
        <f t="shared" si="96"/>
        <v>7.0185106242185737E-15</v>
      </c>
    </row>
    <row r="600" spans="1:10" x14ac:dyDescent="0.4">
      <c r="A600" s="1">
        <f t="shared" si="99"/>
        <v>44479</v>
      </c>
      <c r="B600">
        <f t="shared" si="100"/>
        <v>593</v>
      </c>
      <c r="C600" s="14">
        <f t="shared" si="91"/>
        <v>3066.3181510668187</v>
      </c>
      <c r="D600" s="15">
        <f t="shared" si="97"/>
        <v>-6.528468566641377E-15</v>
      </c>
      <c r="E600" s="14">
        <f t="shared" si="92"/>
        <v>3.6548323649551706E-11</v>
      </c>
      <c r="F600" s="15">
        <f t="shared" si="93"/>
        <v>-2.5518541869019782E-12</v>
      </c>
      <c r="G600" s="14">
        <f t="shared" si="94"/>
        <v>8580017.681848947</v>
      </c>
      <c r="H600" s="15">
        <f t="shared" si="98"/>
        <v>2.5583826554686196E-12</v>
      </c>
      <c r="I600" s="4">
        <f t="shared" si="95"/>
        <v>8580017.681848947</v>
      </c>
      <c r="J600" s="4">
        <f t="shared" si="96"/>
        <v>6.5284685666414606E-15</v>
      </c>
    </row>
    <row r="601" spans="1:10" x14ac:dyDescent="0.4">
      <c r="A601" s="1">
        <f t="shared" si="99"/>
        <v>44480</v>
      </c>
      <c r="B601">
        <f t="shared" si="100"/>
        <v>594</v>
      </c>
      <c r="C601" s="14">
        <f t="shared" si="91"/>
        <v>3066.3181510668187</v>
      </c>
      <c r="D601" s="15">
        <f t="shared" si="97"/>
        <v>-6.0726419190067149E-15</v>
      </c>
      <c r="E601" s="14">
        <f t="shared" si="92"/>
        <v>3.3996469462649725E-11</v>
      </c>
      <c r="F601" s="15">
        <f t="shared" si="93"/>
        <v>-2.3736802204664745E-12</v>
      </c>
      <c r="G601" s="14">
        <f t="shared" si="94"/>
        <v>8580017.681848947</v>
      </c>
      <c r="H601" s="15">
        <f t="shared" si="98"/>
        <v>2.379752862385481E-12</v>
      </c>
      <c r="I601" s="4">
        <f t="shared" si="95"/>
        <v>8580017.681848947</v>
      </c>
      <c r="J601" s="4">
        <f t="shared" si="96"/>
        <v>6.0726419190065374E-15</v>
      </c>
    </row>
    <row r="602" spans="1:10" x14ac:dyDescent="0.4">
      <c r="A602" s="1">
        <f t="shared" si="99"/>
        <v>44481</v>
      </c>
      <c r="B602">
        <f t="shared" si="100"/>
        <v>595</v>
      </c>
      <c r="C602" s="14">
        <f t="shared" si="91"/>
        <v>3066.3181510668187</v>
      </c>
      <c r="D602" s="15">
        <f t="shared" si="97"/>
        <v>-5.6486417143690437E-15</v>
      </c>
      <c r="E602" s="14">
        <f t="shared" si="92"/>
        <v>3.1622789242183249E-11</v>
      </c>
      <c r="F602" s="15">
        <f t="shared" si="93"/>
        <v>-2.2079466052384586E-12</v>
      </c>
      <c r="G602" s="14">
        <f t="shared" si="94"/>
        <v>8580017.681848947</v>
      </c>
      <c r="H602" s="15">
        <f t="shared" si="98"/>
        <v>2.2135952469528276E-12</v>
      </c>
      <c r="I602" s="4">
        <f t="shared" si="95"/>
        <v>8580017.681848947</v>
      </c>
      <c r="J602" s="4">
        <f t="shared" si="96"/>
        <v>5.6486417143690019E-15</v>
      </c>
    </row>
    <row r="603" spans="1:10" x14ac:dyDescent="0.4">
      <c r="A603" s="1">
        <f t="shared" si="99"/>
        <v>44482</v>
      </c>
      <c r="B603">
        <f t="shared" si="100"/>
        <v>596</v>
      </c>
      <c r="C603" s="14">
        <f t="shared" si="91"/>
        <v>3066.3181510668187</v>
      </c>
      <c r="D603" s="15">
        <f t="shared" si="97"/>
        <v>-5.2542457867380756E-15</v>
      </c>
      <c r="E603" s="14">
        <f t="shared" si="92"/>
        <v>2.941484263694479E-11</v>
      </c>
      <c r="F603" s="15">
        <f t="shared" si="93"/>
        <v>-2.0537847387993974E-12</v>
      </c>
      <c r="G603" s="14">
        <f t="shared" si="94"/>
        <v>8580017.681848947</v>
      </c>
      <c r="H603" s="15">
        <f t="shared" si="98"/>
        <v>2.0590389845861354E-12</v>
      </c>
      <c r="I603" s="4">
        <f t="shared" si="95"/>
        <v>8580017.681848947</v>
      </c>
      <c r="J603" s="4">
        <f t="shared" si="96"/>
        <v>5.2542457867380133E-15</v>
      </c>
    </row>
    <row r="604" spans="1:10" x14ac:dyDescent="0.4">
      <c r="A604" s="1">
        <f t="shared" si="99"/>
        <v>44483</v>
      </c>
      <c r="B604">
        <f t="shared" si="100"/>
        <v>597</v>
      </c>
      <c r="C604" s="14">
        <f t="shared" si="91"/>
        <v>3066.3181510668187</v>
      </c>
      <c r="D604" s="15">
        <f t="shared" si="97"/>
        <v>-4.8873871248069662E-15</v>
      </c>
      <c r="E604" s="14">
        <f t="shared" si="92"/>
        <v>2.7361057898145393E-11</v>
      </c>
      <c r="F604" s="15">
        <f t="shared" si="93"/>
        <v>-1.9103866657453708E-12</v>
      </c>
      <c r="G604" s="14">
        <f t="shared" si="94"/>
        <v>8580017.681848947</v>
      </c>
      <c r="H604" s="15">
        <f t="shared" si="98"/>
        <v>1.9152740528701779E-12</v>
      </c>
      <c r="I604" s="4">
        <f t="shared" si="95"/>
        <v>8580017.681848947</v>
      </c>
      <c r="J604" s="4">
        <f t="shared" si="96"/>
        <v>4.887387124807049E-15</v>
      </c>
    </row>
    <row r="605" spans="1:10" x14ac:dyDescent="0.4">
      <c r="A605" s="1">
        <f t="shared" si="99"/>
        <v>44484</v>
      </c>
      <c r="B605">
        <f t="shared" si="100"/>
        <v>598</v>
      </c>
      <c r="C605" s="14">
        <f t="shared" si="91"/>
        <v>3066.3181510668187</v>
      </c>
      <c r="D605" s="15">
        <f t="shared" si="97"/>
        <v>-4.5461430388390874E-15</v>
      </c>
      <c r="E605" s="14">
        <f t="shared" si="92"/>
        <v>2.5450671232400021E-11</v>
      </c>
      <c r="F605" s="15">
        <f t="shared" si="93"/>
        <v>-1.7770008432291625E-12</v>
      </c>
      <c r="G605" s="14">
        <f t="shared" si="94"/>
        <v>8580017.681848947</v>
      </c>
      <c r="H605" s="15">
        <f t="shared" si="98"/>
        <v>1.7815469862680016E-12</v>
      </c>
      <c r="I605" s="4">
        <f t="shared" si="95"/>
        <v>8580017.681848947</v>
      </c>
      <c r="J605" s="4">
        <f t="shared" si="96"/>
        <v>4.5461430388391537E-15</v>
      </c>
    </row>
    <row r="606" spans="1:10" x14ac:dyDescent="0.4">
      <c r="A606" s="1">
        <f t="shared" si="99"/>
        <v>44485</v>
      </c>
      <c r="B606">
        <f t="shared" si="100"/>
        <v>599</v>
      </c>
      <c r="C606" s="14">
        <f t="shared" si="91"/>
        <v>3066.3181510668187</v>
      </c>
      <c r="D606" s="15">
        <f t="shared" si="97"/>
        <v>-4.2287250839376431E-15</v>
      </c>
      <c r="E606" s="14">
        <f t="shared" si="92"/>
        <v>2.3673670389170858E-11</v>
      </c>
      <c r="F606" s="15">
        <f t="shared" si="93"/>
        <v>-1.6529282021580226E-12</v>
      </c>
      <c r="G606" s="14">
        <f t="shared" si="94"/>
        <v>8580017.681848947</v>
      </c>
      <c r="H606" s="15">
        <f t="shared" si="98"/>
        <v>1.6571569272419602E-12</v>
      </c>
      <c r="I606" s="4">
        <f t="shared" si="95"/>
        <v>8580017.681848947</v>
      </c>
      <c r="J606" s="4">
        <f t="shared" si="96"/>
        <v>4.2287250839375713E-15</v>
      </c>
    </row>
    <row r="607" spans="1:10" x14ac:dyDescent="0.4">
      <c r="A607" s="1">
        <f t="shared" si="99"/>
        <v>44486</v>
      </c>
      <c r="B607">
        <f t="shared" si="100"/>
        <v>600</v>
      </c>
      <c r="C607" s="14">
        <f t="shared" si="91"/>
        <v>3066.3181510668187</v>
      </c>
      <c r="D607" s="15">
        <f t="shared" si="97"/>
        <v>-3.9334696868864548E-15</v>
      </c>
      <c r="E607" s="14">
        <f t="shared" si="92"/>
        <v>2.2020742187012835E-11</v>
      </c>
      <c r="F607" s="15">
        <f t="shared" si="93"/>
        <v>-1.5375184834040123E-12</v>
      </c>
      <c r="G607" s="14">
        <f t="shared" si="94"/>
        <v>8580017.681848947</v>
      </c>
      <c r="H607" s="15">
        <f t="shared" si="98"/>
        <v>1.5414519530908987E-12</v>
      </c>
      <c r="I607" s="4">
        <f t="shared" si="95"/>
        <v>8580017.681848947</v>
      </c>
      <c r="J607" s="4">
        <f t="shared" si="96"/>
        <v>3.933469686886398E-15</v>
      </c>
    </row>
    <row r="608" spans="1:10" x14ac:dyDescent="0.4">
      <c r="A608" s="1">
        <f t="shared" si="99"/>
        <v>44487</v>
      </c>
      <c r="B608">
        <f t="shared" si="100"/>
        <v>601</v>
      </c>
      <c r="C608" s="14">
        <f t="shared" si="91"/>
        <v>3066.3181510668187</v>
      </c>
      <c r="D608" s="15">
        <f t="shared" si="97"/>
        <v>-3.6588294274376106E-15</v>
      </c>
      <c r="E608" s="14">
        <f t="shared" si="92"/>
        <v>2.0483223703608824E-11</v>
      </c>
      <c r="F608" s="15">
        <f t="shared" si="93"/>
        <v>-1.4301668298251803E-12</v>
      </c>
      <c r="G608" s="14">
        <f t="shared" si="94"/>
        <v>8580017.681848947</v>
      </c>
      <c r="H608" s="15">
        <f t="shared" si="98"/>
        <v>1.4338256592526178E-12</v>
      </c>
      <c r="I608" s="4">
        <f t="shared" si="95"/>
        <v>8580017.681848947</v>
      </c>
      <c r="J608" s="4">
        <f t="shared" si="96"/>
        <v>3.6588294274375128E-15</v>
      </c>
    </row>
    <row r="609" spans="1:10" x14ac:dyDescent="0.4">
      <c r="A609" s="1">
        <f t="shared" si="99"/>
        <v>44488</v>
      </c>
      <c r="B609">
        <f t="shared" si="100"/>
        <v>602</v>
      </c>
      <c r="C609" s="14">
        <f t="shared" si="91"/>
        <v>3066.3181510668187</v>
      </c>
      <c r="D609" s="15">
        <f t="shared" si="97"/>
        <v>-3.4033649283515813E-15</v>
      </c>
      <c r="E609" s="14">
        <f t="shared" si="92"/>
        <v>1.9053056873783643E-11</v>
      </c>
      <c r="F609" s="15">
        <f t="shared" si="93"/>
        <v>-1.3303106162365036E-12</v>
      </c>
      <c r="G609" s="14">
        <f t="shared" si="94"/>
        <v>8580017.681848947</v>
      </c>
      <c r="H609" s="15">
        <f t="shared" si="98"/>
        <v>1.3337139811648552E-12</v>
      </c>
      <c r="I609" s="4">
        <f t="shared" si="95"/>
        <v>8580017.681848947</v>
      </c>
      <c r="J609" s="4">
        <f t="shared" si="96"/>
        <v>3.4033649283515474E-15</v>
      </c>
    </row>
    <row r="610" spans="1:10" x14ac:dyDescent="0.4">
      <c r="A610" s="1">
        <f t="shared" si="99"/>
        <v>44489</v>
      </c>
      <c r="B610">
        <f t="shared" si="100"/>
        <v>603</v>
      </c>
      <c r="C610" s="14">
        <f t="shared" si="91"/>
        <v>3066.3181510668187</v>
      </c>
      <c r="D610" s="15">
        <f t="shared" si="97"/>
        <v>-3.1657373116858882E-15</v>
      </c>
      <c r="E610" s="14">
        <f t="shared" si="92"/>
        <v>1.7722746257547139E-11</v>
      </c>
      <c r="F610" s="15">
        <f t="shared" si="93"/>
        <v>-1.2374265007166142E-12</v>
      </c>
      <c r="G610" s="14">
        <f t="shared" si="94"/>
        <v>8580017.681848947</v>
      </c>
      <c r="H610" s="15">
        <f t="shared" si="98"/>
        <v>1.2405922380283E-12</v>
      </c>
      <c r="I610" s="4">
        <f t="shared" si="95"/>
        <v>8580017.681848947</v>
      </c>
      <c r="J610" s="4">
        <f t="shared" si="96"/>
        <v>3.1657373116857892E-15</v>
      </c>
    </row>
    <row r="611" spans="1:10" x14ac:dyDescent="0.4">
      <c r="A611" s="1">
        <f t="shared" si="99"/>
        <v>44490</v>
      </c>
      <c r="B611">
        <f t="shared" si="100"/>
        <v>604</v>
      </c>
      <c r="C611" s="14">
        <f t="shared" si="91"/>
        <v>3066.3181510668187</v>
      </c>
      <c r="D611" s="15">
        <f t="shared" si="97"/>
        <v>-2.9447011817960695E-15</v>
      </c>
      <c r="E611" s="14">
        <f t="shared" si="92"/>
        <v>1.6485319756830525E-11</v>
      </c>
      <c r="F611" s="15">
        <f t="shared" si="93"/>
        <v>-1.1510276817963409E-12</v>
      </c>
      <c r="G611" s="14">
        <f t="shared" si="94"/>
        <v>8580017.681848947</v>
      </c>
      <c r="H611" s="15">
        <f t="shared" si="98"/>
        <v>1.153972382978137E-12</v>
      </c>
      <c r="I611" s="4">
        <f t="shared" si="95"/>
        <v>8580017.681848947</v>
      </c>
      <c r="J611" s="4">
        <f t="shared" si="96"/>
        <v>2.9447011817960033E-15</v>
      </c>
    </row>
    <row r="612" spans="1:10" x14ac:dyDescent="0.4">
      <c r="A612" s="1">
        <f t="shared" si="99"/>
        <v>44491</v>
      </c>
      <c r="B612">
        <f t="shared" si="100"/>
        <v>605</v>
      </c>
      <c r="C612" s="14">
        <f t="shared" si="91"/>
        <v>3066.3181510668187</v>
      </c>
      <c r="D612" s="15">
        <f t="shared" si="97"/>
        <v>-2.739098098273149E-15</v>
      </c>
      <c r="E612" s="14">
        <f t="shared" si="92"/>
        <v>1.5334292075034183E-11</v>
      </c>
      <c r="F612" s="15">
        <f t="shared" si="93"/>
        <v>-1.0706613471541198E-12</v>
      </c>
      <c r="G612" s="14">
        <f t="shared" si="94"/>
        <v>8580017.681848947</v>
      </c>
      <c r="H612" s="15">
        <f t="shared" si="98"/>
        <v>1.0734004452523929E-12</v>
      </c>
      <c r="I612" s="4">
        <f t="shared" si="95"/>
        <v>8580017.681848947</v>
      </c>
      <c r="J612" s="4">
        <f t="shared" si="96"/>
        <v>2.7390980982731308E-15</v>
      </c>
    </row>
    <row r="613" spans="1:10" x14ac:dyDescent="0.4">
      <c r="A613" s="1">
        <f t="shared" si="99"/>
        <v>44492</v>
      </c>
      <c r="B613">
        <f t="shared" si="100"/>
        <v>606</v>
      </c>
      <c r="C613" s="14">
        <f t="shared" ref="C613:C676" si="101">C612+D612</f>
        <v>3066.3181510668187</v>
      </c>
      <c r="D613" s="15">
        <f t="shared" si="97"/>
        <v>-2.5478505046095936E-15</v>
      </c>
      <c r="E613" s="14">
        <f t="shared" ref="E613:E676" si="102">E612+F612</f>
        <v>1.4263630727880063E-11</v>
      </c>
      <c r="F613" s="15">
        <f t="shared" ref="F613:F676" si="103">-D613-H613</f>
        <v>-9.9590630044699482E-13</v>
      </c>
      <c r="G613" s="14">
        <f t="shared" ref="G613:G676" si="104">G612+H612</f>
        <v>8580017.681848947</v>
      </c>
      <c r="H613" s="15">
        <f t="shared" si="98"/>
        <v>9.9845415095160447E-13</v>
      </c>
      <c r="I613" s="4">
        <f t="shared" ref="I613:I676" si="105">E613+G613</f>
        <v>8580017.681848947</v>
      </c>
      <c r="J613" s="4">
        <f t="shared" ref="J613:J676" si="106">F613+H613</f>
        <v>2.5478505046096532E-15</v>
      </c>
    </row>
    <row r="614" spans="1:10" x14ac:dyDescent="0.4">
      <c r="A614" s="1">
        <f t="shared" si="99"/>
        <v>44493</v>
      </c>
      <c r="B614">
        <f t="shared" si="100"/>
        <v>607</v>
      </c>
      <c r="C614" s="14">
        <f t="shared" si="101"/>
        <v>3066.3181510668187</v>
      </c>
      <c r="D614" s="15">
        <f t="shared" si="97"/>
        <v>-2.3699560807741501E-15</v>
      </c>
      <c r="E614" s="14">
        <f t="shared" si="102"/>
        <v>1.3267724427433068E-11</v>
      </c>
      <c r="F614" s="15">
        <f t="shared" si="103"/>
        <v>-9.2637075383954062E-13</v>
      </c>
      <c r="G614" s="14">
        <f t="shared" si="104"/>
        <v>8580017.681848947</v>
      </c>
      <c r="H614" s="15">
        <f t="shared" si="98"/>
        <v>9.2874070992031482E-13</v>
      </c>
      <c r="I614" s="4">
        <f t="shared" si="105"/>
        <v>8580017.681848947</v>
      </c>
      <c r="J614" s="4">
        <f t="shared" si="106"/>
        <v>2.3699560807742089E-15</v>
      </c>
    </row>
    <row r="615" spans="1:10" x14ac:dyDescent="0.4">
      <c r="A615" s="1">
        <f t="shared" si="99"/>
        <v>44494</v>
      </c>
      <c r="B615">
        <f t="shared" si="100"/>
        <v>608</v>
      </c>
      <c r="C615" s="14">
        <f t="shared" si="101"/>
        <v>3066.3181510668187</v>
      </c>
      <c r="D615" s="15">
        <f t="shared" si="97"/>
        <v>-2.2044824900976734E-15</v>
      </c>
      <c r="E615" s="14">
        <f t="shared" si="102"/>
        <v>1.2341353673593528E-11</v>
      </c>
      <c r="F615" s="15">
        <f t="shared" si="103"/>
        <v>-8.6169027466144927E-13</v>
      </c>
      <c r="G615" s="14">
        <f t="shared" si="104"/>
        <v>8580017.681848947</v>
      </c>
      <c r="H615" s="15">
        <f t="shared" si="98"/>
        <v>8.6389475715154698E-13</v>
      </c>
      <c r="I615" s="4">
        <f t="shared" si="105"/>
        <v>8580017.681848947</v>
      </c>
      <c r="J615" s="4">
        <f t="shared" si="106"/>
        <v>2.2044824900977164E-15</v>
      </c>
    </row>
    <row r="616" spans="1:10" x14ac:dyDescent="0.4">
      <c r="A616" s="1">
        <f t="shared" si="99"/>
        <v>44495</v>
      </c>
      <c r="B616">
        <f t="shared" si="100"/>
        <v>609</v>
      </c>
      <c r="C616" s="14">
        <f t="shared" si="101"/>
        <v>3066.3181510668187</v>
      </c>
      <c r="D616" s="15">
        <f t="shared" si="97"/>
        <v>-2.0505624929386014E-15</v>
      </c>
      <c r="E616" s="14">
        <f t="shared" si="102"/>
        <v>1.1479663398932079E-11</v>
      </c>
      <c r="F616" s="15">
        <f t="shared" si="103"/>
        <v>-8.0152587543230705E-13</v>
      </c>
      <c r="G616" s="14">
        <f t="shared" si="104"/>
        <v>8580017.681848947</v>
      </c>
      <c r="H616" s="15">
        <f t="shared" si="98"/>
        <v>8.0357643792524561E-13</v>
      </c>
      <c r="I616" s="4">
        <f t="shared" si="105"/>
        <v>8580017.681848947</v>
      </c>
      <c r="J616" s="4">
        <f t="shared" si="106"/>
        <v>2.0505624929385695E-15</v>
      </c>
    </row>
    <row r="617" spans="1:10" x14ac:dyDescent="0.4">
      <c r="A617" s="1">
        <f t="shared" si="99"/>
        <v>44496</v>
      </c>
      <c r="B617">
        <f t="shared" si="100"/>
        <v>610</v>
      </c>
      <c r="C617" s="14">
        <f t="shared" si="101"/>
        <v>3066.3181510668187</v>
      </c>
      <c r="D617" s="15">
        <f t="shared" si="97"/>
        <v>-1.9073894015190248E-15</v>
      </c>
      <c r="E617" s="14">
        <f t="shared" si="102"/>
        <v>1.0678137523499771E-11</v>
      </c>
      <c r="F617" s="15">
        <f t="shared" si="103"/>
        <v>-7.4556223724346504E-13</v>
      </c>
      <c r="G617" s="14">
        <f t="shared" si="104"/>
        <v>8580017.681848947</v>
      </c>
      <c r="H617" s="15">
        <f t="shared" si="98"/>
        <v>7.4746962664498409E-13</v>
      </c>
      <c r="I617" s="4">
        <f t="shared" si="105"/>
        <v>8580017.681848947</v>
      </c>
      <c r="J617" s="4">
        <f t="shared" si="106"/>
        <v>1.9073894015190413E-15</v>
      </c>
    </row>
    <row r="618" spans="1:10" x14ac:dyDescent="0.4">
      <c r="A618" s="1">
        <f t="shared" si="99"/>
        <v>44497</v>
      </c>
      <c r="B618">
        <f t="shared" si="100"/>
        <v>611</v>
      </c>
      <c r="C618" s="14">
        <f t="shared" si="101"/>
        <v>3066.3181510668187</v>
      </c>
      <c r="D618" s="15">
        <f t="shared" si="97"/>
        <v>-1.7742128521103492E-15</v>
      </c>
      <c r="E618" s="14">
        <f t="shared" si="102"/>
        <v>9.9325752862563055E-12</v>
      </c>
      <c r="F618" s="15">
        <f t="shared" si="103"/>
        <v>-6.9350605718583105E-13</v>
      </c>
      <c r="G618" s="14">
        <f t="shared" si="104"/>
        <v>8580017.681848947</v>
      </c>
      <c r="H618" s="15">
        <f t="shared" si="98"/>
        <v>6.9528027003794141E-13</v>
      </c>
      <c r="I618" s="4">
        <f t="shared" si="105"/>
        <v>8580017.681848947</v>
      </c>
      <c r="J618" s="4">
        <f t="shared" si="106"/>
        <v>1.7742128521103595E-15</v>
      </c>
    </row>
    <row r="619" spans="1:10" x14ac:dyDescent="0.4">
      <c r="A619" s="1">
        <f t="shared" si="99"/>
        <v>44498</v>
      </c>
      <c r="B619">
        <f t="shared" si="100"/>
        <v>612</v>
      </c>
      <c r="C619" s="14">
        <f t="shared" si="101"/>
        <v>3066.3181510668187</v>
      </c>
      <c r="D619" s="15">
        <f t="shared" si="97"/>
        <v>-1.6503348724107627E-15</v>
      </c>
      <c r="E619" s="14">
        <f t="shared" si="102"/>
        <v>9.2390692290704751E-12</v>
      </c>
      <c r="F619" s="15">
        <f t="shared" si="103"/>
        <v>-6.4508451116252255E-13</v>
      </c>
      <c r="G619" s="14">
        <f t="shared" si="104"/>
        <v>8580017.681848947</v>
      </c>
      <c r="H619" s="15">
        <f t="shared" si="98"/>
        <v>6.4673484603493335E-13</v>
      </c>
      <c r="I619" s="4">
        <f t="shared" si="105"/>
        <v>8580017.681848947</v>
      </c>
      <c r="J619" s="4">
        <f t="shared" si="106"/>
        <v>1.6503348724107929E-15</v>
      </c>
    </row>
    <row r="620" spans="1:10" x14ac:dyDescent="0.4">
      <c r="A620" s="1">
        <f t="shared" si="99"/>
        <v>44499</v>
      </c>
      <c r="B620">
        <f t="shared" si="100"/>
        <v>613</v>
      </c>
      <c r="C620" s="14">
        <f t="shared" si="101"/>
        <v>3066.3181510668187</v>
      </c>
      <c r="D620" s="15">
        <f t="shared" si="97"/>
        <v>-1.5351062235038132E-15</v>
      </c>
      <c r="E620" s="14">
        <f t="shared" si="102"/>
        <v>8.5939847179079521E-12</v>
      </c>
      <c r="F620" s="15">
        <f t="shared" si="103"/>
        <v>-6.000438240300529E-13</v>
      </c>
      <c r="G620" s="14">
        <f t="shared" si="104"/>
        <v>8580017.681848947</v>
      </c>
      <c r="H620" s="15">
        <f t="shared" si="98"/>
        <v>6.0157893025355668E-13</v>
      </c>
      <c r="I620" s="4">
        <f t="shared" si="105"/>
        <v>8580017.681848947</v>
      </c>
      <c r="J620" s="4">
        <f t="shared" si="106"/>
        <v>1.5351062235037791E-15</v>
      </c>
    </row>
    <row r="621" spans="1:10" x14ac:dyDescent="0.4">
      <c r="A621" s="1">
        <f t="shared" si="99"/>
        <v>44500</v>
      </c>
      <c r="B621">
        <f t="shared" si="100"/>
        <v>614</v>
      </c>
      <c r="C621" s="14">
        <f t="shared" si="101"/>
        <v>3066.3181510668187</v>
      </c>
      <c r="D621" s="15">
        <f t="shared" si="97"/>
        <v>-1.4279229972264696E-15</v>
      </c>
      <c r="E621" s="14">
        <f t="shared" si="102"/>
        <v>7.9939408938778988E-12</v>
      </c>
      <c r="F621" s="15">
        <f t="shared" si="103"/>
        <v>-5.5814793957422649E-13</v>
      </c>
      <c r="G621" s="14">
        <f t="shared" si="104"/>
        <v>8580017.681848947</v>
      </c>
      <c r="H621" s="15">
        <f t="shared" si="98"/>
        <v>5.5957586257145293E-13</v>
      </c>
      <c r="I621" s="4">
        <f t="shared" si="105"/>
        <v>8580017.681848947</v>
      </c>
      <c r="J621" s="4">
        <f t="shared" si="106"/>
        <v>1.4279229972264424E-15</v>
      </c>
    </row>
    <row r="622" spans="1:10" x14ac:dyDescent="0.4">
      <c r="A622" s="1">
        <f t="shared" si="99"/>
        <v>44501</v>
      </c>
      <c r="B622">
        <f t="shared" si="100"/>
        <v>615</v>
      </c>
      <c r="C622" s="14">
        <f t="shared" si="101"/>
        <v>3066.3181510668187</v>
      </c>
      <c r="D622" s="15">
        <f t="shared" si="97"/>
        <v>-1.3282234511136157E-15</v>
      </c>
      <c r="E622" s="14">
        <f t="shared" si="102"/>
        <v>7.4357929543036723E-12</v>
      </c>
      <c r="F622" s="15">
        <f t="shared" si="103"/>
        <v>-5.1917728335014348E-13</v>
      </c>
      <c r="G622" s="14">
        <f t="shared" si="104"/>
        <v>8580017.681848947</v>
      </c>
      <c r="H622" s="15">
        <f t="shared" si="98"/>
        <v>5.2050550680125711E-13</v>
      </c>
      <c r="I622" s="4">
        <f t="shared" si="105"/>
        <v>8580017.681848947</v>
      </c>
      <c r="J622" s="4">
        <f t="shared" si="106"/>
        <v>1.3282234511136336E-15</v>
      </c>
    </row>
    <row r="623" spans="1:10" x14ac:dyDescent="0.4">
      <c r="A623" s="1">
        <f t="shared" si="99"/>
        <v>44502</v>
      </c>
      <c r="B623">
        <f t="shared" si="100"/>
        <v>616</v>
      </c>
      <c r="C623" s="14">
        <f t="shared" si="101"/>
        <v>3066.3181510668187</v>
      </c>
      <c r="D623" s="15">
        <f t="shared" si="97"/>
        <v>-1.235485064331073E-15</v>
      </c>
      <c r="E623" s="14">
        <f t="shared" si="102"/>
        <v>6.9166156709535286E-12</v>
      </c>
      <c r="F623" s="15">
        <f t="shared" si="103"/>
        <v>-4.8292761190241601E-13</v>
      </c>
      <c r="G623" s="14">
        <f t="shared" si="104"/>
        <v>8580017.681848947</v>
      </c>
      <c r="H623" s="15">
        <f t="shared" si="98"/>
        <v>4.8416309696674707E-13</v>
      </c>
      <c r="I623" s="4">
        <f t="shared" si="105"/>
        <v>8580017.681848947</v>
      </c>
      <c r="J623" s="4">
        <f t="shared" si="106"/>
        <v>1.2354850643310657E-15</v>
      </c>
    </row>
    <row r="624" spans="1:10" x14ac:dyDescent="0.4">
      <c r="A624" s="1">
        <f t="shared" si="99"/>
        <v>44503</v>
      </c>
      <c r="B624">
        <f t="shared" si="100"/>
        <v>617</v>
      </c>
      <c r="C624" s="14">
        <f t="shared" si="101"/>
        <v>3066.3181510668187</v>
      </c>
      <c r="D624" s="15">
        <f t="shared" si="97"/>
        <v>-1.149221799167425E-15</v>
      </c>
      <c r="E624" s="14">
        <f t="shared" si="102"/>
        <v>6.4336880590511124E-12</v>
      </c>
      <c r="F624" s="15">
        <f t="shared" si="103"/>
        <v>-4.4920894233441049E-13</v>
      </c>
      <c r="G624" s="14">
        <f t="shared" si="104"/>
        <v>8580017.681848947</v>
      </c>
      <c r="H624" s="15">
        <f t="shared" si="98"/>
        <v>4.5035816413357792E-13</v>
      </c>
      <c r="I624" s="4">
        <f t="shared" si="105"/>
        <v>8580017.681848947</v>
      </c>
      <c r="J624" s="4">
        <f t="shared" si="106"/>
        <v>1.149221799167425E-15</v>
      </c>
    </row>
    <row r="625" spans="1:10" x14ac:dyDescent="0.4">
      <c r="A625" s="1">
        <f t="shared" si="99"/>
        <v>44504</v>
      </c>
      <c r="B625">
        <f t="shared" si="100"/>
        <v>618</v>
      </c>
      <c r="C625" s="14">
        <f t="shared" si="101"/>
        <v>3066.3181510668187</v>
      </c>
      <c r="D625" s="15">
        <f t="shared" si="97"/>
        <v>-1.0689815537322451E-15</v>
      </c>
      <c r="E625" s="14">
        <f t="shared" si="102"/>
        <v>5.9844791167167021E-12</v>
      </c>
      <c r="F625" s="15">
        <f t="shared" si="103"/>
        <v>-4.1784455661643694E-13</v>
      </c>
      <c r="G625" s="14">
        <f t="shared" si="104"/>
        <v>8580017.681848947</v>
      </c>
      <c r="H625" s="15">
        <f t="shared" si="98"/>
        <v>4.1891353817016917E-13</v>
      </c>
      <c r="I625" s="4">
        <f t="shared" si="105"/>
        <v>8580017.681848947</v>
      </c>
      <c r="J625" s="4">
        <f t="shared" si="106"/>
        <v>1.0689815537322311E-15</v>
      </c>
    </row>
    <row r="626" spans="1:10" x14ac:dyDescent="0.4">
      <c r="A626" s="1">
        <f t="shared" si="99"/>
        <v>44505</v>
      </c>
      <c r="B626">
        <f t="shared" si="100"/>
        <v>619</v>
      </c>
      <c r="C626" s="14">
        <f t="shared" si="101"/>
        <v>3066.3181510668187</v>
      </c>
      <c r="D626" s="15">
        <f t="shared" si="97"/>
        <v>-9.9434379251043684E-16</v>
      </c>
      <c r="E626" s="14">
        <f t="shared" si="102"/>
        <v>5.5666345601002653E-12</v>
      </c>
      <c r="F626" s="15">
        <f t="shared" si="103"/>
        <v>-3.8867007541450815E-13</v>
      </c>
      <c r="G626" s="14">
        <f t="shared" si="104"/>
        <v>8580017.681848947</v>
      </c>
      <c r="H626" s="15">
        <f t="shared" si="98"/>
        <v>3.896644192070186E-13</v>
      </c>
      <c r="I626" s="4">
        <f t="shared" si="105"/>
        <v>8580017.681848947</v>
      </c>
      <c r="J626" s="4">
        <f t="shared" si="106"/>
        <v>9.9434379251045163E-16</v>
      </c>
    </row>
    <row r="627" spans="1:10" x14ac:dyDescent="0.4">
      <c r="A627" s="1">
        <f t="shared" si="99"/>
        <v>44506</v>
      </c>
      <c r="B627">
        <f t="shared" si="100"/>
        <v>620</v>
      </c>
      <c r="C627" s="14">
        <f t="shared" si="101"/>
        <v>3066.3181510668187</v>
      </c>
      <c r="D627" s="15">
        <f t="shared" si="97"/>
        <v>-9.2491734235452452E-16</v>
      </c>
      <c r="E627" s="14">
        <f t="shared" si="102"/>
        <v>5.1779644846857571E-12</v>
      </c>
      <c r="F627" s="15">
        <f t="shared" si="103"/>
        <v>-3.6153259658564851E-13</v>
      </c>
      <c r="G627" s="14">
        <f t="shared" si="104"/>
        <v>8580017.681848947</v>
      </c>
      <c r="H627" s="15">
        <f t="shared" si="98"/>
        <v>3.6245751392800301E-13</v>
      </c>
      <c r="I627" s="4">
        <f t="shared" si="105"/>
        <v>8580017.681848947</v>
      </c>
      <c r="J627" s="4">
        <f t="shared" si="106"/>
        <v>9.2491734235450263E-16</v>
      </c>
    </row>
    <row r="628" spans="1:10" x14ac:dyDescent="0.4">
      <c r="A628" s="1">
        <f t="shared" si="99"/>
        <v>44507</v>
      </c>
      <c r="B628">
        <f t="shared" si="100"/>
        <v>621</v>
      </c>
      <c r="C628" s="14">
        <f t="shared" si="101"/>
        <v>3066.3181510668187</v>
      </c>
      <c r="D628" s="15">
        <f t="shared" si="97"/>
        <v>-8.603383423637933E-16</v>
      </c>
      <c r="E628" s="14">
        <f t="shared" si="102"/>
        <v>4.8164318881001088E-12</v>
      </c>
      <c r="F628" s="15">
        <f t="shared" si="103"/>
        <v>-3.3628989382464382E-13</v>
      </c>
      <c r="G628" s="14">
        <f t="shared" si="104"/>
        <v>8580017.681848947</v>
      </c>
      <c r="H628" s="15">
        <f t="shared" si="98"/>
        <v>3.3715023216700763E-13</v>
      </c>
      <c r="I628" s="4">
        <f t="shared" si="105"/>
        <v>8580017.681848947</v>
      </c>
      <c r="J628" s="4">
        <f t="shared" si="106"/>
        <v>8.6033834236380079E-16</v>
      </c>
    </row>
    <row r="629" spans="1:10" x14ac:dyDescent="0.4">
      <c r="A629" s="1">
        <f t="shared" si="99"/>
        <v>44508</v>
      </c>
      <c r="B629">
        <f t="shared" si="100"/>
        <v>622</v>
      </c>
      <c r="C629" s="14">
        <f t="shared" si="101"/>
        <v>3066.3181510668187</v>
      </c>
      <c r="D629" s="15">
        <f t="shared" si="97"/>
        <v>-8.0026833690568293E-16</v>
      </c>
      <c r="E629" s="14">
        <f t="shared" si="102"/>
        <v>4.4801419942754649E-12</v>
      </c>
      <c r="F629" s="15">
        <f t="shared" si="103"/>
        <v>-3.128096712623769E-13</v>
      </c>
      <c r="G629" s="14">
        <f t="shared" si="104"/>
        <v>8580017.681848947</v>
      </c>
      <c r="H629" s="15">
        <f t="shared" si="98"/>
        <v>3.1360993959928259E-13</v>
      </c>
      <c r="I629" s="4">
        <f t="shared" si="105"/>
        <v>8580017.681848947</v>
      </c>
      <c r="J629" s="4">
        <f t="shared" si="106"/>
        <v>8.0026833690568934E-16</v>
      </c>
    </row>
    <row r="630" spans="1:10" x14ac:dyDescent="0.4">
      <c r="A630" s="1">
        <f t="shared" si="99"/>
        <v>44509</v>
      </c>
      <c r="B630">
        <f t="shared" si="100"/>
        <v>623</v>
      </c>
      <c r="C630" s="14">
        <f t="shared" si="101"/>
        <v>3066.3181510668187</v>
      </c>
      <c r="D630" s="15">
        <f t="shared" si="97"/>
        <v>-7.4439250178505082E-16</v>
      </c>
      <c r="E630" s="14">
        <f t="shared" si="102"/>
        <v>4.1673323230130878E-12</v>
      </c>
      <c r="F630" s="15">
        <f t="shared" si="103"/>
        <v>-2.9096887010913113E-13</v>
      </c>
      <c r="G630" s="14">
        <f t="shared" si="104"/>
        <v>8580017.681848947</v>
      </c>
      <c r="H630" s="15">
        <f t="shared" si="98"/>
        <v>2.9171326261091616E-13</v>
      </c>
      <c r="I630" s="4">
        <f t="shared" si="105"/>
        <v>8580017.681848947</v>
      </c>
      <c r="J630" s="4">
        <f t="shared" si="106"/>
        <v>7.4439250178502794E-16</v>
      </c>
    </row>
    <row r="631" spans="1:10" x14ac:dyDescent="0.4">
      <c r="A631" s="1">
        <f t="shared" si="99"/>
        <v>44510</v>
      </c>
      <c r="B631">
        <f t="shared" si="100"/>
        <v>624</v>
      </c>
      <c r="C631" s="14">
        <f t="shared" si="101"/>
        <v>3066.3181510668187</v>
      </c>
      <c r="D631" s="15">
        <f t="shared" si="97"/>
        <v>-6.924179942647333E-16</v>
      </c>
      <c r="E631" s="14">
        <f t="shared" si="102"/>
        <v>3.8763634529039563E-12</v>
      </c>
      <c r="F631" s="15">
        <f t="shared" si="103"/>
        <v>-2.7065302370901223E-13</v>
      </c>
      <c r="G631" s="14">
        <f t="shared" si="104"/>
        <v>8580017.681848947</v>
      </c>
      <c r="H631" s="15">
        <f t="shared" si="98"/>
        <v>2.7134544170327698E-13</v>
      </c>
      <c r="I631" s="4">
        <f t="shared" si="105"/>
        <v>8580017.681848947</v>
      </c>
      <c r="J631" s="4">
        <f t="shared" si="106"/>
        <v>6.9241799426474287E-16</v>
      </c>
    </row>
    <row r="632" spans="1:10" x14ac:dyDescent="0.4">
      <c r="A632" s="1">
        <f t="shared" si="99"/>
        <v>44511</v>
      </c>
      <c r="B632">
        <f t="shared" si="100"/>
        <v>625</v>
      </c>
      <c r="C632" s="14">
        <f t="shared" si="101"/>
        <v>3066.3181510668187</v>
      </c>
      <c r="D632" s="15">
        <f t="shared" si="97"/>
        <v>-6.4407241828994025E-16</v>
      </c>
      <c r="E632" s="14">
        <f t="shared" si="102"/>
        <v>3.6057104291949441E-12</v>
      </c>
      <c r="F632" s="15">
        <f t="shared" si="103"/>
        <v>-2.5175565762535614E-13</v>
      </c>
      <c r="G632" s="14">
        <f t="shared" si="104"/>
        <v>8580017.681848947</v>
      </c>
      <c r="H632" s="15">
        <f t="shared" si="98"/>
        <v>2.523997300436461E-13</v>
      </c>
      <c r="I632" s="4">
        <f t="shared" si="105"/>
        <v>8580017.681848947</v>
      </c>
      <c r="J632" s="4">
        <f t="shared" si="106"/>
        <v>6.4407241828995761E-16</v>
      </c>
    </row>
    <row r="633" spans="1:10" x14ac:dyDescent="0.4">
      <c r="A633" s="1">
        <f t="shared" si="99"/>
        <v>44512</v>
      </c>
      <c r="B633">
        <f t="shared" si="100"/>
        <v>626</v>
      </c>
      <c r="C633" s="14">
        <f t="shared" si="101"/>
        <v>3066.3181510668187</v>
      </c>
      <c r="D633" s="15">
        <f t="shared" si="97"/>
        <v>-5.9910239687279038E-16</v>
      </c>
      <c r="E633" s="14">
        <f t="shared" si="102"/>
        <v>3.3539547715695881E-12</v>
      </c>
      <c r="F633" s="15">
        <f t="shared" si="103"/>
        <v>-2.3417773161299837E-13</v>
      </c>
      <c r="G633" s="14">
        <f t="shared" si="104"/>
        <v>8580017.681848947</v>
      </c>
      <c r="H633" s="15">
        <f t="shared" si="98"/>
        <v>2.3477683400987117E-13</v>
      </c>
      <c r="I633" s="4">
        <f t="shared" si="105"/>
        <v>8580017.681848947</v>
      </c>
      <c r="J633" s="4">
        <f t="shared" si="106"/>
        <v>5.9910239687280645E-16</v>
      </c>
    </row>
    <row r="634" spans="1:10" x14ac:dyDescent="0.4">
      <c r="A634" s="1">
        <f t="shared" si="99"/>
        <v>44513</v>
      </c>
      <c r="B634">
        <f t="shared" si="100"/>
        <v>627</v>
      </c>
      <c r="C634" s="14">
        <f t="shared" si="101"/>
        <v>3066.3181510668187</v>
      </c>
      <c r="D634" s="15">
        <f t="shared" si="97"/>
        <v>-5.5727224415492158E-16</v>
      </c>
      <c r="E634" s="14">
        <f t="shared" si="102"/>
        <v>3.1197770399565897E-12</v>
      </c>
      <c r="F634" s="15">
        <f t="shared" si="103"/>
        <v>-2.1782712055280639E-13</v>
      </c>
      <c r="G634" s="14">
        <f t="shared" si="104"/>
        <v>8580017.681848947</v>
      </c>
      <c r="H634" s="15">
        <f t="shared" si="98"/>
        <v>2.183843927969613E-13</v>
      </c>
      <c r="I634" s="4">
        <f t="shared" si="105"/>
        <v>8580017.681848947</v>
      </c>
      <c r="J634" s="4">
        <f t="shared" si="106"/>
        <v>5.5727224415490995E-16</v>
      </c>
    </row>
    <row r="635" spans="1:10" x14ac:dyDescent="0.4">
      <c r="A635" s="1">
        <f t="shared" si="99"/>
        <v>44514</v>
      </c>
      <c r="B635">
        <f t="shared" si="100"/>
        <v>628</v>
      </c>
      <c r="C635" s="14">
        <f t="shared" si="101"/>
        <v>3066.3181510668187</v>
      </c>
      <c r="D635" s="15">
        <f t="shared" si="97"/>
        <v>-5.1836273018851449E-16</v>
      </c>
      <c r="E635" s="14">
        <f t="shared" si="102"/>
        <v>2.9019499194037832E-12</v>
      </c>
      <c r="F635" s="15">
        <f t="shared" si="103"/>
        <v>-2.0261813162807632E-13</v>
      </c>
      <c r="G635" s="14">
        <f t="shared" si="104"/>
        <v>8580017.681848947</v>
      </c>
      <c r="H635" s="15">
        <f t="shared" si="98"/>
        <v>2.0313649435826485E-13</v>
      </c>
      <c r="I635" s="4">
        <f t="shared" si="105"/>
        <v>8580017.681848947</v>
      </c>
      <c r="J635" s="4">
        <f t="shared" si="106"/>
        <v>5.1836273018852228E-16</v>
      </c>
    </row>
    <row r="636" spans="1:10" x14ac:dyDescent="0.4">
      <c r="A636" s="1">
        <f t="shared" si="99"/>
        <v>44515</v>
      </c>
      <c r="B636">
        <f t="shared" si="100"/>
        <v>629</v>
      </c>
      <c r="C636" s="14">
        <f t="shared" si="101"/>
        <v>3066.3181510668187</v>
      </c>
      <c r="D636" s="15">
        <f t="shared" si="97"/>
        <v>-4.8216993196200201E-16</v>
      </c>
      <c r="E636" s="14">
        <f t="shared" si="102"/>
        <v>2.699331787775707E-12</v>
      </c>
      <c r="F636" s="15">
        <f t="shared" si="103"/>
        <v>-1.884710552123375E-13</v>
      </c>
      <c r="G636" s="14">
        <f t="shared" si="104"/>
        <v>8580017.681848947</v>
      </c>
      <c r="H636" s="15">
        <f t="shared" si="98"/>
        <v>1.8895322514429951E-13</v>
      </c>
      <c r="I636" s="4">
        <f t="shared" si="105"/>
        <v>8580017.681848947</v>
      </c>
      <c r="J636" s="4">
        <f t="shared" si="106"/>
        <v>4.8216993196201118E-16</v>
      </c>
    </row>
    <row r="637" spans="1:10" x14ac:dyDescent="0.4">
      <c r="A637" s="1">
        <f t="shared" si="99"/>
        <v>44516</v>
      </c>
      <c r="B637">
        <f t="shared" si="100"/>
        <v>630</v>
      </c>
      <c r="C637" s="14">
        <f t="shared" si="101"/>
        <v>3066.3181510668187</v>
      </c>
      <c r="D637" s="15">
        <f t="shared" si="97"/>
        <v>-4.4850416464874334E-16</v>
      </c>
      <c r="E637" s="14">
        <f t="shared" si="102"/>
        <v>2.5108607325633696E-12</v>
      </c>
      <c r="F637" s="15">
        <f t="shared" si="103"/>
        <v>-1.7531174711478714E-13</v>
      </c>
      <c r="G637" s="14">
        <f t="shared" si="104"/>
        <v>8580017.681848947</v>
      </c>
      <c r="H637" s="15">
        <f t="shared" si="98"/>
        <v>1.757602512794359E-13</v>
      </c>
      <c r="I637" s="4">
        <f t="shared" si="105"/>
        <v>8580017.681848947</v>
      </c>
      <c r="J637" s="4">
        <f t="shared" si="106"/>
        <v>4.4850416464875587E-16</v>
      </c>
    </row>
    <row r="638" spans="1:10" x14ac:dyDescent="0.4">
      <c r="A638" s="1">
        <f t="shared" si="99"/>
        <v>44517</v>
      </c>
      <c r="B638">
        <f t="shared" si="100"/>
        <v>631</v>
      </c>
      <c r="C638" s="14">
        <f t="shared" si="101"/>
        <v>3066.3181510668187</v>
      </c>
      <c r="D638" s="15">
        <f t="shared" si="97"/>
        <v>-4.1718898747738466E-16</v>
      </c>
      <c r="E638" s="14">
        <f t="shared" si="102"/>
        <v>2.3355489854485823E-12</v>
      </c>
      <c r="F638" s="15">
        <f t="shared" si="103"/>
        <v>-1.6307123999392338E-13</v>
      </c>
      <c r="G638" s="14">
        <f t="shared" si="104"/>
        <v>8580017.681848947</v>
      </c>
      <c r="H638" s="15">
        <f t="shared" si="98"/>
        <v>1.6348842898140077E-13</v>
      </c>
      <c r="I638" s="4">
        <f t="shared" si="105"/>
        <v>8580017.681848947</v>
      </c>
      <c r="J638" s="4">
        <f t="shared" si="106"/>
        <v>4.1718898747738944E-16</v>
      </c>
    </row>
    <row r="639" spans="1:10" x14ac:dyDescent="0.4">
      <c r="A639" s="1">
        <f t="shared" si="99"/>
        <v>44518</v>
      </c>
      <c r="B639">
        <f t="shared" si="100"/>
        <v>632</v>
      </c>
      <c r="C639" s="14">
        <f t="shared" si="101"/>
        <v>3066.3181510668187</v>
      </c>
      <c r="D639" s="15">
        <f t="shared" si="97"/>
        <v>-3.8806027901371703E-16</v>
      </c>
      <c r="E639" s="14">
        <f t="shared" si="102"/>
        <v>2.1724777454546591E-12</v>
      </c>
      <c r="F639" s="15">
        <f t="shared" si="103"/>
        <v>-1.5168538190281243E-13</v>
      </c>
      <c r="G639" s="14">
        <f t="shared" si="104"/>
        <v>8580017.681848947</v>
      </c>
      <c r="H639" s="15">
        <f t="shared" si="98"/>
        <v>1.5207344218182615E-13</v>
      </c>
      <c r="I639" s="4">
        <f t="shared" si="105"/>
        <v>8580017.681848947</v>
      </c>
      <c r="J639" s="4">
        <f t="shared" si="106"/>
        <v>3.8806027901372289E-16</v>
      </c>
    </row>
    <row r="640" spans="1:10" x14ac:dyDescent="0.4">
      <c r="A640" s="1">
        <f t="shared" si="99"/>
        <v>44519</v>
      </c>
      <c r="B640">
        <f t="shared" si="100"/>
        <v>633</v>
      </c>
      <c r="C640" s="14">
        <f t="shared" si="101"/>
        <v>3066.3181510668187</v>
      </c>
      <c r="D640" s="15">
        <f t="shared" si="97"/>
        <v>-3.6096537700762598E-16</v>
      </c>
      <c r="E640" s="14">
        <f t="shared" si="102"/>
        <v>2.0207923635518466E-12</v>
      </c>
      <c r="F640" s="15">
        <f t="shared" si="103"/>
        <v>-1.4109450007162166E-13</v>
      </c>
      <c r="G640" s="14">
        <f t="shared" si="104"/>
        <v>8580017.681848947</v>
      </c>
      <c r="H640" s="15">
        <f t="shared" si="98"/>
        <v>1.4145546544862927E-13</v>
      </c>
      <c r="I640" s="4">
        <f t="shared" si="105"/>
        <v>8580017.681848947</v>
      </c>
      <c r="J640" s="4">
        <f t="shared" si="106"/>
        <v>3.6096537700761479E-16</v>
      </c>
    </row>
    <row r="641" spans="1:10" x14ac:dyDescent="0.4">
      <c r="A641" s="1">
        <f t="shared" si="99"/>
        <v>44520</v>
      </c>
      <c r="B641">
        <f t="shared" si="100"/>
        <v>634</v>
      </c>
      <c r="C641" s="14">
        <f t="shared" si="101"/>
        <v>3066.3181510668187</v>
      </c>
      <c r="D641" s="15">
        <f t="shared" si="97"/>
        <v>-3.3576227829710932E-16</v>
      </c>
      <c r="E641" s="14">
        <f t="shared" si="102"/>
        <v>1.8796978634802249E-12</v>
      </c>
      <c r="F641" s="15">
        <f t="shared" si="103"/>
        <v>-1.3124308816531864E-13</v>
      </c>
      <c r="G641" s="14">
        <f t="shared" si="104"/>
        <v>8580017.681848947</v>
      </c>
      <c r="H641" s="15">
        <f t="shared" si="98"/>
        <v>1.3157885044361576E-13</v>
      </c>
      <c r="I641" s="4">
        <f t="shared" si="105"/>
        <v>8580017.681848947</v>
      </c>
      <c r="J641" s="4">
        <f t="shared" si="106"/>
        <v>3.357622782971216E-16</v>
      </c>
    </row>
    <row r="642" spans="1:10" x14ac:dyDescent="0.4">
      <c r="A642" s="1">
        <f t="shared" si="99"/>
        <v>44521</v>
      </c>
      <c r="B642">
        <f t="shared" si="100"/>
        <v>635</v>
      </c>
      <c r="C642" s="14">
        <f t="shared" si="101"/>
        <v>3066.3181510668187</v>
      </c>
      <c r="D642" s="15">
        <f t="shared" si="97"/>
        <v>-3.1231889457609599E-16</v>
      </c>
      <c r="E642" s="14">
        <f t="shared" si="102"/>
        <v>1.7484547753149062E-12</v>
      </c>
      <c r="F642" s="15">
        <f t="shared" si="103"/>
        <v>-1.2207951537746736E-13</v>
      </c>
      <c r="G642" s="14">
        <f t="shared" si="104"/>
        <v>8580017.681848947</v>
      </c>
      <c r="H642" s="15">
        <f t="shared" si="98"/>
        <v>1.2239183427204345E-13</v>
      </c>
      <c r="I642" s="4">
        <f t="shared" si="105"/>
        <v>8580017.681848947</v>
      </c>
      <c r="J642" s="4">
        <f t="shared" si="106"/>
        <v>3.123188945760919E-16</v>
      </c>
    </row>
    <row r="643" spans="1:10" x14ac:dyDescent="0.4">
      <c r="A643" s="1">
        <f t="shared" si="99"/>
        <v>44522</v>
      </c>
      <c r="B643">
        <f t="shared" si="100"/>
        <v>636</v>
      </c>
      <c r="C643" s="14">
        <f t="shared" si="101"/>
        <v>3066.3181510668187</v>
      </c>
      <c r="D643" s="15">
        <f t="shared" si="97"/>
        <v>-2.905123601255786E-16</v>
      </c>
      <c r="E643" s="14">
        <f t="shared" si="102"/>
        <v>1.6263752599374388E-12</v>
      </c>
      <c r="F643" s="15">
        <f t="shared" si="103"/>
        <v>-1.1355575583549514E-13</v>
      </c>
      <c r="G643" s="14">
        <f t="shared" si="104"/>
        <v>8580017.681848947</v>
      </c>
      <c r="H643" s="15">
        <f t="shared" si="98"/>
        <v>1.1384626819562072E-13</v>
      </c>
      <c r="I643" s="4">
        <f t="shared" si="105"/>
        <v>8580017.681848947</v>
      </c>
      <c r="J643" s="4">
        <f t="shared" si="106"/>
        <v>2.9051236012558077E-16</v>
      </c>
    </row>
    <row r="644" spans="1:10" x14ac:dyDescent="0.4">
      <c r="A644" s="1">
        <f t="shared" si="99"/>
        <v>44523</v>
      </c>
      <c r="B644">
        <f t="shared" si="100"/>
        <v>637</v>
      </c>
      <c r="C644" s="14">
        <f t="shared" si="101"/>
        <v>3066.3181510668187</v>
      </c>
      <c r="D644" s="15">
        <f t="shared" si="97"/>
        <v>-2.7022838787990964E-16</v>
      </c>
      <c r="E644" s="14">
        <f t="shared" si="102"/>
        <v>1.5128195041019435E-12</v>
      </c>
      <c r="F644" s="15">
        <f t="shared" si="103"/>
        <v>-1.0562713689925616E-13</v>
      </c>
      <c r="G644" s="14">
        <f t="shared" si="104"/>
        <v>8580017.681848947</v>
      </c>
      <c r="H644" s="15">
        <f t="shared" si="98"/>
        <v>1.0589736528713606E-13</v>
      </c>
      <c r="I644" s="4">
        <f t="shared" si="105"/>
        <v>8580017.681848947</v>
      </c>
      <c r="J644" s="4">
        <f t="shared" si="106"/>
        <v>2.7022838787990787E-16</v>
      </c>
    </row>
    <row r="645" spans="1:10" x14ac:dyDescent="0.4">
      <c r="A645" s="1">
        <f t="shared" si="99"/>
        <v>44524</v>
      </c>
      <c r="B645">
        <f t="shared" si="100"/>
        <v>638</v>
      </c>
      <c r="C645" s="14">
        <f t="shared" si="101"/>
        <v>3066.3181510668187</v>
      </c>
      <c r="D645" s="15">
        <f t="shared" si="97"/>
        <v>-2.5136067045343398E-16</v>
      </c>
      <c r="E645" s="14">
        <f t="shared" si="102"/>
        <v>1.4071923672026873E-12</v>
      </c>
      <c r="F645" s="15">
        <f t="shared" si="103"/>
        <v>-9.8252105033734688E-14</v>
      </c>
      <c r="G645" s="14">
        <f t="shared" si="104"/>
        <v>8580017.681848947</v>
      </c>
      <c r="H645" s="15">
        <f t="shared" si="98"/>
        <v>9.850346570418812E-14</v>
      </c>
      <c r="I645" s="4">
        <f t="shared" si="105"/>
        <v>8580017.681848947</v>
      </c>
      <c r="J645" s="4">
        <f t="shared" si="106"/>
        <v>2.513606704534326E-16</v>
      </c>
    </row>
    <row r="646" spans="1:10" x14ac:dyDescent="0.4">
      <c r="A646" s="1">
        <f t="shared" si="99"/>
        <v>44525</v>
      </c>
      <c r="B646">
        <f t="shared" si="100"/>
        <v>639</v>
      </c>
      <c r="C646" s="14">
        <f t="shared" si="101"/>
        <v>3066.3181510668187</v>
      </c>
      <c r="D646" s="15">
        <f t="shared" si="97"/>
        <v>-2.3381032298826505E-16</v>
      </c>
      <c r="E646" s="14">
        <f t="shared" si="102"/>
        <v>1.3089402621689527E-12</v>
      </c>
      <c r="F646" s="15">
        <f t="shared" si="103"/>
        <v>-9.1392008028838427E-14</v>
      </c>
      <c r="G646" s="14">
        <f t="shared" si="104"/>
        <v>8580017.681848947</v>
      </c>
      <c r="H646" s="15">
        <f t="shared" si="98"/>
        <v>9.1625818351826693E-14</v>
      </c>
      <c r="I646" s="4">
        <f t="shared" si="105"/>
        <v>8580017.681848947</v>
      </c>
      <c r="J646" s="4">
        <f t="shared" si="106"/>
        <v>2.3381032298826633E-16</v>
      </c>
    </row>
    <row r="647" spans="1:10" x14ac:dyDescent="0.4">
      <c r="A647" s="1">
        <f t="shared" si="99"/>
        <v>44526</v>
      </c>
      <c r="B647">
        <f t="shared" si="100"/>
        <v>640</v>
      </c>
      <c r="C647" s="14">
        <f t="shared" si="101"/>
        <v>3066.3181510668187</v>
      </c>
      <c r="D647" s="15">
        <f t="shared" ref="D647:D710" si="107">-E$1*C647*E647/B$2</f>
        <v>-2.1748536490319494E-16</v>
      </c>
      <c r="E647" s="14">
        <f t="shared" si="102"/>
        <v>1.2175482541401143E-12</v>
      </c>
      <c r="F647" s="15">
        <f t="shared" si="103"/>
        <v>-8.5010892424904818E-14</v>
      </c>
      <c r="G647" s="14">
        <f t="shared" si="104"/>
        <v>8580017.681848947</v>
      </c>
      <c r="H647" s="15">
        <f t="shared" ref="H647:H710" si="108">$G$1*E647</f>
        <v>8.5228377789808007E-14</v>
      </c>
      <c r="I647" s="4">
        <f t="shared" si="105"/>
        <v>8580017.681848947</v>
      </c>
      <c r="J647" s="4">
        <f t="shared" si="106"/>
        <v>2.1748536490318976E-16</v>
      </c>
    </row>
    <row r="648" spans="1:10" x14ac:dyDescent="0.4">
      <c r="A648" s="1">
        <f t="shared" si="99"/>
        <v>44527</v>
      </c>
      <c r="B648">
        <f t="shared" si="100"/>
        <v>641</v>
      </c>
      <c r="C648" s="14">
        <f t="shared" si="101"/>
        <v>3066.3181510668187</v>
      </c>
      <c r="D648" s="15">
        <f t="shared" si="107"/>
        <v>-2.0230023782760798E-16</v>
      </c>
      <c r="E648" s="14">
        <f t="shared" si="102"/>
        <v>1.1325373617152094E-12</v>
      </c>
      <c r="F648" s="15">
        <f t="shared" si="103"/>
        <v>-7.9075315082237052E-14</v>
      </c>
      <c r="G648" s="14">
        <f t="shared" si="104"/>
        <v>8580017.681848947</v>
      </c>
      <c r="H648" s="15">
        <f t="shared" si="108"/>
        <v>7.9277615320064659E-14</v>
      </c>
      <c r="I648" s="4">
        <f t="shared" si="105"/>
        <v>8580017.681848947</v>
      </c>
      <c r="J648" s="4">
        <f t="shared" si="106"/>
        <v>2.0230023782760734E-16</v>
      </c>
    </row>
    <row r="649" spans="1:10" x14ac:dyDescent="0.4">
      <c r="A649" s="1">
        <f t="shared" ref="A649:A712" si="109">A648+1</f>
        <v>44528</v>
      </c>
      <c r="B649">
        <f t="shared" ref="B649:B712" si="110">B648+1</f>
        <v>642</v>
      </c>
      <c r="C649" s="14">
        <f t="shared" si="101"/>
        <v>3066.3181510668187</v>
      </c>
      <c r="D649" s="15">
        <f t="shared" si="107"/>
        <v>-1.8817535719391088E-16</v>
      </c>
      <c r="E649" s="14">
        <f t="shared" si="102"/>
        <v>1.0534620466329724E-12</v>
      </c>
      <c r="F649" s="15">
        <f t="shared" si="103"/>
        <v>-7.3554167907114159E-14</v>
      </c>
      <c r="G649" s="14">
        <f t="shared" si="104"/>
        <v>8580017.681848947</v>
      </c>
      <c r="H649" s="15">
        <f t="shared" si="108"/>
        <v>7.3742343264308071E-14</v>
      </c>
      <c r="I649" s="4">
        <f t="shared" si="105"/>
        <v>8580017.681848947</v>
      </c>
      <c r="J649" s="4">
        <f t="shared" si="106"/>
        <v>1.8817535719391199E-16</v>
      </c>
    </row>
    <row r="650" spans="1:10" x14ac:dyDescent="0.4">
      <c r="A650" s="1">
        <f t="shared" si="109"/>
        <v>44529</v>
      </c>
      <c r="B650">
        <f t="shared" si="110"/>
        <v>643</v>
      </c>
      <c r="C650" s="14">
        <f t="shared" si="101"/>
        <v>3066.3181510668187</v>
      </c>
      <c r="D650" s="15">
        <f t="shared" si="107"/>
        <v>-1.7503669513839562E-16</v>
      </c>
      <c r="E650" s="14">
        <f t="shared" si="102"/>
        <v>9.7990787872585836E-13</v>
      </c>
      <c r="F650" s="15">
        <f t="shared" si="103"/>
        <v>-6.841851481567169E-14</v>
      </c>
      <c r="G650" s="14">
        <f t="shared" si="104"/>
        <v>8580017.681848947</v>
      </c>
      <c r="H650" s="15">
        <f t="shared" si="108"/>
        <v>6.8593551510810091E-14</v>
      </c>
      <c r="I650" s="4">
        <f t="shared" si="105"/>
        <v>8580017.681848947</v>
      </c>
      <c r="J650" s="4">
        <f t="shared" si="106"/>
        <v>1.7503669513840129E-16</v>
      </c>
    </row>
    <row r="651" spans="1:10" x14ac:dyDescent="0.4">
      <c r="A651" s="1">
        <f t="shared" si="109"/>
        <v>44530</v>
      </c>
      <c r="B651">
        <f t="shared" si="110"/>
        <v>644</v>
      </c>
      <c r="C651" s="14">
        <f t="shared" si="101"/>
        <v>3066.3181510668187</v>
      </c>
      <c r="D651" s="15">
        <f t="shared" si="107"/>
        <v>-1.6281539252453746E-16</v>
      </c>
      <c r="E651" s="14">
        <f t="shared" si="102"/>
        <v>9.1148936391018666E-13</v>
      </c>
      <c r="F651" s="15">
        <f t="shared" si="103"/>
        <v>-6.364144008118853E-14</v>
      </c>
      <c r="G651" s="14">
        <f t="shared" si="104"/>
        <v>8580017.681848947</v>
      </c>
      <c r="H651" s="15">
        <f t="shared" si="108"/>
        <v>6.380425547371307E-14</v>
      </c>
      <c r="I651" s="4">
        <f t="shared" si="105"/>
        <v>8580017.681848947</v>
      </c>
      <c r="J651" s="4">
        <f t="shared" si="106"/>
        <v>1.6281539252454007E-16</v>
      </c>
    </row>
    <row r="652" spans="1:10" x14ac:dyDescent="0.4">
      <c r="A652" s="1">
        <f t="shared" si="109"/>
        <v>44531</v>
      </c>
      <c r="B652">
        <f t="shared" si="110"/>
        <v>645</v>
      </c>
      <c r="C652" s="14">
        <f t="shared" si="101"/>
        <v>3066.3181510668187</v>
      </c>
      <c r="D652" s="15">
        <f t="shared" si="107"/>
        <v>-1.5144739805535948E-16</v>
      </c>
      <c r="E652" s="14">
        <f t="shared" si="102"/>
        <v>8.4784792382899809E-13</v>
      </c>
      <c r="F652" s="15">
        <f t="shared" si="103"/>
        <v>-5.91979072699745E-14</v>
      </c>
      <c r="G652" s="14">
        <f t="shared" si="104"/>
        <v>8580017.681848947</v>
      </c>
      <c r="H652" s="15">
        <f t="shared" si="108"/>
        <v>5.9349354668029866E-14</v>
      </c>
      <c r="I652" s="4">
        <f t="shared" si="105"/>
        <v>8580017.681848947</v>
      </c>
      <c r="J652" s="4">
        <f t="shared" si="106"/>
        <v>1.5144739805536577E-16</v>
      </c>
    </row>
    <row r="653" spans="1:10" x14ac:dyDescent="0.4">
      <c r="A653" s="1">
        <f t="shared" si="109"/>
        <v>44532</v>
      </c>
      <c r="B653">
        <f t="shared" si="110"/>
        <v>646</v>
      </c>
      <c r="C653" s="14">
        <f t="shared" si="101"/>
        <v>3066.3181510668187</v>
      </c>
      <c r="D653" s="15">
        <f t="shared" si="107"/>
        <v>-1.4087313258346773E-16</v>
      </c>
      <c r="E653" s="14">
        <f t="shared" si="102"/>
        <v>7.8865001655902362E-13</v>
      </c>
      <c r="F653" s="15">
        <f t="shared" si="103"/>
        <v>-5.5064628026548193E-14</v>
      </c>
      <c r="G653" s="14">
        <f t="shared" si="104"/>
        <v>8580017.681848947</v>
      </c>
      <c r="H653" s="15">
        <f t="shared" si="108"/>
        <v>5.5205501159131661E-14</v>
      </c>
      <c r="I653" s="4">
        <f t="shared" si="105"/>
        <v>8580017.681848947</v>
      </c>
      <c r="J653" s="4">
        <f t="shared" si="106"/>
        <v>1.4087313258346788E-16</v>
      </c>
    </row>
    <row r="654" spans="1:10" x14ac:dyDescent="0.4">
      <c r="A654" s="1">
        <f t="shared" si="109"/>
        <v>44533</v>
      </c>
      <c r="B654">
        <f t="shared" si="110"/>
        <v>647</v>
      </c>
      <c r="C654" s="14">
        <f t="shared" si="101"/>
        <v>3066.3181510668187</v>
      </c>
      <c r="D654" s="15">
        <f t="shared" si="107"/>
        <v>-1.3103717685942103E-16</v>
      </c>
      <c r="E654" s="14">
        <f t="shared" si="102"/>
        <v>7.3358538853247546E-13</v>
      </c>
      <c r="F654" s="15">
        <f t="shared" si="103"/>
        <v>-5.1219940020413865E-14</v>
      </c>
      <c r="G654" s="14">
        <f t="shared" si="104"/>
        <v>8580017.681848947</v>
      </c>
      <c r="H654" s="15">
        <f t="shared" si="108"/>
        <v>5.1350977197273284E-14</v>
      </c>
      <c r="I654" s="4">
        <f t="shared" si="105"/>
        <v>8580017.681848947</v>
      </c>
      <c r="J654" s="4">
        <f t="shared" si="106"/>
        <v>1.3103717685941967E-16</v>
      </c>
    </row>
    <row r="655" spans="1:10" x14ac:dyDescent="0.4">
      <c r="A655" s="1">
        <f t="shared" si="109"/>
        <v>44534</v>
      </c>
      <c r="B655">
        <f t="shared" si="110"/>
        <v>648</v>
      </c>
      <c r="C655" s="14">
        <f t="shared" si="101"/>
        <v>3066.3181510668187</v>
      </c>
      <c r="D655" s="15">
        <f t="shared" si="107"/>
        <v>-1.2188798108193889E-16</v>
      </c>
      <c r="E655" s="14">
        <f t="shared" si="102"/>
        <v>6.8236544851206156E-13</v>
      </c>
      <c r="F655" s="15">
        <f t="shared" si="103"/>
        <v>-4.7643693414762374E-14</v>
      </c>
      <c r="G655" s="14">
        <f t="shared" si="104"/>
        <v>8580017.681848947</v>
      </c>
      <c r="H655" s="15">
        <f t="shared" si="108"/>
        <v>4.7765581395844314E-14</v>
      </c>
      <c r="I655" s="4">
        <f t="shared" si="105"/>
        <v>8580017.681848947</v>
      </c>
      <c r="J655" s="4">
        <f t="shared" si="106"/>
        <v>1.2188798108193975E-16</v>
      </c>
    </row>
    <row r="656" spans="1:10" x14ac:dyDescent="0.4">
      <c r="A656" s="1">
        <f t="shared" si="109"/>
        <v>44535</v>
      </c>
      <c r="B656">
        <f t="shared" si="110"/>
        <v>649</v>
      </c>
      <c r="C656" s="14">
        <f t="shared" si="101"/>
        <v>3066.3181510668187</v>
      </c>
      <c r="D656" s="15">
        <f t="shared" si="107"/>
        <v>-1.1337759472771307E-16</v>
      </c>
      <c r="E656" s="14">
        <f t="shared" si="102"/>
        <v>6.3472175509729923E-13</v>
      </c>
      <c r="F656" s="15">
        <f t="shared" si="103"/>
        <v>-4.4317145262083237E-14</v>
      </c>
      <c r="G656" s="14">
        <f t="shared" si="104"/>
        <v>8580017.681848947</v>
      </c>
      <c r="H656" s="15">
        <f t="shared" si="108"/>
        <v>4.4430522856810948E-14</v>
      </c>
      <c r="I656" s="4">
        <f t="shared" si="105"/>
        <v>8580017.681848947</v>
      </c>
      <c r="J656" s="4">
        <f t="shared" si="106"/>
        <v>1.1337759472771117E-16</v>
      </c>
    </row>
    <row r="657" spans="1:10" x14ac:dyDescent="0.4">
      <c r="A657" s="1">
        <f t="shared" si="109"/>
        <v>44536</v>
      </c>
      <c r="B657">
        <f t="shared" si="110"/>
        <v>650</v>
      </c>
      <c r="C657" s="14">
        <f t="shared" si="101"/>
        <v>3066.3181510668187</v>
      </c>
      <c r="D657" s="15">
        <f t="shared" si="107"/>
        <v>-1.054614152448727E-16</v>
      </c>
      <c r="E657" s="14">
        <f t="shared" si="102"/>
        <v>5.9040460983521597E-13</v>
      </c>
      <c r="F657" s="15">
        <f t="shared" si="103"/>
        <v>-4.1222861273220248E-14</v>
      </c>
      <c r="G657" s="14">
        <f t="shared" si="104"/>
        <v>8580017.681848947</v>
      </c>
      <c r="H657" s="15">
        <f t="shared" si="108"/>
        <v>4.1328322688465119E-14</v>
      </c>
      <c r="I657" s="4">
        <f t="shared" si="105"/>
        <v>8580017.681848947</v>
      </c>
      <c r="J657" s="4">
        <f t="shared" si="106"/>
        <v>1.0546141524487158E-16</v>
      </c>
    </row>
    <row r="658" spans="1:10" x14ac:dyDescent="0.4">
      <c r="A658" s="1">
        <f t="shared" si="109"/>
        <v>44537</v>
      </c>
      <c r="B658">
        <f t="shared" si="110"/>
        <v>651</v>
      </c>
      <c r="C658" s="14">
        <f t="shared" si="101"/>
        <v>3066.3181510668187</v>
      </c>
      <c r="D658" s="15">
        <f t="shared" si="107"/>
        <v>-9.8097954293017598E-17</v>
      </c>
      <c r="E658" s="14">
        <f t="shared" si="102"/>
        <v>5.4918174856199577E-13</v>
      </c>
      <c r="F658" s="15">
        <f t="shared" si="103"/>
        <v>-3.8344624445046688E-14</v>
      </c>
      <c r="G658" s="14">
        <f t="shared" si="104"/>
        <v>8580017.681848947</v>
      </c>
      <c r="H658" s="15">
        <f t="shared" si="108"/>
        <v>3.8442722399339705E-14</v>
      </c>
      <c r="I658" s="4">
        <f t="shared" si="105"/>
        <v>8580017.681848947</v>
      </c>
      <c r="J658" s="4">
        <f t="shared" si="106"/>
        <v>9.8097954293016674E-17</v>
      </c>
    </row>
    <row r="659" spans="1:10" x14ac:dyDescent="0.4">
      <c r="A659" s="1">
        <f t="shared" si="109"/>
        <v>44538</v>
      </c>
      <c r="B659">
        <f t="shared" si="110"/>
        <v>652</v>
      </c>
      <c r="C659" s="14">
        <f t="shared" si="101"/>
        <v>3066.3181510668187</v>
      </c>
      <c r="D659" s="15">
        <f t="shared" si="107"/>
        <v>-9.1248620304693179E-17</v>
      </c>
      <c r="E659" s="14">
        <f t="shared" si="102"/>
        <v>5.1083712411694908E-13</v>
      </c>
      <c r="F659" s="15">
        <f t="shared" si="103"/>
        <v>-3.5667350067881744E-14</v>
      </c>
      <c r="G659" s="14">
        <f t="shared" si="104"/>
        <v>8580017.681848947</v>
      </c>
      <c r="H659" s="15">
        <f t="shared" si="108"/>
        <v>3.5758598688186436E-14</v>
      </c>
      <c r="I659" s="4">
        <f t="shared" si="105"/>
        <v>8580017.681848947</v>
      </c>
      <c r="J659" s="4">
        <f t="shared" si="106"/>
        <v>9.1248620304691515E-17</v>
      </c>
    </row>
    <row r="660" spans="1:10" x14ac:dyDescent="0.4">
      <c r="A660" s="1">
        <f t="shared" si="109"/>
        <v>44539</v>
      </c>
      <c r="B660">
        <f t="shared" si="110"/>
        <v>653</v>
      </c>
      <c r="C660" s="14">
        <f t="shared" si="101"/>
        <v>3066.3181510668187</v>
      </c>
      <c r="D660" s="15">
        <f t="shared" si="107"/>
        <v>-8.4877516228722352E-17</v>
      </c>
      <c r="E660" s="14">
        <f t="shared" si="102"/>
        <v>4.7516977404906739E-13</v>
      </c>
      <c r="F660" s="15">
        <f t="shared" si="103"/>
        <v>-3.3177006667205995E-14</v>
      </c>
      <c r="G660" s="14">
        <f t="shared" si="104"/>
        <v>8580017.681848947</v>
      </c>
      <c r="H660" s="15">
        <f t="shared" si="108"/>
        <v>3.3261884183434719E-14</v>
      </c>
      <c r="I660" s="4">
        <f t="shared" si="105"/>
        <v>8580017.681848947</v>
      </c>
      <c r="J660" s="4">
        <f t="shared" si="106"/>
        <v>8.4877516228724583E-17</v>
      </c>
    </row>
    <row r="661" spans="1:10" x14ac:dyDescent="0.4">
      <c r="A661" s="1">
        <f t="shared" si="109"/>
        <v>44540</v>
      </c>
      <c r="B661">
        <f t="shared" si="110"/>
        <v>654</v>
      </c>
      <c r="C661" s="14">
        <f t="shared" si="101"/>
        <v>3066.3181510668187</v>
      </c>
      <c r="D661" s="15">
        <f t="shared" si="107"/>
        <v>-7.8951251395375826E-17</v>
      </c>
      <c r="E661" s="14">
        <f t="shared" si="102"/>
        <v>4.4199276738186139E-13</v>
      </c>
      <c r="F661" s="15">
        <f t="shared" si="103"/>
        <v>-3.0860542465334922E-14</v>
      </c>
      <c r="G661" s="14">
        <f t="shared" si="104"/>
        <v>8580017.681848947</v>
      </c>
      <c r="H661" s="15">
        <f t="shared" si="108"/>
        <v>3.0939493716730299E-14</v>
      </c>
      <c r="I661" s="4">
        <f t="shared" si="105"/>
        <v>8580017.681848947</v>
      </c>
      <c r="J661" s="4">
        <f t="shared" si="106"/>
        <v>7.8951251395377404E-17</v>
      </c>
    </row>
    <row r="662" spans="1:10" x14ac:dyDescent="0.4">
      <c r="A662" s="1">
        <f t="shared" si="109"/>
        <v>44541</v>
      </c>
      <c r="B662">
        <f t="shared" si="110"/>
        <v>655</v>
      </c>
      <c r="C662" s="14">
        <f t="shared" si="101"/>
        <v>3066.3181510668187</v>
      </c>
      <c r="D662" s="15">
        <f t="shared" si="107"/>
        <v>-7.3438766517374806E-17</v>
      </c>
      <c r="E662" s="14">
        <f t="shared" si="102"/>
        <v>4.1113222491652646E-13</v>
      </c>
      <c r="F662" s="15">
        <f t="shared" si="103"/>
        <v>-2.8705816977639479E-14</v>
      </c>
      <c r="G662" s="14">
        <f t="shared" si="104"/>
        <v>8580017.681848947</v>
      </c>
      <c r="H662" s="15">
        <f t="shared" si="108"/>
        <v>2.8779255744156852E-14</v>
      </c>
      <c r="I662" s="4">
        <f t="shared" si="105"/>
        <v>8580017.681848947</v>
      </c>
      <c r="J662" s="4">
        <f t="shared" si="106"/>
        <v>7.3438766517372464E-17</v>
      </c>
    </row>
    <row r="663" spans="1:10" x14ac:dyDescent="0.4">
      <c r="A663" s="1">
        <f t="shared" si="109"/>
        <v>44542</v>
      </c>
      <c r="B663">
        <f t="shared" si="110"/>
        <v>656</v>
      </c>
      <c r="C663" s="14">
        <f t="shared" si="101"/>
        <v>3066.3181510668187</v>
      </c>
      <c r="D663" s="15">
        <f t="shared" si="107"/>
        <v>-6.8311170909564259E-17</v>
      </c>
      <c r="E663" s="14">
        <f t="shared" si="102"/>
        <v>3.8242640793888699E-13</v>
      </c>
      <c r="F663" s="15">
        <f t="shared" si="103"/>
        <v>-2.6701537384812525E-14</v>
      </c>
      <c r="G663" s="14">
        <f t="shared" si="104"/>
        <v>8580017.681848947</v>
      </c>
      <c r="H663" s="15">
        <f t="shared" si="108"/>
        <v>2.6769848555722091E-14</v>
      </c>
      <c r="I663" s="4">
        <f t="shared" si="105"/>
        <v>8580017.681848947</v>
      </c>
      <c r="J663" s="4">
        <f t="shared" si="106"/>
        <v>6.8311170909565603E-17</v>
      </c>
    </row>
    <row r="664" spans="1:10" x14ac:dyDescent="0.4">
      <c r="A664" s="1">
        <f t="shared" si="109"/>
        <v>44543</v>
      </c>
      <c r="B664">
        <f t="shared" si="110"/>
        <v>657</v>
      </c>
      <c r="C664" s="14">
        <f t="shared" si="101"/>
        <v>3066.3181510668187</v>
      </c>
      <c r="D664" s="15">
        <f t="shared" si="107"/>
        <v>-6.3541591074132153E-17</v>
      </c>
      <c r="E664" s="14">
        <f t="shared" si="102"/>
        <v>3.5572487055407446E-13</v>
      </c>
      <c r="F664" s="15">
        <f t="shared" si="103"/>
        <v>-2.4837199347711081E-14</v>
      </c>
      <c r="G664" s="14">
        <f t="shared" si="104"/>
        <v>8580017.681848947</v>
      </c>
      <c r="H664" s="15">
        <f t="shared" si="108"/>
        <v>2.4900740938785213E-14</v>
      </c>
      <c r="I664" s="4">
        <f t="shared" si="105"/>
        <v>8580017.681848947</v>
      </c>
      <c r="J664" s="4">
        <f t="shared" si="106"/>
        <v>6.3541591074131895E-17</v>
      </c>
    </row>
    <row r="665" spans="1:10" x14ac:dyDescent="0.4">
      <c r="A665" s="1">
        <f t="shared" si="109"/>
        <v>44544</v>
      </c>
      <c r="B665">
        <f t="shared" si="110"/>
        <v>658</v>
      </c>
      <c r="C665" s="14">
        <f t="shared" si="101"/>
        <v>3066.3181510668187</v>
      </c>
      <c r="D665" s="15">
        <f t="shared" si="107"/>
        <v>-5.9105029857816939E-17</v>
      </c>
      <c r="E665" s="14">
        <f t="shared" si="102"/>
        <v>3.308876712063634E-13</v>
      </c>
      <c r="F665" s="15">
        <f t="shared" si="103"/>
        <v>-2.3103031954587623E-14</v>
      </c>
      <c r="G665" s="14">
        <f t="shared" si="104"/>
        <v>8580017.681848947</v>
      </c>
      <c r="H665" s="15">
        <f t="shared" si="108"/>
        <v>2.3162136984445439E-14</v>
      </c>
      <c r="I665" s="4">
        <f t="shared" si="105"/>
        <v>8580017.681848947</v>
      </c>
      <c r="J665" s="4">
        <f t="shared" si="106"/>
        <v>5.91050298578161E-17</v>
      </c>
    </row>
    <row r="666" spans="1:10" x14ac:dyDescent="0.4">
      <c r="A666" s="1">
        <f t="shared" si="109"/>
        <v>44545</v>
      </c>
      <c r="B666">
        <f t="shared" si="110"/>
        <v>659</v>
      </c>
      <c r="C666" s="14">
        <f t="shared" si="101"/>
        <v>3066.3181510668187</v>
      </c>
      <c r="D666" s="15">
        <f t="shared" si="107"/>
        <v>-5.4978235442952251E-17</v>
      </c>
      <c r="E666" s="14">
        <f t="shared" si="102"/>
        <v>3.0778463925177576E-13</v>
      </c>
      <c r="F666" s="15">
        <f t="shared" si="103"/>
        <v>-2.1489946512181352E-14</v>
      </c>
      <c r="G666" s="14">
        <f t="shared" si="104"/>
        <v>8580017.681848947</v>
      </c>
      <c r="H666" s="15">
        <f t="shared" si="108"/>
        <v>2.1544924747624305E-14</v>
      </c>
      <c r="I666" s="4">
        <f t="shared" si="105"/>
        <v>8580017.681848947</v>
      </c>
      <c r="J666" s="4">
        <f t="shared" si="106"/>
        <v>5.4978235442952774E-17</v>
      </c>
    </row>
    <row r="667" spans="1:10" x14ac:dyDescent="0.4">
      <c r="A667" s="1">
        <f t="shared" si="109"/>
        <v>44546</v>
      </c>
      <c r="B667">
        <f t="shared" si="110"/>
        <v>660</v>
      </c>
      <c r="C667" s="14">
        <f t="shared" si="101"/>
        <v>3066.3181510668187</v>
      </c>
      <c r="D667" s="15">
        <f t="shared" si="107"/>
        <v>-5.113957948573707E-17</v>
      </c>
      <c r="E667" s="14">
        <f t="shared" si="102"/>
        <v>2.8629469273959441E-13</v>
      </c>
      <c r="F667" s="15">
        <f t="shared" si="103"/>
        <v>-1.9989488912285873E-14</v>
      </c>
      <c r="G667" s="14">
        <f t="shared" si="104"/>
        <v>8580017.681848947</v>
      </c>
      <c r="H667" s="15">
        <f t="shared" si="108"/>
        <v>2.0040628491771609E-14</v>
      </c>
      <c r="I667" s="4">
        <f t="shared" si="105"/>
        <v>8580017.681848947</v>
      </c>
      <c r="J667" s="4">
        <f t="shared" si="106"/>
        <v>5.1139579485735615E-17</v>
      </c>
    </row>
    <row r="668" spans="1:10" x14ac:dyDescent="0.4">
      <c r="A668" s="1">
        <f t="shared" si="109"/>
        <v>44547</v>
      </c>
      <c r="B668">
        <f t="shared" si="110"/>
        <v>661</v>
      </c>
      <c r="C668" s="14">
        <f t="shared" si="101"/>
        <v>3066.3181510668187</v>
      </c>
      <c r="D668" s="15">
        <f t="shared" si="107"/>
        <v>-4.7568943763059113E-17</v>
      </c>
      <c r="E668" s="14">
        <f t="shared" si="102"/>
        <v>2.6630520382730851E-13</v>
      </c>
      <c r="F668" s="15">
        <f t="shared" si="103"/>
        <v>-1.8593795324148538E-14</v>
      </c>
      <c r="G668" s="14">
        <f t="shared" si="104"/>
        <v>8580017.681848947</v>
      </c>
      <c r="H668" s="15">
        <f t="shared" si="108"/>
        <v>1.8641364267911597E-14</v>
      </c>
      <c r="I668" s="4">
        <f t="shared" si="105"/>
        <v>8580017.681848947</v>
      </c>
      <c r="J668" s="4">
        <f t="shared" si="106"/>
        <v>4.7568943763058502E-17</v>
      </c>
    </row>
    <row r="669" spans="1:10" x14ac:dyDescent="0.4">
      <c r="A669" s="1">
        <f t="shared" si="109"/>
        <v>44548</v>
      </c>
      <c r="B669">
        <f t="shared" si="110"/>
        <v>662</v>
      </c>
      <c r="C669" s="14">
        <f t="shared" si="101"/>
        <v>3066.3181510668187</v>
      </c>
      <c r="D669" s="15">
        <f t="shared" si="107"/>
        <v>-4.4247614733793059E-17</v>
      </c>
      <c r="E669" s="14">
        <f t="shared" si="102"/>
        <v>2.4771140850315998E-13</v>
      </c>
      <c r="F669" s="15">
        <f t="shared" si="103"/>
        <v>-1.7295550980487408E-14</v>
      </c>
      <c r="G669" s="14">
        <f t="shared" si="104"/>
        <v>8580017.681848947</v>
      </c>
      <c r="H669" s="15">
        <f t="shared" si="108"/>
        <v>1.7339798595221201E-14</v>
      </c>
      <c r="I669" s="4">
        <f t="shared" si="105"/>
        <v>8580017.681848947</v>
      </c>
      <c r="J669" s="4">
        <f t="shared" si="106"/>
        <v>4.4247614733792887E-17</v>
      </c>
    </row>
    <row r="670" spans="1:10" x14ac:dyDescent="0.4">
      <c r="A670" s="1">
        <f t="shared" si="109"/>
        <v>44549</v>
      </c>
      <c r="B670">
        <f t="shared" si="110"/>
        <v>663</v>
      </c>
      <c r="C670" s="14">
        <f t="shared" si="101"/>
        <v>3066.3181510668187</v>
      </c>
      <c r="D670" s="15">
        <f t="shared" si="107"/>
        <v>-4.1158185461973623E-17</v>
      </c>
      <c r="E670" s="14">
        <f t="shared" si="102"/>
        <v>2.3041585752267258E-13</v>
      </c>
      <c r="F670" s="15">
        <f t="shared" si="103"/>
        <v>-1.6087951841125108E-14</v>
      </c>
      <c r="G670" s="14">
        <f t="shared" si="104"/>
        <v>8580017.681848947</v>
      </c>
      <c r="H670" s="15">
        <f t="shared" si="108"/>
        <v>1.6129110026587082E-14</v>
      </c>
      <c r="I670" s="4">
        <f t="shared" si="105"/>
        <v>8580017.681848947</v>
      </c>
      <c r="J670" s="4">
        <f t="shared" si="106"/>
        <v>4.11581854619739E-17</v>
      </c>
    </row>
    <row r="671" spans="1:10" x14ac:dyDescent="0.4">
      <c r="A671" s="1">
        <f t="shared" si="109"/>
        <v>44550</v>
      </c>
      <c r="B671">
        <f t="shared" si="110"/>
        <v>664</v>
      </c>
      <c r="C671" s="14">
        <f t="shared" si="101"/>
        <v>3066.3181510668187</v>
      </c>
      <c r="D671" s="15">
        <f t="shared" si="107"/>
        <v>-3.8284464387827624E-17</v>
      </c>
      <c r="E671" s="14">
        <f t="shared" si="102"/>
        <v>2.1432790568154747E-13</v>
      </c>
      <c r="F671" s="15">
        <f t="shared" si="103"/>
        <v>-1.4964668933320499E-14</v>
      </c>
      <c r="G671" s="14">
        <f t="shared" si="104"/>
        <v>8580017.681848947</v>
      </c>
      <c r="H671" s="15">
        <f t="shared" si="108"/>
        <v>1.5002953397708325E-14</v>
      </c>
      <c r="I671" s="4">
        <f t="shared" si="105"/>
        <v>8580017.681848947</v>
      </c>
      <c r="J671" s="4">
        <f t="shared" si="106"/>
        <v>3.8284464387826077E-17</v>
      </c>
    </row>
    <row r="672" spans="1:10" x14ac:dyDescent="0.4">
      <c r="A672" s="1">
        <f t="shared" si="109"/>
        <v>44551</v>
      </c>
      <c r="B672">
        <f t="shared" si="110"/>
        <v>665</v>
      </c>
      <c r="C672" s="14">
        <f t="shared" si="101"/>
        <v>3066.3181510668187</v>
      </c>
      <c r="D672" s="15">
        <f t="shared" si="107"/>
        <v>-3.5611390468537867E-17</v>
      </c>
      <c r="E672" s="14">
        <f t="shared" si="102"/>
        <v>1.9936323674822696E-13</v>
      </c>
      <c r="F672" s="15">
        <f t="shared" si="103"/>
        <v>-1.3919815181907351E-14</v>
      </c>
      <c r="G672" s="14">
        <f t="shared" si="104"/>
        <v>8580017.681848947</v>
      </c>
      <c r="H672" s="15">
        <f t="shared" si="108"/>
        <v>1.3955426572375889E-14</v>
      </c>
      <c r="I672" s="4">
        <f t="shared" si="105"/>
        <v>8580017.681848947</v>
      </c>
      <c r="J672" s="4">
        <f t="shared" si="106"/>
        <v>3.5611390468537966E-17</v>
      </c>
    </row>
    <row r="673" spans="1:10" x14ac:dyDescent="0.4">
      <c r="A673" s="1">
        <f t="shared" si="109"/>
        <v>44552</v>
      </c>
      <c r="B673">
        <f t="shared" si="110"/>
        <v>666</v>
      </c>
      <c r="C673" s="14">
        <f t="shared" si="101"/>
        <v>3066.3181510668187</v>
      </c>
      <c r="D673" s="15">
        <f t="shared" si="107"/>
        <v>-3.3124954243995612E-17</v>
      </c>
      <c r="E673" s="14">
        <f t="shared" si="102"/>
        <v>1.8544342156631961E-13</v>
      </c>
      <c r="F673" s="15">
        <f t="shared" si="103"/>
        <v>-1.2947914555398378E-14</v>
      </c>
      <c r="G673" s="14">
        <f t="shared" si="104"/>
        <v>8580017.681848947</v>
      </c>
      <c r="H673" s="15">
        <f t="shared" si="108"/>
        <v>1.2981039509642374E-14</v>
      </c>
      <c r="I673" s="4">
        <f t="shared" si="105"/>
        <v>8580017.681848947</v>
      </c>
      <c r="J673" s="4">
        <f t="shared" si="106"/>
        <v>3.312495424399587E-17</v>
      </c>
    </row>
    <row r="674" spans="1:10" x14ac:dyDescent="0.4">
      <c r="A674" s="1">
        <f t="shared" si="109"/>
        <v>44553</v>
      </c>
      <c r="B674">
        <f t="shared" si="110"/>
        <v>667</v>
      </c>
      <c r="C674" s="14">
        <f t="shared" si="101"/>
        <v>3066.3181510668187</v>
      </c>
      <c r="D674" s="15">
        <f t="shared" si="107"/>
        <v>-3.0812124413850631E-17</v>
      </c>
      <c r="E674" s="14">
        <f t="shared" si="102"/>
        <v>1.7249550701092122E-13</v>
      </c>
      <c r="F674" s="15">
        <f t="shared" si="103"/>
        <v>-1.2043873366350636E-14</v>
      </c>
      <c r="G674" s="14">
        <f t="shared" si="104"/>
        <v>8580017.681848947</v>
      </c>
      <c r="H674" s="15">
        <f t="shared" si="108"/>
        <v>1.2074685490764486E-14</v>
      </c>
      <c r="I674" s="4">
        <f t="shared" si="105"/>
        <v>8580017.681848947</v>
      </c>
      <c r="J674" s="4">
        <f t="shared" si="106"/>
        <v>3.0812124413850131E-17</v>
      </c>
    </row>
    <row r="675" spans="1:10" x14ac:dyDescent="0.4">
      <c r="A675" s="1">
        <f t="shared" si="109"/>
        <v>44554</v>
      </c>
      <c r="B675">
        <f t="shared" si="110"/>
        <v>668</v>
      </c>
      <c r="C675" s="14">
        <f t="shared" si="101"/>
        <v>3066.3181510668187</v>
      </c>
      <c r="D675" s="15">
        <f t="shared" si="107"/>
        <v>-2.866077954105251E-17</v>
      </c>
      <c r="E675" s="14">
        <f t="shared" si="102"/>
        <v>1.6045163364457059E-13</v>
      </c>
      <c r="F675" s="15">
        <f t="shared" si="103"/>
        <v>-1.1202953575578889E-14</v>
      </c>
      <c r="G675" s="14">
        <f t="shared" si="104"/>
        <v>8580017.681848947</v>
      </c>
      <c r="H675" s="15">
        <f t="shared" si="108"/>
        <v>1.1231614355119942E-14</v>
      </c>
      <c r="I675" s="4">
        <f t="shared" si="105"/>
        <v>8580017.681848947</v>
      </c>
      <c r="J675" s="4">
        <f t="shared" si="106"/>
        <v>2.8660779541052375E-17</v>
      </c>
    </row>
    <row r="676" spans="1:10" x14ac:dyDescent="0.4">
      <c r="A676" s="1">
        <f t="shared" si="109"/>
        <v>44555</v>
      </c>
      <c r="B676">
        <f t="shared" si="110"/>
        <v>669</v>
      </c>
      <c r="C676" s="14">
        <f t="shared" si="101"/>
        <v>3066.3181510668187</v>
      </c>
      <c r="D676" s="15">
        <f t="shared" si="107"/>
        <v>-2.6659644523944646E-17</v>
      </c>
      <c r="E676" s="14">
        <f t="shared" si="102"/>
        <v>1.4924868006899171E-13</v>
      </c>
      <c r="F676" s="15">
        <f t="shared" si="103"/>
        <v>-1.0420747960305476E-14</v>
      </c>
      <c r="G676" s="14">
        <f t="shared" si="104"/>
        <v>8580017.681848947</v>
      </c>
      <c r="H676" s="15">
        <f t="shared" si="108"/>
        <v>1.0447407604829421E-14</v>
      </c>
      <c r="I676" s="4">
        <f t="shared" si="105"/>
        <v>8580017.681848947</v>
      </c>
      <c r="J676" s="4">
        <f t="shared" si="106"/>
        <v>2.6659644523944915E-17</v>
      </c>
    </row>
    <row r="677" spans="1:10" x14ac:dyDescent="0.4">
      <c r="A677" s="1">
        <f t="shared" si="109"/>
        <v>44556</v>
      </c>
      <c r="B677">
        <f t="shared" si="110"/>
        <v>670</v>
      </c>
      <c r="C677" s="14">
        <f t="shared" ref="C677:C740" si="111">C676+D676</f>
        <v>3066.3181510668187</v>
      </c>
      <c r="D677" s="15">
        <f t="shared" si="107"/>
        <v>-2.4798231503963882E-17</v>
      </c>
      <c r="E677" s="14">
        <f t="shared" ref="E677:E740" si="112">E676+F676</f>
        <v>1.3882793210868625E-13</v>
      </c>
      <c r="F677" s="15">
        <f t="shared" ref="F677:F740" si="113">-D677-H677</f>
        <v>-9.6931570161040752E-15</v>
      </c>
      <c r="G677" s="14">
        <f t="shared" ref="G677:G740" si="114">G676+H676</f>
        <v>8580017.681848947</v>
      </c>
      <c r="H677" s="15">
        <f t="shared" si="108"/>
        <v>9.7179552476080388E-15</v>
      </c>
      <c r="I677" s="4">
        <f t="shared" ref="I677:I740" si="115">E677+G677</f>
        <v>8580017.681848947</v>
      </c>
      <c r="J677" s="4">
        <f t="shared" ref="J677:J740" si="116">F677+H677</f>
        <v>2.4798231503963564E-17</v>
      </c>
    </row>
    <row r="678" spans="1:10" x14ac:dyDescent="0.4">
      <c r="A678" s="1">
        <f t="shared" si="109"/>
        <v>44557</v>
      </c>
      <c r="B678">
        <f t="shared" si="110"/>
        <v>671</v>
      </c>
      <c r="C678" s="14">
        <f t="shared" si="111"/>
        <v>3066.3181510668187</v>
      </c>
      <c r="D678" s="15">
        <f t="shared" si="107"/>
        <v>-2.3066784899245771E-17</v>
      </c>
      <c r="E678" s="14">
        <f t="shared" si="112"/>
        <v>1.2913477509258216E-13</v>
      </c>
      <c r="F678" s="15">
        <f t="shared" si="113"/>
        <v>-9.0163674715815066E-15</v>
      </c>
      <c r="G678" s="14">
        <f t="shared" si="114"/>
        <v>8580017.681848947</v>
      </c>
      <c r="H678" s="15">
        <f t="shared" si="108"/>
        <v>9.0394342564807521E-15</v>
      </c>
      <c r="I678" s="4">
        <f t="shared" si="115"/>
        <v>8580017.681848947</v>
      </c>
      <c r="J678" s="4">
        <f t="shared" si="116"/>
        <v>2.3066784899245487E-17</v>
      </c>
    </row>
    <row r="679" spans="1:10" x14ac:dyDescent="0.4">
      <c r="A679" s="1">
        <f t="shared" si="109"/>
        <v>44558</v>
      </c>
      <c r="B679">
        <f t="shared" si="110"/>
        <v>672</v>
      </c>
      <c r="C679" s="14">
        <f t="shared" si="111"/>
        <v>3066.3181510668187</v>
      </c>
      <c r="D679" s="15">
        <f t="shared" si="107"/>
        <v>-2.1456230276059118E-17</v>
      </c>
      <c r="E679" s="14">
        <f t="shared" si="112"/>
        <v>1.2011840762100066E-13</v>
      </c>
      <c r="F679" s="15">
        <f t="shared" si="113"/>
        <v>-8.3868323031939876E-15</v>
      </c>
      <c r="G679" s="14">
        <f t="shared" si="114"/>
        <v>8580017.681848947</v>
      </c>
      <c r="H679" s="15">
        <f t="shared" si="108"/>
        <v>8.4082885334700471E-15</v>
      </c>
      <c r="I679" s="4">
        <f t="shared" si="115"/>
        <v>8580017.681848947</v>
      </c>
      <c r="J679" s="4">
        <f t="shared" si="116"/>
        <v>2.1456230276059553E-17</v>
      </c>
    </row>
    <row r="680" spans="1:10" x14ac:dyDescent="0.4">
      <c r="A680" s="1">
        <f t="shared" si="109"/>
        <v>44559</v>
      </c>
      <c r="B680">
        <f t="shared" si="110"/>
        <v>673</v>
      </c>
      <c r="C680" s="14">
        <f t="shared" si="111"/>
        <v>3066.3181510668187</v>
      </c>
      <c r="D680" s="15">
        <f t="shared" si="107"/>
        <v>-1.9958126790107143E-17</v>
      </c>
      <c r="E680" s="14">
        <f t="shared" si="112"/>
        <v>1.1173157531780667E-13</v>
      </c>
      <c r="F680" s="15">
        <f t="shared" si="113"/>
        <v>-7.8012521454563607E-15</v>
      </c>
      <c r="G680" s="14">
        <f t="shared" si="114"/>
        <v>8580017.681848947</v>
      </c>
      <c r="H680" s="15">
        <f t="shared" si="108"/>
        <v>7.8212102722464675E-15</v>
      </c>
      <c r="I680" s="4">
        <f t="shared" si="115"/>
        <v>8580017.681848947</v>
      </c>
      <c r="J680" s="4">
        <f t="shared" si="116"/>
        <v>1.9958126790106808E-17</v>
      </c>
    </row>
    <row r="681" spans="1:10" x14ac:dyDescent="0.4">
      <c r="A681" s="1">
        <f t="shared" si="109"/>
        <v>44560</v>
      </c>
      <c r="B681">
        <f t="shared" si="110"/>
        <v>674</v>
      </c>
      <c r="C681" s="14">
        <f t="shared" si="111"/>
        <v>3066.3181510668187</v>
      </c>
      <c r="D681" s="15">
        <f t="shared" si="107"/>
        <v>-1.856462294844243E-17</v>
      </c>
      <c r="E681" s="14">
        <f t="shared" si="112"/>
        <v>1.0393032317235031E-13</v>
      </c>
      <c r="F681" s="15">
        <f t="shared" si="113"/>
        <v>-7.2565579991160799E-15</v>
      </c>
      <c r="G681" s="14">
        <f t="shared" si="114"/>
        <v>8580017.681848947</v>
      </c>
      <c r="H681" s="15">
        <f t="shared" si="108"/>
        <v>7.2751226220645224E-15</v>
      </c>
      <c r="I681" s="4">
        <f t="shared" si="115"/>
        <v>8580017.681848947</v>
      </c>
      <c r="J681" s="4">
        <f t="shared" si="116"/>
        <v>1.8564622948442581E-17</v>
      </c>
    </row>
    <row r="682" spans="1:10" x14ac:dyDescent="0.4">
      <c r="A682" s="1">
        <f t="shared" si="109"/>
        <v>44561</v>
      </c>
      <c r="B682">
        <f t="shared" si="110"/>
        <v>675</v>
      </c>
      <c r="C682" s="14">
        <f t="shared" si="111"/>
        <v>3066.3181510668187</v>
      </c>
      <c r="D682" s="15">
        <f t="shared" si="107"/>
        <v>-1.7268415460145759E-17</v>
      </c>
      <c r="E682" s="14">
        <f t="shared" si="112"/>
        <v>9.6673765173234224E-14</v>
      </c>
      <c r="F682" s="15">
        <f t="shared" si="113"/>
        <v>-6.7498951466662505E-15</v>
      </c>
      <c r="G682" s="14">
        <f t="shared" si="114"/>
        <v>8580017.681848947</v>
      </c>
      <c r="H682" s="15">
        <f t="shared" si="108"/>
        <v>6.7671635621263961E-15</v>
      </c>
      <c r="I682" s="4">
        <f t="shared" si="115"/>
        <v>8580017.681848947</v>
      </c>
      <c r="J682" s="4">
        <f t="shared" si="116"/>
        <v>1.7268415460145595E-17</v>
      </c>
    </row>
    <row r="683" spans="1:10" x14ac:dyDescent="0.4">
      <c r="A683" s="1">
        <f t="shared" si="109"/>
        <v>44562</v>
      </c>
      <c r="B683">
        <f t="shared" si="110"/>
        <v>676</v>
      </c>
      <c r="C683" s="14">
        <f t="shared" si="111"/>
        <v>3066.3181510668187</v>
      </c>
      <c r="D683" s="15">
        <f t="shared" si="107"/>
        <v>-1.6062710960107044E-17</v>
      </c>
      <c r="E683" s="14">
        <f t="shared" si="112"/>
        <v>8.9923870026567971E-14</v>
      </c>
      <c r="F683" s="15">
        <f t="shared" si="113"/>
        <v>-6.2786081908996517E-15</v>
      </c>
      <c r="G683" s="14">
        <f t="shared" si="114"/>
        <v>8580017.681848947</v>
      </c>
      <c r="H683" s="15">
        <f t="shared" si="108"/>
        <v>6.2946709018597585E-15</v>
      </c>
      <c r="I683" s="4">
        <f t="shared" si="115"/>
        <v>8580017.681848947</v>
      </c>
      <c r="J683" s="4">
        <f t="shared" si="116"/>
        <v>1.6062710960106844E-17</v>
      </c>
    </row>
    <row r="684" spans="1:10" x14ac:dyDescent="0.4">
      <c r="A684" s="1">
        <f t="shared" si="109"/>
        <v>44563</v>
      </c>
      <c r="B684">
        <f t="shared" si="110"/>
        <v>677</v>
      </c>
      <c r="C684" s="14">
        <f t="shared" si="111"/>
        <v>3066.3181510668187</v>
      </c>
      <c r="D684" s="15">
        <f t="shared" si="107"/>
        <v>-1.4941190405304574E-17</v>
      </c>
      <c r="E684" s="14">
        <f t="shared" si="112"/>
        <v>8.3645261835668317E-14</v>
      </c>
      <c r="F684" s="15">
        <f t="shared" si="113"/>
        <v>-5.8402271380914776E-15</v>
      </c>
      <c r="G684" s="14">
        <f t="shared" si="114"/>
        <v>8580017.681848947</v>
      </c>
      <c r="H684" s="15">
        <f t="shared" si="108"/>
        <v>5.8551683284967825E-15</v>
      </c>
      <c r="I684" s="4">
        <f t="shared" si="115"/>
        <v>8580017.681848947</v>
      </c>
      <c r="J684" s="4">
        <f t="shared" si="116"/>
        <v>1.4941190405304885E-17</v>
      </c>
    </row>
    <row r="685" spans="1:10" x14ac:dyDescent="0.4">
      <c r="A685" s="1">
        <f t="shared" si="109"/>
        <v>44564</v>
      </c>
      <c r="B685">
        <f t="shared" si="110"/>
        <v>678</v>
      </c>
      <c r="C685" s="14">
        <f t="shared" si="111"/>
        <v>3066.3181510668187</v>
      </c>
      <c r="D685" s="15">
        <f t="shared" si="107"/>
        <v>-1.3897975956984898E-17</v>
      </c>
      <c r="E685" s="14">
        <f t="shared" si="112"/>
        <v>7.7805034697576846E-14</v>
      </c>
      <c r="F685" s="15">
        <f t="shared" si="113"/>
        <v>-5.4324544528733952E-15</v>
      </c>
      <c r="G685" s="14">
        <f t="shared" si="114"/>
        <v>8580017.681848947</v>
      </c>
      <c r="H685" s="15">
        <f t="shared" si="108"/>
        <v>5.4463524288303798E-15</v>
      </c>
      <c r="I685" s="4">
        <f t="shared" si="115"/>
        <v>8580017.681848947</v>
      </c>
      <c r="J685" s="4">
        <f t="shared" si="116"/>
        <v>1.3897975956984577E-17</v>
      </c>
    </row>
    <row r="686" spans="1:10" x14ac:dyDescent="0.4">
      <c r="A686" s="1">
        <f t="shared" si="109"/>
        <v>44565</v>
      </c>
      <c r="B686">
        <f t="shared" si="110"/>
        <v>679</v>
      </c>
      <c r="C686" s="14">
        <f t="shared" si="111"/>
        <v>3066.3181510668187</v>
      </c>
      <c r="D686" s="15">
        <f t="shared" si="107"/>
        <v>-1.2927600175174452E-17</v>
      </c>
      <c r="E686" s="14">
        <f t="shared" si="112"/>
        <v>7.2372580244703455E-14</v>
      </c>
      <c r="F686" s="15">
        <f t="shared" si="113"/>
        <v>-5.0531530169540683E-15</v>
      </c>
      <c r="G686" s="14">
        <f t="shared" si="114"/>
        <v>8580017.681848947</v>
      </c>
      <c r="H686" s="15">
        <f t="shared" si="108"/>
        <v>5.0660806171292424E-15</v>
      </c>
      <c r="I686" s="4">
        <f t="shared" si="115"/>
        <v>8580017.681848947</v>
      </c>
      <c r="J686" s="4">
        <f t="shared" si="116"/>
        <v>1.2927600175174091E-17</v>
      </c>
    </row>
    <row r="687" spans="1:10" x14ac:dyDescent="0.4">
      <c r="A687" s="1">
        <f t="shared" si="109"/>
        <v>44566</v>
      </c>
      <c r="B687">
        <f t="shared" si="110"/>
        <v>680</v>
      </c>
      <c r="C687" s="14">
        <f t="shared" si="111"/>
        <v>3066.3181510668187</v>
      </c>
      <c r="D687" s="15">
        <f t="shared" si="107"/>
        <v>-1.2024977364072736E-17</v>
      </c>
      <c r="E687" s="14">
        <f t="shared" si="112"/>
        <v>6.7319427227749387E-14</v>
      </c>
      <c r="F687" s="15">
        <f t="shared" si="113"/>
        <v>-4.7003349285783846E-15</v>
      </c>
      <c r="G687" s="14">
        <f t="shared" si="114"/>
        <v>8580017.681848947</v>
      </c>
      <c r="H687" s="15">
        <f t="shared" si="108"/>
        <v>4.7123599059424576E-15</v>
      </c>
      <c r="I687" s="4">
        <f t="shared" si="115"/>
        <v>8580017.681848947</v>
      </c>
      <c r="J687" s="4">
        <f t="shared" si="116"/>
        <v>1.2024977364072992E-17</v>
      </c>
    </row>
    <row r="688" spans="1:10" x14ac:dyDescent="0.4">
      <c r="A688" s="1">
        <f t="shared" si="109"/>
        <v>44567</v>
      </c>
      <c r="B688">
        <f t="shared" si="110"/>
        <v>681</v>
      </c>
      <c r="C688" s="14">
        <f t="shared" si="111"/>
        <v>3066.3181510668187</v>
      </c>
      <c r="D688" s="15">
        <f t="shared" si="107"/>
        <v>-1.1185376918149496E-17</v>
      </c>
      <c r="E688" s="14">
        <f t="shared" si="112"/>
        <v>6.2619092299171007E-14</v>
      </c>
      <c r="F688" s="15">
        <f t="shared" si="113"/>
        <v>-4.3721510840238214E-15</v>
      </c>
      <c r="G688" s="14">
        <f t="shared" si="114"/>
        <v>8580017.681848947</v>
      </c>
      <c r="H688" s="15">
        <f t="shared" si="108"/>
        <v>4.3833364609419707E-15</v>
      </c>
      <c r="I688" s="4">
        <f t="shared" si="115"/>
        <v>8580017.681848947</v>
      </c>
      <c r="J688" s="4">
        <f t="shared" si="116"/>
        <v>1.1185376918149345E-17</v>
      </c>
    </row>
    <row r="689" spans="1:10" x14ac:dyDescent="0.4">
      <c r="A689" s="1">
        <f t="shared" si="109"/>
        <v>44568</v>
      </c>
      <c r="B689">
        <f t="shared" si="110"/>
        <v>682</v>
      </c>
      <c r="C689" s="14">
        <f t="shared" si="111"/>
        <v>3066.3181510668187</v>
      </c>
      <c r="D689" s="15">
        <f t="shared" si="107"/>
        <v>-1.0404398529254042E-17</v>
      </c>
      <c r="E689" s="14">
        <f t="shared" si="112"/>
        <v>5.8246941215147189E-14</v>
      </c>
      <c r="F689" s="15">
        <f t="shared" si="113"/>
        <v>-4.0668814865310489E-15</v>
      </c>
      <c r="G689" s="14">
        <f t="shared" si="114"/>
        <v>8580017.681848947</v>
      </c>
      <c r="H689" s="15">
        <f t="shared" si="108"/>
        <v>4.0772858850603033E-15</v>
      </c>
      <c r="I689" s="4">
        <f t="shared" si="115"/>
        <v>8580017.681848947</v>
      </c>
      <c r="J689" s="4">
        <f t="shared" si="116"/>
        <v>1.0404398529254363E-17</v>
      </c>
    </row>
    <row r="690" spans="1:10" x14ac:dyDescent="0.4">
      <c r="A690" s="1">
        <f t="shared" si="109"/>
        <v>44569</v>
      </c>
      <c r="B690">
        <f t="shared" si="110"/>
        <v>683</v>
      </c>
      <c r="C690" s="14">
        <f t="shared" si="111"/>
        <v>3066.3181510668187</v>
      </c>
      <c r="D690" s="15">
        <f t="shared" si="107"/>
        <v>-9.6779491247982689E-18</v>
      </c>
      <c r="E690" s="14">
        <f t="shared" si="112"/>
        <v>5.4180059728616139E-14</v>
      </c>
      <c r="F690" s="15">
        <f t="shared" si="113"/>
        <v>-3.7829262318783315E-15</v>
      </c>
      <c r="G690" s="14">
        <f t="shared" si="114"/>
        <v>8580017.681848947</v>
      </c>
      <c r="H690" s="15">
        <f t="shared" si="108"/>
        <v>3.7926041810031299E-15</v>
      </c>
      <c r="I690" s="4">
        <f t="shared" si="115"/>
        <v>8580017.681848947</v>
      </c>
      <c r="J690" s="4">
        <f t="shared" si="116"/>
        <v>9.6779491247984322E-18</v>
      </c>
    </row>
    <row r="691" spans="1:10" x14ac:dyDescent="0.4">
      <c r="A691" s="1">
        <f t="shared" si="109"/>
        <v>44570</v>
      </c>
      <c r="B691">
        <f t="shared" si="110"/>
        <v>684</v>
      </c>
      <c r="C691" s="14">
        <f t="shared" si="111"/>
        <v>3066.3181510668187</v>
      </c>
      <c r="D691" s="15">
        <f t="shared" si="107"/>
        <v>-9.00222141614743E-18</v>
      </c>
      <c r="E691" s="14">
        <f t="shared" si="112"/>
        <v>5.0397133496737808E-14</v>
      </c>
      <c r="F691" s="15">
        <f t="shared" si="113"/>
        <v>-3.5187971233554996E-15</v>
      </c>
      <c r="G691" s="14">
        <f t="shared" si="114"/>
        <v>8580017.681848947</v>
      </c>
      <c r="H691" s="15">
        <f t="shared" si="108"/>
        <v>3.5277993447716468E-15</v>
      </c>
      <c r="I691" s="4">
        <f t="shared" si="115"/>
        <v>8580017.681848947</v>
      </c>
      <c r="J691" s="4">
        <f t="shared" si="116"/>
        <v>9.0022214161472636E-18</v>
      </c>
    </row>
    <row r="692" spans="1:10" x14ac:dyDescent="0.4">
      <c r="A692" s="1">
        <f t="shared" si="109"/>
        <v>44571</v>
      </c>
      <c r="B692">
        <f t="shared" si="110"/>
        <v>685</v>
      </c>
      <c r="C692" s="14">
        <f t="shared" si="111"/>
        <v>3066.3181510668187</v>
      </c>
      <c r="D692" s="15">
        <f t="shared" si="107"/>
        <v>-8.3736739447917582E-18</v>
      </c>
      <c r="E692" s="14">
        <f t="shared" si="112"/>
        <v>4.6878336373382307E-14</v>
      </c>
      <c r="F692" s="15">
        <f t="shared" si="113"/>
        <v>-3.27310987219197E-15</v>
      </c>
      <c r="G692" s="14">
        <f t="shared" si="114"/>
        <v>8580017.681848947</v>
      </c>
      <c r="H692" s="15">
        <f t="shared" si="108"/>
        <v>3.281483546136762E-15</v>
      </c>
      <c r="I692" s="4">
        <f t="shared" si="115"/>
        <v>8580017.681848947</v>
      </c>
      <c r="J692" s="4">
        <f t="shared" si="116"/>
        <v>8.3736739447919493E-18</v>
      </c>
    </row>
    <row r="693" spans="1:10" x14ac:dyDescent="0.4">
      <c r="A693" s="1">
        <f t="shared" si="109"/>
        <v>44572</v>
      </c>
      <c r="B693">
        <f t="shared" si="110"/>
        <v>686</v>
      </c>
      <c r="C693" s="14">
        <f t="shared" si="111"/>
        <v>3066.3181510668187</v>
      </c>
      <c r="D693" s="15">
        <f t="shared" si="107"/>
        <v>-7.7890125217217842E-18</v>
      </c>
      <c r="E693" s="14">
        <f t="shared" si="112"/>
        <v>4.3605226501190335E-14</v>
      </c>
      <c r="F693" s="15">
        <f t="shared" si="113"/>
        <v>-3.0445768425616018E-15</v>
      </c>
      <c r="G693" s="14">
        <f t="shared" si="114"/>
        <v>8580017.681848947</v>
      </c>
      <c r="H693" s="15">
        <f t="shared" si="108"/>
        <v>3.0523658550833237E-15</v>
      </c>
      <c r="I693" s="4">
        <f t="shared" si="115"/>
        <v>8580017.681848947</v>
      </c>
      <c r="J693" s="4">
        <f t="shared" si="116"/>
        <v>7.7890125217219306E-18</v>
      </c>
    </row>
    <row r="694" spans="1:10" x14ac:dyDescent="0.4">
      <c r="A694" s="1">
        <f t="shared" si="109"/>
        <v>44573</v>
      </c>
      <c r="B694">
        <f t="shared" si="110"/>
        <v>687</v>
      </c>
      <c r="C694" s="14">
        <f t="shared" si="111"/>
        <v>3066.3181510668187</v>
      </c>
      <c r="D694" s="15">
        <f t="shared" si="107"/>
        <v>-7.2451729627320121E-18</v>
      </c>
      <c r="E694" s="14">
        <f t="shared" si="112"/>
        <v>4.0560649658628732E-14</v>
      </c>
      <c r="F694" s="15">
        <f t="shared" si="113"/>
        <v>-2.8320003031412794E-15</v>
      </c>
      <c r="G694" s="14">
        <f t="shared" si="114"/>
        <v>8580017.681848947</v>
      </c>
      <c r="H694" s="15">
        <f t="shared" si="108"/>
        <v>2.8392454761040114E-15</v>
      </c>
      <c r="I694" s="4">
        <f t="shared" si="115"/>
        <v>8580017.681848947</v>
      </c>
      <c r="J694" s="4">
        <f t="shared" si="116"/>
        <v>7.2451729627319535E-18</v>
      </c>
    </row>
    <row r="695" spans="1:10" x14ac:dyDescent="0.4">
      <c r="A695" s="1">
        <f t="shared" si="109"/>
        <v>44574</v>
      </c>
      <c r="B695">
        <f t="shared" si="110"/>
        <v>688</v>
      </c>
      <c r="C695" s="14">
        <f t="shared" si="111"/>
        <v>3066.3181510668187</v>
      </c>
      <c r="D695" s="15">
        <f t="shared" si="107"/>
        <v>-6.7393050291693876E-18</v>
      </c>
      <c r="E695" s="14">
        <f t="shared" si="112"/>
        <v>3.7728649355487454E-14</v>
      </c>
      <c r="F695" s="15">
        <f t="shared" si="113"/>
        <v>-2.6342661498549529E-15</v>
      </c>
      <c r="G695" s="14">
        <f t="shared" si="114"/>
        <v>8580017.681848947</v>
      </c>
      <c r="H695" s="15">
        <f t="shared" si="108"/>
        <v>2.6410054548841222E-15</v>
      </c>
      <c r="I695" s="4">
        <f t="shared" si="115"/>
        <v>8580017.681848947</v>
      </c>
      <c r="J695" s="4">
        <f t="shared" si="116"/>
        <v>6.7393050291692304E-18</v>
      </c>
    </row>
    <row r="696" spans="1:10" x14ac:dyDescent="0.4">
      <c r="A696" s="1">
        <f t="shared" si="109"/>
        <v>44575</v>
      </c>
      <c r="B696">
        <f t="shared" si="110"/>
        <v>689</v>
      </c>
      <c r="C696" s="14">
        <f t="shared" si="111"/>
        <v>3066.3181510668187</v>
      </c>
      <c r="D696" s="15">
        <f t="shared" si="107"/>
        <v>-6.2687574899608044E-18</v>
      </c>
      <c r="E696" s="14">
        <f t="shared" si="112"/>
        <v>3.5094383205632503E-14</v>
      </c>
      <c r="F696" s="15">
        <f t="shared" si="113"/>
        <v>-2.4503380669043148E-15</v>
      </c>
      <c r="G696" s="14">
        <f t="shared" si="114"/>
        <v>8580017.681848947</v>
      </c>
      <c r="H696" s="15">
        <f t="shared" si="108"/>
        <v>2.4566068243942756E-15</v>
      </c>
      <c r="I696" s="4">
        <f t="shared" si="115"/>
        <v>8580017.681848947</v>
      </c>
      <c r="J696" s="4">
        <f t="shared" si="116"/>
        <v>6.2687574899607867E-18</v>
      </c>
    </row>
    <row r="697" spans="1:10" x14ac:dyDescent="0.4">
      <c r="A697" s="1">
        <f t="shared" si="109"/>
        <v>44576</v>
      </c>
      <c r="B697">
        <f t="shared" si="110"/>
        <v>690</v>
      </c>
      <c r="C697" s="14">
        <f t="shared" si="111"/>
        <v>3066.3181510668187</v>
      </c>
      <c r="D697" s="15">
        <f t="shared" si="107"/>
        <v>-5.8310642266303568E-18</v>
      </c>
      <c r="E697" s="14">
        <f t="shared" si="112"/>
        <v>3.2644045138728187E-14</v>
      </c>
      <c r="F697" s="15">
        <f t="shared" si="113"/>
        <v>-2.279252095484343E-15</v>
      </c>
      <c r="G697" s="14">
        <f t="shared" si="114"/>
        <v>8580017.681848947</v>
      </c>
      <c r="H697" s="15">
        <f t="shared" si="108"/>
        <v>2.2850831597109735E-15</v>
      </c>
      <c r="I697" s="4">
        <f t="shared" si="115"/>
        <v>8580017.681848947</v>
      </c>
      <c r="J697" s="4">
        <f t="shared" si="116"/>
        <v>5.8310642266304924E-18</v>
      </c>
    </row>
    <row r="698" spans="1:10" x14ac:dyDescent="0.4">
      <c r="A698" s="1">
        <f t="shared" si="109"/>
        <v>44577</v>
      </c>
      <c r="B698">
        <f t="shared" si="110"/>
        <v>691</v>
      </c>
      <c r="C698" s="14">
        <f t="shared" si="111"/>
        <v>3066.3181510668187</v>
      </c>
      <c r="D698" s="15">
        <f t="shared" si="107"/>
        <v>-5.423931308483411E-18</v>
      </c>
      <c r="E698" s="14">
        <f t="shared" si="112"/>
        <v>3.0364793043243845E-14</v>
      </c>
      <c r="F698" s="15">
        <f t="shared" si="113"/>
        <v>-2.1201115817185861E-15</v>
      </c>
      <c r="G698" s="14">
        <f t="shared" si="114"/>
        <v>8580017.681848947</v>
      </c>
      <c r="H698" s="15">
        <f t="shared" si="108"/>
        <v>2.1255355130270694E-15</v>
      </c>
      <c r="I698" s="4">
        <f t="shared" si="115"/>
        <v>8580017.681848947</v>
      </c>
      <c r="J698" s="4">
        <f t="shared" si="116"/>
        <v>5.4239313084832677E-18</v>
      </c>
    </row>
    <row r="699" spans="1:10" x14ac:dyDescent="0.4">
      <c r="A699" s="1">
        <f t="shared" si="109"/>
        <v>44578</v>
      </c>
      <c r="B699">
        <f t="shared" si="110"/>
        <v>692</v>
      </c>
      <c r="C699" s="14">
        <f t="shared" si="111"/>
        <v>3066.3181510668187</v>
      </c>
      <c r="D699" s="15">
        <f t="shared" si="107"/>
        <v>-5.0452249702190595E-18</v>
      </c>
      <c r="E699" s="14">
        <f t="shared" si="112"/>
        <v>2.8244681461525257E-14</v>
      </c>
      <c r="F699" s="15">
        <f t="shared" si="113"/>
        <v>-1.9720824773365494E-15</v>
      </c>
      <c r="G699" s="14">
        <f t="shared" si="114"/>
        <v>8580017.681848947</v>
      </c>
      <c r="H699" s="15">
        <f t="shared" si="108"/>
        <v>1.9771277023067684E-15</v>
      </c>
      <c r="I699" s="4">
        <f t="shared" si="115"/>
        <v>8580017.681848947</v>
      </c>
      <c r="J699" s="4">
        <f t="shared" si="116"/>
        <v>5.0452249702189478E-18</v>
      </c>
    </row>
    <row r="700" spans="1:10" x14ac:dyDescent="0.4">
      <c r="A700" s="1">
        <f t="shared" si="109"/>
        <v>44579</v>
      </c>
      <c r="B700">
        <f t="shared" si="110"/>
        <v>693</v>
      </c>
      <c r="C700" s="14">
        <f t="shared" si="111"/>
        <v>3066.3181510668187</v>
      </c>
      <c r="D700" s="15">
        <f t="shared" si="107"/>
        <v>-4.6929604289622177E-18</v>
      </c>
      <c r="E700" s="14">
        <f t="shared" si="112"/>
        <v>2.6272598984188707E-14</v>
      </c>
      <c r="F700" s="15">
        <f t="shared" si="113"/>
        <v>-1.8343889684642472E-15</v>
      </c>
      <c r="G700" s="14">
        <f t="shared" si="114"/>
        <v>8580017.681848947</v>
      </c>
      <c r="H700" s="15">
        <f t="shared" si="108"/>
        <v>1.8390819288932096E-15</v>
      </c>
      <c r="I700" s="4">
        <f t="shared" si="115"/>
        <v>8580017.681848947</v>
      </c>
      <c r="J700" s="4">
        <f t="shared" si="116"/>
        <v>4.6929604289623879E-18</v>
      </c>
    </row>
    <row r="701" spans="1:10" x14ac:dyDescent="0.4">
      <c r="A701" s="1">
        <f t="shared" si="109"/>
        <v>44580</v>
      </c>
      <c r="B701">
        <f t="shared" si="110"/>
        <v>694</v>
      </c>
      <c r="C701" s="14">
        <f t="shared" si="111"/>
        <v>3066.3181510668187</v>
      </c>
      <c r="D701" s="15">
        <f t="shared" si="107"/>
        <v>-4.365291482105898E-18</v>
      </c>
      <c r="E701" s="14">
        <f t="shared" si="112"/>
        <v>2.4438210015724461E-14</v>
      </c>
      <c r="F701" s="15">
        <f t="shared" si="113"/>
        <v>-1.7063094096186065E-15</v>
      </c>
      <c r="G701" s="14">
        <f t="shared" si="114"/>
        <v>8580017.681848947</v>
      </c>
      <c r="H701" s="15">
        <f t="shared" si="108"/>
        <v>1.7106747011007124E-15</v>
      </c>
      <c r="I701" s="4">
        <f t="shared" si="115"/>
        <v>8580017.681848947</v>
      </c>
      <c r="J701" s="4">
        <f t="shared" si="116"/>
        <v>4.3652914821059227E-18</v>
      </c>
    </row>
    <row r="702" spans="1:10" x14ac:dyDescent="0.4">
      <c r="A702" s="1">
        <f t="shared" si="109"/>
        <v>44581</v>
      </c>
      <c r="B702">
        <f t="shared" si="110"/>
        <v>695</v>
      </c>
      <c r="C702" s="14">
        <f t="shared" si="111"/>
        <v>3066.3181510668187</v>
      </c>
      <c r="D702" s="15">
        <f t="shared" si="107"/>
        <v>-4.0605008314464358E-18</v>
      </c>
      <c r="E702" s="14">
        <f t="shared" si="112"/>
        <v>2.2731900606105853E-14</v>
      </c>
      <c r="F702" s="15">
        <f t="shared" si="113"/>
        <v>-1.5871725415959635E-15</v>
      </c>
      <c r="G702" s="14">
        <f t="shared" si="114"/>
        <v>8580017.681848947</v>
      </c>
      <c r="H702" s="15">
        <f t="shared" si="108"/>
        <v>1.5912330424274099E-15</v>
      </c>
      <c r="I702" s="4">
        <f t="shared" si="115"/>
        <v>8580017.681848947</v>
      </c>
      <c r="J702" s="4">
        <f t="shared" si="116"/>
        <v>4.0605008314463972E-18</v>
      </c>
    </row>
    <row r="703" spans="1:10" x14ac:dyDescent="0.4">
      <c r="A703" s="1">
        <f t="shared" si="109"/>
        <v>44582</v>
      </c>
      <c r="B703">
        <f t="shared" si="110"/>
        <v>696</v>
      </c>
      <c r="C703" s="14">
        <f t="shared" si="111"/>
        <v>3066.3181510668187</v>
      </c>
      <c r="D703" s="15">
        <f t="shared" si="107"/>
        <v>-3.7769910829008923E-18</v>
      </c>
      <c r="E703" s="14">
        <f t="shared" si="112"/>
        <v>2.1144728064509889E-14</v>
      </c>
      <c r="F703" s="15">
        <f t="shared" si="113"/>
        <v>-1.4763539734327914E-15</v>
      </c>
      <c r="G703" s="14">
        <f t="shared" si="114"/>
        <v>8580017.681848947</v>
      </c>
      <c r="H703" s="15">
        <f t="shared" si="108"/>
        <v>1.4801309645156923E-15</v>
      </c>
      <c r="I703" s="4">
        <f t="shared" si="115"/>
        <v>8580017.681848947</v>
      </c>
      <c r="J703" s="4">
        <f t="shared" si="116"/>
        <v>3.7769910829009031E-18</v>
      </c>
    </row>
    <row r="704" spans="1:10" x14ac:dyDescent="0.4">
      <c r="A704" s="1">
        <f t="shared" si="109"/>
        <v>44583</v>
      </c>
      <c r="B704">
        <f t="shared" si="110"/>
        <v>697</v>
      </c>
      <c r="C704" s="14">
        <f t="shared" si="111"/>
        <v>3066.3181510668187</v>
      </c>
      <c r="D704" s="15">
        <f t="shared" si="107"/>
        <v>-3.5132763746365549E-18</v>
      </c>
      <c r="E704" s="14">
        <f t="shared" si="112"/>
        <v>1.9668374091077099E-14</v>
      </c>
      <c r="F704" s="15">
        <f t="shared" si="113"/>
        <v>-1.3732729100007605E-15</v>
      </c>
      <c r="G704" s="14">
        <f t="shared" si="114"/>
        <v>8580017.681848947</v>
      </c>
      <c r="H704" s="15">
        <f t="shared" si="108"/>
        <v>1.3767861863753971E-15</v>
      </c>
      <c r="I704" s="4">
        <f t="shared" si="115"/>
        <v>8580017.681848947</v>
      </c>
      <c r="J704" s="4">
        <f t="shared" si="116"/>
        <v>3.5132763746366049E-18</v>
      </c>
    </row>
    <row r="705" spans="1:10" x14ac:dyDescent="0.4">
      <c r="A705" s="1">
        <f t="shared" si="109"/>
        <v>44584</v>
      </c>
      <c r="B705">
        <f t="shared" si="110"/>
        <v>698</v>
      </c>
      <c r="C705" s="14">
        <f t="shared" si="111"/>
        <v>3066.3181510668187</v>
      </c>
      <c r="D705" s="15">
        <f t="shared" si="107"/>
        <v>-3.2679745897359486E-18</v>
      </c>
      <c r="E705" s="14">
        <f t="shared" si="112"/>
        <v>1.8295101181076338E-14</v>
      </c>
      <c r="F705" s="15">
        <f t="shared" si="113"/>
        <v>-1.2773891080856077E-15</v>
      </c>
      <c r="G705" s="14">
        <f t="shared" si="114"/>
        <v>8580017.681848947</v>
      </c>
      <c r="H705" s="15">
        <f t="shared" si="108"/>
        <v>1.2806570826753438E-15</v>
      </c>
      <c r="I705" s="4">
        <f t="shared" si="115"/>
        <v>8580017.681848947</v>
      </c>
      <c r="J705" s="4">
        <f t="shared" si="116"/>
        <v>3.2679745897360457E-18</v>
      </c>
    </row>
    <row r="706" spans="1:10" x14ac:dyDescent="0.4">
      <c r="A706" s="1">
        <f t="shared" si="109"/>
        <v>44585</v>
      </c>
      <c r="B706">
        <f t="shared" si="110"/>
        <v>699</v>
      </c>
      <c r="C706" s="14">
        <f t="shared" si="111"/>
        <v>3066.3181510668187</v>
      </c>
      <c r="D706" s="15">
        <f t="shared" si="107"/>
        <v>-3.0398001125842653E-18</v>
      </c>
      <c r="E706" s="14">
        <f t="shared" si="112"/>
        <v>1.7017712072990729E-14</v>
      </c>
      <c r="F706" s="15">
        <f t="shared" si="113"/>
        <v>-1.1882000449967669E-15</v>
      </c>
      <c r="G706" s="14">
        <f t="shared" si="114"/>
        <v>8580017.681848947</v>
      </c>
      <c r="H706" s="15">
        <f t="shared" si="108"/>
        <v>1.1912398451093511E-15</v>
      </c>
      <c r="I706" s="4">
        <f t="shared" si="115"/>
        <v>8580017.681848947</v>
      </c>
      <c r="J706" s="4">
        <f t="shared" si="116"/>
        <v>3.0398001125842391E-18</v>
      </c>
    </row>
    <row r="707" spans="1:10" x14ac:dyDescent="0.4">
      <c r="A707" s="1">
        <f t="shared" si="109"/>
        <v>44586</v>
      </c>
      <c r="B707">
        <f t="shared" si="110"/>
        <v>700</v>
      </c>
      <c r="C707" s="14">
        <f t="shared" si="111"/>
        <v>3066.3181510668187</v>
      </c>
      <c r="D707" s="15">
        <f t="shared" si="107"/>
        <v>-2.8275570910157946E-18</v>
      </c>
      <c r="E707" s="14">
        <f t="shared" si="112"/>
        <v>1.5829512027993963E-14</v>
      </c>
      <c r="F707" s="15">
        <f t="shared" si="113"/>
        <v>-1.1052382848685617E-15</v>
      </c>
      <c r="G707" s="14">
        <f t="shared" si="114"/>
        <v>8580017.681848947</v>
      </c>
      <c r="H707" s="15">
        <f t="shared" si="108"/>
        <v>1.1080658419595775E-15</v>
      </c>
      <c r="I707" s="4">
        <f t="shared" si="115"/>
        <v>8580017.681848947</v>
      </c>
      <c r="J707" s="4">
        <f t="shared" si="116"/>
        <v>2.8275570910157881E-18</v>
      </c>
    </row>
    <row r="708" spans="1:10" x14ac:dyDescent="0.4">
      <c r="A708" s="1">
        <f t="shared" si="109"/>
        <v>44587</v>
      </c>
      <c r="B708">
        <f t="shared" si="110"/>
        <v>701</v>
      </c>
      <c r="C708" s="14">
        <f t="shared" si="111"/>
        <v>3066.3181510668187</v>
      </c>
      <c r="D708" s="15">
        <f t="shared" si="107"/>
        <v>-2.6301331689065364E-18</v>
      </c>
      <c r="E708" s="14">
        <f t="shared" si="112"/>
        <v>1.47242737431254E-14</v>
      </c>
      <c r="F708" s="15">
        <f t="shared" si="113"/>
        <v>-1.0280690288498717E-15</v>
      </c>
      <c r="G708" s="14">
        <f t="shared" si="114"/>
        <v>8580017.681848947</v>
      </c>
      <c r="H708" s="15">
        <f t="shared" si="108"/>
        <v>1.0306991620187782E-15</v>
      </c>
      <c r="I708" s="4">
        <f t="shared" si="115"/>
        <v>8580017.681848947</v>
      </c>
      <c r="J708" s="4">
        <f t="shared" si="116"/>
        <v>2.6301331689065002E-18</v>
      </c>
    </row>
    <row r="709" spans="1:10" x14ac:dyDescent="0.4">
      <c r="A709" s="1">
        <f t="shared" si="109"/>
        <v>44588</v>
      </c>
      <c r="B709">
        <f t="shared" si="110"/>
        <v>702</v>
      </c>
      <c r="C709" s="14">
        <f t="shared" si="111"/>
        <v>3066.3181510668187</v>
      </c>
      <c r="D709" s="15">
        <f t="shared" si="107"/>
        <v>-2.4464936563658232E-18</v>
      </c>
      <c r="E709" s="14">
        <f t="shared" si="112"/>
        <v>1.3696204714275529E-14</v>
      </c>
      <c r="F709" s="15">
        <f t="shared" si="113"/>
        <v>-9.5628783634292131E-16</v>
      </c>
      <c r="G709" s="14">
        <f t="shared" si="114"/>
        <v>8580017.681848947</v>
      </c>
      <c r="H709" s="15">
        <f t="shared" si="108"/>
        <v>9.5873432999928718E-16</v>
      </c>
      <c r="I709" s="4">
        <f t="shared" si="115"/>
        <v>8580017.681848947</v>
      </c>
      <c r="J709" s="4">
        <f t="shared" si="116"/>
        <v>2.4464936563658694E-18</v>
      </c>
    </row>
    <row r="710" spans="1:10" x14ac:dyDescent="0.4">
      <c r="A710" s="1">
        <f t="shared" si="109"/>
        <v>44589</v>
      </c>
      <c r="B710">
        <f t="shared" si="110"/>
        <v>703</v>
      </c>
      <c r="C710" s="14">
        <f t="shared" si="111"/>
        <v>3066.3181510668187</v>
      </c>
      <c r="D710" s="15">
        <f t="shared" si="107"/>
        <v>-2.2756761069731621E-18</v>
      </c>
      <c r="E710" s="14">
        <f t="shared" si="112"/>
        <v>1.2739916877932607E-14</v>
      </c>
      <c r="F710" s="15">
        <f t="shared" si="113"/>
        <v>-8.8951850534830948E-16</v>
      </c>
      <c r="G710" s="14">
        <f t="shared" si="114"/>
        <v>8580017.681848947</v>
      </c>
      <c r="H710" s="15">
        <f t="shared" si="108"/>
        <v>8.9179418145528259E-16</v>
      </c>
      <c r="I710" s="4">
        <f t="shared" si="115"/>
        <v>8580017.681848947</v>
      </c>
      <c r="J710" s="4">
        <f t="shared" si="116"/>
        <v>2.2756761069731074E-18</v>
      </c>
    </row>
    <row r="711" spans="1:10" x14ac:dyDescent="0.4">
      <c r="A711" s="1">
        <f t="shared" si="109"/>
        <v>44590</v>
      </c>
      <c r="B711">
        <f t="shared" si="110"/>
        <v>704</v>
      </c>
      <c r="C711" s="14">
        <f t="shared" si="111"/>
        <v>3066.3181510668187</v>
      </c>
      <c r="D711" s="15">
        <f t="shared" ref="D711:D774" si="117">-E$1*C711*E711/B$2</f>
        <v>-2.1167852736398664E-18</v>
      </c>
      <c r="E711" s="14">
        <f t="shared" si="112"/>
        <v>1.1850398372584298E-14</v>
      </c>
      <c r="F711" s="15">
        <f t="shared" si="113"/>
        <v>-8.2741110080726105E-16</v>
      </c>
      <c r="G711" s="14">
        <f t="shared" si="114"/>
        <v>8580017.681848947</v>
      </c>
      <c r="H711" s="15">
        <f t="shared" ref="H711:H774" si="118">$G$1*E711</f>
        <v>8.2952788608090094E-16</v>
      </c>
      <c r="I711" s="4">
        <f t="shared" si="115"/>
        <v>8580017.681848947</v>
      </c>
      <c r="J711" s="4">
        <f t="shared" si="116"/>
        <v>2.1167852736398834E-18</v>
      </c>
    </row>
    <row r="712" spans="1:10" x14ac:dyDescent="0.4">
      <c r="A712" s="1">
        <f t="shared" si="109"/>
        <v>44591</v>
      </c>
      <c r="B712">
        <f t="shared" si="110"/>
        <v>705</v>
      </c>
      <c r="C712" s="14">
        <f t="shared" si="111"/>
        <v>3066.3181510668187</v>
      </c>
      <c r="D712" s="15">
        <f t="shared" si="117"/>
        <v>-1.9689884166593525E-18</v>
      </c>
      <c r="E712" s="14">
        <f t="shared" si="112"/>
        <v>1.1022987271777037E-14</v>
      </c>
      <c r="F712" s="15">
        <f t="shared" si="113"/>
        <v>-7.6964012060773331E-16</v>
      </c>
      <c r="G712" s="14">
        <f t="shared" si="114"/>
        <v>8580017.681848947</v>
      </c>
      <c r="H712" s="15">
        <f t="shared" si="118"/>
        <v>7.7160910902439264E-16</v>
      </c>
      <c r="I712" s="4">
        <f t="shared" si="115"/>
        <v>8580017.681848947</v>
      </c>
      <c r="J712" s="4">
        <f t="shared" si="116"/>
        <v>1.9689884166593255E-18</v>
      </c>
    </row>
    <row r="713" spans="1:10" x14ac:dyDescent="0.4">
      <c r="A713" s="1">
        <f t="shared" ref="A713:A776" si="119">A712+1</f>
        <v>44592</v>
      </c>
      <c r="B713">
        <f t="shared" ref="B713:B776" si="120">B712+1</f>
        <v>706</v>
      </c>
      <c r="C713" s="14">
        <f t="shared" si="111"/>
        <v>3066.3181510668187</v>
      </c>
      <c r="D713" s="15">
        <f t="shared" si="117"/>
        <v>-1.8315109393558128E-18</v>
      </c>
      <c r="E713" s="14">
        <f t="shared" si="112"/>
        <v>1.0253347151169304E-14</v>
      </c>
      <c r="F713" s="15">
        <f t="shared" si="113"/>
        <v>-7.1590278964249548E-16</v>
      </c>
      <c r="G713" s="14">
        <f t="shared" si="114"/>
        <v>8580017.681848947</v>
      </c>
      <c r="H713" s="15">
        <f t="shared" si="118"/>
        <v>7.1773430058185132E-16</v>
      </c>
      <c r="I713" s="4">
        <f t="shared" si="115"/>
        <v>8580017.681848947</v>
      </c>
      <c r="J713" s="4">
        <f t="shared" si="116"/>
        <v>1.8315109393558409E-18</v>
      </c>
    </row>
    <row r="714" spans="1:10" x14ac:dyDescent="0.4">
      <c r="A714" s="1">
        <f t="shared" si="119"/>
        <v>44593</v>
      </c>
      <c r="B714">
        <f t="shared" si="120"/>
        <v>707</v>
      </c>
      <c r="C714" s="14">
        <f t="shared" si="111"/>
        <v>3066.3181510668187</v>
      </c>
      <c r="D714" s="15">
        <f t="shared" si="117"/>
        <v>-1.7036323284579027E-18</v>
      </c>
      <c r="E714" s="14">
        <f t="shared" si="112"/>
        <v>9.5374443615268078E-15</v>
      </c>
      <c r="F714" s="15">
        <f t="shared" si="113"/>
        <v>-6.6591747297841874E-16</v>
      </c>
      <c r="G714" s="14">
        <f t="shared" si="114"/>
        <v>8580017.681848947</v>
      </c>
      <c r="H714" s="15">
        <f t="shared" si="118"/>
        <v>6.6762110530687664E-16</v>
      </c>
      <c r="I714" s="4">
        <f t="shared" si="115"/>
        <v>8580017.681848947</v>
      </c>
      <c r="J714" s="4">
        <f t="shared" si="116"/>
        <v>1.7036323284579016E-18</v>
      </c>
    </row>
    <row r="715" spans="1:10" x14ac:dyDescent="0.4">
      <c r="A715" s="1">
        <f t="shared" si="119"/>
        <v>44594</v>
      </c>
      <c r="B715">
        <f t="shared" si="120"/>
        <v>708</v>
      </c>
      <c r="C715" s="14">
        <f t="shared" si="111"/>
        <v>3066.3181510668187</v>
      </c>
      <c r="D715" s="15">
        <f t="shared" si="117"/>
        <v>-1.5846823779211098E-18</v>
      </c>
      <c r="E715" s="14">
        <f t="shared" si="112"/>
        <v>8.8715268885483892E-15</v>
      </c>
      <c r="F715" s="15">
        <f t="shared" si="113"/>
        <v>-6.1942219982046622E-16</v>
      </c>
      <c r="G715" s="14">
        <f t="shared" si="114"/>
        <v>8580017.681848947</v>
      </c>
      <c r="H715" s="15">
        <f t="shared" si="118"/>
        <v>6.2100688219838729E-16</v>
      </c>
      <c r="I715" s="4">
        <f t="shared" si="115"/>
        <v>8580017.681848947</v>
      </c>
      <c r="J715" s="4">
        <f t="shared" si="116"/>
        <v>1.5846823779210761E-18</v>
      </c>
    </row>
    <row r="716" spans="1:10" x14ac:dyDescent="0.4">
      <c r="A716" s="1">
        <f t="shared" si="119"/>
        <v>44595</v>
      </c>
      <c r="B716">
        <f t="shared" si="120"/>
        <v>709</v>
      </c>
      <c r="C716" s="14">
        <f t="shared" si="111"/>
        <v>3066.3181510668187</v>
      </c>
      <c r="D716" s="15">
        <f t="shared" si="117"/>
        <v>-1.4740376764080389E-18</v>
      </c>
      <c r="E716" s="14">
        <f t="shared" si="112"/>
        <v>8.2521046887279232E-15</v>
      </c>
      <c r="F716" s="15">
        <f t="shared" si="113"/>
        <v>-5.761732905345467E-16</v>
      </c>
      <c r="G716" s="14">
        <f t="shared" si="114"/>
        <v>8580017.681848947</v>
      </c>
      <c r="H716" s="15">
        <f t="shared" si="118"/>
        <v>5.776473282109547E-16</v>
      </c>
      <c r="I716" s="4">
        <f t="shared" si="115"/>
        <v>8580017.681848947</v>
      </c>
      <c r="J716" s="4">
        <f t="shared" si="116"/>
        <v>1.4740376764079994E-18</v>
      </c>
    </row>
    <row r="717" spans="1:10" x14ac:dyDescent="0.4">
      <c r="A717" s="1">
        <f t="shared" si="119"/>
        <v>44596</v>
      </c>
      <c r="B717">
        <f t="shared" si="120"/>
        <v>710</v>
      </c>
      <c r="C717" s="14">
        <f t="shared" si="111"/>
        <v>3066.3181510668187</v>
      </c>
      <c r="D717" s="15">
        <f t="shared" si="117"/>
        <v>-1.3711183400176472E-18</v>
      </c>
      <c r="E717" s="14">
        <f t="shared" si="112"/>
        <v>7.6759313981933766E-15</v>
      </c>
      <c r="F717" s="15">
        <f t="shared" si="113"/>
        <v>-5.3594407953351878E-16</v>
      </c>
      <c r="G717" s="14">
        <f t="shared" si="114"/>
        <v>8580017.681848947</v>
      </c>
      <c r="H717" s="15">
        <f t="shared" si="118"/>
        <v>5.3731519787353639E-16</v>
      </c>
      <c r="I717" s="4">
        <f t="shared" si="115"/>
        <v>8580017.681848947</v>
      </c>
      <c r="J717" s="4">
        <f t="shared" si="116"/>
        <v>1.3711183400176046E-18</v>
      </c>
    </row>
    <row r="718" spans="1:10" x14ac:dyDescent="0.4">
      <c r="A718" s="1">
        <f t="shared" si="119"/>
        <v>44597</v>
      </c>
      <c r="B718">
        <f t="shared" si="120"/>
        <v>711</v>
      </c>
      <c r="C718" s="14">
        <f t="shared" si="111"/>
        <v>3066.3181510668187</v>
      </c>
      <c r="D718" s="15">
        <f t="shared" si="117"/>
        <v>-1.2753849731398196E-18</v>
      </c>
      <c r="E718" s="14">
        <f t="shared" si="112"/>
        <v>7.1399873186598586E-15</v>
      </c>
      <c r="F718" s="15">
        <f t="shared" si="113"/>
        <v>-4.9852372733305029E-16</v>
      </c>
      <c r="G718" s="14">
        <f t="shared" si="114"/>
        <v>8580017.681848947</v>
      </c>
      <c r="H718" s="15">
        <f t="shared" si="118"/>
        <v>4.9979911230619011E-16</v>
      </c>
      <c r="I718" s="4">
        <f t="shared" si="115"/>
        <v>8580017.681848947</v>
      </c>
      <c r="J718" s="4">
        <f t="shared" si="116"/>
        <v>1.2753849731398144E-18</v>
      </c>
    </row>
    <row r="719" spans="1:10" x14ac:dyDescent="0.4">
      <c r="A719" s="1">
        <f t="shared" si="119"/>
        <v>44598</v>
      </c>
      <c r="B719">
        <f t="shared" si="120"/>
        <v>712</v>
      </c>
      <c r="C719" s="14">
        <f t="shared" si="111"/>
        <v>3066.3181510668187</v>
      </c>
      <c r="D719" s="15">
        <f t="shared" si="117"/>
        <v>-1.1863358415072492E-18</v>
      </c>
      <c r="E719" s="14">
        <f t="shared" si="112"/>
        <v>6.6414635913268086E-15</v>
      </c>
      <c r="F719" s="15">
        <f t="shared" si="113"/>
        <v>-4.6371611555136948E-16</v>
      </c>
      <c r="G719" s="14">
        <f t="shared" si="114"/>
        <v>8580017.681848947</v>
      </c>
      <c r="H719" s="15">
        <f t="shared" si="118"/>
        <v>4.6490245139287669E-16</v>
      </c>
      <c r="I719" s="4">
        <f t="shared" si="115"/>
        <v>8580017.681848947</v>
      </c>
      <c r="J719" s="4">
        <f t="shared" si="116"/>
        <v>1.1863358415072089E-18</v>
      </c>
    </row>
    <row r="720" spans="1:10" x14ac:dyDescent="0.4">
      <c r="A720" s="1">
        <f t="shared" si="119"/>
        <v>44599</v>
      </c>
      <c r="B720">
        <f t="shared" si="120"/>
        <v>713</v>
      </c>
      <c r="C720" s="14">
        <f t="shared" si="111"/>
        <v>3066.3181510668187</v>
      </c>
      <c r="D720" s="15">
        <f t="shared" si="117"/>
        <v>-1.1035042426287246E-18</v>
      </c>
      <c r="E720" s="14">
        <f t="shared" si="112"/>
        <v>6.1777474757754387E-15</v>
      </c>
      <c r="F720" s="15">
        <f t="shared" si="113"/>
        <v>-4.3133881906165206E-16</v>
      </c>
      <c r="G720" s="14">
        <f t="shared" si="114"/>
        <v>8580017.681848947</v>
      </c>
      <c r="H720" s="15">
        <f t="shared" si="118"/>
        <v>4.3244232330428078E-16</v>
      </c>
      <c r="I720" s="4">
        <f t="shared" si="115"/>
        <v>8580017.681848947</v>
      </c>
      <c r="J720" s="4">
        <f t="shared" si="116"/>
        <v>1.1035042426287144E-18</v>
      </c>
    </row>
    <row r="721" spans="1:10" x14ac:dyDescent="0.4">
      <c r="A721" s="1">
        <f t="shared" si="119"/>
        <v>44600</v>
      </c>
      <c r="B721">
        <f t="shared" si="120"/>
        <v>714</v>
      </c>
      <c r="C721" s="14">
        <f t="shared" si="111"/>
        <v>3066.3181510668187</v>
      </c>
      <c r="D721" s="15">
        <f t="shared" si="117"/>
        <v>-1.0264560598223773E-18</v>
      </c>
      <c r="E721" s="14">
        <f t="shared" si="112"/>
        <v>5.7464086567137866E-15</v>
      </c>
      <c r="F721" s="15">
        <f t="shared" si="113"/>
        <v>-4.0122214991014272E-16</v>
      </c>
      <c r="G721" s="14">
        <f t="shared" si="114"/>
        <v>8580017.681848947</v>
      </c>
      <c r="H721" s="15">
        <f t="shared" si="118"/>
        <v>4.0224860596996511E-16</v>
      </c>
      <c r="I721" s="4">
        <f t="shared" si="115"/>
        <v>8580017.681848947</v>
      </c>
      <c r="J721" s="4">
        <f t="shared" si="116"/>
        <v>1.0264560598223852E-18</v>
      </c>
    </row>
    <row r="722" spans="1:10" x14ac:dyDescent="0.4">
      <c r="A722" s="1">
        <f t="shared" si="119"/>
        <v>44601</v>
      </c>
      <c r="B722">
        <f t="shared" si="120"/>
        <v>715</v>
      </c>
      <c r="C722" s="14">
        <f t="shared" si="111"/>
        <v>3066.3181510668187</v>
      </c>
      <c r="D722" s="15">
        <f t="shared" si="117"/>
        <v>-9.5478748702968868E-19</v>
      </c>
      <c r="E722" s="14">
        <f t="shared" si="112"/>
        <v>5.3451865068036439E-15</v>
      </c>
      <c r="F722" s="15">
        <f t="shared" si="113"/>
        <v>-3.7320826798922542E-16</v>
      </c>
      <c r="G722" s="14">
        <f t="shared" si="114"/>
        <v>8580017.681848947</v>
      </c>
      <c r="H722" s="15">
        <f t="shared" si="118"/>
        <v>3.7416305547625509E-16</v>
      </c>
      <c r="I722" s="4">
        <f t="shared" si="115"/>
        <v>8580017.681848947</v>
      </c>
      <c r="J722" s="4">
        <f t="shared" si="116"/>
        <v>9.5478748702966884E-19</v>
      </c>
    </row>
    <row r="723" spans="1:10" x14ac:dyDescent="0.4">
      <c r="A723" s="1">
        <f t="shared" si="119"/>
        <v>44602</v>
      </c>
      <c r="B723">
        <f t="shared" si="120"/>
        <v>716</v>
      </c>
      <c r="C723" s="14">
        <f t="shared" si="111"/>
        <v>3066.3181510668187</v>
      </c>
      <c r="D723" s="15">
        <f t="shared" si="117"/>
        <v>-8.8812291248611123E-19</v>
      </c>
      <c r="E723" s="14">
        <f t="shared" si="112"/>
        <v>4.9719782388144181E-15</v>
      </c>
      <c r="F723" s="15">
        <f t="shared" si="113"/>
        <v>-3.4715035380452322E-16</v>
      </c>
      <c r="G723" s="14">
        <f t="shared" si="114"/>
        <v>8580017.681848947</v>
      </c>
      <c r="H723" s="15">
        <f t="shared" si="118"/>
        <v>3.4803847671700931E-16</v>
      </c>
      <c r="I723" s="4">
        <f t="shared" si="115"/>
        <v>8580017.681848947</v>
      </c>
      <c r="J723" s="4">
        <f t="shared" si="116"/>
        <v>8.8812291248609178E-19</v>
      </c>
    </row>
    <row r="724" spans="1:10" x14ac:dyDescent="0.4">
      <c r="A724" s="1">
        <f t="shared" si="119"/>
        <v>44603</v>
      </c>
      <c r="B724">
        <f t="shared" si="120"/>
        <v>717</v>
      </c>
      <c r="C724" s="14">
        <f t="shared" si="111"/>
        <v>3066.3181510668187</v>
      </c>
      <c r="D724" s="15">
        <f t="shared" si="117"/>
        <v>-8.2611295015671569E-19</v>
      </c>
      <c r="E724" s="14">
        <f t="shared" si="112"/>
        <v>4.6248278850098949E-15</v>
      </c>
      <c r="F724" s="15">
        <f t="shared" si="113"/>
        <v>-3.2291183900053593E-16</v>
      </c>
      <c r="G724" s="14">
        <f t="shared" si="114"/>
        <v>8580017.681848947</v>
      </c>
      <c r="H724" s="15">
        <f t="shared" si="118"/>
        <v>3.2373795195069267E-16</v>
      </c>
      <c r="I724" s="4">
        <f t="shared" si="115"/>
        <v>8580017.681848947</v>
      </c>
      <c r="J724" s="4">
        <f t="shared" si="116"/>
        <v>8.261129501567362E-19</v>
      </c>
    </row>
    <row r="725" spans="1:10" x14ac:dyDescent="0.4">
      <c r="A725" s="1">
        <f t="shared" si="119"/>
        <v>44604</v>
      </c>
      <c r="B725">
        <f t="shared" si="120"/>
        <v>718</v>
      </c>
      <c r="C725" s="14">
        <f t="shared" si="111"/>
        <v>3066.3181510668187</v>
      </c>
      <c r="D725" s="15">
        <f t="shared" si="117"/>
        <v>-7.6843260861970462E-19</v>
      </c>
      <c r="E725" s="14">
        <f t="shared" si="112"/>
        <v>4.3019160460093588E-15</v>
      </c>
      <c r="F725" s="15">
        <f t="shared" si="113"/>
        <v>-3.0036569061203544E-16</v>
      </c>
      <c r="G725" s="14">
        <f t="shared" si="114"/>
        <v>8580017.681848947</v>
      </c>
      <c r="H725" s="15">
        <f t="shared" si="118"/>
        <v>3.0113412322065513E-16</v>
      </c>
      <c r="I725" s="4">
        <f t="shared" si="115"/>
        <v>8580017.681848947</v>
      </c>
      <c r="J725" s="4">
        <f t="shared" si="116"/>
        <v>7.6843260861968478E-19</v>
      </c>
    </row>
    <row r="726" spans="1:10" x14ac:dyDescent="0.4">
      <c r="A726" s="1">
        <f t="shared" si="119"/>
        <v>44605</v>
      </c>
      <c r="B726">
        <f t="shared" si="120"/>
        <v>719</v>
      </c>
      <c r="C726" s="14">
        <f t="shared" si="111"/>
        <v>3066.3181510668187</v>
      </c>
      <c r="D726" s="15">
        <f t="shared" si="117"/>
        <v>-7.1477958780099859E-19</v>
      </c>
      <c r="E726" s="14">
        <f t="shared" si="112"/>
        <v>4.0015503553973236E-15</v>
      </c>
      <c r="F726" s="15">
        <f t="shared" si="113"/>
        <v>-2.793937452900117E-16</v>
      </c>
      <c r="G726" s="14">
        <f t="shared" si="114"/>
        <v>8580017.681848947</v>
      </c>
      <c r="H726" s="15">
        <f t="shared" si="118"/>
        <v>2.8010852487781269E-16</v>
      </c>
      <c r="I726" s="4">
        <f t="shared" si="115"/>
        <v>8580017.681848947</v>
      </c>
      <c r="J726" s="4">
        <f t="shared" si="116"/>
        <v>7.1477958780099089E-19</v>
      </c>
    </row>
    <row r="727" spans="1:10" x14ac:dyDescent="0.4">
      <c r="A727" s="1">
        <f t="shared" si="119"/>
        <v>44606</v>
      </c>
      <c r="B727">
        <f t="shared" si="120"/>
        <v>720</v>
      </c>
      <c r="C727" s="14">
        <f t="shared" si="111"/>
        <v>3066.3181510668187</v>
      </c>
      <c r="D727" s="15">
        <f t="shared" si="117"/>
        <v>-6.6487269463315241E-19</v>
      </c>
      <c r="E727" s="14">
        <f t="shared" si="112"/>
        <v>3.7221566101073122E-15</v>
      </c>
      <c r="F727" s="15">
        <f t="shared" si="113"/>
        <v>-2.5988609001287873E-16</v>
      </c>
      <c r="G727" s="14">
        <f t="shared" si="114"/>
        <v>8580017.681848947</v>
      </c>
      <c r="H727" s="15">
        <f t="shared" si="118"/>
        <v>2.6055096270751187E-16</v>
      </c>
      <c r="I727" s="4">
        <f t="shared" si="115"/>
        <v>8580017.681848947</v>
      </c>
      <c r="J727" s="4">
        <f t="shared" si="116"/>
        <v>6.6487269463314182E-19</v>
      </c>
    </row>
    <row r="728" spans="1:10" x14ac:dyDescent="0.4">
      <c r="A728" s="1">
        <f t="shared" si="119"/>
        <v>44607</v>
      </c>
      <c r="B728">
        <f t="shared" si="120"/>
        <v>721</v>
      </c>
      <c r="C728" s="14">
        <f t="shared" si="111"/>
        <v>3066.3181510668187</v>
      </c>
      <c r="D728" s="15">
        <f t="shared" si="117"/>
        <v>-6.1845036933514321E-19</v>
      </c>
      <c r="E728" s="14">
        <f t="shared" si="112"/>
        <v>3.4622705200944334E-15</v>
      </c>
      <c r="F728" s="15">
        <f t="shared" si="113"/>
        <v>-2.417404860372752E-16</v>
      </c>
      <c r="G728" s="14">
        <f t="shared" si="114"/>
        <v>8580017.681848947</v>
      </c>
      <c r="H728" s="15">
        <f t="shared" si="118"/>
        <v>2.4235893640661034E-16</v>
      </c>
      <c r="I728" s="4">
        <f t="shared" si="115"/>
        <v>8580017.681848947</v>
      </c>
      <c r="J728" s="4">
        <f t="shared" si="116"/>
        <v>6.1845036933514167E-19</v>
      </c>
    </row>
    <row r="729" spans="1:10" x14ac:dyDescent="0.4">
      <c r="A729" s="1">
        <f t="shared" si="119"/>
        <v>44608</v>
      </c>
      <c r="B729">
        <f t="shared" si="120"/>
        <v>722</v>
      </c>
      <c r="C729" s="14">
        <f t="shared" si="111"/>
        <v>3066.3181510668187</v>
      </c>
      <c r="D729" s="15">
        <f t="shared" si="117"/>
        <v>-5.7526931458933084E-19</v>
      </c>
      <c r="E729" s="14">
        <f t="shared" si="112"/>
        <v>3.2205300340571581E-15</v>
      </c>
      <c r="F729" s="15">
        <f t="shared" si="113"/>
        <v>-2.2486183306941177E-16</v>
      </c>
      <c r="G729" s="14">
        <f t="shared" si="114"/>
        <v>8580017.681848947</v>
      </c>
      <c r="H729" s="15">
        <f t="shared" si="118"/>
        <v>2.2543710238400111E-16</v>
      </c>
      <c r="I729" s="4">
        <f t="shared" si="115"/>
        <v>8580017.681848947</v>
      </c>
      <c r="J729" s="4">
        <f t="shared" si="116"/>
        <v>5.7526931458934278E-19</v>
      </c>
    </row>
    <row r="730" spans="1:10" x14ac:dyDescent="0.4">
      <c r="A730" s="1">
        <f t="shared" si="119"/>
        <v>44609</v>
      </c>
      <c r="B730">
        <f t="shared" si="120"/>
        <v>723</v>
      </c>
      <c r="C730" s="14">
        <f t="shared" si="111"/>
        <v>3066.3181510668187</v>
      </c>
      <c r="D730" s="15">
        <f t="shared" si="117"/>
        <v>-5.3510322043116492E-19</v>
      </c>
      <c r="E730" s="14">
        <f t="shared" si="112"/>
        <v>2.9956682009877465E-15</v>
      </c>
      <c r="F730" s="15">
        <f t="shared" si="113"/>
        <v>-2.0916167084871112E-16</v>
      </c>
      <c r="G730" s="14">
        <f t="shared" si="114"/>
        <v>8580017.681848947</v>
      </c>
      <c r="H730" s="15">
        <f t="shared" si="118"/>
        <v>2.0969677406914228E-16</v>
      </c>
      <c r="I730" s="4">
        <f t="shared" si="115"/>
        <v>8580017.681848947</v>
      </c>
      <c r="J730" s="4">
        <f t="shared" si="116"/>
        <v>5.3510322043116511E-19</v>
      </c>
    </row>
    <row r="731" spans="1:10" x14ac:dyDescent="0.4">
      <c r="A731" s="1">
        <f t="shared" si="119"/>
        <v>44610</v>
      </c>
      <c r="B731">
        <f t="shared" si="120"/>
        <v>724</v>
      </c>
      <c r="C731" s="14">
        <f t="shared" si="111"/>
        <v>3066.3181510668187</v>
      </c>
      <c r="D731" s="15">
        <f t="shared" si="117"/>
        <v>-4.9774157816884601E-19</v>
      </c>
      <c r="E731" s="14">
        <f t="shared" si="112"/>
        <v>2.7865065301390354E-15</v>
      </c>
      <c r="F731" s="15">
        <f t="shared" si="113"/>
        <v>-1.9455771553156366E-16</v>
      </c>
      <c r="G731" s="14">
        <f t="shared" si="114"/>
        <v>8580017.681848947</v>
      </c>
      <c r="H731" s="15">
        <f t="shared" si="118"/>
        <v>1.950554571097325E-16</v>
      </c>
      <c r="I731" s="4">
        <f t="shared" si="115"/>
        <v>8580017.681848947</v>
      </c>
      <c r="J731" s="4">
        <f t="shared" si="116"/>
        <v>4.9774157816884399E-19</v>
      </c>
    </row>
    <row r="732" spans="1:10" x14ac:dyDescent="0.4">
      <c r="A732" s="1">
        <f t="shared" si="119"/>
        <v>44611</v>
      </c>
      <c r="B732">
        <f t="shared" si="120"/>
        <v>725</v>
      </c>
      <c r="C732" s="14">
        <f t="shared" si="111"/>
        <v>3066.3181510668187</v>
      </c>
      <c r="D732" s="15">
        <f t="shared" si="117"/>
        <v>-4.629885771167458E-19</v>
      </c>
      <c r="E732" s="14">
        <f t="shared" si="112"/>
        <v>2.5919488146074715E-15</v>
      </c>
      <c r="F732" s="15">
        <f t="shared" si="113"/>
        <v>-1.8097342844540629E-16</v>
      </c>
      <c r="G732" s="14">
        <f t="shared" si="114"/>
        <v>8580017.681848947</v>
      </c>
      <c r="H732" s="15">
        <f t="shared" si="118"/>
        <v>1.8143641702252303E-16</v>
      </c>
      <c r="I732" s="4">
        <f t="shared" si="115"/>
        <v>8580017.681848947</v>
      </c>
      <c r="J732" s="4">
        <f t="shared" si="116"/>
        <v>4.6298857711673559E-19</v>
      </c>
    </row>
    <row r="733" spans="1:10" x14ac:dyDescent="0.4">
      <c r="A733" s="1">
        <f t="shared" si="119"/>
        <v>44612</v>
      </c>
      <c r="B733">
        <f t="shared" si="120"/>
        <v>726</v>
      </c>
      <c r="C733" s="14">
        <f t="shared" si="111"/>
        <v>3066.3181510668187</v>
      </c>
      <c r="D733" s="15">
        <f t="shared" si="117"/>
        <v>-4.3066207836041638E-19</v>
      </c>
      <c r="E733" s="14">
        <f t="shared" si="112"/>
        <v>2.4109753861620651E-15</v>
      </c>
      <c r="F733" s="15">
        <f t="shared" si="113"/>
        <v>-1.6833761495298416E-16</v>
      </c>
      <c r="G733" s="14">
        <f t="shared" si="114"/>
        <v>8580017.681848947</v>
      </c>
      <c r="H733" s="15">
        <f t="shared" si="118"/>
        <v>1.6876827703134458E-16</v>
      </c>
      <c r="I733" s="4">
        <f t="shared" si="115"/>
        <v>8580017.681848947</v>
      </c>
      <c r="J733" s="4">
        <f t="shared" si="116"/>
        <v>4.3066207836042144E-19</v>
      </c>
    </row>
    <row r="734" spans="1:10" x14ac:dyDescent="0.4">
      <c r="A734" s="1">
        <f t="shared" si="119"/>
        <v>44613</v>
      </c>
      <c r="B734">
        <f t="shared" si="120"/>
        <v>727</v>
      </c>
      <c r="C734" s="14">
        <f t="shared" si="111"/>
        <v>3066.3181510668187</v>
      </c>
      <c r="D734" s="15">
        <f t="shared" si="117"/>
        <v>-4.0059266017473672E-19</v>
      </c>
      <c r="E734" s="14">
        <f t="shared" si="112"/>
        <v>2.2426377712090809E-15</v>
      </c>
      <c r="F734" s="15">
        <f t="shared" si="113"/>
        <v>-1.5658405132446093E-16</v>
      </c>
      <c r="G734" s="14">
        <f t="shared" si="114"/>
        <v>8580017.681848947</v>
      </c>
      <c r="H734" s="15">
        <f t="shared" si="118"/>
        <v>1.5698464398463567E-16</v>
      </c>
      <c r="I734" s="4">
        <f t="shared" si="115"/>
        <v>8580017.681848947</v>
      </c>
      <c r="J734" s="4">
        <f t="shared" si="116"/>
        <v>4.0059266017473918E-19</v>
      </c>
    </row>
    <row r="735" spans="1:10" x14ac:dyDescent="0.4">
      <c r="A735" s="1">
        <f t="shared" si="119"/>
        <v>44614</v>
      </c>
      <c r="B735">
        <f t="shared" si="120"/>
        <v>728</v>
      </c>
      <c r="C735" s="14">
        <f t="shared" si="111"/>
        <v>3066.3181510668187</v>
      </c>
      <c r="D735" s="15">
        <f t="shared" si="117"/>
        <v>-3.7262273009227611E-19</v>
      </c>
      <c r="E735" s="14">
        <f t="shared" si="112"/>
        <v>2.0860537198846198E-15</v>
      </c>
      <c r="F735" s="15">
        <f t="shared" si="113"/>
        <v>-1.4565113766183112E-16</v>
      </c>
      <c r="G735" s="14">
        <f t="shared" si="114"/>
        <v>8580017.681848947</v>
      </c>
      <c r="H735" s="15">
        <f t="shared" si="118"/>
        <v>1.460237603919234E-16</v>
      </c>
      <c r="I735" s="4">
        <f t="shared" si="115"/>
        <v>8580017.681848947</v>
      </c>
      <c r="J735" s="4">
        <f t="shared" si="116"/>
        <v>3.7262273009227684E-19</v>
      </c>
    </row>
    <row r="736" spans="1:10" x14ac:dyDescent="0.4">
      <c r="A736" s="1">
        <f t="shared" si="119"/>
        <v>44615</v>
      </c>
      <c r="B736">
        <f t="shared" si="120"/>
        <v>729</v>
      </c>
      <c r="C736" s="14">
        <f t="shared" si="111"/>
        <v>3066.3181510668187</v>
      </c>
      <c r="D736" s="15">
        <f t="shared" si="117"/>
        <v>-3.4660569896826495E-19</v>
      </c>
      <c r="E736" s="14">
        <f t="shared" si="112"/>
        <v>1.9404025822227888E-15</v>
      </c>
      <c r="F736" s="15">
        <f t="shared" si="113"/>
        <v>-1.3548157505662695E-16</v>
      </c>
      <c r="G736" s="14">
        <f t="shared" si="114"/>
        <v>8580017.681848947</v>
      </c>
      <c r="H736" s="15">
        <f t="shared" si="118"/>
        <v>1.3582818075559522E-16</v>
      </c>
      <c r="I736" s="4">
        <f t="shared" si="115"/>
        <v>8580017.681848947</v>
      </c>
      <c r="J736" s="4">
        <f t="shared" si="116"/>
        <v>3.4660569896827299E-19</v>
      </c>
    </row>
    <row r="737" spans="1:10" x14ac:dyDescent="0.4">
      <c r="A737" s="1">
        <f t="shared" si="119"/>
        <v>44616</v>
      </c>
      <c r="B737">
        <f t="shared" si="120"/>
        <v>730</v>
      </c>
      <c r="C737" s="14">
        <f t="shared" si="111"/>
        <v>3066.3181510668187</v>
      </c>
      <c r="D737" s="15">
        <f t="shared" si="117"/>
        <v>-3.2240521271348422E-19</v>
      </c>
      <c r="E737" s="14">
        <f t="shared" si="112"/>
        <v>1.8049210071661619E-15</v>
      </c>
      <c r="F737" s="15">
        <f t="shared" si="113"/>
        <v>-1.2602206528891786E-16</v>
      </c>
      <c r="G737" s="14">
        <f t="shared" si="114"/>
        <v>8580017.681848947</v>
      </c>
      <c r="H737" s="15">
        <f t="shared" si="118"/>
        <v>1.2634447050163136E-16</v>
      </c>
      <c r="I737" s="4">
        <f t="shared" si="115"/>
        <v>8580017.681848947</v>
      </c>
      <c r="J737" s="4">
        <f t="shared" si="116"/>
        <v>3.224052127134925E-19</v>
      </c>
    </row>
    <row r="738" spans="1:10" x14ac:dyDescent="0.4">
      <c r="A738" s="1">
        <f t="shared" si="119"/>
        <v>44617</v>
      </c>
      <c r="B738">
        <f t="shared" si="120"/>
        <v>731</v>
      </c>
      <c r="C738" s="14">
        <f t="shared" si="111"/>
        <v>3066.3181510668187</v>
      </c>
      <c r="D738" s="15">
        <f t="shared" si="117"/>
        <v>-2.9989443766862057E-19</v>
      </c>
      <c r="E738" s="14">
        <f t="shared" si="112"/>
        <v>1.6788989418772441E-15</v>
      </c>
      <c r="F738" s="15">
        <f t="shared" si="113"/>
        <v>-1.172230314937385E-16</v>
      </c>
      <c r="G738" s="14">
        <f t="shared" si="114"/>
        <v>8580017.681848947</v>
      </c>
      <c r="H738" s="15">
        <f t="shared" si="118"/>
        <v>1.1752292593140711E-16</v>
      </c>
      <c r="I738" s="4">
        <f t="shared" si="115"/>
        <v>8580017.681848947</v>
      </c>
      <c r="J738" s="4">
        <f t="shared" si="116"/>
        <v>2.9989443766860839E-19</v>
      </c>
    </row>
    <row r="739" spans="1:10" x14ac:dyDescent="0.4">
      <c r="A739" s="1">
        <f t="shared" si="119"/>
        <v>44618</v>
      </c>
      <c r="B739">
        <f t="shared" si="120"/>
        <v>732</v>
      </c>
      <c r="C739" s="14">
        <f t="shared" si="111"/>
        <v>3066.3181510668187</v>
      </c>
      <c r="D739" s="15">
        <f t="shared" si="117"/>
        <v>-2.789553958747661E-19</v>
      </c>
      <c r="E739" s="14">
        <f t="shared" si="112"/>
        <v>1.5616759103835056E-15</v>
      </c>
      <c r="F739" s="15">
        <f t="shared" si="113"/>
        <v>-1.0903835833097064E-16</v>
      </c>
      <c r="G739" s="14">
        <f t="shared" si="114"/>
        <v>8580017.681848947</v>
      </c>
      <c r="H739" s="15">
        <f t="shared" si="118"/>
        <v>1.093173137268454E-16</v>
      </c>
      <c r="I739" s="4">
        <f t="shared" si="115"/>
        <v>8580017.681848947</v>
      </c>
      <c r="J739" s="4">
        <f t="shared" si="116"/>
        <v>2.7895539587476317E-19</v>
      </c>
    </row>
    <row r="740" spans="1:10" x14ac:dyDescent="0.4">
      <c r="A740" s="1">
        <f t="shared" si="119"/>
        <v>44619</v>
      </c>
      <c r="B740">
        <f t="shared" si="120"/>
        <v>733</v>
      </c>
      <c r="C740" s="14">
        <f t="shared" si="111"/>
        <v>3066.3181510668187</v>
      </c>
      <c r="D740" s="15">
        <f t="shared" si="117"/>
        <v>-2.5947834675624508E-19</v>
      </c>
      <c r="E740" s="14">
        <f t="shared" si="112"/>
        <v>1.4526375520525349E-15</v>
      </c>
      <c r="F740" s="15">
        <f t="shared" si="113"/>
        <v>-1.0142515029692121E-16</v>
      </c>
      <c r="G740" s="14">
        <f t="shared" si="114"/>
        <v>8580017.681848947</v>
      </c>
      <c r="H740" s="15">
        <f t="shared" si="118"/>
        <v>1.0168462864367745E-16</v>
      </c>
      <c r="I740" s="4">
        <f t="shared" si="115"/>
        <v>8580017.681848947</v>
      </c>
      <c r="J740" s="4">
        <f t="shared" si="116"/>
        <v>2.5947834675624392E-19</v>
      </c>
    </row>
    <row r="741" spans="1:10" x14ac:dyDescent="0.4">
      <c r="A741" s="1">
        <f t="shared" si="119"/>
        <v>44620</v>
      </c>
      <c r="B741">
        <f t="shared" si="120"/>
        <v>734</v>
      </c>
      <c r="C741" s="14">
        <f t="shared" ref="C741:C804" si="121">C740+D740</f>
        <v>3066.3181510668187</v>
      </c>
      <c r="D741" s="15">
        <f t="shared" si="117"/>
        <v>-2.4136121197519618E-19</v>
      </c>
      <c r="E741" s="14">
        <f t="shared" ref="E741:E804" si="122">E740+F740</f>
        <v>1.3512124017556138E-15</v>
      </c>
      <c r="F741" s="15">
        <f t="shared" ref="F741:F804" si="123">-D741-H741</f>
        <v>-9.4343506910917779E-17</v>
      </c>
      <c r="G741" s="14">
        <f t="shared" ref="G741:G804" si="124">G740+H740</f>
        <v>8580017.681848947</v>
      </c>
      <c r="H741" s="15">
        <f t="shared" si="118"/>
        <v>9.4584868122892976E-17</v>
      </c>
      <c r="I741" s="4">
        <f t="shared" ref="I741:I804" si="125">E741+G741</f>
        <v>8580017.681848947</v>
      </c>
      <c r="J741" s="4">
        <f t="shared" ref="J741:J804" si="126">F741+H741</f>
        <v>2.4136121197519738E-19</v>
      </c>
    </row>
    <row r="742" spans="1:10" x14ac:dyDescent="0.4">
      <c r="A742" s="1">
        <f t="shared" si="119"/>
        <v>44621</v>
      </c>
      <c r="B742">
        <f t="shared" si="120"/>
        <v>735</v>
      </c>
      <c r="C742" s="14">
        <f t="shared" si="121"/>
        <v>3066.3181510668187</v>
      </c>
      <c r="D742" s="15">
        <f t="shared" si="117"/>
        <v>-2.2450904044359719E-19</v>
      </c>
      <c r="E742" s="14">
        <f t="shared" si="122"/>
        <v>1.256868894844696E-15</v>
      </c>
      <c r="F742" s="15">
        <f t="shared" si="123"/>
        <v>-8.7756313598685132E-17</v>
      </c>
      <c r="G742" s="14">
        <f t="shared" si="124"/>
        <v>8580017.681848947</v>
      </c>
      <c r="H742" s="15">
        <f t="shared" si="118"/>
        <v>8.7980822639128725E-17</v>
      </c>
      <c r="I742" s="4">
        <f t="shared" si="125"/>
        <v>8580017.681848947</v>
      </c>
      <c r="J742" s="4">
        <f t="shared" si="126"/>
        <v>2.245090404435929E-19</v>
      </c>
    </row>
    <row r="743" spans="1:10" x14ac:dyDescent="0.4">
      <c r="A743" s="1">
        <f t="shared" si="119"/>
        <v>44622</v>
      </c>
      <c r="B743">
        <f t="shared" si="120"/>
        <v>736</v>
      </c>
      <c r="C743" s="14">
        <f t="shared" si="121"/>
        <v>3066.3181510668187</v>
      </c>
      <c r="D743" s="15">
        <f t="shared" si="117"/>
        <v>-2.0883351068888663E-19</v>
      </c>
      <c r="E743" s="14">
        <f t="shared" si="122"/>
        <v>1.1691125812460108E-15</v>
      </c>
      <c r="F743" s="15">
        <f t="shared" si="123"/>
        <v>-8.1629047176531881E-17</v>
      </c>
      <c r="G743" s="14">
        <f t="shared" si="124"/>
        <v>8580017.681848947</v>
      </c>
      <c r="H743" s="15">
        <f t="shared" si="118"/>
        <v>8.1837880687220765E-17</v>
      </c>
      <c r="I743" s="4">
        <f t="shared" si="125"/>
        <v>8580017.681848947</v>
      </c>
      <c r="J743" s="4">
        <f t="shared" si="126"/>
        <v>2.0883351068888328E-19</v>
      </c>
    </row>
    <row r="744" spans="1:10" x14ac:dyDescent="0.4">
      <c r="A744" s="1">
        <f t="shared" si="119"/>
        <v>44623</v>
      </c>
      <c r="B744">
        <f t="shared" si="120"/>
        <v>737</v>
      </c>
      <c r="C744" s="14">
        <f t="shared" si="121"/>
        <v>3066.3181510668187</v>
      </c>
      <c r="D744" s="15">
        <f t="shared" si="117"/>
        <v>-1.9425246796510058E-19</v>
      </c>
      <c r="E744" s="14">
        <f t="shared" si="122"/>
        <v>1.087483534069479E-15</v>
      </c>
      <c r="F744" s="15">
        <f t="shared" si="123"/>
        <v>-7.5929594916898429E-17</v>
      </c>
      <c r="G744" s="14">
        <f t="shared" si="124"/>
        <v>8580017.681848947</v>
      </c>
      <c r="H744" s="15">
        <f t="shared" si="118"/>
        <v>7.6123847384863535E-17</v>
      </c>
      <c r="I744" s="4">
        <f t="shared" si="125"/>
        <v>8580017.681848947</v>
      </c>
      <c r="J744" s="4">
        <f t="shared" si="126"/>
        <v>1.9425246796510578E-19</v>
      </c>
    </row>
    <row r="745" spans="1:10" x14ac:dyDescent="0.4">
      <c r="A745" s="1">
        <f t="shared" si="119"/>
        <v>44624</v>
      </c>
      <c r="B745">
        <f t="shared" si="120"/>
        <v>738</v>
      </c>
      <c r="C745" s="14">
        <f t="shared" si="121"/>
        <v>3066.3181510668187</v>
      </c>
      <c r="D745" s="15">
        <f t="shared" si="117"/>
        <v>-1.8068949368354653E-19</v>
      </c>
      <c r="E745" s="14">
        <f t="shared" si="122"/>
        <v>1.0115539391525807E-15</v>
      </c>
      <c r="F745" s="15">
        <f t="shared" si="123"/>
        <v>-7.0628086246997115E-17</v>
      </c>
      <c r="G745" s="14">
        <f t="shared" si="124"/>
        <v>8580017.681848947</v>
      </c>
      <c r="H745" s="15">
        <f t="shared" si="118"/>
        <v>7.0808775740680656E-17</v>
      </c>
      <c r="I745" s="4">
        <f t="shared" si="125"/>
        <v>8580017.681848947</v>
      </c>
      <c r="J745" s="4">
        <f t="shared" si="126"/>
        <v>1.8068949368354052E-19</v>
      </c>
    </row>
    <row r="746" spans="1:10" x14ac:dyDescent="0.4">
      <c r="A746" s="1">
        <f t="shared" si="119"/>
        <v>44625</v>
      </c>
      <c r="B746">
        <f t="shared" si="120"/>
        <v>739</v>
      </c>
      <c r="C746" s="14">
        <f t="shared" si="121"/>
        <v>3066.3181510668187</v>
      </c>
      <c r="D746" s="15">
        <f t="shared" si="117"/>
        <v>-1.6807350490641933E-19</v>
      </c>
      <c r="E746" s="14">
        <f t="shared" si="122"/>
        <v>9.4092585290558361E-16</v>
      </c>
      <c r="F746" s="15">
        <f t="shared" si="123"/>
        <v>-6.5696736198484445E-17</v>
      </c>
      <c r="G746" s="14">
        <f t="shared" si="124"/>
        <v>8580017.681848947</v>
      </c>
      <c r="H746" s="15">
        <f t="shared" si="118"/>
        <v>6.586480970339086E-17</v>
      </c>
      <c r="I746" s="4">
        <f t="shared" si="125"/>
        <v>8580017.681848947</v>
      </c>
      <c r="J746" s="4">
        <f t="shared" si="126"/>
        <v>1.6807350490641413E-19</v>
      </c>
    </row>
    <row r="747" spans="1:10" x14ac:dyDescent="0.4">
      <c r="A747" s="1">
        <f t="shared" si="119"/>
        <v>44626</v>
      </c>
      <c r="B747">
        <f t="shared" si="120"/>
        <v>740</v>
      </c>
      <c r="C747" s="14">
        <f t="shared" si="121"/>
        <v>3066.3181510668187</v>
      </c>
      <c r="D747" s="15">
        <f t="shared" si="117"/>
        <v>-1.5633838180432331E-19</v>
      </c>
      <c r="E747" s="14">
        <f t="shared" si="122"/>
        <v>8.7522911670709913E-16</v>
      </c>
      <c r="F747" s="15">
        <f t="shared" si="123"/>
        <v>-6.1109699787692633E-17</v>
      </c>
      <c r="G747" s="14">
        <f t="shared" si="124"/>
        <v>8580017.681848947</v>
      </c>
      <c r="H747" s="15">
        <f t="shared" si="118"/>
        <v>6.126603816949695E-17</v>
      </c>
      <c r="I747" s="4">
        <f t="shared" si="125"/>
        <v>8580017.681848947</v>
      </c>
      <c r="J747" s="4">
        <f t="shared" si="126"/>
        <v>1.5633838180431746E-19</v>
      </c>
    </row>
    <row r="748" spans="1:10" x14ac:dyDescent="0.4">
      <c r="A748" s="1">
        <f t="shared" si="119"/>
        <v>44627</v>
      </c>
      <c r="B748">
        <f t="shared" si="120"/>
        <v>741</v>
      </c>
      <c r="C748" s="14">
        <f t="shared" si="121"/>
        <v>3066.3181510668187</v>
      </c>
      <c r="D748" s="15">
        <f t="shared" si="117"/>
        <v>-1.4542262112522207E-19</v>
      </c>
      <c r="E748" s="14">
        <f t="shared" si="122"/>
        <v>8.1411941691940647E-16</v>
      </c>
      <c r="F748" s="15">
        <f t="shared" si="123"/>
        <v>-5.6842936563233225E-17</v>
      </c>
      <c r="G748" s="14">
        <f t="shared" si="124"/>
        <v>8580017.681848947</v>
      </c>
      <c r="H748" s="15">
        <f t="shared" si="118"/>
        <v>5.6988359184358452E-17</v>
      </c>
      <c r="I748" s="4">
        <f t="shared" si="125"/>
        <v>8580017.681848947</v>
      </c>
      <c r="J748" s="4">
        <f t="shared" si="126"/>
        <v>1.4542262112522688E-19</v>
      </c>
    </row>
    <row r="749" spans="1:10" x14ac:dyDescent="0.4">
      <c r="A749" s="1">
        <f t="shared" si="119"/>
        <v>44628</v>
      </c>
      <c r="B749">
        <f t="shared" si="120"/>
        <v>742</v>
      </c>
      <c r="C749" s="14">
        <f t="shared" si="121"/>
        <v>3066.3181510668187</v>
      </c>
      <c r="D749" s="15">
        <f t="shared" si="117"/>
        <v>-1.3526901385866253E-19</v>
      </c>
      <c r="E749" s="14">
        <f t="shared" si="122"/>
        <v>7.5727648035617326E-16</v>
      </c>
      <c r="F749" s="15">
        <f t="shared" si="123"/>
        <v>-5.2874084611073474E-17</v>
      </c>
      <c r="G749" s="14">
        <f t="shared" si="124"/>
        <v>8580017.681848947</v>
      </c>
      <c r="H749" s="15">
        <f t="shared" si="118"/>
        <v>5.3009353624932134E-17</v>
      </c>
      <c r="I749" s="4">
        <f t="shared" si="125"/>
        <v>8580017.681848947</v>
      </c>
      <c r="J749" s="4">
        <f t="shared" si="126"/>
        <v>1.3526901385865993E-19</v>
      </c>
    </row>
    <row r="750" spans="1:10" x14ac:dyDescent="0.4">
      <c r="A750" s="1">
        <f t="shared" si="119"/>
        <v>44629</v>
      </c>
      <c r="B750">
        <f t="shared" si="120"/>
        <v>743</v>
      </c>
      <c r="C750" s="14">
        <f t="shared" si="121"/>
        <v>3066.3181510668187</v>
      </c>
      <c r="D750" s="15">
        <f t="shared" si="117"/>
        <v>-1.2582434540592588E-19</v>
      </c>
      <c r="E750" s="14">
        <f t="shared" si="122"/>
        <v>7.0440239574509976E-16</v>
      </c>
      <c r="F750" s="15">
        <f t="shared" si="123"/>
        <v>-4.918234335675106E-17</v>
      </c>
      <c r="G750" s="14">
        <f t="shared" si="124"/>
        <v>8580017.681848947</v>
      </c>
      <c r="H750" s="15">
        <f t="shared" si="118"/>
        <v>4.9308167702156987E-17</v>
      </c>
      <c r="I750" s="4">
        <f t="shared" si="125"/>
        <v>8580017.681848947</v>
      </c>
      <c r="J750" s="4">
        <f t="shared" si="126"/>
        <v>1.258243454059278E-19</v>
      </c>
    </row>
    <row r="751" spans="1:10" x14ac:dyDescent="0.4">
      <c r="A751" s="1">
        <f t="shared" si="119"/>
        <v>44630</v>
      </c>
      <c r="B751">
        <f t="shared" si="120"/>
        <v>744</v>
      </c>
      <c r="C751" s="14">
        <f t="shared" si="121"/>
        <v>3066.3181510668187</v>
      </c>
      <c r="D751" s="15">
        <f t="shared" si="117"/>
        <v>-1.170391166847106E-19</v>
      </c>
      <c r="E751" s="14">
        <f t="shared" si="122"/>
        <v>6.5522005238834869E-16</v>
      </c>
      <c r="F751" s="15">
        <f t="shared" si="123"/>
        <v>-4.57483645504997E-17</v>
      </c>
      <c r="G751" s="14">
        <f t="shared" si="124"/>
        <v>8580017.681848947</v>
      </c>
      <c r="H751" s="15">
        <f t="shared" si="118"/>
        <v>4.586540366718441E-17</v>
      </c>
      <c r="I751" s="4">
        <f t="shared" si="125"/>
        <v>8580017.681848947</v>
      </c>
      <c r="J751" s="4">
        <f t="shared" si="126"/>
        <v>1.1703911668471022E-19</v>
      </c>
    </row>
    <row r="752" spans="1:10" x14ac:dyDescent="0.4">
      <c r="A752" s="1">
        <f t="shared" si="119"/>
        <v>44631</v>
      </c>
      <c r="B752">
        <f t="shared" si="120"/>
        <v>745</v>
      </c>
      <c r="C752" s="14">
        <f t="shared" si="121"/>
        <v>3066.3181510668187</v>
      </c>
      <c r="D752" s="15">
        <f t="shared" si="117"/>
        <v>-1.0886728470666991E-19</v>
      </c>
      <c r="E752" s="14">
        <f t="shared" si="122"/>
        <v>6.0947168783784902E-16</v>
      </c>
      <c r="F752" s="15">
        <f t="shared" si="123"/>
        <v>-4.255415086394277E-17</v>
      </c>
      <c r="G752" s="14">
        <f t="shared" si="124"/>
        <v>8580017.681848947</v>
      </c>
      <c r="H752" s="15">
        <f t="shared" si="118"/>
        <v>4.2663018148649438E-17</v>
      </c>
      <c r="I752" s="4">
        <f t="shared" si="125"/>
        <v>8580017.681848947</v>
      </c>
      <c r="J752" s="4">
        <f t="shared" si="126"/>
        <v>1.0886728470666782E-19</v>
      </c>
    </row>
    <row r="753" spans="1:10" x14ac:dyDescent="0.4">
      <c r="A753" s="1">
        <f t="shared" si="119"/>
        <v>44632</v>
      </c>
      <c r="B753">
        <f t="shared" si="120"/>
        <v>746</v>
      </c>
      <c r="C753" s="14">
        <f t="shared" si="121"/>
        <v>3066.3181510668187</v>
      </c>
      <c r="D753" s="15">
        <f t="shared" si="117"/>
        <v>-1.0126602126818188E-19</v>
      </c>
      <c r="E753" s="14">
        <f t="shared" si="122"/>
        <v>5.669175369739063E-16</v>
      </c>
      <c r="F753" s="15">
        <f t="shared" si="123"/>
        <v>-3.9582961566905262E-17</v>
      </c>
      <c r="G753" s="14">
        <f t="shared" si="124"/>
        <v>8580017.681848947</v>
      </c>
      <c r="H753" s="15">
        <f t="shared" si="118"/>
        <v>3.9684227588173444E-17</v>
      </c>
      <c r="I753" s="4">
        <f t="shared" si="125"/>
        <v>8580017.681848947</v>
      </c>
      <c r="J753" s="4">
        <f t="shared" si="126"/>
        <v>1.012660212681823E-19</v>
      </c>
    </row>
    <row r="754" spans="1:10" x14ac:dyDescent="0.4">
      <c r="A754" s="1">
        <f t="shared" si="119"/>
        <v>44633</v>
      </c>
      <c r="B754">
        <f t="shared" si="120"/>
        <v>747</v>
      </c>
      <c r="C754" s="14">
        <f t="shared" si="121"/>
        <v>3066.3181510668187</v>
      </c>
      <c r="D754" s="15">
        <f t="shared" si="117"/>
        <v>-9.419548848966184E-20</v>
      </c>
      <c r="E754" s="14">
        <f t="shared" si="122"/>
        <v>5.2733457540700105E-16</v>
      </c>
      <c r="F754" s="15">
        <f t="shared" si="123"/>
        <v>-3.6819224790000417E-17</v>
      </c>
      <c r="G754" s="14">
        <f t="shared" si="124"/>
        <v>8580017.681848947</v>
      </c>
      <c r="H754" s="15">
        <f t="shared" si="118"/>
        <v>3.6913420278490079E-17</v>
      </c>
      <c r="I754" s="4">
        <f t="shared" si="125"/>
        <v>8580017.681848947</v>
      </c>
      <c r="J754" s="4">
        <f t="shared" si="126"/>
        <v>9.4195488489661708E-20</v>
      </c>
    </row>
    <row r="755" spans="1:10" x14ac:dyDescent="0.4">
      <c r="A755" s="1">
        <f t="shared" si="119"/>
        <v>44634</v>
      </c>
      <c r="B755">
        <f t="shared" si="120"/>
        <v>748</v>
      </c>
      <c r="C755" s="14">
        <f t="shared" si="121"/>
        <v>3066.3181510668187</v>
      </c>
      <c r="D755" s="15">
        <f t="shared" si="117"/>
        <v>-8.7618630027028387E-20</v>
      </c>
      <c r="E755" s="14">
        <f t="shared" si="122"/>
        <v>4.9051535061700063E-16</v>
      </c>
      <c r="F755" s="15">
        <f t="shared" si="123"/>
        <v>-3.4248455913163021E-17</v>
      </c>
      <c r="G755" s="14">
        <f t="shared" si="124"/>
        <v>8580017.681848947</v>
      </c>
      <c r="H755" s="15">
        <f t="shared" si="118"/>
        <v>3.4336074543190049E-17</v>
      </c>
      <c r="I755" s="4">
        <f t="shared" si="125"/>
        <v>8580017.681848947</v>
      </c>
      <c r="J755" s="4">
        <f t="shared" si="126"/>
        <v>8.761863002702823E-20</v>
      </c>
    </row>
    <row r="756" spans="1:10" x14ac:dyDescent="0.4">
      <c r="A756" s="1">
        <f t="shared" si="119"/>
        <v>44635</v>
      </c>
      <c r="B756">
        <f t="shared" si="120"/>
        <v>749</v>
      </c>
      <c r="C756" s="14">
        <f t="shared" si="121"/>
        <v>3066.3181510668187</v>
      </c>
      <c r="D756" s="15">
        <f t="shared" si="117"/>
        <v>-8.1500976861071757E-20</v>
      </c>
      <c r="E756" s="14">
        <f t="shared" si="122"/>
        <v>4.5626689470383764E-16</v>
      </c>
      <c r="F756" s="15">
        <f t="shared" si="123"/>
        <v>-3.1857181652407566E-17</v>
      </c>
      <c r="G756" s="14">
        <f t="shared" si="124"/>
        <v>8580017.681848947</v>
      </c>
      <c r="H756" s="15">
        <f t="shared" si="118"/>
        <v>3.1938682629268638E-17</v>
      </c>
      <c r="I756" s="4">
        <f t="shared" si="125"/>
        <v>8580017.681848947</v>
      </c>
      <c r="J756" s="4">
        <f t="shared" si="126"/>
        <v>8.1500976861072034E-20</v>
      </c>
    </row>
    <row r="757" spans="1:10" x14ac:dyDescent="0.4">
      <c r="A757" s="1">
        <f t="shared" si="119"/>
        <v>44636</v>
      </c>
      <c r="B757">
        <f t="shared" si="120"/>
        <v>750</v>
      </c>
      <c r="C757" s="14">
        <f t="shared" si="121"/>
        <v>3066.3181510668187</v>
      </c>
      <c r="D757" s="15">
        <f t="shared" si="117"/>
        <v>-7.5810466646875418E-20</v>
      </c>
      <c r="E757" s="14">
        <f t="shared" si="122"/>
        <v>4.2440971305143007E-16</v>
      </c>
      <c r="F757" s="15">
        <f t="shared" si="123"/>
        <v>-2.9632869446953231E-17</v>
      </c>
      <c r="G757" s="14">
        <f t="shared" si="124"/>
        <v>8580017.681848947</v>
      </c>
      <c r="H757" s="15">
        <f t="shared" si="118"/>
        <v>2.9708679913600105E-17</v>
      </c>
      <c r="I757" s="4">
        <f t="shared" si="125"/>
        <v>8580017.681848947</v>
      </c>
      <c r="J757" s="4">
        <f t="shared" si="126"/>
        <v>7.5810466646874154E-20</v>
      </c>
    </row>
    <row r="758" spans="1:10" x14ac:dyDescent="0.4">
      <c r="A758" s="1">
        <f t="shared" si="119"/>
        <v>44637</v>
      </c>
      <c r="B758">
        <f t="shared" si="120"/>
        <v>751</v>
      </c>
      <c r="C758" s="14">
        <f t="shared" si="121"/>
        <v>3066.3181510668187</v>
      </c>
      <c r="D758" s="15">
        <f t="shared" si="117"/>
        <v>-7.0517275676509416E-20</v>
      </c>
      <c r="E758" s="14">
        <f t="shared" si="122"/>
        <v>3.9477684360447686E-16</v>
      </c>
      <c r="F758" s="15">
        <f t="shared" si="123"/>
        <v>-2.7563861776636874E-17</v>
      </c>
      <c r="G758" s="14">
        <f t="shared" si="124"/>
        <v>8580017.681848947</v>
      </c>
      <c r="H758" s="15">
        <f t="shared" si="118"/>
        <v>2.7634379052313383E-17</v>
      </c>
      <c r="I758" s="4">
        <f t="shared" si="125"/>
        <v>8580017.681848947</v>
      </c>
      <c r="J758" s="4">
        <f t="shared" si="126"/>
        <v>7.0517275676508212E-20</v>
      </c>
    </row>
    <row r="759" spans="1:10" x14ac:dyDescent="0.4">
      <c r="A759" s="1">
        <f t="shared" si="119"/>
        <v>44638</v>
      </c>
      <c r="B759">
        <f t="shared" si="120"/>
        <v>752</v>
      </c>
      <c r="C759" s="14">
        <f t="shared" si="121"/>
        <v>3066.3181510668187</v>
      </c>
      <c r="D759" s="15">
        <f t="shared" si="117"/>
        <v>-6.5593662574319185E-20</v>
      </c>
      <c r="E759" s="14">
        <f t="shared" si="122"/>
        <v>3.6721298182783998E-16</v>
      </c>
      <c r="F759" s="15">
        <f t="shared" si="123"/>
        <v>-2.5639315065374483E-17</v>
      </c>
      <c r="G759" s="14">
        <f t="shared" si="124"/>
        <v>8580017.681848947</v>
      </c>
      <c r="H759" s="15">
        <f t="shared" si="118"/>
        <v>2.5704908727948803E-17</v>
      </c>
      <c r="I759" s="4">
        <f t="shared" si="125"/>
        <v>8580017.681848947</v>
      </c>
      <c r="J759" s="4">
        <f t="shared" si="126"/>
        <v>6.5593662574319378E-20</v>
      </c>
    </row>
    <row r="760" spans="1:10" x14ac:dyDescent="0.4">
      <c r="A760" s="1">
        <f t="shared" si="119"/>
        <v>44639</v>
      </c>
      <c r="B760">
        <f t="shared" si="120"/>
        <v>753</v>
      </c>
      <c r="C760" s="14">
        <f t="shared" si="121"/>
        <v>3066.3181510668187</v>
      </c>
      <c r="D760" s="15">
        <f t="shared" si="117"/>
        <v>-6.1013822905624423E-20</v>
      </c>
      <c r="E760" s="14">
        <f t="shared" si="122"/>
        <v>3.4157366676246552E-16</v>
      </c>
      <c r="F760" s="15">
        <f t="shared" si="123"/>
        <v>-2.3849142850466962E-17</v>
      </c>
      <c r="G760" s="14">
        <f t="shared" si="124"/>
        <v>8580017.681848947</v>
      </c>
      <c r="H760" s="15">
        <f t="shared" si="118"/>
        <v>2.3910156673372588E-17</v>
      </c>
      <c r="I760" s="4">
        <f t="shared" si="125"/>
        <v>8580017.681848947</v>
      </c>
      <c r="J760" s="4">
        <f t="shared" si="126"/>
        <v>6.1013822905625579E-20</v>
      </c>
    </row>
    <row r="761" spans="1:10" x14ac:dyDescent="0.4">
      <c r="A761" s="1">
        <f t="shared" si="119"/>
        <v>44640</v>
      </c>
      <c r="B761">
        <f t="shared" si="120"/>
        <v>754</v>
      </c>
      <c r="C761" s="14">
        <f t="shared" si="121"/>
        <v>3066.3181510668187</v>
      </c>
      <c r="D761" s="15">
        <f t="shared" si="117"/>
        <v>-5.6753753936838122E-20</v>
      </c>
      <c r="E761" s="14">
        <f t="shared" si="122"/>
        <v>3.1772452391199854E-16</v>
      </c>
      <c r="F761" s="15">
        <f t="shared" si="123"/>
        <v>-2.2183962919903063E-17</v>
      </c>
      <c r="G761" s="14">
        <f t="shared" si="124"/>
        <v>8580017.681848947</v>
      </c>
      <c r="H761" s="15">
        <f t="shared" si="118"/>
        <v>2.2240716673839901E-17</v>
      </c>
      <c r="I761" s="4">
        <f t="shared" si="125"/>
        <v>8580017.681848947</v>
      </c>
      <c r="J761" s="4">
        <f t="shared" si="126"/>
        <v>5.6753753936838279E-20</v>
      </c>
    </row>
    <row r="762" spans="1:10" x14ac:dyDescent="0.4">
      <c r="A762" s="1">
        <f t="shared" si="119"/>
        <v>44641</v>
      </c>
      <c r="B762">
        <f t="shared" si="120"/>
        <v>755</v>
      </c>
      <c r="C762" s="14">
        <f t="shared" si="121"/>
        <v>3066.3181510668187</v>
      </c>
      <c r="D762" s="15">
        <f t="shared" si="117"/>
        <v>-5.2791128838220189E-20</v>
      </c>
      <c r="E762" s="14">
        <f t="shared" si="122"/>
        <v>2.955405609920955E-16</v>
      </c>
      <c r="F762" s="15">
        <f t="shared" si="123"/>
        <v>-2.0635048140608466E-17</v>
      </c>
      <c r="G762" s="14">
        <f t="shared" si="124"/>
        <v>8580017.681848947</v>
      </c>
      <c r="H762" s="15">
        <f t="shared" si="118"/>
        <v>2.0687839269446686E-17</v>
      </c>
      <c r="I762" s="4">
        <f t="shared" si="125"/>
        <v>8580017.681848947</v>
      </c>
      <c r="J762" s="4">
        <f t="shared" si="126"/>
        <v>5.2791128838220568E-20</v>
      </c>
    </row>
    <row r="763" spans="1:10" x14ac:dyDescent="0.4">
      <c r="A763" s="1">
        <f t="shared" si="119"/>
        <v>44642</v>
      </c>
      <c r="B763">
        <f t="shared" si="120"/>
        <v>756</v>
      </c>
      <c r="C763" s="14">
        <f t="shared" si="121"/>
        <v>3066.3181510668187</v>
      </c>
      <c r="D763" s="15">
        <f t="shared" si="117"/>
        <v>-4.9105179669967536E-20</v>
      </c>
      <c r="E763" s="14">
        <f t="shared" si="122"/>
        <v>2.7490551285148702E-16</v>
      </c>
      <c r="F763" s="15">
        <f t="shared" si="123"/>
        <v>-1.9194280719934125E-17</v>
      </c>
      <c r="G763" s="14">
        <f t="shared" si="124"/>
        <v>8580017.681848947</v>
      </c>
      <c r="H763" s="15">
        <f t="shared" si="118"/>
        <v>1.9243385899604093E-17</v>
      </c>
      <c r="I763" s="4">
        <f t="shared" si="125"/>
        <v>8580017.681848947</v>
      </c>
      <c r="J763" s="4">
        <f t="shared" si="126"/>
        <v>4.9105179669967397E-20</v>
      </c>
    </row>
    <row r="764" spans="1:10" x14ac:dyDescent="0.4">
      <c r="A764" s="1">
        <f t="shared" si="119"/>
        <v>44643</v>
      </c>
      <c r="B764">
        <f t="shared" si="120"/>
        <v>757</v>
      </c>
      <c r="C764" s="14">
        <f t="shared" si="121"/>
        <v>3066.3181510668187</v>
      </c>
      <c r="D764" s="15">
        <f t="shared" si="117"/>
        <v>-4.5676588538376266E-20</v>
      </c>
      <c r="E764" s="14">
        <f t="shared" si="122"/>
        <v>2.5571123213155289E-16</v>
      </c>
      <c r="F764" s="15">
        <f t="shared" si="123"/>
        <v>-1.7854109660670329E-17</v>
      </c>
      <c r="G764" s="14">
        <f t="shared" si="124"/>
        <v>8580017.681848947</v>
      </c>
      <c r="H764" s="15">
        <f t="shared" si="118"/>
        <v>1.7899786249208705E-17</v>
      </c>
      <c r="I764" s="4">
        <f t="shared" si="125"/>
        <v>8580017.681848947</v>
      </c>
      <c r="J764" s="4">
        <f t="shared" si="126"/>
        <v>4.5676588538376459E-20</v>
      </c>
    </row>
    <row r="765" spans="1:10" x14ac:dyDescent="0.4">
      <c r="A765" s="1">
        <f t="shared" si="119"/>
        <v>44644</v>
      </c>
      <c r="B765">
        <f t="shared" si="120"/>
        <v>758</v>
      </c>
      <c r="C765" s="14">
        <f t="shared" si="121"/>
        <v>3066.3181510668187</v>
      </c>
      <c r="D765" s="15">
        <f t="shared" si="117"/>
        <v>-4.2487386351630164E-20</v>
      </c>
      <c r="E765" s="14">
        <f t="shared" si="122"/>
        <v>2.3785712247088256E-16</v>
      </c>
      <c r="F765" s="15">
        <f t="shared" si="123"/>
        <v>-1.660751118661015E-17</v>
      </c>
      <c r="G765" s="14">
        <f t="shared" si="124"/>
        <v>8580017.681848947</v>
      </c>
      <c r="H765" s="15">
        <f t="shared" si="118"/>
        <v>1.6649998572961781E-17</v>
      </c>
      <c r="I765" s="4">
        <f t="shared" si="125"/>
        <v>8580017.681848947</v>
      </c>
      <c r="J765" s="4">
        <f t="shared" si="126"/>
        <v>4.2487386351630778E-20</v>
      </c>
    </row>
    <row r="766" spans="1:10" x14ac:dyDescent="0.4">
      <c r="A766" s="1">
        <f t="shared" si="119"/>
        <v>44645</v>
      </c>
      <c r="B766">
        <f t="shared" si="120"/>
        <v>759</v>
      </c>
      <c r="C766" s="14">
        <f t="shared" si="121"/>
        <v>3066.3181510668187</v>
      </c>
      <c r="D766" s="15">
        <f t="shared" si="117"/>
        <v>-3.9520858644599223E-20</v>
      </c>
      <c r="E766" s="14">
        <f t="shared" si="122"/>
        <v>2.2124961128427242E-16</v>
      </c>
      <c r="F766" s="15">
        <f t="shared" si="123"/>
        <v>-1.5447951931254475E-17</v>
      </c>
      <c r="G766" s="14">
        <f t="shared" si="124"/>
        <v>8580017.681848947</v>
      </c>
      <c r="H766" s="15">
        <f t="shared" si="118"/>
        <v>1.5487472789899072E-17</v>
      </c>
      <c r="I766" s="4">
        <f t="shared" si="125"/>
        <v>8580017.681848947</v>
      </c>
      <c r="J766" s="4">
        <f t="shared" si="126"/>
        <v>3.9520858644597773E-20</v>
      </c>
    </row>
    <row r="767" spans="1:10" x14ac:dyDescent="0.4">
      <c r="A767" s="1">
        <f t="shared" si="119"/>
        <v>44646</v>
      </c>
      <c r="B767">
        <f t="shared" si="120"/>
        <v>760</v>
      </c>
      <c r="C767" s="14">
        <f t="shared" si="121"/>
        <v>3066.3181510668187</v>
      </c>
      <c r="D767" s="15">
        <f t="shared" si="117"/>
        <v>-3.676145797908009E-20</v>
      </c>
      <c r="E767" s="14">
        <f t="shared" si="122"/>
        <v>2.0580165935301796E-16</v>
      </c>
      <c r="F767" s="15">
        <f t="shared" si="123"/>
        <v>-1.436935469673218E-17</v>
      </c>
      <c r="G767" s="14">
        <f t="shared" si="124"/>
        <v>8580017.681848947</v>
      </c>
      <c r="H767" s="15">
        <f t="shared" si="118"/>
        <v>1.440611615471126E-17</v>
      </c>
      <c r="I767" s="4">
        <f t="shared" si="125"/>
        <v>8580017.681848947</v>
      </c>
      <c r="J767" s="4">
        <f t="shared" si="126"/>
        <v>3.6761457979079777E-20</v>
      </c>
    </row>
    <row r="768" spans="1:10" x14ac:dyDescent="0.4">
      <c r="A768" s="1">
        <f t="shared" si="119"/>
        <v>44647</v>
      </c>
      <c r="B768">
        <f t="shared" si="120"/>
        <v>761</v>
      </c>
      <c r="C768" s="14">
        <f t="shared" si="121"/>
        <v>3066.3181510668187</v>
      </c>
      <c r="D768" s="15">
        <f t="shared" si="117"/>
        <v>-3.419472246037218E-20</v>
      </c>
      <c r="E768" s="14">
        <f t="shared" si="122"/>
        <v>1.9143230465628578E-16</v>
      </c>
      <c r="F768" s="15">
        <f t="shared" si="123"/>
        <v>-1.3366066603479632E-17</v>
      </c>
      <c r="G768" s="14">
        <f t="shared" si="124"/>
        <v>8580017.681848947</v>
      </c>
      <c r="H768" s="15">
        <f t="shared" si="118"/>
        <v>1.3400261325940005E-17</v>
      </c>
      <c r="I768" s="4">
        <f t="shared" si="125"/>
        <v>8580017.681848947</v>
      </c>
      <c r="J768" s="4">
        <f t="shared" si="126"/>
        <v>3.41947224603728E-20</v>
      </c>
    </row>
    <row r="769" spans="1:10" x14ac:dyDescent="0.4">
      <c r="A769" s="1">
        <f t="shared" si="119"/>
        <v>44648</v>
      </c>
      <c r="B769">
        <f t="shared" si="120"/>
        <v>762</v>
      </c>
      <c r="C769" s="14">
        <f t="shared" si="121"/>
        <v>3066.3181510668187</v>
      </c>
      <c r="D769" s="15">
        <f t="shared" si="117"/>
        <v>-3.1807199943138417E-20</v>
      </c>
      <c r="E769" s="14">
        <f t="shared" si="122"/>
        <v>1.7806623805280615E-16</v>
      </c>
      <c r="F769" s="15">
        <f t="shared" si="123"/>
        <v>-1.2432829463753294E-17</v>
      </c>
      <c r="G769" s="14">
        <f t="shared" si="124"/>
        <v>8580017.681848947</v>
      </c>
      <c r="H769" s="15">
        <f t="shared" si="118"/>
        <v>1.2464636663696431E-17</v>
      </c>
      <c r="I769" s="4">
        <f t="shared" si="125"/>
        <v>8580017.681848947</v>
      </c>
      <c r="J769" s="4">
        <f t="shared" si="126"/>
        <v>3.1807199943137887E-20</v>
      </c>
    </row>
    <row r="770" spans="1:10" x14ac:dyDescent="0.4">
      <c r="A770" s="1">
        <f t="shared" si="119"/>
        <v>44649</v>
      </c>
      <c r="B770">
        <f t="shared" si="120"/>
        <v>763</v>
      </c>
      <c r="C770" s="14">
        <f t="shared" si="121"/>
        <v>3066.3181510668187</v>
      </c>
      <c r="D770" s="15">
        <f t="shared" si="117"/>
        <v>-2.9586377529316944E-20</v>
      </c>
      <c r="E770" s="14">
        <f t="shared" si="122"/>
        <v>1.6563340858905287E-16</v>
      </c>
      <c r="F770" s="15">
        <f t="shared" si="123"/>
        <v>-1.1564752223704386E-17</v>
      </c>
      <c r="G770" s="14">
        <f t="shared" si="124"/>
        <v>8580017.681848947</v>
      </c>
      <c r="H770" s="15">
        <f t="shared" si="118"/>
        <v>1.1594338601233702E-17</v>
      </c>
      <c r="I770" s="4">
        <f t="shared" si="125"/>
        <v>8580017.681848947</v>
      </c>
      <c r="J770" s="4">
        <f t="shared" si="126"/>
        <v>2.9586377529316601E-20</v>
      </c>
    </row>
    <row r="771" spans="1:10" x14ac:dyDescent="0.4">
      <c r="A771" s="1">
        <f t="shared" si="119"/>
        <v>44650</v>
      </c>
      <c r="B771">
        <f t="shared" si="120"/>
        <v>764</v>
      </c>
      <c r="C771" s="14">
        <f t="shared" si="121"/>
        <v>3066.3181510668187</v>
      </c>
      <c r="D771" s="15">
        <f t="shared" si="117"/>
        <v>-2.7520615988585482E-20</v>
      </c>
      <c r="E771" s="14">
        <f t="shared" si="122"/>
        <v>1.5406865636534848E-16</v>
      </c>
      <c r="F771" s="15">
        <f t="shared" si="123"/>
        <v>-1.0757285329585809E-17</v>
      </c>
      <c r="G771" s="14">
        <f t="shared" si="124"/>
        <v>8580017.681848947</v>
      </c>
      <c r="H771" s="15">
        <f t="shared" si="118"/>
        <v>1.0784805945574394E-17</v>
      </c>
      <c r="I771" s="4">
        <f t="shared" si="125"/>
        <v>8580017.681848947</v>
      </c>
      <c r="J771" s="4">
        <f t="shared" si="126"/>
        <v>2.752061598858476E-20</v>
      </c>
    </row>
    <row r="772" spans="1:10" x14ac:dyDescent="0.4">
      <c r="A772" s="1">
        <f t="shared" si="119"/>
        <v>44651</v>
      </c>
      <c r="B772">
        <f t="shared" si="120"/>
        <v>765</v>
      </c>
      <c r="C772" s="14">
        <f t="shared" si="121"/>
        <v>3066.3181510668187</v>
      </c>
      <c r="D772" s="15">
        <f t="shared" si="117"/>
        <v>-2.5599088757679092E-20</v>
      </c>
      <c r="E772" s="14">
        <f t="shared" si="122"/>
        <v>1.4331137103576266E-16</v>
      </c>
      <c r="F772" s="15">
        <f t="shared" si="123"/>
        <v>-1.0006196883745708E-17</v>
      </c>
      <c r="G772" s="14">
        <f t="shared" si="124"/>
        <v>8580017.681848947</v>
      </c>
      <c r="H772" s="15">
        <f t="shared" si="118"/>
        <v>1.0031795972503387E-17</v>
      </c>
      <c r="I772" s="4">
        <f t="shared" si="125"/>
        <v>8580017.681848947</v>
      </c>
      <c r="J772" s="4">
        <f t="shared" si="126"/>
        <v>2.5599088757678442E-20</v>
      </c>
    </row>
    <row r="773" spans="1:10" x14ac:dyDescent="0.4">
      <c r="A773" s="1">
        <f t="shared" si="119"/>
        <v>44652</v>
      </c>
      <c r="B773">
        <f t="shared" si="120"/>
        <v>766</v>
      </c>
      <c r="C773" s="14">
        <f t="shared" si="121"/>
        <v>3066.3181510668187</v>
      </c>
      <c r="D773" s="15">
        <f t="shared" si="117"/>
        <v>-2.3811725198859342E-20</v>
      </c>
      <c r="E773" s="14">
        <f t="shared" si="122"/>
        <v>1.3330517415201695E-16</v>
      </c>
      <c r="F773" s="15">
        <f t="shared" si="123"/>
        <v>-9.3075504654423287E-18</v>
      </c>
      <c r="G773" s="14">
        <f t="shared" si="124"/>
        <v>8580017.681848947</v>
      </c>
      <c r="H773" s="15">
        <f t="shared" si="118"/>
        <v>9.3313621906411873E-18</v>
      </c>
      <c r="I773" s="4">
        <f t="shared" si="125"/>
        <v>8580017.681848947</v>
      </c>
      <c r="J773" s="4">
        <f t="shared" si="126"/>
        <v>2.381172519885858E-20</v>
      </c>
    </row>
    <row r="774" spans="1:10" x14ac:dyDescent="0.4">
      <c r="A774" s="1">
        <f t="shared" si="119"/>
        <v>44653</v>
      </c>
      <c r="B774">
        <f t="shared" si="120"/>
        <v>767</v>
      </c>
      <c r="C774" s="14">
        <f t="shared" si="121"/>
        <v>3066.3181510668187</v>
      </c>
      <c r="D774" s="15">
        <f t="shared" si="117"/>
        <v>-2.2149157820155127E-20</v>
      </c>
      <c r="E774" s="14">
        <f t="shared" si="122"/>
        <v>1.2399762368657462E-16</v>
      </c>
      <c r="F774" s="15">
        <f t="shared" si="123"/>
        <v>-8.6576845002400699E-18</v>
      </c>
      <c r="G774" s="14">
        <f t="shared" si="124"/>
        <v>8580017.681848947</v>
      </c>
      <c r="H774" s="15">
        <f t="shared" si="118"/>
        <v>8.6798336580602251E-18</v>
      </c>
      <c r="I774" s="4">
        <f t="shared" si="125"/>
        <v>8580017.681848947</v>
      </c>
      <c r="J774" s="4">
        <f t="shared" si="126"/>
        <v>2.2149157820155209E-20</v>
      </c>
    </row>
    <row r="775" spans="1:10" x14ac:dyDescent="0.4">
      <c r="A775" s="1">
        <f t="shared" si="119"/>
        <v>44654</v>
      </c>
      <c r="B775">
        <f t="shared" si="120"/>
        <v>768</v>
      </c>
      <c r="C775" s="14">
        <f t="shared" si="121"/>
        <v>3066.3181510668187</v>
      </c>
      <c r="D775" s="15">
        <f t="shared" ref="D775:D838" si="127">-E$1*C775*E775/B$2</f>
        <v>-2.0602673180758841E-20</v>
      </c>
      <c r="E775" s="14">
        <f t="shared" si="122"/>
        <v>1.1533993918633455E-16</v>
      </c>
      <c r="F775" s="15">
        <f t="shared" si="123"/>
        <v>-8.0531930698626604E-18</v>
      </c>
      <c r="G775" s="14">
        <f t="shared" si="124"/>
        <v>8580017.681848947</v>
      </c>
      <c r="H775" s="15">
        <f t="shared" ref="H775:H838" si="128">$G$1*E775</f>
        <v>8.0737957430434188E-18</v>
      </c>
      <c r="I775" s="4">
        <f t="shared" si="125"/>
        <v>8580017.681848947</v>
      </c>
      <c r="J775" s="4">
        <f t="shared" si="126"/>
        <v>2.060267318075848E-20</v>
      </c>
    </row>
    <row r="776" spans="1:10" x14ac:dyDescent="0.4">
      <c r="A776" s="1">
        <f t="shared" si="119"/>
        <v>44655</v>
      </c>
      <c r="B776">
        <f t="shared" si="120"/>
        <v>769</v>
      </c>
      <c r="C776" s="14">
        <f t="shared" si="121"/>
        <v>3066.3181510668187</v>
      </c>
      <c r="D776" s="15">
        <f t="shared" si="127"/>
        <v>-1.9164166224275288E-20</v>
      </c>
      <c r="E776" s="14">
        <f t="shared" si="122"/>
        <v>1.0728674611647189E-16</v>
      </c>
      <c r="F776" s="15">
        <f t="shared" si="123"/>
        <v>-7.490908061928758E-18</v>
      </c>
      <c r="G776" s="14">
        <f t="shared" si="124"/>
        <v>8580017.681848947</v>
      </c>
      <c r="H776" s="15">
        <f t="shared" si="128"/>
        <v>7.5100722281530333E-18</v>
      </c>
      <c r="I776" s="4">
        <f t="shared" si="125"/>
        <v>8580017.681848947</v>
      </c>
      <c r="J776" s="4">
        <f t="shared" si="126"/>
        <v>1.9164166224275321E-20</v>
      </c>
    </row>
    <row r="777" spans="1:10" x14ac:dyDescent="0.4">
      <c r="A777" s="1">
        <f t="shared" ref="A777:A840" si="129">A776+1</f>
        <v>44656</v>
      </c>
      <c r="B777">
        <f t="shared" ref="B777:B840" si="130">B776+1</f>
        <v>770</v>
      </c>
      <c r="C777" s="14">
        <f t="shared" si="121"/>
        <v>3066.3181510668187</v>
      </c>
      <c r="D777" s="15">
        <f t="shared" si="127"/>
        <v>-1.7826097800485835E-20</v>
      </c>
      <c r="E777" s="14">
        <f t="shared" si="122"/>
        <v>9.9795838054543134E-17</v>
      </c>
      <c r="F777" s="15">
        <f t="shared" si="123"/>
        <v>-6.9678825660175333E-18</v>
      </c>
      <c r="G777" s="14">
        <f t="shared" si="124"/>
        <v>8580017.681848947</v>
      </c>
      <c r="H777" s="15">
        <f t="shared" si="128"/>
        <v>6.9857086638180197E-18</v>
      </c>
      <c r="I777" s="4">
        <f t="shared" si="125"/>
        <v>8580017.681848947</v>
      </c>
      <c r="J777" s="4">
        <f t="shared" si="126"/>
        <v>1.7826097800486374E-20</v>
      </c>
    </row>
    <row r="778" spans="1:10" x14ac:dyDescent="0.4">
      <c r="A778" s="1">
        <f t="shared" si="129"/>
        <v>44657</v>
      </c>
      <c r="B778">
        <f t="shared" si="130"/>
        <v>771</v>
      </c>
      <c r="C778" s="14">
        <f t="shared" si="121"/>
        <v>3066.3181510668187</v>
      </c>
      <c r="D778" s="15">
        <f t="shared" si="127"/>
        <v>-1.658145515300146E-20</v>
      </c>
      <c r="E778" s="14">
        <f t="shared" si="122"/>
        <v>9.2827955488525604E-17</v>
      </c>
      <c r="F778" s="15">
        <f t="shared" si="123"/>
        <v>-6.4813754290437917E-18</v>
      </c>
      <c r="G778" s="14">
        <f t="shared" si="124"/>
        <v>8580017.681848947</v>
      </c>
      <c r="H778" s="15">
        <f t="shared" si="128"/>
        <v>6.4979568841967928E-18</v>
      </c>
      <c r="I778" s="4">
        <f t="shared" si="125"/>
        <v>8580017.681848947</v>
      </c>
      <c r="J778" s="4">
        <f t="shared" si="126"/>
        <v>1.658145515300115E-20</v>
      </c>
    </row>
    <row r="779" spans="1:10" x14ac:dyDescent="0.4">
      <c r="A779" s="1">
        <f t="shared" si="129"/>
        <v>44658</v>
      </c>
      <c r="B779">
        <f t="shared" si="130"/>
        <v>772</v>
      </c>
      <c r="C779" s="14">
        <f t="shared" si="121"/>
        <v>3066.3181510668187</v>
      </c>
      <c r="D779" s="15">
        <f t="shared" si="127"/>
        <v>-1.5423715165722095E-20</v>
      </c>
      <c r="E779" s="14">
        <f t="shared" si="122"/>
        <v>8.6346580059481813E-17</v>
      </c>
      <c r="F779" s="15">
        <f t="shared" si="123"/>
        <v>-6.0288368889980049E-18</v>
      </c>
      <c r="G779" s="14">
        <f t="shared" si="124"/>
        <v>8580017.681848947</v>
      </c>
      <c r="H779" s="15">
        <f t="shared" si="128"/>
        <v>6.0442606041637272E-18</v>
      </c>
      <c r="I779" s="4">
        <f t="shared" si="125"/>
        <v>8580017.681848947</v>
      </c>
      <c r="J779" s="4">
        <f t="shared" si="126"/>
        <v>1.5423715165722324E-20</v>
      </c>
    </row>
    <row r="780" spans="1:10" x14ac:dyDescent="0.4">
      <c r="A780" s="1">
        <f t="shared" si="129"/>
        <v>44659</v>
      </c>
      <c r="B780">
        <f t="shared" si="130"/>
        <v>773</v>
      </c>
      <c r="C780" s="14">
        <f t="shared" si="121"/>
        <v>3066.3181510668187</v>
      </c>
      <c r="D780" s="15">
        <f t="shared" si="127"/>
        <v>-1.4346810175478741E-20</v>
      </c>
      <c r="E780" s="14">
        <f t="shared" si="122"/>
        <v>8.0317743170483813E-17</v>
      </c>
      <c r="F780" s="15">
        <f t="shared" si="123"/>
        <v>-5.6078952117583888E-18</v>
      </c>
      <c r="G780" s="14">
        <f t="shared" si="124"/>
        <v>8580017.681848947</v>
      </c>
      <c r="H780" s="15">
        <f t="shared" si="128"/>
        <v>5.6222420219338672E-18</v>
      </c>
      <c r="I780" s="4">
        <f t="shared" si="125"/>
        <v>8580017.681848947</v>
      </c>
      <c r="J780" s="4">
        <f t="shared" si="126"/>
        <v>1.4346810175478401E-20</v>
      </c>
    </row>
    <row r="781" spans="1:10" x14ac:dyDescent="0.4">
      <c r="A781" s="1">
        <f t="shared" si="129"/>
        <v>44660</v>
      </c>
      <c r="B781">
        <f t="shared" si="130"/>
        <v>774</v>
      </c>
      <c r="C781" s="14">
        <f t="shared" si="121"/>
        <v>3066.3181510668187</v>
      </c>
      <c r="D781" s="15">
        <f t="shared" si="127"/>
        <v>-1.3345096171683867E-20</v>
      </c>
      <c r="E781" s="14">
        <f t="shared" si="122"/>
        <v>7.4709847958725427E-17</v>
      </c>
      <c r="F781" s="15">
        <f t="shared" si="123"/>
        <v>-5.2163442609390965E-18</v>
      </c>
      <c r="G781" s="14">
        <f t="shared" si="124"/>
        <v>8580017.681848947</v>
      </c>
      <c r="H781" s="15">
        <f t="shared" si="128"/>
        <v>5.2296893571107805E-18</v>
      </c>
      <c r="I781" s="4">
        <f t="shared" si="125"/>
        <v>8580017.681848947</v>
      </c>
      <c r="J781" s="4">
        <f t="shared" si="126"/>
        <v>1.3345096171684002E-20</v>
      </c>
    </row>
    <row r="782" spans="1:10" x14ac:dyDescent="0.4">
      <c r="A782" s="1">
        <f t="shared" si="129"/>
        <v>44661</v>
      </c>
      <c r="B782">
        <f t="shared" si="130"/>
        <v>775</v>
      </c>
      <c r="C782" s="14">
        <f t="shared" si="121"/>
        <v>3066.3181510668187</v>
      </c>
      <c r="D782" s="15">
        <f t="shared" si="127"/>
        <v>-1.2413323216325932E-20</v>
      </c>
      <c r="E782" s="14">
        <f t="shared" si="122"/>
        <v>6.9493503697786326E-17</v>
      </c>
      <c r="F782" s="15">
        <f t="shared" si="123"/>
        <v>-4.852131935628717E-18</v>
      </c>
      <c r="G782" s="14">
        <f t="shared" si="124"/>
        <v>8580017.681848947</v>
      </c>
      <c r="H782" s="15">
        <f t="shared" si="128"/>
        <v>4.8645452588450433E-18</v>
      </c>
      <c r="I782" s="4">
        <f t="shared" si="125"/>
        <v>8580017.681848947</v>
      </c>
      <c r="J782" s="4">
        <f t="shared" si="126"/>
        <v>1.2413323216326206E-20</v>
      </c>
    </row>
    <row r="783" spans="1:10" x14ac:dyDescent="0.4">
      <c r="A783" s="1">
        <f t="shared" si="129"/>
        <v>44662</v>
      </c>
      <c r="B783">
        <f t="shared" si="130"/>
        <v>776</v>
      </c>
      <c r="C783" s="14">
        <f t="shared" si="121"/>
        <v>3066.3181510668187</v>
      </c>
      <c r="D783" s="15">
        <f t="shared" si="127"/>
        <v>-1.1546607929280548E-20</v>
      </c>
      <c r="E783" s="14">
        <f t="shared" si="122"/>
        <v>6.4641371762157614E-17</v>
      </c>
      <c r="F783" s="15">
        <f t="shared" si="123"/>
        <v>-4.5133494154217528E-18</v>
      </c>
      <c r="G783" s="14">
        <f t="shared" si="124"/>
        <v>8580017.681848947</v>
      </c>
      <c r="H783" s="15">
        <f t="shared" si="128"/>
        <v>4.5248960233510333E-18</v>
      </c>
      <c r="I783" s="4">
        <f t="shared" si="125"/>
        <v>8580017.681848947</v>
      </c>
      <c r="J783" s="4">
        <f t="shared" si="126"/>
        <v>1.1546607929280409E-20</v>
      </c>
    </row>
    <row r="784" spans="1:10" x14ac:dyDescent="0.4">
      <c r="A784" s="1">
        <f t="shared" si="129"/>
        <v>44663</v>
      </c>
      <c r="B784">
        <f t="shared" si="130"/>
        <v>777</v>
      </c>
      <c r="C784" s="14">
        <f t="shared" si="121"/>
        <v>3066.3181510668187</v>
      </c>
      <c r="D784" s="15">
        <f t="shared" si="127"/>
        <v>-1.0740407894735009E-20</v>
      </c>
      <c r="E784" s="14">
        <f t="shared" si="122"/>
        <v>6.0128022346735865E-17</v>
      </c>
      <c r="F784" s="15">
        <f t="shared" si="123"/>
        <v>-4.1982211563767757E-18</v>
      </c>
      <c r="G784" s="14">
        <f t="shared" si="124"/>
        <v>8580017.681848947</v>
      </c>
      <c r="H784" s="15">
        <f t="shared" si="128"/>
        <v>4.2089615642715109E-18</v>
      </c>
      <c r="I784" s="4">
        <f t="shared" si="125"/>
        <v>8580017.681848947</v>
      </c>
      <c r="J784" s="4">
        <f t="shared" si="126"/>
        <v>1.0740407894735154E-20</v>
      </c>
    </row>
    <row r="785" spans="1:10" x14ac:dyDescent="0.4">
      <c r="A785" s="1">
        <f t="shared" si="129"/>
        <v>44664</v>
      </c>
      <c r="B785">
        <f t="shared" si="130"/>
        <v>778</v>
      </c>
      <c r="C785" s="14">
        <f t="shared" si="121"/>
        <v>3066.3181510668187</v>
      </c>
      <c r="D785" s="15">
        <f t="shared" si="127"/>
        <v>-9.9904978545914628E-21</v>
      </c>
      <c r="E785" s="14">
        <f t="shared" si="122"/>
        <v>5.5929801190359086E-17</v>
      </c>
      <c r="F785" s="15">
        <f t="shared" si="123"/>
        <v>-3.9050955854705446E-18</v>
      </c>
      <c r="G785" s="14">
        <f t="shared" si="124"/>
        <v>8580017.681848947</v>
      </c>
      <c r="H785" s="15">
        <f t="shared" si="128"/>
        <v>3.9150860833251364E-18</v>
      </c>
      <c r="I785" s="4">
        <f t="shared" si="125"/>
        <v>8580017.681848947</v>
      </c>
      <c r="J785" s="4">
        <f t="shared" si="126"/>
        <v>9.9904978545918119E-21</v>
      </c>
    </row>
    <row r="786" spans="1:10" x14ac:dyDescent="0.4">
      <c r="A786" s="1">
        <f t="shared" si="129"/>
        <v>44665</v>
      </c>
      <c r="B786">
        <f t="shared" si="130"/>
        <v>779</v>
      </c>
      <c r="C786" s="14">
        <f t="shared" si="121"/>
        <v>3066.3181510668187</v>
      </c>
      <c r="D786" s="15">
        <f t="shared" si="127"/>
        <v>-9.2929475640793782E-21</v>
      </c>
      <c r="E786" s="14">
        <f t="shared" si="122"/>
        <v>5.2024705604888542E-17</v>
      </c>
      <c r="F786" s="15">
        <f t="shared" si="123"/>
        <v>-3.6324364447781188E-18</v>
      </c>
      <c r="G786" s="14">
        <f t="shared" si="124"/>
        <v>8580017.681848947</v>
      </c>
      <c r="H786" s="15">
        <f t="shared" si="128"/>
        <v>3.6417293923421985E-18</v>
      </c>
      <c r="I786" s="4">
        <f t="shared" si="125"/>
        <v>8580017.681848947</v>
      </c>
      <c r="J786" s="4">
        <f t="shared" si="126"/>
        <v>9.2929475640797183E-21</v>
      </c>
    </row>
    <row r="787" spans="1:10" x14ac:dyDescent="0.4">
      <c r="A787" s="1">
        <f t="shared" si="129"/>
        <v>44666</v>
      </c>
      <c r="B787">
        <f t="shared" si="130"/>
        <v>780</v>
      </c>
      <c r="C787" s="14">
        <f t="shared" si="121"/>
        <v>3066.3181510668187</v>
      </c>
      <c r="D787" s="15">
        <f t="shared" si="127"/>
        <v>-8.6441011935195811E-21</v>
      </c>
      <c r="E787" s="14">
        <f t="shared" si="122"/>
        <v>4.8392269160110426E-17</v>
      </c>
      <c r="F787" s="15">
        <f t="shared" si="123"/>
        <v>-3.3788147400142106E-18</v>
      </c>
      <c r="G787" s="14">
        <f t="shared" si="124"/>
        <v>8580017.681848947</v>
      </c>
      <c r="H787" s="15">
        <f t="shared" si="128"/>
        <v>3.38745884120773E-18</v>
      </c>
      <c r="I787" s="4">
        <f t="shared" si="125"/>
        <v>8580017.681848947</v>
      </c>
      <c r="J787" s="4">
        <f t="shared" si="126"/>
        <v>8.6441011935194126E-21</v>
      </c>
    </row>
    <row r="788" spans="1:10" x14ac:dyDescent="0.4">
      <c r="A788" s="1">
        <f t="shared" si="129"/>
        <v>44667</v>
      </c>
      <c r="B788">
        <f t="shared" si="130"/>
        <v>781</v>
      </c>
      <c r="C788" s="14">
        <f t="shared" si="121"/>
        <v>3066.3181510668187</v>
      </c>
      <c r="D788" s="15">
        <f t="shared" si="127"/>
        <v>-8.0405581682854282E-21</v>
      </c>
      <c r="E788" s="14">
        <f t="shared" si="122"/>
        <v>4.5013454420096217E-17</v>
      </c>
      <c r="F788" s="15">
        <f t="shared" si="123"/>
        <v>-3.1429012512384502E-18</v>
      </c>
      <c r="G788" s="14">
        <f t="shared" si="124"/>
        <v>8580017.681848947</v>
      </c>
      <c r="H788" s="15">
        <f t="shared" si="128"/>
        <v>3.1509418094067354E-18</v>
      </c>
      <c r="I788" s="4">
        <f t="shared" si="125"/>
        <v>8580017.681848947</v>
      </c>
      <c r="J788" s="4">
        <f t="shared" si="126"/>
        <v>8.0405581682852401E-21</v>
      </c>
    </row>
    <row r="789" spans="1:10" x14ac:dyDescent="0.4">
      <c r="A789" s="1">
        <f t="shared" si="129"/>
        <v>44668</v>
      </c>
      <c r="B789">
        <f t="shared" si="130"/>
        <v>782</v>
      </c>
      <c r="C789" s="14">
        <f t="shared" si="121"/>
        <v>3066.3181510668187</v>
      </c>
      <c r="D789" s="15">
        <f t="shared" si="127"/>
        <v>-7.4791553465442535E-21</v>
      </c>
      <c r="E789" s="14">
        <f t="shared" si="122"/>
        <v>4.1870553168857766E-17</v>
      </c>
      <c r="F789" s="15">
        <f t="shared" si="123"/>
        <v>-2.9234595664734994E-18</v>
      </c>
      <c r="G789" s="14">
        <f t="shared" si="124"/>
        <v>8580017.681848947</v>
      </c>
      <c r="H789" s="15">
        <f t="shared" si="128"/>
        <v>2.9309387218200437E-18</v>
      </c>
      <c r="I789" s="4">
        <f t="shared" si="125"/>
        <v>8580017.681848947</v>
      </c>
      <c r="J789" s="4">
        <f t="shared" si="126"/>
        <v>7.4791553465443137E-21</v>
      </c>
    </row>
    <row r="790" spans="1:10" x14ac:dyDescent="0.4">
      <c r="A790" s="1">
        <f t="shared" si="129"/>
        <v>44669</v>
      </c>
      <c r="B790">
        <f t="shared" si="130"/>
        <v>783</v>
      </c>
      <c r="C790" s="14">
        <f t="shared" si="121"/>
        <v>3066.3181510668187</v>
      </c>
      <c r="D790" s="15">
        <f t="shared" si="127"/>
        <v>-6.9569504413733591E-21</v>
      </c>
      <c r="E790" s="14">
        <f t="shared" si="122"/>
        <v>3.8947093602384264E-17</v>
      </c>
      <c r="F790" s="15">
        <f t="shared" si="123"/>
        <v>-2.7193396017255252E-18</v>
      </c>
      <c r="G790" s="14">
        <f t="shared" si="124"/>
        <v>8580017.681848947</v>
      </c>
      <c r="H790" s="15">
        <f t="shared" si="128"/>
        <v>2.7262965521668987E-18</v>
      </c>
      <c r="I790" s="4">
        <f t="shared" si="125"/>
        <v>8580017.681848947</v>
      </c>
      <c r="J790" s="4">
        <f t="shared" si="126"/>
        <v>6.9569504413734795E-21</v>
      </c>
    </row>
    <row r="791" spans="1:10" x14ac:dyDescent="0.4">
      <c r="A791" s="1">
        <f t="shared" si="129"/>
        <v>44670</v>
      </c>
      <c r="B791">
        <f t="shared" si="130"/>
        <v>784</v>
      </c>
      <c r="C791" s="14">
        <f t="shared" si="121"/>
        <v>3066.3181510668187</v>
      </c>
      <c r="D791" s="15">
        <f t="shared" si="127"/>
        <v>-6.471206600366689E-21</v>
      </c>
      <c r="E791" s="14">
        <f t="shared" si="122"/>
        <v>3.6227754000658737E-17</v>
      </c>
      <c r="F791" s="15">
        <f t="shared" si="123"/>
        <v>-2.5294715734457451E-18</v>
      </c>
      <c r="G791" s="14">
        <f t="shared" si="124"/>
        <v>8580017.681848947</v>
      </c>
      <c r="H791" s="15">
        <f t="shared" si="128"/>
        <v>2.5359427800461119E-18</v>
      </c>
      <c r="I791" s="4">
        <f t="shared" si="125"/>
        <v>8580017.681848947</v>
      </c>
      <c r="J791" s="4">
        <f t="shared" si="126"/>
        <v>6.4712066003667273E-21</v>
      </c>
    </row>
    <row r="792" spans="1:10" x14ac:dyDescent="0.4">
      <c r="A792" s="1">
        <f t="shared" si="129"/>
        <v>44671</v>
      </c>
      <c r="B792">
        <f t="shared" si="130"/>
        <v>785</v>
      </c>
      <c r="C792" s="14">
        <f t="shared" si="121"/>
        <v>3066.3181510668187</v>
      </c>
      <c r="D792" s="15">
        <f t="shared" si="127"/>
        <v>-6.0193780619145293E-21</v>
      </c>
      <c r="E792" s="14">
        <f t="shared" si="122"/>
        <v>3.3698282427212993E-17</v>
      </c>
      <c r="F792" s="15">
        <f t="shared" si="123"/>
        <v>-2.3528603918429953E-18</v>
      </c>
      <c r="G792" s="14">
        <f t="shared" si="124"/>
        <v>8580017.681848947</v>
      </c>
      <c r="H792" s="15">
        <f t="shared" si="128"/>
        <v>2.3588797699049098E-18</v>
      </c>
      <c r="I792" s="4">
        <f t="shared" si="125"/>
        <v>8580017.681848947</v>
      </c>
      <c r="J792" s="4">
        <f t="shared" si="126"/>
        <v>6.0193780619144774E-21</v>
      </c>
    </row>
    <row r="793" spans="1:10" x14ac:dyDescent="0.4">
      <c r="A793" s="1">
        <f t="shared" si="129"/>
        <v>44672</v>
      </c>
      <c r="B793">
        <f t="shared" si="130"/>
        <v>786</v>
      </c>
      <c r="C793" s="14">
        <f t="shared" si="121"/>
        <v>3066.3181510668187</v>
      </c>
      <c r="D793" s="15">
        <f t="shared" si="127"/>
        <v>-5.5990968129814901E-21</v>
      </c>
      <c r="E793" s="14">
        <f t="shared" si="122"/>
        <v>3.1345422035369997E-17</v>
      </c>
      <c r="F793" s="15">
        <f t="shared" si="123"/>
        <v>-2.1885804456629187E-18</v>
      </c>
      <c r="G793" s="14">
        <f t="shared" si="124"/>
        <v>8580017.681848947</v>
      </c>
      <c r="H793" s="15">
        <f t="shared" si="128"/>
        <v>2.1941795424759002E-18</v>
      </c>
      <c r="I793" s="4">
        <f t="shared" si="125"/>
        <v>8580017.681848947</v>
      </c>
      <c r="J793" s="4">
        <f t="shared" si="126"/>
        <v>5.59909681298146E-21</v>
      </c>
    </row>
    <row r="794" spans="1:10" x14ac:dyDescent="0.4">
      <c r="A794" s="1">
        <f t="shared" si="129"/>
        <v>44673</v>
      </c>
      <c r="B794">
        <f t="shared" si="130"/>
        <v>787</v>
      </c>
      <c r="C794" s="14">
        <f t="shared" si="121"/>
        <v>3066.3181510668187</v>
      </c>
      <c r="D794" s="15">
        <f t="shared" si="127"/>
        <v>-5.2081601784567601E-21</v>
      </c>
      <c r="E794" s="14">
        <f t="shared" si="122"/>
        <v>2.9156841589707077E-17</v>
      </c>
      <c r="F794" s="15">
        <f t="shared" si="123"/>
        <v>-2.0357707511010388E-18</v>
      </c>
      <c r="G794" s="14">
        <f t="shared" si="124"/>
        <v>8580017.681848947</v>
      </c>
      <c r="H794" s="15">
        <f t="shared" si="128"/>
        <v>2.0409789112794957E-18</v>
      </c>
      <c r="I794" s="4">
        <f t="shared" si="125"/>
        <v>8580017.681848947</v>
      </c>
      <c r="J794" s="4">
        <f t="shared" si="126"/>
        <v>5.2081601784569098E-21</v>
      </c>
    </row>
    <row r="795" spans="1:10" x14ac:dyDescent="0.4">
      <c r="A795" s="1">
        <f t="shared" si="129"/>
        <v>44674</v>
      </c>
      <c r="B795">
        <f t="shared" si="130"/>
        <v>788</v>
      </c>
      <c r="C795" s="14">
        <f t="shared" si="121"/>
        <v>3066.3181510668187</v>
      </c>
      <c r="D795" s="15">
        <f t="shared" si="127"/>
        <v>-4.8445192770329803E-21</v>
      </c>
      <c r="E795" s="14">
        <f t="shared" si="122"/>
        <v>2.7121070838606038E-17</v>
      </c>
      <c r="F795" s="15">
        <f t="shared" si="123"/>
        <v>-1.8936304394253897E-18</v>
      </c>
      <c r="G795" s="14">
        <f t="shared" si="124"/>
        <v>8580017.681848947</v>
      </c>
      <c r="H795" s="15">
        <f t="shared" si="128"/>
        <v>1.8984749587024227E-18</v>
      </c>
      <c r="I795" s="4">
        <f t="shared" si="125"/>
        <v>8580017.681848947</v>
      </c>
      <c r="J795" s="4">
        <f t="shared" si="126"/>
        <v>4.8445192770330269E-21</v>
      </c>
    </row>
    <row r="796" spans="1:10" x14ac:dyDescent="0.4">
      <c r="A796" s="1">
        <f t="shared" si="129"/>
        <v>44675</v>
      </c>
      <c r="B796">
        <f t="shared" si="130"/>
        <v>789</v>
      </c>
      <c r="C796" s="14">
        <f t="shared" si="121"/>
        <v>3066.3181510668187</v>
      </c>
      <c r="D796" s="15">
        <f t="shared" si="127"/>
        <v>-4.5062682831115233E-21</v>
      </c>
      <c r="E796" s="14">
        <f t="shared" si="122"/>
        <v>2.522744039918065E-17</v>
      </c>
      <c r="F796" s="15">
        <f t="shared" si="123"/>
        <v>-1.7614145596595342E-18</v>
      </c>
      <c r="G796" s="14">
        <f t="shared" si="124"/>
        <v>8580017.681848947</v>
      </c>
      <c r="H796" s="15">
        <f t="shared" si="128"/>
        <v>1.7659208279426459E-18</v>
      </c>
      <c r="I796" s="4">
        <f t="shared" si="125"/>
        <v>8580017.681848947</v>
      </c>
      <c r="J796" s="4">
        <f t="shared" si="126"/>
        <v>4.5062682831116979E-21</v>
      </c>
    </row>
    <row r="797" spans="1:10" x14ac:dyDescent="0.4">
      <c r="A797" s="1">
        <f t="shared" si="129"/>
        <v>44676</v>
      </c>
      <c r="B797">
        <f t="shared" si="130"/>
        <v>790</v>
      </c>
      <c r="C797" s="14">
        <f t="shared" si="121"/>
        <v>3066.3181510668187</v>
      </c>
      <c r="D797" s="15">
        <f t="shared" si="127"/>
        <v>-4.1916344384563046E-21</v>
      </c>
      <c r="E797" s="14">
        <f t="shared" si="122"/>
        <v>2.3466025839521115E-17</v>
      </c>
      <c r="F797" s="15">
        <f t="shared" si="123"/>
        <v>-1.6384301743280219E-18</v>
      </c>
      <c r="G797" s="14">
        <f t="shared" si="124"/>
        <v>8580017.681848947</v>
      </c>
      <c r="H797" s="15">
        <f t="shared" si="128"/>
        <v>1.6426218087664782E-18</v>
      </c>
      <c r="I797" s="4">
        <f t="shared" si="125"/>
        <v>8580017.681848947</v>
      </c>
      <c r="J797" s="4">
        <f t="shared" si="126"/>
        <v>4.1916344384562918E-21</v>
      </c>
    </row>
    <row r="798" spans="1:10" x14ac:dyDescent="0.4">
      <c r="A798" s="1">
        <f t="shared" si="129"/>
        <v>44677</v>
      </c>
      <c r="B798">
        <f t="shared" si="130"/>
        <v>791</v>
      </c>
      <c r="C798" s="14">
        <f t="shared" si="121"/>
        <v>3066.3181510668187</v>
      </c>
      <c r="D798" s="15">
        <f t="shared" si="127"/>
        <v>-3.8989687612476463E-21</v>
      </c>
      <c r="E798" s="14">
        <f t="shared" si="122"/>
        <v>2.1827595665193092E-17</v>
      </c>
      <c r="F798" s="15">
        <f t="shared" si="123"/>
        <v>-1.5240327278022689E-18</v>
      </c>
      <c r="G798" s="14">
        <f t="shared" si="124"/>
        <v>8580017.681848947</v>
      </c>
      <c r="H798" s="15">
        <f t="shared" si="128"/>
        <v>1.5279316965635167E-18</v>
      </c>
      <c r="I798" s="4">
        <f t="shared" si="125"/>
        <v>8580017.681848947</v>
      </c>
      <c r="J798" s="4">
        <f t="shared" si="126"/>
        <v>3.8989687612477268E-21</v>
      </c>
    </row>
    <row r="799" spans="1:10" x14ac:dyDescent="0.4">
      <c r="A799" s="1">
        <f t="shared" si="129"/>
        <v>44678</v>
      </c>
      <c r="B799">
        <f t="shared" si="130"/>
        <v>792</v>
      </c>
      <c r="C799" s="14">
        <f t="shared" si="121"/>
        <v>3066.3181510668187</v>
      </c>
      <c r="D799" s="15">
        <f t="shared" si="127"/>
        <v>-3.6267374038427804E-21</v>
      </c>
      <c r="E799" s="14">
        <f t="shared" si="122"/>
        <v>2.0303562937390823E-17</v>
      </c>
      <c r="F799" s="15">
        <f t="shared" si="123"/>
        <v>-1.417622668213515E-18</v>
      </c>
      <c r="G799" s="14">
        <f t="shared" si="124"/>
        <v>8580017.681848947</v>
      </c>
      <c r="H799" s="15">
        <f t="shared" si="128"/>
        <v>1.4212494056173578E-18</v>
      </c>
      <c r="I799" s="4">
        <f t="shared" si="125"/>
        <v>8580017.681848947</v>
      </c>
      <c r="J799" s="4">
        <f t="shared" si="126"/>
        <v>3.6267374038428526E-21</v>
      </c>
    </row>
    <row r="800" spans="1:10" x14ac:dyDescent="0.4">
      <c r="A800" s="1">
        <f t="shared" si="129"/>
        <v>44679</v>
      </c>
      <c r="B800">
        <f t="shared" si="130"/>
        <v>793</v>
      </c>
      <c r="C800" s="14">
        <f t="shared" si="121"/>
        <v>3066.3181510668187</v>
      </c>
      <c r="D800" s="15">
        <f t="shared" si="127"/>
        <v>-3.3735136139493764E-21</v>
      </c>
      <c r="E800" s="14">
        <f t="shared" si="122"/>
        <v>1.8885940269177307E-17</v>
      </c>
      <c r="F800" s="15">
        <f t="shared" si="123"/>
        <v>-1.3186423052284623E-18</v>
      </c>
      <c r="G800" s="14">
        <f t="shared" si="124"/>
        <v>8580017.681848947</v>
      </c>
      <c r="H800" s="15">
        <f t="shared" si="128"/>
        <v>1.3220158188424117E-18</v>
      </c>
      <c r="I800" s="4">
        <f t="shared" si="125"/>
        <v>8580017.681848947</v>
      </c>
      <c r="J800" s="4">
        <f t="shared" si="126"/>
        <v>3.373513613949411E-21</v>
      </c>
    </row>
    <row r="801" spans="1:10" x14ac:dyDescent="0.4">
      <c r="A801" s="1">
        <f t="shared" si="129"/>
        <v>44680</v>
      </c>
      <c r="B801">
        <f t="shared" si="130"/>
        <v>794</v>
      </c>
      <c r="C801" s="14">
        <f t="shared" si="121"/>
        <v>3066.3181510668187</v>
      </c>
      <c r="D801" s="15">
        <f t="shared" si="127"/>
        <v>-3.1379702570809926E-21</v>
      </c>
      <c r="E801" s="14">
        <f t="shared" si="122"/>
        <v>1.7567297963948845E-17</v>
      </c>
      <c r="F801" s="15">
        <f t="shared" si="123"/>
        <v>-1.2265728872193384E-18</v>
      </c>
      <c r="G801" s="14">
        <f t="shared" si="124"/>
        <v>8580017.681848947</v>
      </c>
      <c r="H801" s="15">
        <f t="shared" si="128"/>
        <v>1.2297108574764193E-18</v>
      </c>
      <c r="I801" s="4">
        <f t="shared" si="125"/>
        <v>8580017.681848947</v>
      </c>
      <c r="J801" s="4">
        <f t="shared" si="126"/>
        <v>3.1379702570809226E-21</v>
      </c>
    </row>
    <row r="802" spans="1:10" x14ac:dyDescent="0.4">
      <c r="A802" s="1">
        <f t="shared" si="129"/>
        <v>44681</v>
      </c>
      <c r="B802">
        <f t="shared" si="130"/>
        <v>795</v>
      </c>
      <c r="C802" s="14">
        <f t="shared" si="121"/>
        <v>3066.3181510668187</v>
      </c>
      <c r="D802" s="15">
        <f t="shared" si="127"/>
        <v>-2.918872861104961E-21</v>
      </c>
      <c r="E802" s="14">
        <f t="shared" si="122"/>
        <v>1.6340725076729508E-17</v>
      </c>
      <c r="F802" s="15">
        <f t="shared" si="123"/>
        <v>-1.1409318825099607E-18</v>
      </c>
      <c r="G802" s="14">
        <f t="shared" si="124"/>
        <v>8580017.681848947</v>
      </c>
      <c r="H802" s="15">
        <f t="shared" si="128"/>
        <v>1.1438507553710657E-18</v>
      </c>
      <c r="I802" s="4">
        <f t="shared" si="125"/>
        <v>8580017.681848947</v>
      </c>
      <c r="J802" s="4">
        <f t="shared" si="126"/>
        <v>2.9188728611049893E-21</v>
      </c>
    </row>
    <row r="803" spans="1:10" x14ac:dyDescent="0.4">
      <c r="A803" s="1">
        <f t="shared" si="129"/>
        <v>44682</v>
      </c>
      <c r="B803">
        <f t="shared" si="130"/>
        <v>796</v>
      </c>
      <c r="C803" s="14">
        <f t="shared" si="121"/>
        <v>3066.3181510668187</v>
      </c>
      <c r="D803" s="15">
        <f t="shared" si="127"/>
        <v>-2.7150731464294942E-21</v>
      </c>
      <c r="E803" s="14">
        <f t="shared" si="122"/>
        <v>1.5199793194219549E-17</v>
      </c>
      <c r="F803" s="15">
        <f t="shared" si="123"/>
        <v>-1.0612704504489391E-18</v>
      </c>
      <c r="G803" s="14">
        <f t="shared" si="124"/>
        <v>8580017.681848947</v>
      </c>
      <c r="H803" s="15">
        <f t="shared" si="128"/>
        <v>1.0639855235953686E-18</v>
      </c>
      <c r="I803" s="4">
        <f t="shared" si="125"/>
        <v>8580017.681848947</v>
      </c>
      <c r="J803" s="4">
        <f t="shared" si="126"/>
        <v>2.7150731464294686E-21</v>
      </c>
    </row>
    <row r="804" spans="1:10" x14ac:dyDescent="0.4">
      <c r="A804" s="1">
        <f t="shared" si="129"/>
        <v>44683</v>
      </c>
      <c r="B804">
        <f t="shared" si="130"/>
        <v>797</v>
      </c>
      <c r="C804" s="14">
        <f t="shared" si="121"/>
        <v>3066.3181510668187</v>
      </c>
      <c r="D804" s="15">
        <f t="shared" si="127"/>
        <v>-2.5255030079220274E-21</v>
      </c>
      <c r="E804" s="14">
        <f t="shared" si="122"/>
        <v>1.4138522743770609E-17</v>
      </c>
      <c r="F804" s="15">
        <f t="shared" si="123"/>
        <v>-9.8717108905602073E-19</v>
      </c>
      <c r="G804" s="14">
        <f t="shared" si="124"/>
        <v>8580017.681848947</v>
      </c>
      <c r="H804" s="15">
        <f t="shared" si="128"/>
        <v>9.896965920639428E-19</v>
      </c>
      <c r="I804" s="4">
        <f t="shared" si="125"/>
        <v>8580017.681848947</v>
      </c>
      <c r="J804" s="4">
        <f t="shared" si="126"/>
        <v>2.5255030079220658E-21</v>
      </c>
    </row>
    <row r="805" spans="1:10" x14ac:dyDescent="0.4">
      <c r="A805" s="1">
        <f t="shared" si="129"/>
        <v>44684</v>
      </c>
      <c r="B805">
        <f t="shared" si="130"/>
        <v>798</v>
      </c>
      <c r="C805" s="14">
        <f t="shared" ref="C805:C868" si="131">C804+D804</f>
        <v>3066.3181510668187</v>
      </c>
      <c r="D805" s="15">
        <f t="shared" si="127"/>
        <v>-2.3491689170182874E-21</v>
      </c>
      <c r="E805" s="14">
        <f t="shared" ref="E805:E868" si="132">E804+F804</f>
        <v>1.3151351654714588E-17</v>
      </c>
      <c r="F805" s="15">
        <f t="shared" ref="F805:F868" si="133">-D805-H805</f>
        <v>-9.1824544691300294E-19</v>
      </c>
      <c r="G805" s="14">
        <f t="shared" ref="G805:G868" si="134">G804+H804</f>
        <v>8580017.681848947</v>
      </c>
      <c r="H805" s="15">
        <f t="shared" si="128"/>
        <v>9.2059461583002128E-19</v>
      </c>
      <c r="I805" s="4">
        <f t="shared" ref="I805:I868" si="135">E805+G805</f>
        <v>8580017.681848947</v>
      </c>
      <c r="J805" s="4">
        <f t="shared" ref="J805:J868" si="136">F805+H805</f>
        <v>2.3491689170183419E-21</v>
      </c>
    </row>
    <row r="806" spans="1:10" x14ac:dyDescent="0.4">
      <c r="A806" s="1">
        <f t="shared" si="129"/>
        <v>44685</v>
      </c>
      <c r="B806">
        <f t="shared" si="130"/>
        <v>799</v>
      </c>
      <c r="C806" s="14">
        <f t="shared" si="131"/>
        <v>3066.3181510668187</v>
      </c>
      <c r="D806" s="15">
        <f t="shared" si="127"/>
        <v>-2.1851467146837997E-21</v>
      </c>
      <c r="E806" s="14">
        <f t="shared" si="132"/>
        <v>1.2233106207801584E-17</v>
      </c>
      <c r="F806" s="15">
        <f t="shared" si="133"/>
        <v>-8.5413228783142717E-19</v>
      </c>
      <c r="G806" s="14">
        <f t="shared" si="134"/>
        <v>8580017.681848947</v>
      </c>
      <c r="H806" s="15">
        <f t="shared" si="128"/>
        <v>8.56317434546111E-19</v>
      </c>
      <c r="I806" s="4">
        <f t="shared" si="135"/>
        <v>8580017.681848947</v>
      </c>
      <c r="J806" s="4">
        <f t="shared" si="136"/>
        <v>2.1851467146838204E-21</v>
      </c>
    </row>
    <row r="807" spans="1:10" x14ac:dyDescent="0.4">
      <c r="A807" s="1">
        <f t="shared" si="129"/>
        <v>44686</v>
      </c>
      <c r="B807">
        <f t="shared" si="130"/>
        <v>800</v>
      </c>
      <c r="C807" s="14">
        <f t="shared" si="131"/>
        <v>3066.3181510668187</v>
      </c>
      <c r="D807" s="15">
        <f t="shared" si="127"/>
        <v>-2.0325767679379836E-21</v>
      </c>
      <c r="E807" s="14">
        <f t="shared" si="132"/>
        <v>1.1378973919970156E-17</v>
      </c>
      <c r="F807" s="15">
        <f t="shared" si="133"/>
        <v>-7.9449559762997295E-19</v>
      </c>
      <c r="G807" s="14">
        <f t="shared" si="134"/>
        <v>8580017.681848947</v>
      </c>
      <c r="H807" s="15">
        <f t="shared" si="128"/>
        <v>7.9652817439791098E-19</v>
      </c>
      <c r="I807" s="4">
        <f t="shared" si="135"/>
        <v>8580017.681848947</v>
      </c>
      <c r="J807" s="4">
        <f t="shared" si="136"/>
        <v>2.0325767679380287E-21</v>
      </c>
    </row>
    <row r="808" spans="1:10" x14ac:dyDescent="0.4">
      <c r="A808" s="1">
        <f t="shared" si="129"/>
        <v>44687</v>
      </c>
      <c r="B808">
        <f t="shared" si="130"/>
        <v>801</v>
      </c>
      <c r="C808" s="14">
        <f t="shared" si="131"/>
        <v>3066.3181510668187</v>
      </c>
      <c r="D808" s="15">
        <f t="shared" si="127"/>
        <v>-1.8906594645563863E-21</v>
      </c>
      <c r="E808" s="14">
        <f t="shared" si="132"/>
        <v>1.0584478322340184E-17</v>
      </c>
      <c r="F808" s="15">
        <f t="shared" si="133"/>
        <v>-7.3902282309925656E-19</v>
      </c>
      <c r="G808" s="14">
        <f t="shared" si="134"/>
        <v>8580017.681848947</v>
      </c>
      <c r="H808" s="15">
        <f t="shared" si="128"/>
        <v>7.40913482563813E-19</v>
      </c>
      <c r="I808" s="4">
        <f t="shared" si="135"/>
        <v>8580017.681848947</v>
      </c>
      <c r="J808" s="4">
        <f t="shared" si="136"/>
        <v>1.8906594645564318E-21</v>
      </c>
    </row>
    <row r="809" spans="1:10" x14ac:dyDescent="0.4">
      <c r="A809" s="1">
        <f t="shared" si="129"/>
        <v>44688</v>
      </c>
      <c r="B809">
        <f t="shared" si="130"/>
        <v>802</v>
      </c>
      <c r="C809" s="14">
        <f t="shared" si="131"/>
        <v>3066.3181510668187</v>
      </c>
      <c r="D809" s="15">
        <f t="shared" si="127"/>
        <v>-1.7586510223390035E-21</v>
      </c>
      <c r="E809" s="14">
        <f t="shared" si="132"/>
        <v>9.8454554992409277E-18</v>
      </c>
      <c r="F809" s="15">
        <f t="shared" si="133"/>
        <v>-6.8742323392452594E-19</v>
      </c>
      <c r="G809" s="14">
        <f t="shared" si="134"/>
        <v>8580017.681848947</v>
      </c>
      <c r="H809" s="15">
        <f t="shared" si="128"/>
        <v>6.8918188494686497E-19</v>
      </c>
      <c r="I809" s="4">
        <f t="shared" si="135"/>
        <v>8580017.681848947</v>
      </c>
      <c r="J809" s="4">
        <f t="shared" si="136"/>
        <v>1.7586510223390284E-21</v>
      </c>
    </row>
    <row r="810" spans="1:10" x14ac:dyDescent="0.4">
      <c r="A810" s="1">
        <f t="shared" si="129"/>
        <v>44689</v>
      </c>
      <c r="B810">
        <f t="shared" si="130"/>
        <v>803</v>
      </c>
      <c r="C810" s="14">
        <f t="shared" si="131"/>
        <v>3066.3181510668187</v>
      </c>
      <c r="D810" s="15">
        <f t="shared" si="127"/>
        <v>-1.6358595909812405E-21</v>
      </c>
      <c r="E810" s="14">
        <f t="shared" si="132"/>
        <v>9.1580322653164018E-18</v>
      </c>
      <c r="F810" s="15">
        <f t="shared" si="133"/>
        <v>-6.3942639898116696E-19</v>
      </c>
      <c r="G810" s="14">
        <f t="shared" si="134"/>
        <v>8580017.681848947</v>
      </c>
      <c r="H810" s="15">
        <f t="shared" si="128"/>
        <v>6.4106225857214821E-19</v>
      </c>
      <c r="I810" s="4">
        <f t="shared" si="135"/>
        <v>8580017.681848947</v>
      </c>
      <c r="J810" s="4">
        <f t="shared" si="136"/>
        <v>1.6358595909812476E-21</v>
      </c>
    </row>
    <row r="811" spans="1:10" x14ac:dyDescent="0.4">
      <c r="A811" s="1">
        <f t="shared" si="129"/>
        <v>44690</v>
      </c>
      <c r="B811">
        <f t="shared" si="130"/>
        <v>804</v>
      </c>
      <c r="C811" s="14">
        <f t="shared" si="131"/>
        <v>3066.3181510668187</v>
      </c>
      <c r="D811" s="15">
        <f t="shared" si="127"/>
        <v>-1.521641626117606E-21</v>
      </c>
      <c r="E811" s="14">
        <f t="shared" si="132"/>
        <v>8.5186058663352345E-18</v>
      </c>
      <c r="F811" s="15">
        <f t="shared" si="133"/>
        <v>-5.9478076901734878E-19</v>
      </c>
      <c r="G811" s="14">
        <f t="shared" si="134"/>
        <v>8580017.681848947</v>
      </c>
      <c r="H811" s="15">
        <f t="shared" si="128"/>
        <v>5.9630241064346643E-19</v>
      </c>
      <c r="I811" s="4">
        <f t="shared" si="135"/>
        <v>8580017.681848947</v>
      </c>
      <c r="J811" s="4">
        <f t="shared" si="136"/>
        <v>1.5216416261176498E-21</v>
      </c>
    </row>
    <row r="812" spans="1:10" x14ac:dyDescent="0.4">
      <c r="A812" s="1">
        <f t="shared" si="129"/>
        <v>44691</v>
      </c>
      <c r="B812">
        <f t="shared" si="130"/>
        <v>805</v>
      </c>
      <c r="C812" s="14">
        <f t="shared" si="131"/>
        <v>3066.3181510668187</v>
      </c>
      <c r="D812" s="15">
        <f t="shared" si="127"/>
        <v>-1.4153985165346531E-21</v>
      </c>
      <c r="E812" s="14">
        <f t="shared" si="132"/>
        <v>7.9238250973178852E-18</v>
      </c>
      <c r="F812" s="15">
        <f t="shared" si="133"/>
        <v>-5.5325235829571743E-19</v>
      </c>
      <c r="G812" s="14">
        <f t="shared" si="134"/>
        <v>8580017.681848947</v>
      </c>
      <c r="H812" s="15">
        <f t="shared" si="128"/>
        <v>5.5466775681225204E-19</v>
      </c>
      <c r="I812" s="4">
        <f t="shared" si="135"/>
        <v>8580017.681848947</v>
      </c>
      <c r="J812" s="4">
        <f t="shared" si="136"/>
        <v>1.4153985165346079E-21</v>
      </c>
    </row>
    <row r="813" spans="1:10" x14ac:dyDescent="0.4">
      <c r="A813" s="1">
        <f t="shared" si="129"/>
        <v>44692</v>
      </c>
      <c r="B813">
        <f t="shared" si="130"/>
        <v>806</v>
      </c>
      <c r="C813" s="14">
        <f t="shared" si="131"/>
        <v>3066.3181510668187</v>
      </c>
      <c r="D813" s="15">
        <f t="shared" si="127"/>
        <v>-1.3165734468765512E-21</v>
      </c>
      <c r="E813" s="14">
        <f t="shared" si="132"/>
        <v>7.3705727390221675E-18</v>
      </c>
      <c r="F813" s="15">
        <f t="shared" si="133"/>
        <v>-5.1462351828467521E-19</v>
      </c>
      <c r="G813" s="14">
        <f t="shared" si="134"/>
        <v>8580017.681848947</v>
      </c>
      <c r="H813" s="15">
        <f t="shared" si="128"/>
        <v>5.1594009173155176E-19</v>
      </c>
      <c r="I813" s="4">
        <f t="shared" si="135"/>
        <v>8580017.681848947</v>
      </c>
      <c r="J813" s="4">
        <f t="shared" si="136"/>
        <v>1.3165734468765538E-21</v>
      </c>
    </row>
    <row r="814" spans="1:10" x14ac:dyDescent="0.4">
      <c r="A814" s="1">
        <f t="shared" si="129"/>
        <v>44693</v>
      </c>
      <c r="B814">
        <f t="shared" si="130"/>
        <v>807</v>
      </c>
      <c r="C814" s="14">
        <f t="shared" si="131"/>
        <v>3066.3181510668187</v>
      </c>
      <c r="D814" s="15">
        <f t="shared" si="127"/>
        <v>-1.2246484794008647E-21</v>
      </c>
      <c r="E814" s="14">
        <f t="shared" si="132"/>
        <v>6.8559492207374922E-18</v>
      </c>
      <c r="F814" s="15">
        <f t="shared" si="133"/>
        <v>-4.7869179697222368E-19</v>
      </c>
      <c r="G814" s="14">
        <f t="shared" si="134"/>
        <v>8580017.681848947</v>
      </c>
      <c r="H814" s="15">
        <f t="shared" si="128"/>
        <v>4.7991644545162453E-19</v>
      </c>
      <c r="I814" s="4">
        <f t="shared" si="135"/>
        <v>8580017.681848947</v>
      </c>
      <c r="J814" s="4">
        <f t="shared" si="136"/>
        <v>1.2246484794008525E-21</v>
      </c>
    </row>
    <row r="815" spans="1:10" x14ac:dyDescent="0.4">
      <c r="A815" s="1">
        <f t="shared" si="129"/>
        <v>44694</v>
      </c>
      <c r="B815">
        <f t="shared" si="130"/>
        <v>808</v>
      </c>
      <c r="C815" s="14">
        <f t="shared" si="131"/>
        <v>3066.3181510668187</v>
      </c>
      <c r="D815" s="15">
        <f t="shared" si="127"/>
        <v>-1.1391418394901566E-21</v>
      </c>
      <c r="E815" s="14">
        <f t="shared" si="132"/>
        <v>6.3772574237652686E-18</v>
      </c>
      <c r="F815" s="15">
        <f t="shared" si="133"/>
        <v>-4.4526887782407864E-19</v>
      </c>
      <c r="G815" s="14">
        <f t="shared" si="134"/>
        <v>8580017.681848947</v>
      </c>
      <c r="H815" s="15">
        <f t="shared" si="128"/>
        <v>4.4640801966356883E-19</v>
      </c>
      <c r="I815" s="4">
        <f t="shared" si="135"/>
        <v>8580017.681848947</v>
      </c>
      <c r="J815" s="4">
        <f t="shared" si="136"/>
        <v>1.1391418394901903E-21</v>
      </c>
    </row>
    <row r="816" spans="1:10" x14ac:dyDescent="0.4">
      <c r="A816" s="1">
        <f t="shared" si="129"/>
        <v>44695</v>
      </c>
      <c r="B816">
        <f t="shared" si="130"/>
        <v>809</v>
      </c>
      <c r="C816" s="14">
        <f t="shared" si="131"/>
        <v>3066.3181510668187</v>
      </c>
      <c r="D816" s="15">
        <f t="shared" si="127"/>
        <v>-1.0596053906928987E-21</v>
      </c>
      <c r="E816" s="14">
        <f t="shared" si="132"/>
        <v>5.9319885459411898E-18</v>
      </c>
      <c r="F816" s="15">
        <f t="shared" si="133"/>
        <v>-4.1417959282519042E-19</v>
      </c>
      <c r="G816" s="14">
        <f t="shared" si="134"/>
        <v>8580017.681848947</v>
      </c>
      <c r="H816" s="15">
        <f t="shared" si="128"/>
        <v>4.1523919821588331E-19</v>
      </c>
      <c r="I816" s="4">
        <f t="shared" si="135"/>
        <v>8580017.681848947</v>
      </c>
      <c r="J816" s="4">
        <f t="shared" si="136"/>
        <v>1.0596053906928878E-21</v>
      </c>
    </row>
    <row r="817" spans="1:10" x14ac:dyDescent="0.4">
      <c r="A817" s="1">
        <f t="shared" si="129"/>
        <v>44696</v>
      </c>
      <c r="B817">
        <f t="shared" si="130"/>
        <v>810</v>
      </c>
      <c r="C817" s="14">
        <f t="shared" si="131"/>
        <v>3066.3181510668187</v>
      </c>
      <c r="D817" s="15">
        <f t="shared" si="127"/>
        <v>-9.8562228606049929E-22</v>
      </c>
      <c r="E817" s="14">
        <f t="shared" si="132"/>
        <v>5.5178089531159991E-18</v>
      </c>
      <c r="F817" s="15">
        <f t="shared" si="133"/>
        <v>-3.8526100443205948E-19</v>
      </c>
      <c r="G817" s="14">
        <f t="shared" si="134"/>
        <v>8580017.681848947</v>
      </c>
      <c r="H817" s="15">
        <f t="shared" si="128"/>
        <v>3.8624662671811996E-19</v>
      </c>
      <c r="I817" s="4">
        <f t="shared" si="135"/>
        <v>8580017.681848947</v>
      </c>
      <c r="J817" s="4">
        <f t="shared" si="136"/>
        <v>9.8562228606048086E-22</v>
      </c>
    </row>
    <row r="818" spans="1:10" x14ac:dyDescent="0.4">
      <c r="A818" s="1">
        <f t="shared" si="129"/>
        <v>44697</v>
      </c>
      <c r="B818">
        <f t="shared" si="130"/>
        <v>811</v>
      </c>
      <c r="C818" s="14">
        <f t="shared" si="131"/>
        <v>3066.3181510668187</v>
      </c>
      <c r="D818" s="15">
        <f t="shared" si="127"/>
        <v>-9.1680478347120512E-22</v>
      </c>
      <c r="E818" s="14">
        <f t="shared" si="132"/>
        <v>5.1325479486839394E-18</v>
      </c>
      <c r="F818" s="15">
        <f t="shared" si="133"/>
        <v>-3.5836155162440456E-19</v>
      </c>
      <c r="G818" s="14">
        <f t="shared" si="134"/>
        <v>8580017.681848947</v>
      </c>
      <c r="H818" s="15">
        <f t="shared" si="128"/>
        <v>3.5927835640787577E-19</v>
      </c>
      <c r="I818" s="4">
        <f t="shared" si="135"/>
        <v>8580017.681848947</v>
      </c>
      <c r="J818" s="4">
        <f t="shared" si="136"/>
        <v>9.1680478347120681E-22</v>
      </c>
    </row>
    <row r="819" spans="1:10" x14ac:dyDescent="0.4">
      <c r="A819" s="1">
        <f t="shared" si="129"/>
        <v>44698</v>
      </c>
      <c r="B819">
        <f t="shared" si="130"/>
        <v>812</v>
      </c>
      <c r="C819" s="14">
        <f t="shared" si="131"/>
        <v>3066.3181510668187</v>
      </c>
      <c r="D819" s="15">
        <f t="shared" si="127"/>
        <v>-8.5279221349109195E-22</v>
      </c>
      <c r="E819" s="14">
        <f t="shared" si="132"/>
        <v>4.7741863970595345E-18</v>
      </c>
      <c r="F819" s="15">
        <f t="shared" si="133"/>
        <v>-3.3334025558067638E-19</v>
      </c>
      <c r="G819" s="14">
        <f t="shared" si="134"/>
        <v>8580017.681848947</v>
      </c>
      <c r="H819" s="15">
        <f t="shared" si="128"/>
        <v>3.3419304779416747E-19</v>
      </c>
      <c r="I819" s="4">
        <f t="shared" si="135"/>
        <v>8580017.681848947</v>
      </c>
      <c r="J819" s="4">
        <f t="shared" si="136"/>
        <v>8.5279221349109026E-22</v>
      </c>
    </row>
    <row r="820" spans="1:10" x14ac:dyDescent="0.4">
      <c r="A820" s="1">
        <f t="shared" si="129"/>
        <v>44699</v>
      </c>
      <c r="B820">
        <f t="shared" si="130"/>
        <v>813</v>
      </c>
      <c r="C820" s="14">
        <f t="shared" si="131"/>
        <v>3066.3181510668187</v>
      </c>
      <c r="D820" s="15">
        <f t="shared" si="127"/>
        <v>-7.932490891217928E-22</v>
      </c>
      <c r="E820" s="14">
        <f t="shared" si="132"/>
        <v>4.4408461414788578E-18</v>
      </c>
      <c r="F820" s="15">
        <f t="shared" si="133"/>
        <v>-3.1006598081439827E-19</v>
      </c>
      <c r="G820" s="14">
        <f t="shared" si="134"/>
        <v>8580017.681848947</v>
      </c>
      <c r="H820" s="15">
        <f t="shared" si="128"/>
        <v>3.1085922990352007E-19</v>
      </c>
      <c r="I820" s="4">
        <f t="shared" si="135"/>
        <v>8580017.681848947</v>
      </c>
      <c r="J820" s="4">
        <f t="shared" si="136"/>
        <v>7.9324908912180276E-22</v>
      </c>
    </row>
    <row r="821" spans="1:10" x14ac:dyDescent="0.4">
      <c r="A821" s="1">
        <f t="shared" si="129"/>
        <v>44700</v>
      </c>
      <c r="B821">
        <f t="shared" si="130"/>
        <v>814</v>
      </c>
      <c r="C821" s="14">
        <f t="shared" si="131"/>
        <v>3066.3181510668187</v>
      </c>
      <c r="D821" s="15">
        <f t="shared" si="127"/>
        <v>-7.3786334752823939E-22</v>
      </c>
      <c r="E821" s="14">
        <f t="shared" si="132"/>
        <v>4.1307801606644596E-18</v>
      </c>
      <c r="F821" s="15">
        <f t="shared" si="133"/>
        <v>-2.8841674789898396E-19</v>
      </c>
      <c r="G821" s="14">
        <f t="shared" si="134"/>
        <v>8580017.681848947</v>
      </c>
      <c r="H821" s="15">
        <f t="shared" si="128"/>
        <v>2.8915461124651217E-19</v>
      </c>
      <c r="I821" s="4">
        <f t="shared" si="135"/>
        <v>8580017.681848947</v>
      </c>
      <c r="J821" s="4">
        <f t="shared" si="136"/>
        <v>7.3786334752821644E-22</v>
      </c>
    </row>
    <row r="822" spans="1:10" x14ac:dyDescent="0.4">
      <c r="A822" s="1">
        <f t="shared" si="129"/>
        <v>44701</v>
      </c>
      <c r="B822">
        <f t="shared" si="130"/>
        <v>815</v>
      </c>
      <c r="C822" s="14">
        <f t="shared" si="131"/>
        <v>3066.3181510668187</v>
      </c>
      <c r="D822" s="15">
        <f t="shared" si="127"/>
        <v>-6.863447145313868E-22</v>
      </c>
      <c r="E822" s="14">
        <f t="shared" si="132"/>
        <v>3.842363412765476E-18</v>
      </c>
      <c r="F822" s="15">
        <f t="shared" si="133"/>
        <v>-2.6827909417905198E-19</v>
      </c>
      <c r="G822" s="14">
        <f t="shared" si="134"/>
        <v>8580017.681848947</v>
      </c>
      <c r="H822" s="15">
        <f t="shared" si="128"/>
        <v>2.6896543889358336E-19</v>
      </c>
      <c r="I822" s="4">
        <f t="shared" si="135"/>
        <v>8580017.681848947</v>
      </c>
      <c r="J822" s="4">
        <f t="shared" si="136"/>
        <v>6.8634471453137664E-22</v>
      </c>
    </row>
    <row r="823" spans="1:10" x14ac:dyDescent="0.4">
      <c r="A823" s="1">
        <f t="shared" si="129"/>
        <v>44702</v>
      </c>
      <c r="B823">
        <f t="shared" si="130"/>
        <v>816</v>
      </c>
      <c r="C823" s="14">
        <f t="shared" si="131"/>
        <v>3066.3181510668187</v>
      </c>
      <c r="D823" s="15">
        <f t="shared" si="127"/>
        <v>-6.3842318329430508E-22</v>
      </c>
      <c r="E823" s="14">
        <f t="shared" si="132"/>
        <v>3.5740843185864241E-18</v>
      </c>
      <c r="F823" s="15">
        <f t="shared" si="133"/>
        <v>-2.4954747911775543E-19</v>
      </c>
      <c r="G823" s="14">
        <f t="shared" si="134"/>
        <v>8580017.681848947</v>
      </c>
      <c r="H823" s="15">
        <f t="shared" si="128"/>
        <v>2.5018590230104972E-19</v>
      </c>
      <c r="I823" s="4">
        <f t="shared" si="135"/>
        <v>8580017.681848947</v>
      </c>
      <c r="J823" s="4">
        <f t="shared" si="136"/>
        <v>6.3842318329429069E-22</v>
      </c>
    </row>
    <row r="824" spans="1:10" x14ac:dyDescent="0.4">
      <c r="A824" s="1">
        <f t="shared" si="129"/>
        <v>44703</v>
      </c>
      <c r="B824">
        <f t="shared" si="130"/>
        <v>817</v>
      </c>
      <c r="C824" s="14">
        <f t="shared" si="131"/>
        <v>3066.3181510668187</v>
      </c>
      <c r="D824" s="15">
        <f t="shared" si="127"/>
        <v>-5.9384759922849952E-22</v>
      </c>
      <c r="E824" s="14">
        <f t="shared" si="132"/>
        <v>3.3245368394686685E-18</v>
      </c>
      <c r="F824" s="15">
        <f t="shared" si="133"/>
        <v>-2.3212373116357835E-19</v>
      </c>
      <c r="G824" s="14">
        <f t="shared" si="134"/>
        <v>8580017.681848947</v>
      </c>
      <c r="H824" s="15">
        <f t="shared" si="128"/>
        <v>2.3271757876280684E-19</v>
      </c>
      <c r="I824" s="4">
        <f t="shared" si="135"/>
        <v>8580017.681848947</v>
      </c>
      <c r="J824" s="4">
        <f t="shared" si="136"/>
        <v>5.9384759922848269E-22</v>
      </c>
    </row>
    <row r="825" spans="1:10" x14ac:dyDescent="0.4">
      <c r="A825" s="1">
        <f t="shared" si="129"/>
        <v>44704</v>
      </c>
      <c r="B825">
        <f t="shared" si="130"/>
        <v>818</v>
      </c>
      <c r="C825" s="14">
        <f t="shared" si="131"/>
        <v>3066.3181510668187</v>
      </c>
      <c r="D825" s="15">
        <f t="shared" si="127"/>
        <v>-5.5238434370401465E-22</v>
      </c>
      <c r="E825" s="14">
        <f t="shared" si="132"/>
        <v>3.0924131083050903E-18</v>
      </c>
      <c r="F825" s="15">
        <f t="shared" si="133"/>
        <v>-2.1591653323765233E-19</v>
      </c>
      <c r="G825" s="14">
        <f t="shared" si="134"/>
        <v>8580017.681848947</v>
      </c>
      <c r="H825" s="15">
        <f t="shared" si="128"/>
        <v>2.1646891758135633E-19</v>
      </c>
      <c r="I825" s="4">
        <f t="shared" si="135"/>
        <v>8580017.681848947</v>
      </c>
      <c r="J825" s="4">
        <f t="shared" si="136"/>
        <v>5.5238434370400449E-22</v>
      </c>
    </row>
    <row r="826" spans="1:10" x14ac:dyDescent="0.4">
      <c r="A826" s="1">
        <f t="shared" si="129"/>
        <v>44705</v>
      </c>
      <c r="B826">
        <f t="shared" si="130"/>
        <v>819</v>
      </c>
      <c r="C826" s="14">
        <f t="shared" si="131"/>
        <v>3066.3181510668187</v>
      </c>
      <c r="D826" s="15">
        <f t="shared" si="127"/>
        <v>-5.1381610966470933E-22</v>
      </c>
      <c r="E826" s="14">
        <f t="shared" si="132"/>
        <v>2.8764965750674381E-18</v>
      </c>
      <c r="F826" s="15">
        <f t="shared" si="133"/>
        <v>-2.0084094414505599E-19</v>
      </c>
      <c r="G826" s="14">
        <f t="shared" si="134"/>
        <v>8580017.681848947</v>
      </c>
      <c r="H826" s="15">
        <f t="shared" si="128"/>
        <v>2.0135476025472069E-19</v>
      </c>
      <c r="I826" s="4">
        <f t="shared" si="135"/>
        <v>8580017.681848947</v>
      </c>
      <c r="J826" s="4">
        <f t="shared" si="136"/>
        <v>5.1381610966470322E-22</v>
      </c>
    </row>
    <row r="827" spans="1:10" x14ac:dyDescent="0.4">
      <c r="A827" s="1">
        <f t="shared" si="129"/>
        <v>44706</v>
      </c>
      <c r="B827">
        <f t="shared" si="130"/>
        <v>820</v>
      </c>
      <c r="C827" s="14">
        <f t="shared" si="131"/>
        <v>3066.3181510668187</v>
      </c>
      <c r="D827" s="15">
        <f t="shared" si="127"/>
        <v>-4.7794076273175475E-22</v>
      </c>
      <c r="E827" s="14">
        <f t="shared" si="132"/>
        <v>2.6756556309223823E-18</v>
      </c>
      <c r="F827" s="15">
        <f t="shared" si="133"/>
        <v>-1.8681795340183501E-19</v>
      </c>
      <c r="G827" s="14">
        <f t="shared" si="134"/>
        <v>8580017.681848947</v>
      </c>
      <c r="H827" s="15">
        <f t="shared" si="128"/>
        <v>1.8729589416456678E-19</v>
      </c>
      <c r="I827" s="4">
        <f t="shared" si="135"/>
        <v>8580017.681848947</v>
      </c>
      <c r="J827" s="4">
        <f t="shared" si="136"/>
        <v>4.7794076273176349E-22</v>
      </c>
    </row>
    <row r="828" spans="1:10" x14ac:dyDescent="0.4">
      <c r="A828" s="1">
        <f t="shared" si="129"/>
        <v>44707</v>
      </c>
      <c r="B828">
        <f t="shared" si="130"/>
        <v>821</v>
      </c>
      <c r="C828" s="14">
        <f t="shared" si="131"/>
        <v>3066.3181510668187</v>
      </c>
      <c r="D828" s="15">
        <f t="shared" si="127"/>
        <v>-4.4457028182645303E-22</v>
      </c>
      <c r="E828" s="14">
        <f t="shared" si="132"/>
        <v>2.4888376775205473E-18</v>
      </c>
      <c r="F828" s="15">
        <f t="shared" si="133"/>
        <v>-1.7377406714461189E-19</v>
      </c>
      <c r="G828" s="14">
        <f t="shared" si="134"/>
        <v>8580017.681848947</v>
      </c>
      <c r="H828" s="15">
        <f t="shared" si="128"/>
        <v>1.7421863742643833E-19</v>
      </c>
      <c r="I828" s="4">
        <f t="shared" si="135"/>
        <v>8580017.681848947</v>
      </c>
      <c r="J828" s="4">
        <f t="shared" si="136"/>
        <v>4.4457028182644147E-22</v>
      </c>
    </row>
    <row r="829" spans="1:10" x14ac:dyDescent="0.4">
      <c r="A829" s="1">
        <f t="shared" si="129"/>
        <v>44708</v>
      </c>
      <c r="B829">
        <f t="shared" si="130"/>
        <v>822</v>
      </c>
      <c r="C829" s="14">
        <f t="shared" si="131"/>
        <v>3066.3181510668187</v>
      </c>
      <c r="D829" s="15">
        <f t="shared" si="127"/>
        <v>-4.135297737602249E-22</v>
      </c>
      <c r="E829" s="14">
        <f t="shared" si="132"/>
        <v>2.3150636103759355E-18</v>
      </c>
      <c r="F829" s="15">
        <f t="shared" si="133"/>
        <v>-1.6164092295255528E-19</v>
      </c>
      <c r="G829" s="14">
        <f t="shared" si="134"/>
        <v>8580017.681848947</v>
      </c>
      <c r="H829" s="15">
        <f t="shared" si="128"/>
        <v>1.6205445272631551E-19</v>
      </c>
      <c r="I829" s="4">
        <f t="shared" si="135"/>
        <v>8580017.681848947</v>
      </c>
      <c r="J829" s="4">
        <f t="shared" si="136"/>
        <v>4.1352977376023285E-22</v>
      </c>
    </row>
    <row r="830" spans="1:10" x14ac:dyDescent="0.4">
      <c r="A830" s="1">
        <f t="shared" si="129"/>
        <v>44709</v>
      </c>
      <c r="B830">
        <f t="shared" si="130"/>
        <v>823</v>
      </c>
      <c r="C830" s="14">
        <f t="shared" si="131"/>
        <v>3066.3181510668187</v>
      </c>
      <c r="D830" s="15">
        <f t="shared" si="127"/>
        <v>-3.8465655662727989E-22</v>
      </c>
      <c r="E830" s="14">
        <f t="shared" si="132"/>
        <v>2.1534226874233804E-18</v>
      </c>
      <c r="F830" s="15">
        <f t="shared" si="133"/>
        <v>-1.5035493156300936E-19</v>
      </c>
      <c r="G830" s="14">
        <f t="shared" si="134"/>
        <v>8580017.681848947</v>
      </c>
      <c r="H830" s="15">
        <f t="shared" si="128"/>
        <v>1.5073958811963664E-19</v>
      </c>
      <c r="I830" s="4">
        <f t="shared" si="135"/>
        <v>8580017.681848947</v>
      </c>
      <c r="J830" s="4">
        <f t="shared" si="136"/>
        <v>3.8465655662727519E-22</v>
      </c>
    </row>
    <row r="831" spans="1:10" x14ac:dyDescent="0.4">
      <c r="A831" s="1">
        <f t="shared" si="129"/>
        <v>44710</v>
      </c>
      <c r="B831">
        <f t="shared" si="130"/>
        <v>824</v>
      </c>
      <c r="C831" s="14">
        <f t="shared" si="131"/>
        <v>3066.3181510668187</v>
      </c>
      <c r="D831" s="15">
        <f t="shared" si="127"/>
        <v>-3.577993071960693E-22</v>
      </c>
      <c r="E831" s="14">
        <f t="shared" si="132"/>
        <v>2.0030677558603711E-18</v>
      </c>
      <c r="F831" s="15">
        <f t="shared" si="133"/>
        <v>-1.3985694360302991E-19</v>
      </c>
      <c r="G831" s="14">
        <f t="shared" si="134"/>
        <v>8580017.681848947</v>
      </c>
      <c r="H831" s="15">
        <f t="shared" si="128"/>
        <v>1.4021474291022598E-19</v>
      </c>
      <c r="I831" s="4">
        <f t="shared" si="135"/>
        <v>8580017.681848947</v>
      </c>
      <c r="J831" s="4">
        <f t="shared" si="136"/>
        <v>3.5779930719607635E-22</v>
      </c>
    </row>
    <row r="832" spans="1:10" x14ac:dyDescent="0.4">
      <c r="A832" s="1">
        <f t="shared" si="129"/>
        <v>44711</v>
      </c>
      <c r="B832">
        <f t="shared" si="130"/>
        <v>825</v>
      </c>
      <c r="C832" s="14">
        <f t="shared" si="131"/>
        <v>3066.3181510668187</v>
      </c>
      <c r="D832" s="15">
        <f t="shared" si="127"/>
        <v>-3.3281726783104049E-22</v>
      </c>
      <c r="E832" s="14">
        <f t="shared" si="132"/>
        <v>1.8632108122573414E-18</v>
      </c>
      <c r="F832" s="15">
        <f t="shared" si="133"/>
        <v>-1.3009193959018288E-19</v>
      </c>
      <c r="G832" s="14">
        <f t="shared" si="134"/>
        <v>8580017.681848947</v>
      </c>
      <c r="H832" s="15">
        <f t="shared" si="128"/>
        <v>1.3042475685801392E-19</v>
      </c>
      <c r="I832" s="4">
        <f t="shared" si="135"/>
        <v>8580017.681848947</v>
      </c>
      <c r="J832" s="4">
        <f t="shared" si="136"/>
        <v>3.3281726783103936E-22</v>
      </c>
    </row>
    <row r="833" spans="1:10" x14ac:dyDescent="0.4">
      <c r="A833" s="1">
        <f t="shared" si="129"/>
        <v>44712</v>
      </c>
      <c r="B833">
        <f t="shared" si="130"/>
        <v>826</v>
      </c>
      <c r="C833" s="14">
        <f t="shared" si="131"/>
        <v>3066.3181510668187</v>
      </c>
      <c r="D833" s="15">
        <f t="shared" si="127"/>
        <v>-3.0957950878820309E-22</v>
      </c>
      <c r="E833" s="14">
        <f t="shared" si="132"/>
        <v>1.7331188726671585E-18</v>
      </c>
      <c r="F833" s="15">
        <f t="shared" si="133"/>
        <v>-1.2100874157791291E-19</v>
      </c>
      <c r="G833" s="14">
        <f t="shared" si="134"/>
        <v>8580017.681848947</v>
      </c>
      <c r="H833" s="15">
        <f t="shared" si="128"/>
        <v>1.2131832108670112E-19</v>
      </c>
      <c r="I833" s="4">
        <f t="shared" si="135"/>
        <v>8580017.681848947</v>
      </c>
      <c r="J833" s="4">
        <f t="shared" si="136"/>
        <v>3.0957950878820464E-22</v>
      </c>
    </row>
    <row r="834" spans="1:10" x14ac:dyDescent="0.4">
      <c r="A834" s="1">
        <f t="shared" si="129"/>
        <v>44713</v>
      </c>
      <c r="B834">
        <f t="shared" si="130"/>
        <v>827</v>
      </c>
      <c r="C834" s="14">
        <f t="shared" si="131"/>
        <v>3066.3181510668187</v>
      </c>
      <c r="D834" s="15">
        <f t="shared" si="127"/>
        <v>-2.879642420182339E-22</v>
      </c>
      <c r="E834" s="14">
        <f t="shared" si="132"/>
        <v>1.6121101310892456E-18</v>
      </c>
      <c r="F834" s="15">
        <f t="shared" si="133"/>
        <v>-1.1255974493422896E-19</v>
      </c>
      <c r="G834" s="14">
        <f t="shared" si="134"/>
        <v>8580017.681848947</v>
      </c>
      <c r="H834" s="15">
        <f t="shared" si="128"/>
        <v>1.1284770917624719E-19</v>
      </c>
      <c r="I834" s="4">
        <f t="shared" si="135"/>
        <v>8580017.681848947</v>
      </c>
      <c r="J834" s="4">
        <f t="shared" si="136"/>
        <v>2.8796424201823126E-22</v>
      </c>
    </row>
    <row r="835" spans="1:10" x14ac:dyDescent="0.4">
      <c r="A835" s="1">
        <f t="shared" si="129"/>
        <v>44714</v>
      </c>
      <c r="B835">
        <f t="shared" si="130"/>
        <v>828</v>
      </c>
      <c r="C835" s="14">
        <f t="shared" si="131"/>
        <v>3066.3181510668187</v>
      </c>
      <c r="D835" s="15">
        <f t="shared" si="127"/>
        <v>-2.6785818288079112E-22</v>
      </c>
      <c r="E835" s="14">
        <f t="shared" si="132"/>
        <v>1.4995503861550165E-18</v>
      </c>
      <c r="F835" s="15">
        <f t="shared" si="133"/>
        <v>-1.0470066884797038E-19</v>
      </c>
      <c r="G835" s="14">
        <f t="shared" si="134"/>
        <v>8580017.681848947</v>
      </c>
      <c r="H835" s="15">
        <f t="shared" si="128"/>
        <v>1.0496852703085116E-19</v>
      </c>
      <c r="I835" s="4">
        <f t="shared" si="135"/>
        <v>8580017.681848947</v>
      </c>
      <c r="J835" s="4">
        <f t="shared" si="136"/>
        <v>2.6785818288078552E-22</v>
      </c>
    </row>
    <row r="836" spans="1:10" x14ac:dyDescent="0.4">
      <c r="A836" s="1">
        <f t="shared" si="129"/>
        <v>44715</v>
      </c>
      <c r="B836">
        <f t="shared" si="130"/>
        <v>829</v>
      </c>
      <c r="C836" s="14">
        <f t="shared" si="131"/>
        <v>3066.3181510668187</v>
      </c>
      <c r="D836" s="15">
        <f t="shared" si="127"/>
        <v>-2.4915595642481285E-22</v>
      </c>
      <c r="E836" s="14">
        <f t="shared" si="132"/>
        <v>1.3948497173070461E-18</v>
      </c>
      <c r="F836" s="15">
        <f t="shared" si="133"/>
        <v>-9.7390324255068423E-20</v>
      </c>
      <c r="G836" s="14">
        <f t="shared" si="134"/>
        <v>8580017.681848947</v>
      </c>
      <c r="H836" s="15">
        <f t="shared" si="128"/>
        <v>9.7639480211493239E-20</v>
      </c>
      <c r="I836" s="4">
        <f t="shared" si="135"/>
        <v>8580017.681848947</v>
      </c>
      <c r="J836" s="4">
        <f t="shared" si="136"/>
        <v>2.49155956424816E-22</v>
      </c>
    </row>
    <row r="837" spans="1:10" x14ac:dyDescent="0.4">
      <c r="A837" s="1">
        <f t="shared" si="129"/>
        <v>44716</v>
      </c>
      <c r="B837">
        <f t="shared" si="130"/>
        <v>830</v>
      </c>
      <c r="C837" s="14">
        <f t="shared" si="131"/>
        <v>3066.3181510668187</v>
      </c>
      <c r="D837" s="15">
        <f t="shared" si="127"/>
        <v>-2.3175954512314092E-22</v>
      </c>
      <c r="E837" s="14">
        <f t="shared" si="132"/>
        <v>1.2974593930519777E-18</v>
      </c>
      <c r="F837" s="15">
        <f t="shared" si="133"/>
        <v>-9.0590397968515298E-20</v>
      </c>
      <c r="G837" s="14">
        <f t="shared" si="134"/>
        <v>8580017.681848947</v>
      </c>
      <c r="H837" s="15">
        <f t="shared" si="128"/>
        <v>9.0822157513638445E-20</v>
      </c>
      <c r="I837" s="4">
        <f t="shared" si="135"/>
        <v>8580017.681848947</v>
      </c>
      <c r="J837" s="4">
        <f t="shared" si="136"/>
        <v>2.3175954512314665E-22</v>
      </c>
    </row>
    <row r="838" spans="1:10" x14ac:dyDescent="0.4">
      <c r="A838" s="1">
        <f t="shared" si="129"/>
        <v>44717</v>
      </c>
      <c r="B838">
        <f t="shared" si="130"/>
        <v>831</v>
      </c>
      <c r="C838" s="14">
        <f t="shared" si="131"/>
        <v>3066.3181510668187</v>
      </c>
      <c r="D838" s="15">
        <f t="shared" si="127"/>
        <v>-2.1557777516707232E-22</v>
      </c>
      <c r="E838" s="14">
        <f t="shared" si="132"/>
        <v>1.2068689950834624E-18</v>
      </c>
      <c r="F838" s="15">
        <f t="shared" si="133"/>
        <v>-8.4265251880675295E-20</v>
      </c>
      <c r="G838" s="14">
        <f t="shared" si="134"/>
        <v>8580017.681848947</v>
      </c>
      <c r="H838" s="15">
        <f t="shared" si="128"/>
        <v>8.4480829655842372E-20</v>
      </c>
      <c r="I838" s="4">
        <f t="shared" si="135"/>
        <v>8580017.681848947</v>
      </c>
      <c r="J838" s="4">
        <f t="shared" si="136"/>
        <v>2.1557777516707627E-22</v>
      </c>
    </row>
    <row r="839" spans="1:10" x14ac:dyDescent="0.4">
      <c r="A839" s="1">
        <f t="shared" si="129"/>
        <v>44718</v>
      </c>
      <c r="B839">
        <f t="shared" si="130"/>
        <v>832</v>
      </c>
      <c r="C839" s="14">
        <f t="shared" si="131"/>
        <v>3066.3181510668187</v>
      </c>
      <c r="D839" s="15">
        <f t="shared" ref="D839:D902" si="137">-E$1*C839*E839/B$2</f>
        <v>-2.0052583862853144E-22</v>
      </c>
      <c r="E839" s="14">
        <f t="shared" si="132"/>
        <v>1.1226037432027871E-18</v>
      </c>
      <c r="F839" s="15">
        <f t="shared" si="133"/>
        <v>-7.8381736185566573E-20</v>
      </c>
      <c r="G839" s="14">
        <f t="shared" si="134"/>
        <v>8580017.681848947</v>
      </c>
      <c r="H839" s="15">
        <f t="shared" ref="H839:H902" si="138">$G$1*E839</f>
        <v>7.8582262024195107E-20</v>
      </c>
      <c r="I839" s="4">
        <f t="shared" si="135"/>
        <v>8580017.681848947</v>
      </c>
      <c r="J839" s="4">
        <f t="shared" si="136"/>
        <v>2.0052583862853422E-22</v>
      </c>
    </row>
    <row r="840" spans="1:10" x14ac:dyDescent="0.4">
      <c r="A840" s="1">
        <f t="shared" si="129"/>
        <v>44719</v>
      </c>
      <c r="B840">
        <f t="shared" si="130"/>
        <v>833</v>
      </c>
      <c r="C840" s="14">
        <f t="shared" si="131"/>
        <v>3066.3181510668187</v>
      </c>
      <c r="D840" s="15">
        <f t="shared" si="137"/>
        <v>-1.8652484898553516E-22</v>
      </c>
      <c r="E840" s="14">
        <f t="shared" si="132"/>
        <v>1.0442220070172206E-18</v>
      </c>
      <c r="F840" s="15">
        <f t="shared" si="133"/>
        <v>-7.2909015642219913E-20</v>
      </c>
      <c r="G840" s="14">
        <f t="shared" si="134"/>
        <v>8580017.681848947</v>
      </c>
      <c r="H840" s="15">
        <f t="shared" si="138"/>
        <v>7.3095540491205443E-20</v>
      </c>
      <c r="I840" s="4">
        <f t="shared" si="135"/>
        <v>8580017.681848947</v>
      </c>
      <c r="J840" s="4">
        <f t="shared" si="136"/>
        <v>1.8652484898552989E-22</v>
      </c>
    </row>
    <row r="841" spans="1:10" x14ac:dyDescent="0.4">
      <c r="A841" s="1">
        <f t="shared" ref="A841:A904" si="139">A840+1</f>
        <v>44720</v>
      </c>
      <c r="B841">
        <f t="shared" ref="B841:B904" si="140">B840+1</f>
        <v>834</v>
      </c>
      <c r="C841" s="14">
        <f t="shared" si="131"/>
        <v>3066.3181510668187</v>
      </c>
      <c r="D841" s="15">
        <f t="shared" si="137"/>
        <v>-1.7350142768148212E-22</v>
      </c>
      <c r="E841" s="14">
        <f t="shared" si="132"/>
        <v>9.7131299137500065E-19</v>
      </c>
      <c r="F841" s="15">
        <f t="shared" si="133"/>
        <v>-6.7818407968568564E-20</v>
      </c>
      <c r="G841" s="14">
        <f t="shared" si="134"/>
        <v>8580017.681848947</v>
      </c>
      <c r="H841" s="15">
        <f t="shared" si="138"/>
        <v>6.7991909396250047E-20</v>
      </c>
      <c r="I841" s="4">
        <f t="shared" si="135"/>
        <v>8580017.681848947</v>
      </c>
      <c r="J841" s="4">
        <f t="shared" si="136"/>
        <v>1.7350142768148362E-22</v>
      </c>
    </row>
    <row r="842" spans="1:10" x14ac:dyDescent="0.4">
      <c r="A842" s="1">
        <f t="shared" si="139"/>
        <v>44721</v>
      </c>
      <c r="B842">
        <f t="shared" si="140"/>
        <v>835</v>
      </c>
      <c r="C842" s="14">
        <f t="shared" si="131"/>
        <v>3066.3181510668187</v>
      </c>
      <c r="D842" s="15">
        <f t="shared" si="137"/>
        <v>-1.6138731955143957E-22</v>
      </c>
      <c r="E842" s="14">
        <f t="shared" si="132"/>
        <v>9.0349458340643206E-19</v>
      </c>
      <c r="F842" s="15">
        <f t="shared" si="133"/>
        <v>-6.3083233518898802E-20</v>
      </c>
      <c r="G842" s="14">
        <f t="shared" si="134"/>
        <v>8580017.681848947</v>
      </c>
      <c r="H842" s="15">
        <f t="shared" si="138"/>
        <v>6.3244620838450244E-20</v>
      </c>
      <c r="I842" s="4">
        <f t="shared" si="135"/>
        <v>8580017.681848947</v>
      </c>
      <c r="J842" s="4">
        <f t="shared" si="136"/>
        <v>1.6138731955144274E-22</v>
      </c>
    </row>
    <row r="843" spans="1:10" x14ac:dyDescent="0.4">
      <c r="A843" s="1">
        <f t="shared" si="139"/>
        <v>44722</v>
      </c>
      <c r="B843">
        <f t="shared" si="140"/>
        <v>836</v>
      </c>
      <c r="C843" s="14">
        <f t="shared" si="131"/>
        <v>3066.3181510668187</v>
      </c>
      <c r="D843" s="15">
        <f t="shared" si="137"/>
        <v>-1.5011903509989592E-22</v>
      </c>
      <c r="E843" s="14">
        <f t="shared" si="132"/>
        <v>8.404113498875333E-19</v>
      </c>
      <c r="F843" s="15">
        <f t="shared" si="133"/>
        <v>-5.8678675457027437E-20</v>
      </c>
      <c r="G843" s="14">
        <f t="shared" si="134"/>
        <v>8580017.681848947</v>
      </c>
      <c r="H843" s="15">
        <f t="shared" si="138"/>
        <v>5.8828794492127338E-20</v>
      </c>
      <c r="I843" s="4">
        <f t="shared" si="135"/>
        <v>8580017.681848947</v>
      </c>
      <c r="J843" s="4">
        <f t="shared" si="136"/>
        <v>1.5011903509990187E-22</v>
      </c>
    </row>
    <row r="844" spans="1:10" x14ac:dyDescent="0.4">
      <c r="A844" s="1">
        <f t="shared" si="139"/>
        <v>44723</v>
      </c>
      <c r="B844">
        <f t="shared" si="140"/>
        <v>837</v>
      </c>
      <c r="C844" s="14">
        <f t="shared" si="131"/>
        <v>3066.3181510668187</v>
      </c>
      <c r="D844" s="15">
        <f t="shared" si="137"/>
        <v>-1.3963751775517218E-22</v>
      </c>
      <c r="E844" s="14">
        <f t="shared" si="132"/>
        <v>7.8173267443050591E-19</v>
      </c>
      <c r="F844" s="15">
        <f t="shared" si="133"/>
        <v>-5.4581649692380243E-20</v>
      </c>
      <c r="G844" s="14">
        <f t="shared" si="134"/>
        <v>8580017.681848947</v>
      </c>
      <c r="H844" s="15">
        <f t="shared" si="138"/>
        <v>5.4721287210135421E-20</v>
      </c>
      <c r="I844" s="4">
        <f t="shared" si="135"/>
        <v>8580017.681848947</v>
      </c>
      <c r="J844" s="4">
        <f t="shared" si="136"/>
        <v>1.3963751775517811E-22</v>
      </c>
    </row>
    <row r="845" spans="1:10" x14ac:dyDescent="0.4">
      <c r="A845" s="1">
        <f t="shared" si="139"/>
        <v>44724</v>
      </c>
      <c r="B845">
        <f t="shared" si="140"/>
        <v>838</v>
      </c>
      <c r="C845" s="14">
        <f t="shared" si="131"/>
        <v>3066.3181510668187</v>
      </c>
      <c r="D845" s="15">
        <f t="shared" si="137"/>
        <v>-1.2988783435658745E-22</v>
      </c>
      <c r="E845" s="14">
        <f t="shared" si="132"/>
        <v>7.2715102473812564E-19</v>
      </c>
      <c r="F845" s="15">
        <f t="shared" si="133"/>
        <v>-5.0770683897312214E-20</v>
      </c>
      <c r="G845" s="14">
        <f t="shared" si="134"/>
        <v>8580017.681848947</v>
      </c>
      <c r="H845" s="15">
        <f t="shared" si="138"/>
        <v>5.09005717316688E-20</v>
      </c>
      <c r="I845" s="4">
        <f t="shared" si="135"/>
        <v>8580017.681848947</v>
      </c>
      <c r="J845" s="4">
        <f t="shared" si="136"/>
        <v>1.2988783435658604E-22</v>
      </c>
    </row>
    <row r="846" spans="1:10" x14ac:dyDescent="0.4">
      <c r="A846" s="1">
        <f t="shared" si="139"/>
        <v>44725</v>
      </c>
      <c r="B846">
        <f t="shared" si="140"/>
        <v>839</v>
      </c>
      <c r="C846" s="14">
        <f t="shared" si="131"/>
        <v>3066.3181510668187</v>
      </c>
      <c r="D846" s="15">
        <f t="shared" si="137"/>
        <v>-1.2081888725223635E-22</v>
      </c>
      <c r="E846" s="14">
        <f t="shared" si="132"/>
        <v>6.7638034084081342E-19</v>
      </c>
      <c r="F846" s="15">
        <f t="shared" si="133"/>
        <v>-4.7225804971604707E-20</v>
      </c>
      <c r="G846" s="14">
        <f t="shared" si="134"/>
        <v>8580017.681848947</v>
      </c>
      <c r="H846" s="15">
        <f t="shared" si="138"/>
        <v>4.7346623858856945E-20</v>
      </c>
      <c r="I846" s="4">
        <f t="shared" si="135"/>
        <v>8580017.681848947</v>
      </c>
      <c r="J846" s="4">
        <f t="shared" si="136"/>
        <v>1.2081888725223797E-22</v>
      </c>
    </row>
    <row r="847" spans="1:10" x14ac:dyDescent="0.4">
      <c r="A847" s="1">
        <f t="shared" si="139"/>
        <v>44726</v>
      </c>
      <c r="B847">
        <f t="shared" si="140"/>
        <v>840</v>
      </c>
      <c r="C847" s="14">
        <f t="shared" si="131"/>
        <v>3066.3181510668187</v>
      </c>
      <c r="D847" s="15">
        <f t="shared" si="137"/>
        <v>-1.1238314649849488E-22</v>
      </c>
      <c r="E847" s="14">
        <f t="shared" si="132"/>
        <v>6.2915453586920873E-19</v>
      </c>
      <c r="F847" s="15">
        <f t="shared" si="133"/>
        <v>-4.3928434364346119E-20</v>
      </c>
      <c r="G847" s="14">
        <f t="shared" si="134"/>
        <v>8580017.681848947</v>
      </c>
      <c r="H847" s="15">
        <f t="shared" si="138"/>
        <v>4.4040817510844616E-20</v>
      </c>
      <c r="I847" s="4">
        <f t="shared" si="135"/>
        <v>8580017.681848947</v>
      </c>
      <c r="J847" s="4">
        <f t="shared" si="136"/>
        <v>1.1238314649849719E-22</v>
      </c>
    </row>
    <row r="848" spans="1:10" x14ac:dyDescent="0.4">
      <c r="A848" s="1">
        <f t="shared" si="139"/>
        <v>44727</v>
      </c>
      <c r="B848">
        <f t="shared" si="140"/>
        <v>841</v>
      </c>
      <c r="C848" s="14">
        <f t="shared" si="131"/>
        <v>3066.3181510668187</v>
      </c>
      <c r="D848" s="15">
        <f t="shared" si="137"/>
        <v>-1.0453640075772488E-22</v>
      </c>
      <c r="E848" s="14">
        <f t="shared" si="132"/>
        <v>5.8522610150486265E-19</v>
      </c>
      <c r="F848" s="15">
        <f t="shared" si="133"/>
        <v>-4.0861290704582661E-20</v>
      </c>
      <c r="G848" s="14">
        <f t="shared" si="134"/>
        <v>8580017.681848947</v>
      </c>
      <c r="H848" s="15">
        <f t="shared" si="138"/>
        <v>4.0965827105340387E-20</v>
      </c>
      <c r="I848" s="4">
        <f t="shared" si="135"/>
        <v>8580017.681848947</v>
      </c>
      <c r="J848" s="4">
        <f t="shared" si="136"/>
        <v>1.0453640075772533E-22</v>
      </c>
    </row>
    <row r="849" spans="1:10" x14ac:dyDescent="0.4">
      <c r="A849" s="1">
        <f t="shared" si="139"/>
        <v>44728</v>
      </c>
      <c r="B849">
        <f t="shared" si="140"/>
        <v>842</v>
      </c>
      <c r="C849" s="14">
        <f t="shared" si="131"/>
        <v>3066.3181510668187</v>
      </c>
      <c r="D849" s="15">
        <f t="shared" si="137"/>
        <v>-9.7237525588643493E-23</v>
      </c>
      <c r="E849" s="14">
        <f t="shared" si="132"/>
        <v>5.4436481080027997E-19</v>
      </c>
      <c r="F849" s="15">
        <f t="shared" si="133"/>
        <v>-3.8008299230430953E-20</v>
      </c>
      <c r="G849" s="14">
        <f t="shared" si="134"/>
        <v>8580017.681848947</v>
      </c>
      <c r="H849" s="15">
        <f t="shared" si="138"/>
        <v>3.8105536756019599E-20</v>
      </c>
      <c r="I849" s="4">
        <f t="shared" si="135"/>
        <v>8580017.681848947</v>
      </c>
      <c r="J849" s="4">
        <f t="shared" si="136"/>
        <v>9.7237525588645703E-23</v>
      </c>
    </row>
    <row r="850" spans="1:10" x14ac:dyDescent="0.4">
      <c r="A850" s="1">
        <f t="shared" si="139"/>
        <v>44729</v>
      </c>
      <c r="B850">
        <f t="shared" si="140"/>
        <v>843</v>
      </c>
      <c r="C850" s="14">
        <f t="shared" si="131"/>
        <v>3066.3181510668187</v>
      </c>
      <c r="D850" s="15">
        <f t="shared" si="137"/>
        <v>-9.0448267914976926E-23</v>
      </c>
      <c r="E850" s="14">
        <f t="shared" si="132"/>
        <v>5.0635651156984899E-19</v>
      </c>
      <c r="F850" s="15">
        <f t="shared" si="133"/>
        <v>-3.5354507541974457E-20</v>
      </c>
      <c r="G850" s="14">
        <f t="shared" si="134"/>
        <v>8580017.681848947</v>
      </c>
      <c r="H850" s="15">
        <f t="shared" si="138"/>
        <v>3.5444955809889433E-20</v>
      </c>
      <c r="I850" s="4">
        <f t="shared" si="135"/>
        <v>8580017.681848947</v>
      </c>
      <c r="J850" s="4">
        <f t="shared" si="136"/>
        <v>9.0448267914975503E-23</v>
      </c>
    </row>
    <row r="851" spans="1:10" x14ac:dyDescent="0.4">
      <c r="A851" s="1">
        <f t="shared" si="139"/>
        <v>44730</v>
      </c>
      <c r="B851">
        <f t="shared" si="140"/>
        <v>844</v>
      </c>
      <c r="C851" s="14">
        <f t="shared" si="131"/>
        <v>3066.3181510668187</v>
      </c>
      <c r="D851" s="15">
        <f t="shared" si="137"/>
        <v>-8.4133045542809463E-23</v>
      </c>
      <c r="E851" s="14">
        <f t="shared" si="132"/>
        <v>4.710020040278745E-19</v>
      </c>
      <c r="F851" s="15">
        <f t="shared" si="133"/>
        <v>-3.2886007236408405E-20</v>
      </c>
      <c r="G851" s="14">
        <f t="shared" si="134"/>
        <v>8580017.681848947</v>
      </c>
      <c r="H851" s="15">
        <f t="shared" si="138"/>
        <v>3.2970140281951216E-20</v>
      </c>
      <c r="I851" s="4">
        <f t="shared" si="135"/>
        <v>8580017.681848947</v>
      </c>
      <c r="J851" s="4">
        <f t="shared" si="136"/>
        <v>8.4133045542811214E-23</v>
      </c>
    </row>
    <row r="852" spans="1:10" x14ac:dyDescent="0.4">
      <c r="A852" s="1">
        <f t="shared" si="139"/>
        <v>44731</v>
      </c>
      <c r="B852">
        <f t="shared" si="140"/>
        <v>845</v>
      </c>
      <c r="C852" s="14">
        <f t="shared" si="131"/>
        <v>3066.3181510668187</v>
      </c>
      <c r="D852" s="15">
        <f t="shared" si="137"/>
        <v>-7.8258760675906506E-23</v>
      </c>
      <c r="E852" s="14">
        <f t="shared" si="132"/>
        <v>4.3811599679146609E-19</v>
      </c>
      <c r="F852" s="15">
        <f t="shared" si="133"/>
        <v>-3.0589861014726724E-20</v>
      </c>
      <c r="G852" s="14">
        <f t="shared" si="134"/>
        <v>8580017.681848947</v>
      </c>
      <c r="H852" s="15">
        <f t="shared" si="138"/>
        <v>3.0668119775402631E-20</v>
      </c>
      <c r="I852" s="4">
        <f t="shared" si="135"/>
        <v>8580017.681848947</v>
      </c>
      <c r="J852" s="4">
        <f t="shared" si="136"/>
        <v>7.8258760675907564E-23</v>
      </c>
    </row>
    <row r="853" spans="1:10" x14ac:dyDescent="0.4">
      <c r="A853" s="1">
        <f t="shared" si="139"/>
        <v>44732</v>
      </c>
      <c r="B853">
        <f t="shared" si="140"/>
        <v>846</v>
      </c>
      <c r="C853" s="14">
        <f t="shared" si="131"/>
        <v>3066.3181510668187</v>
      </c>
      <c r="D853" s="15">
        <f t="shared" si="137"/>
        <v>-7.2794626451654026E-23</v>
      </c>
      <c r="E853" s="14">
        <f t="shared" si="132"/>
        <v>4.0752613577673938E-19</v>
      </c>
      <c r="F853" s="15">
        <f t="shared" si="133"/>
        <v>-2.8454034877920109E-20</v>
      </c>
      <c r="G853" s="14">
        <f t="shared" si="134"/>
        <v>8580017.681848947</v>
      </c>
      <c r="H853" s="15">
        <f t="shared" si="138"/>
        <v>2.852682950437176E-20</v>
      </c>
      <c r="I853" s="4">
        <f t="shared" si="135"/>
        <v>8580017.681848947</v>
      </c>
      <c r="J853" s="4">
        <f t="shared" si="136"/>
        <v>7.279462645165124E-23</v>
      </c>
    </row>
    <row r="854" spans="1:10" x14ac:dyDescent="0.4">
      <c r="A854" s="1">
        <f t="shared" si="139"/>
        <v>44733</v>
      </c>
      <c r="B854">
        <f t="shared" si="140"/>
        <v>847</v>
      </c>
      <c r="C854" s="14">
        <f t="shared" si="131"/>
        <v>3066.3181510668187</v>
      </c>
      <c r="D854" s="15">
        <f t="shared" si="137"/>
        <v>-6.7712005588497212E-23</v>
      </c>
      <c r="E854" s="14">
        <f t="shared" si="132"/>
        <v>3.7907210089881927E-19</v>
      </c>
      <c r="F854" s="15">
        <f t="shared" si="133"/>
        <v>-2.6467335057328852E-20</v>
      </c>
      <c r="G854" s="14">
        <f t="shared" si="134"/>
        <v>8580017.681848947</v>
      </c>
      <c r="H854" s="15">
        <f t="shared" si="138"/>
        <v>2.653504706291735E-20</v>
      </c>
      <c r="I854" s="4">
        <f t="shared" si="135"/>
        <v>8580017.681848947</v>
      </c>
      <c r="J854" s="4">
        <f t="shared" si="136"/>
        <v>6.7712005588497835E-23</v>
      </c>
    </row>
    <row r="855" spans="1:10" x14ac:dyDescent="0.4">
      <c r="A855" s="1">
        <f t="shared" si="139"/>
        <v>44734</v>
      </c>
      <c r="B855">
        <f t="shared" si="140"/>
        <v>848</v>
      </c>
      <c r="C855" s="14">
        <f t="shared" si="131"/>
        <v>3066.3181510668187</v>
      </c>
      <c r="D855" s="15">
        <f t="shared" si="137"/>
        <v>-6.2984260299236711E-23</v>
      </c>
      <c r="E855" s="14">
        <f t="shared" si="132"/>
        <v>3.5260476584149043E-19</v>
      </c>
      <c r="F855" s="15">
        <f t="shared" si="133"/>
        <v>-2.4619349348605098E-20</v>
      </c>
      <c r="G855" s="14">
        <f t="shared" si="134"/>
        <v>8580017.681848947</v>
      </c>
      <c r="H855" s="15">
        <f t="shared" si="138"/>
        <v>2.4682333608904333E-20</v>
      </c>
      <c r="I855" s="4">
        <f t="shared" si="135"/>
        <v>8580017.681848947</v>
      </c>
      <c r="J855" s="4">
        <f t="shared" si="136"/>
        <v>6.2984260299235312E-23</v>
      </c>
    </row>
    <row r="856" spans="1:10" x14ac:dyDescent="0.4">
      <c r="A856" s="1">
        <f t="shared" si="139"/>
        <v>44735</v>
      </c>
      <c r="B856">
        <f t="shared" si="140"/>
        <v>849</v>
      </c>
      <c r="C856" s="14">
        <f t="shared" si="131"/>
        <v>3066.3181510668187</v>
      </c>
      <c r="D856" s="15">
        <f t="shared" si="137"/>
        <v>-5.8586612683584629E-23</v>
      </c>
      <c r="E856" s="14">
        <f t="shared" si="132"/>
        <v>3.2798541649288532E-19</v>
      </c>
      <c r="F856" s="15">
        <f t="shared" si="133"/>
        <v>-2.2900392541818392E-20</v>
      </c>
      <c r="G856" s="14">
        <f t="shared" si="134"/>
        <v>8580017.681848947</v>
      </c>
      <c r="H856" s="15">
        <f t="shared" si="138"/>
        <v>2.2958979154501976E-20</v>
      </c>
      <c r="I856" s="4">
        <f t="shared" si="135"/>
        <v>8580017.681848947</v>
      </c>
      <c r="J856" s="4">
        <f t="shared" si="136"/>
        <v>5.8586612683584382E-23</v>
      </c>
    </row>
    <row r="857" spans="1:10" x14ac:dyDescent="0.4">
      <c r="A857" s="1">
        <f t="shared" si="139"/>
        <v>44736</v>
      </c>
      <c r="B857">
        <f t="shared" si="140"/>
        <v>850</v>
      </c>
      <c r="C857" s="14">
        <f t="shared" si="131"/>
        <v>3066.3181510668187</v>
      </c>
      <c r="D857" s="15">
        <f t="shared" si="137"/>
        <v>-5.4496014868304424E-23</v>
      </c>
      <c r="E857" s="14">
        <f t="shared" si="132"/>
        <v>3.0508502395106694E-19</v>
      </c>
      <c r="F857" s="15">
        <f t="shared" si="133"/>
        <v>-2.1301455661706383E-20</v>
      </c>
      <c r="G857" s="14">
        <f t="shared" si="134"/>
        <v>8580017.681848947</v>
      </c>
      <c r="H857" s="15">
        <f t="shared" si="138"/>
        <v>2.1355951676574686E-20</v>
      </c>
      <c r="I857" s="4">
        <f t="shared" si="135"/>
        <v>8580017.681848947</v>
      </c>
      <c r="J857" s="4">
        <f t="shared" si="136"/>
        <v>5.4496014868303472E-23</v>
      </c>
    </row>
    <row r="858" spans="1:10" x14ac:dyDescent="0.4">
      <c r="A858" s="1">
        <f t="shared" si="139"/>
        <v>44737</v>
      </c>
      <c r="B858">
        <f t="shared" si="140"/>
        <v>851</v>
      </c>
      <c r="C858" s="14">
        <f t="shared" si="131"/>
        <v>3066.3181510668187</v>
      </c>
      <c r="D858" s="15">
        <f t="shared" si="137"/>
        <v>-5.069102821434442E-23</v>
      </c>
      <c r="E858" s="14">
        <f t="shared" si="132"/>
        <v>2.8378356828936055E-19</v>
      </c>
      <c r="F858" s="15">
        <f t="shared" si="133"/>
        <v>-1.9814158752040897E-20</v>
      </c>
      <c r="G858" s="14">
        <f t="shared" si="134"/>
        <v>8580017.681848947</v>
      </c>
      <c r="H858" s="15">
        <f t="shared" si="138"/>
        <v>1.9864849780255241E-20</v>
      </c>
      <c r="I858" s="4">
        <f t="shared" si="135"/>
        <v>8580017.681848947</v>
      </c>
      <c r="J858" s="4">
        <f t="shared" si="136"/>
        <v>5.0691028214343174E-23</v>
      </c>
    </row>
    <row r="859" spans="1:10" x14ac:dyDescent="0.4">
      <c r="A859" s="1">
        <f t="shared" si="139"/>
        <v>44738</v>
      </c>
      <c r="B859">
        <f t="shared" si="140"/>
        <v>852</v>
      </c>
      <c r="C859" s="14">
        <f t="shared" si="131"/>
        <v>3066.3181510668187</v>
      </c>
      <c r="D859" s="15">
        <f t="shared" si="137"/>
        <v>-4.7151710957895431E-23</v>
      </c>
      <c r="E859" s="14">
        <f t="shared" si="132"/>
        <v>2.6396940953731966E-19</v>
      </c>
      <c r="F859" s="15">
        <f t="shared" si="133"/>
        <v>-1.8430706956654482E-20</v>
      </c>
      <c r="G859" s="14">
        <f t="shared" si="134"/>
        <v>8580017.681848947</v>
      </c>
      <c r="H859" s="15">
        <f t="shared" si="138"/>
        <v>1.8477858667612377E-20</v>
      </c>
      <c r="I859" s="4">
        <f t="shared" si="135"/>
        <v>8580017.681848947</v>
      </c>
      <c r="J859" s="4">
        <f t="shared" si="136"/>
        <v>4.7151710957894679E-23</v>
      </c>
    </row>
    <row r="860" spans="1:10" x14ac:dyDescent="0.4">
      <c r="A860" s="1">
        <f t="shared" si="139"/>
        <v>44739</v>
      </c>
      <c r="B860">
        <f t="shared" si="140"/>
        <v>853</v>
      </c>
      <c r="C860" s="14">
        <f t="shared" si="131"/>
        <v>3066.3181510668187</v>
      </c>
      <c r="D860" s="15">
        <f t="shared" si="137"/>
        <v>-4.3859513696504123E-23</v>
      </c>
      <c r="E860" s="14">
        <f t="shared" si="132"/>
        <v>2.4553870258066519E-19</v>
      </c>
      <c r="F860" s="15">
        <f t="shared" si="133"/>
        <v>-1.7143849666950062E-20</v>
      </c>
      <c r="G860" s="14">
        <f t="shared" si="134"/>
        <v>8580017.681848947</v>
      </c>
      <c r="H860" s="15">
        <f t="shared" si="138"/>
        <v>1.7187709180646565E-20</v>
      </c>
      <c r="I860" s="4">
        <f t="shared" si="135"/>
        <v>8580017.681848947</v>
      </c>
      <c r="J860" s="4">
        <f t="shared" si="136"/>
        <v>4.3859513696503188E-23</v>
      </c>
    </row>
    <row r="861" spans="1:10" x14ac:dyDescent="0.4">
      <c r="A861" s="1">
        <f t="shared" si="139"/>
        <v>44740</v>
      </c>
      <c r="B861">
        <f t="shared" si="140"/>
        <v>854</v>
      </c>
      <c r="C861" s="14">
        <f t="shared" si="131"/>
        <v>3066.3181510668187</v>
      </c>
      <c r="D861" s="15">
        <f t="shared" si="137"/>
        <v>-4.0797182172489572E-23</v>
      </c>
      <c r="E861" s="14">
        <f t="shared" si="132"/>
        <v>2.2839485291371511E-19</v>
      </c>
      <c r="F861" s="15">
        <f t="shared" si="133"/>
        <v>-1.5946842521787569E-20</v>
      </c>
      <c r="G861" s="14">
        <f t="shared" si="134"/>
        <v>8580017.681848947</v>
      </c>
      <c r="H861" s="15">
        <f t="shared" si="138"/>
        <v>1.598763970396006E-20</v>
      </c>
      <c r="I861" s="4">
        <f t="shared" si="135"/>
        <v>8580017.681848947</v>
      </c>
      <c r="J861" s="4">
        <f t="shared" si="136"/>
        <v>4.0797182172490765E-23</v>
      </c>
    </row>
    <row r="862" spans="1:10" x14ac:dyDescent="0.4">
      <c r="A862" s="1">
        <f t="shared" si="139"/>
        <v>44741</v>
      </c>
      <c r="B862">
        <f t="shared" si="140"/>
        <v>855</v>
      </c>
      <c r="C862" s="14">
        <f t="shared" si="131"/>
        <v>3066.3181510668187</v>
      </c>
      <c r="D862" s="15">
        <f t="shared" si="137"/>
        <v>-3.7948666844155289E-23</v>
      </c>
      <c r="E862" s="14">
        <f t="shared" si="132"/>
        <v>2.1244801039192753E-19</v>
      </c>
      <c r="F862" s="15">
        <f t="shared" si="133"/>
        <v>-1.4833412060590773E-20</v>
      </c>
      <c r="G862" s="14">
        <f t="shared" si="134"/>
        <v>8580017.681848947</v>
      </c>
      <c r="H862" s="15">
        <f t="shared" si="138"/>
        <v>1.487136072743493E-20</v>
      </c>
      <c r="I862" s="4">
        <f t="shared" si="135"/>
        <v>8580017.681848947</v>
      </c>
      <c r="J862" s="4">
        <f t="shared" si="136"/>
        <v>3.7948666844156776E-23</v>
      </c>
    </row>
    <row r="863" spans="1:10" x14ac:dyDescent="0.4">
      <c r="A863" s="1">
        <f t="shared" si="139"/>
        <v>44742</v>
      </c>
      <c r="B863">
        <f t="shared" si="140"/>
        <v>856</v>
      </c>
      <c r="C863" s="14">
        <f t="shared" si="131"/>
        <v>3066.3181510668187</v>
      </c>
      <c r="D863" s="15">
        <f t="shared" si="137"/>
        <v>-3.5299038770863511E-23</v>
      </c>
      <c r="E863" s="14">
        <f t="shared" si="132"/>
        <v>1.9761459833133676E-19</v>
      </c>
      <c r="F863" s="15">
        <f t="shared" si="133"/>
        <v>-1.379772284442271E-20</v>
      </c>
      <c r="G863" s="14">
        <f t="shared" si="134"/>
        <v>8580017.681848947</v>
      </c>
      <c r="H863" s="15">
        <f t="shared" si="138"/>
        <v>1.3833021883193573E-20</v>
      </c>
      <c r="I863" s="4">
        <f t="shared" si="135"/>
        <v>8580017.681848947</v>
      </c>
      <c r="J863" s="4">
        <f t="shared" si="136"/>
        <v>3.52990387708628E-23</v>
      </c>
    </row>
    <row r="864" spans="1:10" x14ac:dyDescent="0.4">
      <c r="A864" s="1">
        <f t="shared" si="139"/>
        <v>44743</v>
      </c>
      <c r="B864">
        <f t="shared" si="140"/>
        <v>857</v>
      </c>
      <c r="C864" s="14">
        <f t="shared" si="131"/>
        <v>3066.3181510668187</v>
      </c>
      <c r="D864" s="15">
        <f t="shared" si="137"/>
        <v>-3.2834411371129186E-23</v>
      </c>
      <c r="E864" s="14">
        <f t="shared" si="132"/>
        <v>1.8381687548691405E-19</v>
      </c>
      <c r="F864" s="15">
        <f t="shared" si="133"/>
        <v>-1.2834346872712856E-20</v>
      </c>
      <c r="G864" s="14">
        <f t="shared" si="134"/>
        <v>8580017.681848947</v>
      </c>
      <c r="H864" s="15">
        <f t="shared" si="138"/>
        <v>1.2867181284083985E-20</v>
      </c>
      <c r="I864" s="4">
        <f t="shared" si="135"/>
        <v>8580017.681848947</v>
      </c>
      <c r="J864" s="4">
        <f t="shared" si="136"/>
        <v>3.2834411371129563E-23</v>
      </c>
    </row>
    <row r="865" spans="1:10" x14ac:dyDescent="0.4">
      <c r="A865" s="1">
        <f t="shared" si="139"/>
        <v>44744</v>
      </c>
      <c r="B865">
        <f t="shared" si="140"/>
        <v>858</v>
      </c>
      <c r="C865" s="14">
        <f t="shared" si="131"/>
        <v>3066.3181510668187</v>
      </c>
      <c r="D865" s="15">
        <f t="shared" si="137"/>
        <v>-3.0541867643671366E-23</v>
      </c>
      <c r="E865" s="14">
        <f t="shared" si="132"/>
        <v>1.7098252861420119E-19</v>
      </c>
      <c r="F865" s="15">
        <f t="shared" si="133"/>
        <v>-1.1938235135350413E-20</v>
      </c>
      <c r="G865" s="14">
        <f t="shared" si="134"/>
        <v>8580017.681848947</v>
      </c>
      <c r="H865" s="15">
        <f t="shared" si="138"/>
        <v>1.1968777002994085E-20</v>
      </c>
      <c r="I865" s="4">
        <f t="shared" si="135"/>
        <v>8580017.681848947</v>
      </c>
      <c r="J865" s="4">
        <f t="shared" si="136"/>
        <v>3.0541867643671772E-23</v>
      </c>
    </row>
    <row r="866" spans="1:10" x14ac:dyDescent="0.4">
      <c r="A866" s="1">
        <f t="shared" si="139"/>
        <v>44745</v>
      </c>
      <c r="B866">
        <f t="shared" si="140"/>
        <v>859</v>
      </c>
      <c r="C866" s="14">
        <f t="shared" si="131"/>
        <v>3066.3181510668187</v>
      </c>
      <c r="D866" s="15">
        <f t="shared" si="137"/>
        <v>-2.8409392469990866E-23</v>
      </c>
      <c r="E866" s="14">
        <f t="shared" si="132"/>
        <v>1.5904429347885079E-19</v>
      </c>
      <c r="F866" s="15">
        <f t="shared" si="133"/>
        <v>-1.1104691151049565E-20</v>
      </c>
      <c r="G866" s="14">
        <f t="shared" si="134"/>
        <v>8580017.681848947</v>
      </c>
      <c r="H866" s="15">
        <f t="shared" si="138"/>
        <v>1.1133100543519557E-20</v>
      </c>
      <c r="I866" s="4">
        <f t="shared" si="135"/>
        <v>8580017.681848947</v>
      </c>
      <c r="J866" s="4">
        <f t="shared" si="136"/>
        <v>2.8409392469991589E-23</v>
      </c>
    </row>
    <row r="867" spans="1:10" x14ac:dyDescent="0.4">
      <c r="A867" s="1">
        <f t="shared" si="139"/>
        <v>44746</v>
      </c>
      <c r="B867">
        <f t="shared" si="140"/>
        <v>860</v>
      </c>
      <c r="C867" s="14">
        <f t="shared" si="131"/>
        <v>3066.3181510668187</v>
      </c>
      <c r="D867" s="15">
        <f t="shared" si="137"/>
        <v>-2.6425809643674928E-23</v>
      </c>
      <c r="E867" s="14">
        <f t="shared" si="132"/>
        <v>1.4793960232780123E-19</v>
      </c>
      <c r="F867" s="15">
        <f t="shared" si="133"/>
        <v>-1.0329346353302412E-20</v>
      </c>
      <c r="G867" s="14">
        <f t="shared" si="134"/>
        <v>8580017.681848947</v>
      </c>
      <c r="H867" s="15">
        <f t="shared" si="138"/>
        <v>1.0355772162946087E-20</v>
      </c>
      <c r="I867" s="4">
        <f t="shared" si="135"/>
        <v>8580017.681848947</v>
      </c>
      <c r="J867" s="4">
        <f t="shared" si="136"/>
        <v>2.6425809643675134E-23</v>
      </c>
    </row>
    <row r="868" spans="1:10" x14ac:dyDescent="0.4">
      <c r="A868" s="1">
        <f t="shared" si="139"/>
        <v>44747</v>
      </c>
      <c r="B868">
        <f t="shared" si="140"/>
        <v>861</v>
      </c>
      <c r="C868" s="14">
        <f t="shared" si="131"/>
        <v>3066.3181510668187</v>
      </c>
      <c r="D868" s="15">
        <f t="shared" si="137"/>
        <v>-2.4580723296402369E-23</v>
      </c>
      <c r="E868" s="14">
        <f t="shared" si="132"/>
        <v>1.3761025597449883E-19</v>
      </c>
      <c r="F868" s="15">
        <f t="shared" si="133"/>
        <v>-9.608137194918517E-21</v>
      </c>
      <c r="G868" s="14">
        <f t="shared" si="134"/>
        <v>8580017.681848947</v>
      </c>
      <c r="H868" s="15">
        <f t="shared" si="138"/>
        <v>9.632717918214919E-21</v>
      </c>
      <c r="I868" s="4">
        <f t="shared" si="135"/>
        <v>8580017.681848947</v>
      </c>
      <c r="J868" s="4">
        <f t="shared" si="136"/>
        <v>2.4580723296401984E-23</v>
      </c>
    </row>
    <row r="869" spans="1:10" x14ac:dyDescent="0.4">
      <c r="A869" s="1">
        <f t="shared" si="139"/>
        <v>44748</v>
      </c>
      <c r="B869">
        <f t="shared" si="140"/>
        <v>862</v>
      </c>
      <c r="C869" s="14">
        <f t="shared" ref="C869:C932" si="141">C868+D868</f>
        <v>3066.3181510668187</v>
      </c>
      <c r="D869" s="15">
        <f t="shared" si="137"/>
        <v>-2.286446341366565E-23</v>
      </c>
      <c r="E869" s="14">
        <f t="shared" ref="E869:E932" si="142">E868+F868</f>
        <v>1.2800211877958032E-19</v>
      </c>
      <c r="F869" s="15">
        <f t="shared" ref="F869:F932" si="143">-D869-H869</f>
        <v>-8.9372838511569582E-21</v>
      </c>
      <c r="G869" s="14">
        <f t="shared" ref="G869:G932" si="144">G868+H868</f>
        <v>8580017.681848947</v>
      </c>
      <c r="H869" s="15">
        <f t="shared" si="138"/>
        <v>8.9601483145706237E-21</v>
      </c>
      <c r="I869" s="4">
        <f t="shared" ref="I869:I932" si="145">E869+G869</f>
        <v>8580017.681848947</v>
      </c>
      <c r="J869" s="4">
        <f t="shared" ref="J869:J932" si="146">F869+H869</f>
        <v>2.2864463413665403E-23</v>
      </c>
    </row>
    <row r="870" spans="1:10" x14ac:dyDescent="0.4">
      <c r="A870" s="1">
        <f t="shared" si="139"/>
        <v>44749</v>
      </c>
      <c r="B870">
        <f t="shared" si="140"/>
        <v>863</v>
      </c>
      <c r="C870" s="14">
        <f t="shared" si="141"/>
        <v>3066.3181510668187</v>
      </c>
      <c r="D870" s="15">
        <f t="shared" si="137"/>
        <v>-2.126803515465997E-23</v>
      </c>
      <c r="E870" s="14">
        <f t="shared" si="142"/>
        <v>1.1906483492842335E-19</v>
      </c>
      <c r="F870" s="15">
        <f t="shared" si="143"/>
        <v>-8.313270409834975E-21</v>
      </c>
      <c r="G870" s="14">
        <f t="shared" si="144"/>
        <v>8580017.681848947</v>
      </c>
      <c r="H870" s="15">
        <f t="shared" si="138"/>
        <v>8.3345384449896351E-21</v>
      </c>
      <c r="I870" s="4">
        <f t="shared" si="145"/>
        <v>8580017.681848947</v>
      </c>
      <c r="J870" s="4">
        <f t="shared" si="146"/>
        <v>2.1268035154660117E-23</v>
      </c>
    </row>
    <row r="871" spans="1:10" x14ac:dyDescent="0.4">
      <c r="A871" s="1">
        <f t="shared" si="139"/>
        <v>44750</v>
      </c>
      <c r="B871">
        <f t="shared" si="140"/>
        <v>864</v>
      </c>
      <c r="C871" s="14">
        <f t="shared" si="141"/>
        <v>3066.3181510668187</v>
      </c>
      <c r="D871" s="15">
        <f t="shared" si="137"/>
        <v>-1.9783071710727485E-23</v>
      </c>
      <c r="E871" s="14">
        <f t="shared" si="142"/>
        <v>1.1075156451858838E-19</v>
      </c>
      <c r="F871" s="15">
        <f t="shared" si="143"/>
        <v>-7.73282644459046E-21</v>
      </c>
      <c r="G871" s="14">
        <f t="shared" si="144"/>
        <v>8580017.681848947</v>
      </c>
      <c r="H871" s="15">
        <f t="shared" si="138"/>
        <v>7.7526095163011878E-21</v>
      </c>
      <c r="I871" s="4">
        <f t="shared" si="145"/>
        <v>8580017.681848947</v>
      </c>
      <c r="J871" s="4">
        <f t="shared" si="146"/>
        <v>1.9783071710727815E-23</v>
      </c>
    </row>
    <row r="872" spans="1:10" x14ac:dyDescent="0.4">
      <c r="A872" s="1">
        <f t="shared" si="139"/>
        <v>44751</v>
      </c>
      <c r="B872">
        <f t="shared" si="140"/>
        <v>865</v>
      </c>
      <c r="C872" s="14">
        <f t="shared" si="141"/>
        <v>3066.3181510668187</v>
      </c>
      <c r="D872" s="15">
        <f t="shared" si="137"/>
        <v>-1.8401790455289624E-23</v>
      </c>
      <c r="E872" s="14">
        <f t="shared" si="142"/>
        <v>1.0301873807399793E-19</v>
      </c>
      <c r="F872" s="15">
        <f t="shared" si="143"/>
        <v>-7.1929098747245666E-21</v>
      </c>
      <c r="G872" s="14">
        <f t="shared" si="144"/>
        <v>8580017.681848947</v>
      </c>
      <c r="H872" s="15">
        <f t="shared" si="138"/>
        <v>7.2113116651798558E-21</v>
      </c>
      <c r="I872" s="4">
        <f t="shared" si="145"/>
        <v>8580017.681848947</v>
      </c>
      <c r="J872" s="4">
        <f t="shared" si="146"/>
        <v>1.8401790455289156E-23</v>
      </c>
    </row>
    <row r="873" spans="1:10" x14ac:dyDescent="0.4">
      <c r="A873" s="1">
        <f t="shared" si="139"/>
        <v>44752</v>
      </c>
      <c r="B873">
        <f t="shared" si="140"/>
        <v>866</v>
      </c>
      <c r="C873" s="14">
        <f t="shared" si="141"/>
        <v>3066.3181510668187</v>
      </c>
      <c r="D873" s="15">
        <f t="shared" si="137"/>
        <v>-1.7116952155451498E-23</v>
      </c>
      <c r="E873" s="14">
        <f t="shared" si="142"/>
        <v>9.5825828199273364E-20</v>
      </c>
      <c r="F873" s="15">
        <f t="shared" si="143"/>
        <v>-6.6906910217936844E-21</v>
      </c>
      <c r="G873" s="14">
        <f t="shared" si="144"/>
        <v>8580017.681848947</v>
      </c>
      <c r="H873" s="15">
        <f t="shared" si="138"/>
        <v>6.7078079739491358E-21</v>
      </c>
      <c r="I873" s="4">
        <f t="shared" si="145"/>
        <v>8580017.681848947</v>
      </c>
      <c r="J873" s="4">
        <f t="shared" si="146"/>
        <v>1.711695215545143E-23</v>
      </c>
    </row>
    <row r="874" spans="1:10" x14ac:dyDescent="0.4">
      <c r="A874" s="1">
        <f t="shared" si="139"/>
        <v>44753</v>
      </c>
      <c r="B874">
        <f t="shared" si="140"/>
        <v>867</v>
      </c>
      <c r="C874" s="14">
        <f t="shared" si="141"/>
        <v>3066.3181510668187</v>
      </c>
      <c r="D874" s="15">
        <f t="shared" si="137"/>
        <v>-1.5921823031508068E-23</v>
      </c>
      <c r="E874" s="14">
        <f t="shared" si="142"/>
        <v>8.9135137177479684E-20</v>
      </c>
      <c r="F874" s="15">
        <f t="shared" si="143"/>
        <v>-6.2235377793920699E-21</v>
      </c>
      <c r="G874" s="14">
        <f t="shared" si="144"/>
        <v>8580017.681848947</v>
      </c>
      <c r="H874" s="15">
        <f t="shared" si="138"/>
        <v>6.2394596024235783E-21</v>
      </c>
      <c r="I874" s="4">
        <f t="shared" si="145"/>
        <v>8580017.681848947</v>
      </c>
      <c r="J874" s="4">
        <f t="shared" si="146"/>
        <v>1.5921823031508382E-23</v>
      </c>
    </row>
    <row r="875" spans="1:10" x14ac:dyDescent="0.4">
      <c r="A875" s="1">
        <f t="shared" si="139"/>
        <v>44754</v>
      </c>
      <c r="B875">
        <f t="shared" si="140"/>
        <v>868</v>
      </c>
      <c r="C875" s="14">
        <f t="shared" si="141"/>
        <v>3066.3181510668187</v>
      </c>
      <c r="D875" s="15">
        <f t="shared" si="137"/>
        <v>-1.481013946550778E-23</v>
      </c>
      <c r="E875" s="14">
        <f t="shared" si="142"/>
        <v>8.2911599398087617E-20</v>
      </c>
      <c r="F875" s="15">
        <f t="shared" si="143"/>
        <v>-5.7890018184006263E-21</v>
      </c>
      <c r="G875" s="14">
        <f t="shared" si="144"/>
        <v>8580017.681848947</v>
      </c>
      <c r="H875" s="15">
        <f t="shared" si="138"/>
        <v>5.8038119578661341E-21</v>
      </c>
      <c r="I875" s="4">
        <f t="shared" si="145"/>
        <v>8580017.681848947</v>
      </c>
      <c r="J875" s="4">
        <f t="shared" si="146"/>
        <v>1.4810139465507786E-23</v>
      </c>
    </row>
    <row r="876" spans="1:10" x14ac:dyDescent="0.4">
      <c r="A876" s="1">
        <f t="shared" si="139"/>
        <v>44755</v>
      </c>
      <c r="B876">
        <f t="shared" si="140"/>
        <v>869</v>
      </c>
      <c r="C876" s="14">
        <f t="shared" si="141"/>
        <v>3066.3181510668187</v>
      </c>
      <c r="D876" s="15">
        <f t="shared" si="137"/>
        <v>-1.3776075173912787E-23</v>
      </c>
      <c r="E876" s="14">
        <f t="shared" si="142"/>
        <v>7.7122597579686986E-20</v>
      </c>
      <c r="F876" s="15">
        <f t="shared" si="143"/>
        <v>-5.3848057554041769E-21</v>
      </c>
      <c r="G876" s="14">
        <f t="shared" si="144"/>
        <v>8580017.681848947</v>
      </c>
      <c r="H876" s="15">
        <f t="shared" si="138"/>
        <v>5.3985818305780894E-21</v>
      </c>
      <c r="I876" s="4">
        <f t="shared" si="145"/>
        <v>8580017.681848947</v>
      </c>
      <c r="J876" s="4">
        <f t="shared" si="146"/>
        <v>1.3776075173912463E-23</v>
      </c>
    </row>
    <row r="877" spans="1:10" x14ac:dyDescent="0.4">
      <c r="A877" s="1">
        <f t="shared" si="139"/>
        <v>44756</v>
      </c>
      <c r="B877">
        <f t="shared" si="140"/>
        <v>870</v>
      </c>
      <c r="C877" s="14">
        <f t="shared" si="141"/>
        <v>3066.3181510668187</v>
      </c>
      <c r="D877" s="15">
        <f t="shared" si="137"/>
        <v>-1.2814210672309114E-23</v>
      </c>
      <c r="E877" s="14">
        <f t="shared" si="142"/>
        <v>7.1737791824282807E-20</v>
      </c>
      <c r="F877" s="15">
        <f t="shared" si="143"/>
        <v>-5.0088312170274881E-21</v>
      </c>
      <c r="G877" s="14">
        <f t="shared" si="144"/>
        <v>8580017.681848947</v>
      </c>
      <c r="H877" s="15">
        <f t="shared" si="138"/>
        <v>5.0216454276997971E-21</v>
      </c>
      <c r="I877" s="4">
        <f t="shared" si="145"/>
        <v>8580017.681848947</v>
      </c>
      <c r="J877" s="4">
        <f t="shared" si="146"/>
        <v>1.2814210672309021E-23</v>
      </c>
    </row>
    <row r="878" spans="1:10" x14ac:dyDescent="0.4">
      <c r="A878" s="1">
        <f t="shared" si="139"/>
        <v>44757</v>
      </c>
      <c r="B878">
        <f t="shared" si="140"/>
        <v>871</v>
      </c>
      <c r="C878" s="14">
        <f t="shared" si="141"/>
        <v>3066.3181510668187</v>
      </c>
      <c r="D878" s="15">
        <f t="shared" si="137"/>
        <v>-1.1919504872132775E-23</v>
      </c>
      <c r="E878" s="14">
        <f t="shared" si="142"/>
        <v>6.672896060725532E-20</v>
      </c>
      <c r="F878" s="15">
        <f t="shared" si="143"/>
        <v>-4.6591077376357397E-21</v>
      </c>
      <c r="G878" s="14">
        <f t="shared" si="144"/>
        <v>8580017.681848947</v>
      </c>
      <c r="H878" s="15">
        <f t="shared" si="138"/>
        <v>4.6710272425078728E-21</v>
      </c>
      <c r="I878" s="4">
        <f t="shared" si="145"/>
        <v>8580017.681848947</v>
      </c>
      <c r="J878" s="4">
        <f t="shared" si="146"/>
        <v>1.1919504872133085E-23</v>
      </c>
    </row>
    <row r="879" spans="1:10" x14ac:dyDescent="0.4">
      <c r="A879" s="1">
        <f t="shared" si="139"/>
        <v>44758</v>
      </c>
      <c r="B879">
        <f t="shared" si="140"/>
        <v>872</v>
      </c>
      <c r="C879" s="14">
        <f t="shared" si="141"/>
        <v>3066.3181510668187</v>
      </c>
      <c r="D879" s="15">
        <f t="shared" si="137"/>
        <v>-1.1087268660551462E-23</v>
      </c>
      <c r="E879" s="14">
        <f t="shared" si="142"/>
        <v>6.2069852869619577E-20</v>
      </c>
      <c r="F879" s="15">
        <f t="shared" si="143"/>
        <v>-4.3338024322128189E-21</v>
      </c>
      <c r="G879" s="14">
        <f t="shared" si="144"/>
        <v>8580017.681848947</v>
      </c>
      <c r="H879" s="15">
        <f t="shared" si="138"/>
        <v>4.3448897008733706E-21</v>
      </c>
      <c r="I879" s="4">
        <f t="shared" si="145"/>
        <v>8580017.681848947</v>
      </c>
      <c r="J879" s="4">
        <f t="shared" si="146"/>
        <v>1.1087268660551666E-23</v>
      </c>
    </row>
    <row r="880" spans="1:10" x14ac:dyDescent="0.4">
      <c r="A880" s="1">
        <f t="shared" si="139"/>
        <v>44759</v>
      </c>
      <c r="B880">
        <f t="shared" si="140"/>
        <v>873</v>
      </c>
      <c r="C880" s="14">
        <f t="shared" si="141"/>
        <v>3066.3181510668187</v>
      </c>
      <c r="D880" s="15">
        <f t="shared" si="137"/>
        <v>-1.031314032503525E-23</v>
      </c>
      <c r="E880" s="14">
        <f t="shared" si="142"/>
        <v>5.7736050437406764E-20</v>
      </c>
      <c r="F880" s="15">
        <f t="shared" si="143"/>
        <v>-4.0312103902934387E-21</v>
      </c>
      <c r="G880" s="14">
        <f t="shared" si="144"/>
        <v>8580017.681848947</v>
      </c>
      <c r="H880" s="15">
        <f t="shared" si="138"/>
        <v>4.0415235306184738E-21</v>
      </c>
      <c r="I880" s="4">
        <f t="shared" si="145"/>
        <v>8580017.681848947</v>
      </c>
      <c r="J880" s="4">
        <f t="shared" si="146"/>
        <v>1.0313140325035099E-23</v>
      </c>
    </row>
    <row r="881" spans="1:10" x14ac:dyDescent="0.4">
      <c r="A881" s="1">
        <f t="shared" si="139"/>
        <v>44760</v>
      </c>
      <c r="B881">
        <f t="shared" si="140"/>
        <v>874</v>
      </c>
      <c r="C881" s="14">
        <f t="shared" si="141"/>
        <v>3066.3181510668187</v>
      </c>
      <c r="D881" s="15">
        <f t="shared" si="137"/>
        <v>-9.5930626938175003E-24</v>
      </c>
      <c r="E881" s="14">
        <f t="shared" si="142"/>
        <v>5.3704840047113328E-20</v>
      </c>
      <c r="F881" s="15">
        <f t="shared" si="143"/>
        <v>-3.7497457406041159E-21</v>
      </c>
      <c r="G881" s="14">
        <f t="shared" si="144"/>
        <v>8580017.681848947</v>
      </c>
      <c r="H881" s="15">
        <f t="shared" si="138"/>
        <v>3.7593388032979333E-21</v>
      </c>
      <c r="I881" s="4">
        <f t="shared" si="145"/>
        <v>8580017.681848947</v>
      </c>
      <c r="J881" s="4">
        <f t="shared" si="146"/>
        <v>9.5930626938174386E-24</v>
      </c>
    </row>
    <row r="882" spans="1:10" x14ac:dyDescent="0.4">
      <c r="A882" s="1">
        <f t="shared" si="139"/>
        <v>44761</v>
      </c>
      <c r="B882">
        <f t="shared" si="140"/>
        <v>875</v>
      </c>
      <c r="C882" s="14">
        <f t="shared" si="141"/>
        <v>3066.3181510668187</v>
      </c>
      <c r="D882" s="15">
        <f t="shared" si="137"/>
        <v>-8.9232618724402484E-24</v>
      </c>
      <c r="E882" s="14">
        <f t="shared" si="142"/>
        <v>4.9955094306509214E-20</v>
      </c>
      <c r="F882" s="15">
        <f t="shared" si="143"/>
        <v>-3.487933339583205E-21</v>
      </c>
      <c r="G882" s="14">
        <f t="shared" si="144"/>
        <v>8580017.681848947</v>
      </c>
      <c r="H882" s="15">
        <f t="shared" si="138"/>
        <v>3.4968566014556455E-21</v>
      </c>
      <c r="I882" s="4">
        <f t="shared" si="145"/>
        <v>8580017.681848947</v>
      </c>
      <c r="J882" s="4">
        <f t="shared" si="146"/>
        <v>8.9232618724404688E-24</v>
      </c>
    </row>
    <row r="883" spans="1:10" x14ac:dyDescent="0.4">
      <c r="A883" s="1">
        <f t="shared" si="139"/>
        <v>44762</v>
      </c>
      <c r="B883">
        <f t="shared" si="140"/>
        <v>876</v>
      </c>
      <c r="C883" s="14">
        <f t="shared" si="141"/>
        <v>3066.3181510668187</v>
      </c>
      <c r="D883" s="15">
        <f t="shared" si="137"/>
        <v>-8.3002274649431827E-24</v>
      </c>
      <c r="E883" s="14">
        <f t="shared" si="142"/>
        <v>4.6467160966926006E-20</v>
      </c>
      <c r="F883" s="15">
        <f t="shared" si="143"/>
        <v>-3.2444010402198775E-21</v>
      </c>
      <c r="G883" s="14">
        <f t="shared" si="144"/>
        <v>8580017.681848947</v>
      </c>
      <c r="H883" s="15">
        <f t="shared" si="138"/>
        <v>3.2527012676848208E-21</v>
      </c>
      <c r="I883" s="4">
        <f t="shared" si="145"/>
        <v>8580017.681848947</v>
      </c>
      <c r="J883" s="4">
        <f t="shared" si="146"/>
        <v>8.3002274649433032E-24</v>
      </c>
    </row>
    <row r="884" spans="1:10" x14ac:dyDescent="0.4">
      <c r="A884" s="1">
        <f t="shared" si="139"/>
        <v>44763</v>
      </c>
      <c r="B884">
        <f t="shared" si="140"/>
        <v>877</v>
      </c>
      <c r="C884" s="14">
        <f t="shared" si="141"/>
        <v>3066.3181510668187</v>
      </c>
      <c r="D884" s="15">
        <f t="shared" si="137"/>
        <v>-7.7206941760364061E-24</v>
      </c>
      <c r="E884" s="14">
        <f t="shared" si="142"/>
        <v>4.3222759926706125E-20</v>
      </c>
      <c r="F884" s="15">
        <f t="shared" si="143"/>
        <v>-3.0178725006933927E-21</v>
      </c>
      <c r="G884" s="14">
        <f t="shared" si="144"/>
        <v>8580017.681848947</v>
      </c>
      <c r="H884" s="15">
        <f t="shared" si="138"/>
        <v>3.025593194869429E-21</v>
      </c>
      <c r="I884" s="4">
        <f t="shared" si="145"/>
        <v>8580017.681848947</v>
      </c>
      <c r="J884" s="4">
        <f t="shared" si="146"/>
        <v>7.7206941760362974E-24</v>
      </c>
    </row>
    <row r="885" spans="1:10" x14ac:dyDescent="0.4">
      <c r="A885" s="1">
        <f t="shared" si="139"/>
        <v>44764</v>
      </c>
      <c r="B885">
        <f t="shared" si="140"/>
        <v>878</v>
      </c>
      <c r="C885" s="14">
        <f t="shared" si="141"/>
        <v>3066.3181510668187</v>
      </c>
      <c r="D885" s="15">
        <f t="shared" si="137"/>
        <v>-7.1816246978347729E-24</v>
      </c>
      <c r="E885" s="14">
        <f t="shared" si="142"/>
        <v>4.0204887426012734E-20</v>
      </c>
      <c r="F885" s="15">
        <f t="shared" si="143"/>
        <v>-2.8071604951230569E-21</v>
      </c>
      <c r="G885" s="14">
        <f t="shared" si="144"/>
        <v>8580017.681848947</v>
      </c>
      <c r="H885" s="15">
        <f t="shared" si="138"/>
        <v>2.8143421198208917E-21</v>
      </c>
      <c r="I885" s="4">
        <f t="shared" si="145"/>
        <v>8580017.681848947</v>
      </c>
      <c r="J885" s="4">
        <f t="shared" si="146"/>
        <v>7.1816246978348728E-24</v>
      </c>
    </row>
    <row r="886" spans="1:10" x14ac:dyDescent="0.4">
      <c r="A886" s="1">
        <f t="shared" si="139"/>
        <v>44765</v>
      </c>
      <c r="B886">
        <f t="shared" si="140"/>
        <v>879</v>
      </c>
      <c r="C886" s="14">
        <f t="shared" si="141"/>
        <v>3066.3181510668187</v>
      </c>
      <c r="D886" s="15">
        <f t="shared" si="137"/>
        <v>-6.6801937914639649E-24</v>
      </c>
      <c r="E886" s="14">
        <f t="shared" si="142"/>
        <v>3.7397726930889675E-20</v>
      </c>
      <c r="F886" s="15">
        <f t="shared" si="143"/>
        <v>-2.6111606913708137E-21</v>
      </c>
      <c r="G886" s="14">
        <f t="shared" si="144"/>
        <v>8580017.681848947</v>
      </c>
      <c r="H886" s="15">
        <f t="shared" si="138"/>
        <v>2.6178408851622777E-21</v>
      </c>
      <c r="I886" s="4">
        <f t="shared" si="145"/>
        <v>8580017.681848947</v>
      </c>
      <c r="J886" s="4">
        <f t="shared" si="146"/>
        <v>6.6801937914639767E-24</v>
      </c>
    </row>
    <row r="887" spans="1:10" x14ac:dyDescent="0.4">
      <c r="A887" s="1">
        <f t="shared" si="139"/>
        <v>44766</v>
      </c>
      <c r="B887">
        <f t="shared" si="140"/>
        <v>880</v>
      </c>
      <c r="C887" s="14">
        <f t="shared" si="141"/>
        <v>3066.3181510668187</v>
      </c>
      <c r="D887" s="15">
        <f t="shared" si="137"/>
        <v>-6.2137734801106972E-24</v>
      </c>
      <c r="E887" s="14">
        <f t="shared" si="142"/>
        <v>3.478656623951886E-20</v>
      </c>
      <c r="F887" s="15">
        <f t="shared" si="143"/>
        <v>-2.4288458632862098E-21</v>
      </c>
      <c r="G887" s="14">
        <f t="shared" si="144"/>
        <v>8580017.681848947</v>
      </c>
      <c r="H887" s="15">
        <f t="shared" si="138"/>
        <v>2.4350596367663205E-21</v>
      </c>
      <c r="I887" s="4">
        <f t="shared" si="145"/>
        <v>8580017.681848947</v>
      </c>
      <c r="J887" s="4">
        <f t="shared" si="146"/>
        <v>6.2137734801106943E-24</v>
      </c>
    </row>
    <row r="888" spans="1:10" x14ac:dyDescent="0.4">
      <c r="A888" s="1">
        <f t="shared" si="139"/>
        <v>44767</v>
      </c>
      <c r="B888">
        <f t="shared" si="140"/>
        <v>881</v>
      </c>
      <c r="C888" s="14">
        <f t="shared" si="141"/>
        <v>3066.3181510668187</v>
      </c>
      <c r="D888" s="15">
        <f t="shared" si="137"/>
        <v>-5.7799192759145093E-24</v>
      </c>
      <c r="E888" s="14">
        <f t="shared" si="142"/>
        <v>3.2357720376232647E-20</v>
      </c>
      <c r="F888" s="15">
        <f t="shared" si="143"/>
        <v>-2.2592605070603708E-21</v>
      </c>
      <c r="G888" s="14">
        <f t="shared" si="144"/>
        <v>8580017.681848947</v>
      </c>
      <c r="H888" s="15">
        <f t="shared" si="138"/>
        <v>2.2650404263362854E-21</v>
      </c>
      <c r="I888" s="4">
        <f t="shared" si="145"/>
        <v>8580017.681848947</v>
      </c>
      <c r="J888" s="4">
        <f t="shared" si="146"/>
        <v>5.7799192759145504E-24</v>
      </c>
    </row>
    <row r="889" spans="1:10" x14ac:dyDescent="0.4">
      <c r="A889" s="1">
        <f t="shared" si="139"/>
        <v>44768</v>
      </c>
      <c r="B889">
        <f t="shared" si="140"/>
        <v>882</v>
      </c>
      <c r="C889" s="14">
        <f t="shared" si="141"/>
        <v>3066.3181510668187</v>
      </c>
      <c r="D889" s="15">
        <f t="shared" si="137"/>
        <v>-5.376357368516909E-24</v>
      </c>
      <c r="E889" s="14">
        <f t="shared" si="142"/>
        <v>3.0098459869172275E-20</v>
      </c>
      <c r="F889" s="15">
        <f t="shared" si="143"/>
        <v>-2.1015158334735426E-21</v>
      </c>
      <c r="G889" s="14">
        <f t="shared" si="144"/>
        <v>8580017.681848947</v>
      </c>
      <c r="H889" s="15">
        <f t="shared" si="138"/>
        <v>2.1068921908420593E-21</v>
      </c>
      <c r="I889" s="4">
        <f t="shared" si="145"/>
        <v>8580017.681848947</v>
      </c>
      <c r="J889" s="4">
        <f t="shared" si="146"/>
        <v>5.3763573685167621E-24</v>
      </c>
    </row>
    <row r="890" spans="1:10" x14ac:dyDescent="0.4">
      <c r="A890" s="1">
        <f t="shared" si="139"/>
        <v>44769</v>
      </c>
      <c r="B890">
        <f t="shared" si="140"/>
        <v>883</v>
      </c>
      <c r="C890" s="14">
        <f t="shared" si="141"/>
        <v>3066.3181510668187</v>
      </c>
      <c r="D890" s="15">
        <f t="shared" si="137"/>
        <v>-5.000972708123615E-24</v>
      </c>
      <c r="E890" s="14">
        <f t="shared" si="142"/>
        <v>2.7996944035698732E-20</v>
      </c>
      <c r="F890" s="15">
        <f t="shared" si="143"/>
        <v>-1.9547851097907881E-21</v>
      </c>
      <c r="G890" s="14">
        <f t="shared" si="144"/>
        <v>8580017.681848947</v>
      </c>
      <c r="H890" s="15">
        <f t="shared" si="138"/>
        <v>1.9597860824989116E-21</v>
      </c>
      <c r="I890" s="4">
        <f t="shared" si="145"/>
        <v>8580017.681848947</v>
      </c>
      <c r="J890" s="4">
        <f t="shared" si="146"/>
        <v>5.0009727081234526E-24</v>
      </c>
    </row>
    <row r="891" spans="1:10" x14ac:dyDescent="0.4">
      <c r="A891" s="1">
        <f t="shared" si="139"/>
        <v>44770</v>
      </c>
      <c r="B891">
        <f t="shared" si="140"/>
        <v>884</v>
      </c>
      <c r="C891" s="14">
        <f t="shared" si="141"/>
        <v>3066.3181510668187</v>
      </c>
      <c r="D891" s="15">
        <f t="shared" si="137"/>
        <v>-4.6517979206237692E-24</v>
      </c>
      <c r="E891" s="14">
        <f t="shared" si="142"/>
        <v>2.6042158925907943E-20</v>
      </c>
      <c r="F891" s="15">
        <f t="shared" si="143"/>
        <v>-1.8182993268929327E-21</v>
      </c>
      <c r="G891" s="14">
        <f t="shared" si="144"/>
        <v>8580017.681848947</v>
      </c>
      <c r="H891" s="15">
        <f t="shared" si="138"/>
        <v>1.8229511248135563E-21</v>
      </c>
      <c r="I891" s="4">
        <f t="shared" si="145"/>
        <v>8580017.681848947</v>
      </c>
      <c r="J891" s="4">
        <f t="shared" si="146"/>
        <v>4.6517979206236399E-24</v>
      </c>
    </row>
    <row r="892" spans="1:10" x14ac:dyDescent="0.4">
      <c r="A892" s="1">
        <f t="shared" si="139"/>
        <v>44771</v>
      </c>
      <c r="B892">
        <f t="shared" si="140"/>
        <v>885</v>
      </c>
      <c r="C892" s="14">
        <f t="shared" si="141"/>
        <v>3066.3181510668187</v>
      </c>
      <c r="D892" s="15">
        <f t="shared" si="137"/>
        <v>-4.3270029966707715E-24</v>
      </c>
      <c r="E892" s="14">
        <f t="shared" si="142"/>
        <v>2.4223859599015009E-20</v>
      </c>
      <c r="F892" s="15">
        <f t="shared" si="143"/>
        <v>-1.6913431689343801E-21</v>
      </c>
      <c r="G892" s="14">
        <f t="shared" si="144"/>
        <v>8580017.681848947</v>
      </c>
      <c r="H892" s="15">
        <f t="shared" si="138"/>
        <v>1.6956701719310509E-21</v>
      </c>
      <c r="I892" s="4">
        <f t="shared" si="145"/>
        <v>8580017.681848947</v>
      </c>
      <c r="J892" s="4">
        <f t="shared" si="146"/>
        <v>4.3270029966707605E-24</v>
      </c>
    </row>
    <row r="893" spans="1:10" x14ac:dyDescent="0.4">
      <c r="A893" s="1">
        <f t="shared" si="139"/>
        <v>44772</v>
      </c>
      <c r="B893">
        <f t="shared" si="140"/>
        <v>886</v>
      </c>
      <c r="C893" s="14">
        <f t="shared" si="141"/>
        <v>3066.3181510668187</v>
      </c>
      <c r="D893" s="15">
        <f t="shared" si="137"/>
        <v>-4.0248857006856475E-24</v>
      </c>
      <c r="E893" s="14">
        <f t="shared" si="142"/>
        <v>2.2532516430080628E-20</v>
      </c>
      <c r="F893" s="15">
        <f t="shared" si="143"/>
        <v>-1.5732512644049585E-21</v>
      </c>
      <c r="G893" s="14">
        <f t="shared" si="144"/>
        <v>8580017.681848947</v>
      </c>
      <c r="H893" s="15">
        <f t="shared" si="138"/>
        <v>1.5772761501056442E-21</v>
      </c>
      <c r="I893" s="4">
        <f t="shared" si="145"/>
        <v>8580017.681848947</v>
      </c>
      <c r="J893" s="4">
        <f t="shared" si="146"/>
        <v>4.0248857006856475E-24</v>
      </c>
    </row>
    <row r="894" spans="1:10" x14ac:dyDescent="0.4">
      <c r="A894" s="1">
        <f t="shared" si="139"/>
        <v>44773</v>
      </c>
      <c r="B894">
        <f t="shared" si="140"/>
        <v>887</v>
      </c>
      <c r="C894" s="14">
        <f t="shared" si="141"/>
        <v>3066.3181510668187</v>
      </c>
      <c r="D894" s="15">
        <f t="shared" si="137"/>
        <v>-3.7438626495169915E-24</v>
      </c>
      <c r="E894" s="14">
        <f t="shared" si="142"/>
        <v>2.0959265165675669E-20</v>
      </c>
      <c r="F894" s="15">
        <f t="shared" si="143"/>
        <v>-1.46340469894778E-21</v>
      </c>
      <c r="G894" s="14">
        <f t="shared" si="144"/>
        <v>8580017.681848947</v>
      </c>
      <c r="H894" s="15">
        <f t="shared" si="138"/>
        <v>1.467148561597297E-21</v>
      </c>
      <c r="I894" s="4">
        <f t="shared" si="145"/>
        <v>8580017.681848947</v>
      </c>
      <c r="J894" s="4">
        <f t="shared" si="146"/>
        <v>3.7438626495170099E-24</v>
      </c>
    </row>
    <row r="895" spans="1:10" x14ac:dyDescent="0.4">
      <c r="A895" s="1">
        <f t="shared" si="139"/>
        <v>44774</v>
      </c>
      <c r="B895">
        <f t="shared" si="140"/>
        <v>888</v>
      </c>
      <c r="C895" s="14">
        <f t="shared" si="141"/>
        <v>3066.3181510668187</v>
      </c>
      <c r="D895" s="15">
        <f t="shared" si="137"/>
        <v>-3.4824610140011294E-24</v>
      </c>
      <c r="E895" s="14">
        <f t="shared" si="142"/>
        <v>1.949586046672789E-20</v>
      </c>
      <c r="F895" s="15">
        <f t="shared" si="143"/>
        <v>-1.3612277716569513E-21</v>
      </c>
      <c r="G895" s="14">
        <f t="shared" si="144"/>
        <v>8580017.681848947</v>
      </c>
      <c r="H895" s="15">
        <f t="shared" si="138"/>
        <v>1.3647102326709524E-21</v>
      </c>
      <c r="I895" s="4">
        <f t="shared" si="145"/>
        <v>8580017.681848947</v>
      </c>
      <c r="J895" s="4">
        <f t="shared" si="146"/>
        <v>3.4824610140010714E-24</v>
      </c>
    </row>
    <row r="896" spans="1:10" x14ac:dyDescent="0.4">
      <c r="A896" s="1">
        <f t="shared" si="139"/>
        <v>44775</v>
      </c>
      <c r="B896">
        <f t="shared" si="140"/>
        <v>889</v>
      </c>
      <c r="C896" s="14">
        <f t="shared" si="141"/>
        <v>3066.3181510668187</v>
      </c>
      <c r="D896" s="15">
        <f t="shared" si="137"/>
        <v>-3.2393107999307595E-24</v>
      </c>
      <c r="E896" s="14">
        <f t="shared" si="142"/>
        <v>1.8134632695070939E-20</v>
      </c>
      <c r="F896" s="15">
        <f t="shared" si="143"/>
        <v>-1.266184977855035E-21</v>
      </c>
      <c r="G896" s="14">
        <f t="shared" si="144"/>
        <v>8580017.681848947</v>
      </c>
      <c r="H896" s="15">
        <f t="shared" si="138"/>
        <v>1.2694242886549658E-21</v>
      </c>
      <c r="I896" s="4">
        <f t="shared" si="145"/>
        <v>8580017.681848947</v>
      </c>
      <c r="J896" s="4">
        <f t="shared" si="146"/>
        <v>3.2393107999308377E-24</v>
      </c>
    </row>
    <row r="897" spans="1:10" x14ac:dyDescent="0.4">
      <c r="A897" s="1">
        <f t="shared" si="139"/>
        <v>44776</v>
      </c>
      <c r="B897">
        <f t="shared" si="140"/>
        <v>890</v>
      </c>
      <c r="C897" s="14">
        <f t="shared" si="141"/>
        <v>3066.3181510668187</v>
      </c>
      <c r="D897" s="15">
        <f t="shared" si="137"/>
        <v>-3.0131376679769633E-24</v>
      </c>
      <c r="E897" s="14">
        <f t="shared" si="142"/>
        <v>1.6868447717215904E-20</v>
      </c>
      <c r="F897" s="15">
        <f t="shared" si="143"/>
        <v>-1.1777782025371366E-21</v>
      </c>
      <c r="G897" s="14">
        <f t="shared" si="144"/>
        <v>8580017.681848947</v>
      </c>
      <c r="H897" s="15">
        <f t="shared" si="138"/>
        <v>1.1807913402051135E-21</v>
      </c>
      <c r="I897" s="4">
        <f t="shared" si="145"/>
        <v>8580017.681848947</v>
      </c>
      <c r="J897" s="4">
        <f t="shared" si="146"/>
        <v>3.0131376679769225E-24</v>
      </c>
    </row>
    <row r="898" spans="1:10" x14ac:dyDescent="0.4">
      <c r="A898" s="1">
        <f t="shared" si="139"/>
        <v>44777</v>
      </c>
      <c r="B898">
        <f t="shared" si="140"/>
        <v>891</v>
      </c>
      <c r="C898" s="14">
        <f t="shared" si="141"/>
        <v>3066.3181510668187</v>
      </c>
      <c r="D898" s="15">
        <f t="shared" si="137"/>
        <v>-2.8027562549341411E-24</v>
      </c>
      <c r="E898" s="14">
        <f t="shared" si="142"/>
        <v>1.5690669514678767E-20</v>
      </c>
      <c r="F898" s="15">
        <f t="shared" si="143"/>
        <v>-1.0955441097725797E-21</v>
      </c>
      <c r="G898" s="14">
        <f t="shared" si="144"/>
        <v>8580017.681848947</v>
      </c>
      <c r="H898" s="15">
        <f t="shared" si="138"/>
        <v>1.0983468660275139E-21</v>
      </c>
      <c r="I898" s="4">
        <f t="shared" si="145"/>
        <v>8580017.681848947</v>
      </c>
      <c r="J898" s="4">
        <f t="shared" si="146"/>
        <v>2.8027562549341448E-24</v>
      </c>
    </row>
    <row r="899" spans="1:10" x14ac:dyDescent="0.4">
      <c r="A899" s="1">
        <f t="shared" si="139"/>
        <v>44778</v>
      </c>
      <c r="B899">
        <f t="shared" si="140"/>
        <v>892</v>
      </c>
      <c r="C899" s="14">
        <f t="shared" si="141"/>
        <v>3066.3181510668187</v>
      </c>
      <c r="D899" s="15">
        <f t="shared" si="137"/>
        <v>-2.6070639612847956E-24</v>
      </c>
      <c r="E899" s="14">
        <f t="shared" si="142"/>
        <v>1.4595125404906187E-20</v>
      </c>
      <c r="F899" s="15">
        <f t="shared" si="143"/>
        <v>-1.0190517143821483E-21</v>
      </c>
      <c r="G899" s="14">
        <f t="shared" si="144"/>
        <v>8580017.681848947</v>
      </c>
      <c r="H899" s="15">
        <f t="shared" si="138"/>
        <v>1.0216587783434331E-21</v>
      </c>
      <c r="I899" s="4">
        <f t="shared" si="145"/>
        <v>8580017.681848947</v>
      </c>
      <c r="J899" s="4">
        <f t="shared" si="146"/>
        <v>2.607063961284854E-24</v>
      </c>
    </row>
    <row r="900" spans="1:10" x14ac:dyDescent="0.4">
      <c r="A900" s="1">
        <f t="shared" si="139"/>
        <v>44779</v>
      </c>
      <c r="B900">
        <f t="shared" si="140"/>
        <v>893</v>
      </c>
      <c r="C900" s="14">
        <f t="shared" si="141"/>
        <v>3066.3181510668187</v>
      </c>
      <c r="D900" s="15">
        <f t="shared" si="137"/>
        <v>-2.4250351725250827E-24</v>
      </c>
      <c r="E900" s="14">
        <f t="shared" si="142"/>
        <v>1.357607369052404E-20</v>
      </c>
      <c r="F900" s="15">
        <f t="shared" si="143"/>
        <v>-9.479001231641577E-22</v>
      </c>
      <c r="G900" s="14">
        <f t="shared" si="144"/>
        <v>8580017.681848947</v>
      </c>
      <c r="H900" s="15">
        <f t="shared" si="138"/>
        <v>9.5032515833668283E-22</v>
      </c>
      <c r="I900" s="4">
        <f t="shared" si="145"/>
        <v>8580017.681848947</v>
      </c>
      <c r="J900" s="4">
        <f t="shared" si="146"/>
        <v>2.4250351725251253E-24</v>
      </c>
    </row>
    <row r="901" spans="1:10" x14ac:dyDescent="0.4">
      <c r="A901" s="1">
        <f t="shared" si="139"/>
        <v>44780</v>
      </c>
      <c r="B901">
        <f t="shared" si="140"/>
        <v>894</v>
      </c>
      <c r="C901" s="14">
        <f t="shared" si="141"/>
        <v>3066.3181510668187</v>
      </c>
      <c r="D901" s="15">
        <f t="shared" si="137"/>
        <v>-2.2557158839653573E-24</v>
      </c>
      <c r="E901" s="14">
        <f t="shared" si="142"/>
        <v>1.2628173567359883E-20</v>
      </c>
      <c r="F901" s="15">
        <f t="shared" si="143"/>
        <v>-8.8171643383122643E-22</v>
      </c>
      <c r="G901" s="14">
        <f t="shared" si="144"/>
        <v>8580017.681848947</v>
      </c>
      <c r="H901" s="15">
        <f t="shared" si="138"/>
        <v>8.8397214971519181E-22</v>
      </c>
      <c r="I901" s="4">
        <f t="shared" si="145"/>
        <v>8580017.681848947</v>
      </c>
      <c r="J901" s="4">
        <f t="shared" si="146"/>
        <v>2.2557158839653786E-24</v>
      </c>
    </row>
    <row r="902" spans="1:10" x14ac:dyDescent="0.4">
      <c r="A902" s="1">
        <f t="shared" si="139"/>
        <v>44781</v>
      </c>
      <c r="B902">
        <f t="shared" si="140"/>
        <v>895</v>
      </c>
      <c r="C902" s="14">
        <f t="shared" si="141"/>
        <v>3066.3181510668187</v>
      </c>
      <c r="D902" s="15">
        <f t="shared" si="137"/>
        <v>-2.0982187008345271E-24</v>
      </c>
      <c r="E902" s="14">
        <f t="shared" si="142"/>
        <v>1.1746457133528656E-20</v>
      </c>
      <c r="F902" s="15">
        <f t="shared" si="143"/>
        <v>-8.2015378064617145E-22</v>
      </c>
      <c r="G902" s="14">
        <f t="shared" si="144"/>
        <v>8580017.681848947</v>
      </c>
      <c r="H902" s="15">
        <f t="shared" si="138"/>
        <v>8.2225199934700601E-22</v>
      </c>
      <c r="I902" s="4">
        <f t="shared" si="145"/>
        <v>8580017.681848947</v>
      </c>
      <c r="J902" s="4">
        <f t="shared" si="146"/>
        <v>2.0982187008345584E-24</v>
      </c>
    </row>
    <row r="903" spans="1:10" x14ac:dyDescent="0.4">
      <c r="A903" s="1">
        <f t="shared" si="139"/>
        <v>44782</v>
      </c>
      <c r="B903">
        <f t="shared" si="140"/>
        <v>896</v>
      </c>
      <c r="C903" s="14">
        <f t="shared" si="141"/>
        <v>3066.3181510668187</v>
      </c>
      <c r="D903" s="15">
        <f t="shared" ref="D903:D966" si="147">-E$1*C903*E903/B$2</f>
        <v>-1.9517181874839976E-24</v>
      </c>
      <c r="E903" s="14">
        <f t="shared" si="142"/>
        <v>1.0926303352882485E-20</v>
      </c>
      <c r="F903" s="15">
        <f t="shared" si="143"/>
        <v>-7.6288951651428996E-22</v>
      </c>
      <c r="G903" s="14">
        <f t="shared" si="144"/>
        <v>8580017.681848947</v>
      </c>
      <c r="H903" s="15">
        <f t="shared" ref="H903:H966" si="148">$G$1*E903</f>
        <v>7.64841234701774E-22</v>
      </c>
      <c r="I903" s="4">
        <f t="shared" si="145"/>
        <v>8580017.681848947</v>
      </c>
      <c r="J903" s="4">
        <f t="shared" si="146"/>
        <v>1.9517181874840369E-24</v>
      </c>
    </row>
    <row r="904" spans="1:10" x14ac:dyDescent="0.4">
      <c r="A904" s="1">
        <f t="shared" si="139"/>
        <v>44783</v>
      </c>
      <c r="B904">
        <f t="shared" si="140"/>
        <v>897</v>
      </c>
      <c r="C904" s="14">
        <f t="shared" si="141"/>
        <v>3066.3181510668187</v>
      </c>
      <c r="D904" s="15">
        <f t="shared" si="147"/>
        <v>-1.8154465413165854E-24</v>
      </c>
      <c r="E904" s="14">
        <f t="shared" si="142"/>
        <v>1.0163413836368194E-20</v>
      </c>
      <c r="F904" s="15">
        <f t="shared" si="143"/>
        <v>-7.0962352200445707E-22</v>
      </c>
      <c r="G904" s="14">
        <f t="shared" si="144"/>
        <v>8580017.681848947</v>
      </c>
      <c r="H904" s="15">
        <f t="shared" si="148"/>
        <v>7.1143896854577364E-22</v>
      </c>
      <c r="I904" s="4">
        <f t="shared" si="145"/>
        <v>8580017.681848947</v>
      </c>
      <c r="J904" s="4">
        <f t="shared" si="146"/>
        <v>1.8154465413165649E-24</v>
      </c>
    </row>
    <row r="905" spans="1:10" x14ac:dyDescent="0.4">
      <c r="A905" s="1">
        <f t="shared" ref="A905:A968" si="149">A904+1</f>
        <v>44784</v>
      </c>
      <c r="B905">
        <f t="shared" ref="B905:B968" si="150">B904+1</f>
        <v>898</v>
      </c>
      <c r="C905" s="14">
        <f t="shared" si="141"/>
        <v>3066.3181510668187</v>
      </c>
      <c r="D905" s="15">
        <f t="shared" si="147"/>
        <v>-1.6886895687676604E-24</v>
      </c>
      <c r="E905" s="14">
        <f t="shared" si="142"/>
        <v>9.4537903143637371E-21</v>
      </c>
      <c r="F905" s="15">
        <f t="shared" si="143"/>
        <v>-6.6007663243669401E-22</v>
      </c>
      <c r="G905" s="14">
        <f t="shared" si="144"/>
        <v>8580017.681848947</v>
      </c>
      <c r="H905" s="15">
        <f t="shared" si="148"/>
        <v>6.6176532200546163E-22</v>
      </c>
      <c r="I905" s="4">
        <f t="shared" si="145"/>
        <v>8580017.681848947</v>
      </c>
      <c r="J905" s="4">
        <f t="shared" si="146"/>
        <v>1.6886895687676182E-24</v>
      </c>
    </row>
    <row r="906" spans="1:10" x14ac:dyDescent="0.4">
      <c r="A906" s="1">
        <f t="shared" si="149"/>
        <v>44785</v>
      </c>
      <c r="B906">
        <f t="shared" si="150"/>
        <v>899</v>
      </c>
      <c r="C906" s="14">
        <f t="shared" si="141"/>
        <v>3066.3181510668187</v>
      </c>
      <c r="D906" s="15">
        <f t="shared" si="147"/>
        <v>-1.5707829422488185E-24</v>
      </c>
      <c r="E906" s="14">
        <f t="shared" si="142"/>
        <v>8.7937136819270426E-21</v>
      </c>
      <c r="F906" s="15">
        <f t="shared" si="143"/>
        <v>-6.1398917479264423E-22</v>
      </c>
      <c r="G906" s="14">
        <f t="shared" si="144"/>
        <v>8580017.681848947</v>
      </c>
      <c r="H906" s="15">
        <f t="shared" si="148"/>
        <v>6.1555995773489302E-22</v>
      </c>
      <c r="I906" s="4">
        <f t="shared" si="145"/>
        <v>8580017.681848947</v>
      </c>
      <c r="J906" s="4">
        <f t="shared" si="146"/>
        <v>1.5707829422487957E-24</v>
      </c>
    </row>
    <row r="907" spans="1:10" x14ac:dyDescent="0.4">
      <c r="A907" s="1">
        <f t="shared" si="149"/>
        <v>44786</v>
      </c>
      <c r="B907">
        <f t="shared" si="150"/>
        <v>900</v>
      </c>
      <c r="C907" s="14">
        <f t="shared" si="141"/>
        <v>3066.3181510668187</v>
      </c>
      <c r="D907" s="15">
        <f t="shared" si="147"/>
        <v>-1.4611087184368868E-24</v>
      </c>
      <c r="E907" s="14">
        <f t="shared" si="142"/>
        <v>8.179724507134399E-21</v>
      </c>
      <c r="F907" s="15">
        <f t="shared" si="143"/>
        <v>-5.7111960678097113E-22</v>
      </c>
      <c r="G907" s="14">
        <f t="shared" si="144"/>
        <v>8580017.681848947</v>
      </c>
      <c r="H907" s="15">
        <f t="shared" si="148"/>
        <v>5.7258071549940803E-22</v>
      </c>
      <c r="I907" s="4">
        <f t="shared" si="145"/>
        <v>8580017.681848947</v>
      </c>
      <c r="J907" s="4">
        <f t="shared" si="146"/>
        <v>1.4611087184369018E-24</v>
      </c>
    </row>
    <row r="908" spans="1:10" x14ac:dyDescent="0.4">
      <c r="A908" s="1">
        <f t="shared" si="149"/>
        <v>44787</v>
      </c>
      <c r="B908">
        <f t="shared" si="150"/>
        <v>901</v>
      </c>
      <c r="C908" s="14">
        <f t="shared" si="141"/>
        <v>3066.3181510668187</v>
      </c>
      <c r="D908" s="15">
        <f t="shared" si="147"/>
        <v>-1.3590920996607779E-24</v>
      </c>
      <c r="E908" s="14">
        <f t="shared" si="142"/>
        <v>7.6086049003534275E-21</v>
      </c>
      <c r="F908" s="15">
        <f t="shared" si="143"/>
        <v>-5.3124325092507916E-22</v>
      </c>
      <c r="G908" s="14">
        <f t="shared" si="144"/>
        <v>8580017.681848947</v>
      </c>
      <c r="H908" s="15">
        <f t="shared" si="148"/>
        <v>5.3260234302473997E-22</v>
      </c>
      <c r="I908" s="4">
        <f t="shared" si="145"/>
        <v>8580017.681848947</v>
      </c>
      <c r="J908" s="4">
        <f t="shared" si="146"/>
        <v>1.3590920996608088E-24</v>
      </c>
    </row>
    <row r="909" spans="1:10" x14ac:dyDescent="0.4">
      <c r="A909" s="1">
        <f t="shared" si="149"/>
        <v>44788</v>
      </c>
      <c r="B909">
        <f t="shared" si="150"/>
        <v>902</v>
      </c>
      <c r="C909" s="14">
        <f t="shared" si="141"/>
        <v>3066.3181510668187</v>
      </c>
      <c r="D909" s="15">
        <f t="shared" si="147"/>
        <v>-1.2641984214127663E-24</v>
      </c>
      <c r="E909" s="14">
        <f t="shared" si="142"/>
        <v>7.0773616494283484E-21</v>
      </c>
      <c r="F909" s="15">
        <f t="shared" si="143"/>
        <v>-4.9415111703857166E-22</v>
      </c>
      <c r="G909" s="14">
        <f t="shared" si="144"/>
        <v>8580017.681848947</v>
      </c>
      <c r="H909" s="15">
        <f t="shared" si="148"/>
        <v>4.9541531545998447E-22</v>
      </c>
      <c r="I909" s="4">
        <f t="shared" si="145"/>
        <v>8580017.681848947</v>
      </c>
      <c r="J909" s="4">
        <f t="shared" si="146"/>
        <v>1.2641984214128071E-24</v>
      </c>
    </row>
    <row r="910" spans="1:10" x14ac:dyDescent="0.4">
      <c r="A910" s="1">
        <f t="shared" si="149"/>
        <v>44789</v>
      </c>
      <c r="B910">
        <f t="shared" si="150"/>
        <v>903</v>
      </c>
      <c r="C910" s="14">
        <f t="shared" si="141"/>
        <v>3066.3181510668187</v>
      </c>
      <c r="D910" s="15">
        <f t="shared" si="147"/>
        <v>-1.1759303501958637E-24</v>
      </c>
      <c r="E910" s="14">
        <f t="shared" si="142"/>
        <v>6.5832105323897768E-21</v>
      </c>
      <c r="F910" s="15">
        <f t="shared" si="143"/>
        <v>-4.5964880691708854E-22</v>
      </c>
      <c r="G910" s="14">
        <f t="shared" si="144"/>
        <v>8580017.681848947</v>
      </c>
      <c r="H910" s="15">
        <f t="shared" si="148"/>
        <v>4.608247372672844E-22</v>
      </c>
      <c r="I910" s="4">
        <f t="shared" si="145"/>
        <v>8580017.681848947</v>
      </c>
      <c r="J910" s="4">
        <f t="shared" si="146"/>
        <v>1.1759303501958621E-24</v>
      </c>
    </row>
    <row r="911" spans="1:10" x14ac:dyDescent="0.4">
      <c r="A911" s="1">
        <f t="shared" si="149"/>
        <v>44790</v>
      </c>
      <c r="B911">
        <f t="shared" si="150"/>
        <v>904</v>
      </c>
      <c r="C911" s="14">
        <f t="shared" si="141"/>
        <v>3066.3181510668187</v>
      </c>
      <c r="D911" s="15">
        <f t="shared" si="147"/>
        <v>-1.0938252770213452E-24</v>
      </c>
      <c r="E911" s="14">
        <f t="shared" si="142"/>
        <v>6.1235617254726885E-21</v>
      </c>
      <c r="F911" s="15">
        <f t="shared" si="143"/>
        <v>-4.2755549550606687E-22</v>
      </c>
      <c r="G911" s="14">
        <f t="shared" si="144"/>
        <v>8580017.681848947</v>
      </c>
      <c r="H911" s="15">
        <f t="shared" si="148"/>
        <v>4.2864932078308825E-22</v>
      </c>
      <c r="I911" s="4">
        <f t="shared" si="145"/>
        <v>8580017.681848947</v>
      </c>
      <c r="J911" s="4">
        <f t="shared" si="146"/>
        <v>1.093825277021373E-24</v>
      </c>
    </row>
    <row r="912" spans="1:10" x14ac:dyDescent="0.4">
      <c r="A912" s="1">
        <f t="shared" si="149"/>
        <v>44791</v>
      </c>
      <c r="B912">
        <f t="shared" si="150"/>
        <v>905</v>
      </c>
      <c r="C912" s="14">
        <f t="shared" si="141"/>
        <v>3066.3181510668187</v>
      </c>
      <c r="D912" s="15">
        <f t="shared" si="147"/>
        <v>-1.0174528928958594E-24</v>
      </c>
      <c r="E912" s="14">
        <f t="shared" si="142"/>
        <v>5.6960062299666216E-21</v>
      </c>
      <c r="F912" s="15">
        <f t="shared" si="143"/>
        <v>-3.9770298320476771E-22</v>
      </c>
      <c r="G912" s="14">
        <f t="shared" si="144"/>
        <v>8580017.681848947</v>
      </c>
      <c r="H912" s="15">
        <f t="shared" si="148"/>
        <v>3.9872043609766355E-22</v>
      </c>
      <c r="I912" s="4">
        <f t="shared" si="145"/>
        <v>8580017.681848947</v>
      </c>
      <c r="J912" s="4">
        <f t="shared" si="146"/>
        <v>1.0174528928958384E-24</v>
      </c>
    </row>
    <row r="913" spans="1:10" x14ac:dyDescent="0.4">
      <c r="A913" s="1">
        <f t="shared" si="149"/>
        <v>44792</v>
      </c>
      <c r="B913">
        <f t="shared" si="150"/>
        <v>906</v>
      </c>
      <c r="C913" s="14">
        <f t="shared" si="141"/>
        <v>3066.3181510668187</v>
      </c>
      <c r="D913" s="15">
        <f t="shared" si="147"/>
        <v>-9.464129335913602E-25</v>
      </c>
      <c r="E913" s="14">
        <f t="shared" si="142"/>
        <v>5.2983032467618542E-21</v>
      </c>
      <c r="F913" s="15">
        <f t="shared" si="143"/>
        <v>-3.6993481433973845E-22</v>
      </c>
      <c r="G913" s="14">
        <f t="shared" si="144"/>
        <v>8580017.681848947</v>
      </c>
      <c r="H913" s="15">
        <f t="shared" si="148"/>
        <v>3.7088122727332981E-22</v>
      </c>
      <c r="I913" s="4">
        <f t="shared" si="145"/>
        <v>8580017.681848947</v>
      </c>
      <c r="J913" s="4">
        <f t="shared" si="146"/>
        <v>9.4641293359135726E-25</v>
      </c>
    </row>
    <row r="914" spans="1:10" x14ac:dyDescent="0.4">
      <c r="A914" s="1">
        <f t="shared" si="149"/>
        <v>44793</v>
      </c>
      <c r="B914">
        <f t="shared" si="150"/>
        <v>907</v>
      </c>
      <c r="C914" s="14">
        <f t="shared" si="141"/>
        <v>3066.3181510668187</v>
      </c>
      <c r="D914" s="15">
        <f t="shared" si="147"/>
        <v>-8.803330818783002E-25</v>
      </c>
      <c r="E914" s="14">
        <f t="shared" si="142"/>
        <v>4.9283684324221154E-21</v>
      </c>
      <c r="F914" s="15">
        <f t="shared" si="143"/>
        <v>-3.441054571876698E-22</v>
      </c>
      <c r="G914" s="14">
        <f t="shared" si="144"/>
        <v>8580017.681848947</v>
      </c>
      <c r="H914" s="15">
        <f t="shared" si="148"/>
        <v>3.449857902695481E-22</v>
      </c>
      <c r="I914" s="4">
        <f t="shared" si="145"/>
        <v>8580017.681848947</v>
      </c>
      <c r="J914" s="4">
        <f t="shared" si="146"/>
        <v>8.8033308187829928E-25</v>
      </c>
    </row>
    <row r="915" spans="1:10" x14ac:dyDescent="0.4">
      <c r="A915" s="1">
        <f t="shared" si="149"/>
        <v>44794</v>
      </c>
      <c r="B915">
        <f t="shared" si="150"/>
        <v>908</v>
      </c>
      <c r="C915" s="14">
        <f t="shared" si="141"/>
        <v>3066.3181510668187</v>
      </c>
      <c r="D915" s="15">
        <f t="shared" si="147"/>
        <v>-8.1886701622778944E-25</v>
      </c>
      <c r="E915" s="14">
        <f t="shared" si="142"/>
        <v>4.5842629752344459E-21</v>
      </c>
      <c r="F915" s="15">
        <f t="shared" si="143"/>
        <v>-3.2007954125018348E-22</v>
      </c>
      <c r="G915" s="14">
        <f t="shared" si="144"/>
        <v>8580017.681848947</v>
      </c>
      <c r="H915" s="15">
        <f t="shared" si="148"/>
        <v>3.2089840826641125E-22</v>
      </c>
      <c r="I915" s="4">
        <f t="shared" si="145"/>
        <v>8580017.681848947</v>
      </c>
      <c r="J915" s="4">
        <f t="shared" si="146"/>
        <v>8.188670162277697E-25</v>
      </c>
    </row>
    <row r="916" spans="1:10" x14ac:dyDescent="0.4">
      <c r="A916" s="1">
        <f t="shared" si="149"/>
        <v>44795</v>
      </c>
      <c r="B916">
        <f t="shared" si="150"/>
        <v>909</v>
      </c>
      <c r="C916" s="14">
        <f t="shared" si="141"/>
        <v>3066.3181510668187</v>
      </c>
      <c r="D916" s="15">
        <f t="shared" si="147"/>
        <v>-7.6169259575604648E-25</v>
      </c>
      <c r="E916" s="14">
        <f t="shared" si="142"/>
        <v>4.2641834339842622E-21</v>
      </c>
      <c r="F916" s="15">
        <f t="shared" si="143"/>
        <v>-2.9773114778314237E-22</v>
      </c>
      <c r="G916" s="14">
        <f t="shared" si="144"/>
        <v>8580017.681848947</v>
      </c>
      <c r="H916" s="15">
        <f t="shared" si="148"/>
        <v>2.9849284037889841E-22</v>
      </c>
      <c r="I916" s="4">
        <f t="shared" si="145"/>
        <v>8580017.681848947</v>
      </c>
      <c r="J916" s="4">
        <f t="shared" si="146"/>
        <v>7.616925957560316E-25</v>
      </c>
    </row>
    <row r="917" spans="1:10" x14ac:dyDescent="0.4">
      <c r="A917" s="1">
        <f t="shared" si="149"/>
        <v>44796</v>
      </c>
      <c r="B917">
        <f t="shared" si="150"/>
        <v>910</v>
      </c>
      <c r="C917" s="14">
        <f t="shared" si="141"/>
        <v>3066.3181510668187</v>
      </c>
      <c r="D917" s="15">
        <f t="shared" si="147"/>
        <v>-7.085101718985259E-25</v>
      </c>
      <c r="E917" s="14">
        <f t="shared" si="142"/>
        <v>3.9664522862011198E-21</v>
      </c>
      <c r="F917" s="15">
        <f t="shared" si="143"/>
        <v>-2.7694314986217991E-22</v>
      </c>
      <c r="G917" s="14">
        <f t="shared" si="144"/>
        <v>8580017.681848947</v>
      </c>
      <c r="H917" s="15">
        <f t="shared" si="148"/>
        <v>2.7765166003407841E-22</v>
      </c>
      <c r="I917" s="4">
        <f t="shared" si="145"/>
        <v>8580017.681848947</v>
      </c>
      <c r="J917" s="4">
        <f t="shared" si="146"/>
        <v>7.0851017189850423E-25</v>
      </c>
    </row>
    <row r="918" spans="1:10" x14ac:dyDescent="0.4">
      <c r="A918" s="1">
        <f t="shared" si="149"/>
        <v>44797</v>
      </c>
      <c r="B918">
        <f t="shared" si="150"/>
        <v>911</v>
      </c>
      <c r="C918" s="14">
        <f t="shared" si="141"/>
        <v>3066.3181510668187</v>
      </c>
      <c r="D918" s="15">
        <f t="shared" si="147"/>
        <v>-6.5904101796527645E-25</v>
      </c>
      <c r="E918" s="14">
        <f t="shared" si="142"/>
        <v>3.6895091363389399E-21</v>
      </c>
      <c r="F918" s="15">
        <f t="shared" si="143"/>
        <v>-2.5760659852576052E-22</v>
      </c>
      <c r="G918" s="14">
        <f t="shared" si="144"/>
        <v>8580017.681848947</v>
      </c>
      <c r="H918" s="15">
        <f t="shared" si="148"/>
        <v>2.5826563954372582E-22</v>
      </c>
      <c r="I918" s="4">
        <f t="shared" si="145"/>
        <v>8580017.681848947</v>
      </c>
      <c r="J918" s="4">
        <f t="shared" si="146"/>
        <v>6.5904101796529702E-25</v>
      </c>
    </row>
    <row r="919" spans="1:10" x14ac:dyDescent="0.4">
      <c r="A919" s="1">
        <f t="shared" si="149"/>
        <v>44798</v>
      </c>
      <c r="B919">
        <f t="shared" si="150"/>
        <v>912</v>
      </c>
      <c r="C919" s="14">
        <f t="shared" si="141"/>
        <v>3066.3181510668187</v>
      </c>
      <c r="D919" s="15">
        <f t="shared" si="147"/>
        <v>-6.130258683469037E-25</v>
      </c>
      <c r="E919" s="14">
        <f t="shared" si="142"/>
        <v>3.4319025378131795E-21</v>
      </c>
      <c r="F919" s="15">
        <f t="shared" si="143"/>
        <v>-2.3962015177857568E-22</v>
      </c>
      <c r="G919" s="14">
        <f t="shared" si="144"/>
        <v>8580017.681848947</v>
      </c>
      <c r="H919" s="15">
        <f t="shared" si="148"/>
        <v>2.4023317764692259E-22</v>
      </c>
      <c r="I919" s="4">
        <f t="shared" si="145"/>
        <v>8580017.681848947</v>
      </c>
      <c r="J919" s="4">
        <f t="shared" si="146"/>
        <v>6.130258683469037E-25</v>
      </c>
    </row>
    <row r="920" spans="1:10" x14ac:dyDescent="0.4">
      <c r="A920" s="1">
        <f t="shared" si="149"/>
        <v>44799</v>
      </c>
      <c r="B920">
        <f t="shared" si="150"/>
        <v>913</v>
      </c>
      <c r="C920" s="14">
        <f t="shared" si="141"/>
        <v>3066.3181510668187</v>
      </c>
      <c r="D920" s="15">
        <f t="shared" si="147"/>
        <v>-5.7022355971517922E-25</v>
      </c>
      <c r="E920" s="14">
        <f t="shared" si="142"/>
        <v>3.1922823860346038E-21</v>
      </c>
      <c r="F920" s="15">
        <f t="shared" si="143"/>
        <v>-2.228895434627071E-22</v>
      </c>
      <c r="G920" s="14">
        <f t="shared" si="144"/>
        <v>8580017.681848947</v>
      </c>
      <c r="H920" s="15">
        <f t="shared" si="148"/>
        <v>2.2345976702242229E-22</v>
      </c>
      <c r="I920" s="4">
        <f t="shared" si="145"/>
        <v>8580017.681848947</v>
      </c>
      <c r="J920" s="4">
        <f t="shared" si="146"/>
        <v>5.7022355971519015E-25</v>
      </c>
    </row>
    <row r="921" spans="1:10" x14ac:dyDescent="0.4">
      <c r="A921" s="1">
        <f t="shared" si="149"/>
        <v>44800</v>
      </c>
      <c r="B921">
        <f t="shared" si="150"/>
        <v>914</v>
      </c>
      <c r="C921" s="14">
        <f t="shared" si="141"/>
        <v>3066.3181510668187</v>
      </c>
      <c r="D921" s="15">
        <f t="shared" si="147"/>
        <v>-5.3040976709689101E-25</v>
      </c>
      <c r="E921" s="14">
        <f t="shared" si="142"/>
        <v>2.9693928425718967E-21</v>
      </c>
      <c r="F921" s="15">
        <f t="shared" si="143"/>
        <v>-2.0732708921293591E-22</v>
      </c>
      <c r="G921" s="14">
        <f t="shared" si="144"/>
        <v>8580017.681848947</v>
      </c>
      <c r="H921" s="15">
        <f t="shared" si="148"/>
        <v>2.078574989800328E-22</v>
      </c>
      <c r="I921" s="4">
        <f t="shared" si="145"/>
        <v>8580017.681848947</v>
      </c>
      <c r="J921" s="4">
        <f t="shared" si="146"/>
        <v>5.3040976709688578E-25</v>
      </c>
    </row>
    <row r="922" spans="1:10" x14ac:dyDescent="0.4">
      <c r="A922" s="1">
        <f t="shared" si="149"/>
        <v>44801</v>
      </c>
      <c r="B922">
        <f t="shared" si="150"/>
        <v>915</v>
      </c>
      <c r="C922" s="14">
        <f t="shared" si="141"/>
        <v>3066.3181510668187</v>
      </c>
      <c r="D922" s="15">
        <f t="shared" si="147"/>
        <v>-4.9337582819675467E-25</v>
      </c>
      <c r="E922" s="14">
        <f t="shared" si="142"/>
        <v>2.7620657533589606E-21</v>
      </c>
      <c r="F922" s="15">
        <f t="shared" si="143"/>
        <v>-1.9285122690693051E-22</v>
      </c>
      <c r="G922" s="14">
        <f t="shared" si="144"/>
        <v>8580017.681848947</v>
      </c>
      <c r="H922" s="15">
        <f t="shared" si="148"/>
        <v>1.9334460273512726E-22</v>
      </c>
      <c r="I922" s="4">
        <f t="shared" si="145"/>
        <v>8580017.681848947</v>
      </c>
      <c r="J922" s="4">
        <f t="shared" si="146"/>
        <v>4.9337582819674888E-25</v>
      </c>
    </row>
    <row r="923" spans="1:10" x14ac:dyDescent="0.4">
      <c r="A923" s="1">
        <f t="shared" si="149"/>
        <v>44802</v>
      </c>
      <c r="B923">
        <f t="shared" si="150"/>
        <v>916</v>
      </c>
      <c r="C923" s="14">
        <f t="shared" si="141"/>
        <v>3066.3181510668187</v>
      </c>
      <c r="D923" s="15">
        <f t="shared" si="147"/>
        <v>-4.5892764980771486E-25</v>
      </c>
      <c r="E923" s="14">
        <f t="shared" si="142"/>
        <v>2.56921452645203E-21</v>
      </c>
      <c r="F923" s="15">
        <f t="shared" si="143"/>
        <v>-1.7938608920183439E-22</v>
      </c>
      <c r="G923" s="14">
        <f t="shared" si="144"/>
        <v>8580017.681848947</v>
      </c>
      <c r="H923" s="15">
        <f t="shared" si="148"/>
        <v>1.7984501685164211E-22</v>
      </c>
      <c r="I923" s="4">
        <f t="shared" si="145"/>
        <v>8580017.681848947</v>
      </c>
      <c r="J923" s="4">
        <f t="shared" si="146"/>
        <v>4.5892764980771256E-25</v>
      </c>
    </row>
    <row r="924" spans="1:10" x14ac:dyDescent="0.4">
      <c r="A924" s="1">
        <f t="shared" si="149"/>
        <v>44803</v>
      </c>
      <c r="B924">
        <f t="shared" si="150"/>
        <v>917</v>
      </c>
      <c r="C924" s="14">
        <f t="shared" si="141"/>
        <v>3066.3181510668187</v>
      </c>
      <c r="D924" s="15">
        <f t="shared" si="147"/>
        <v>-4.2688469057718203E-25</v>
      </c>
      <c r="E924" s="14">
        <f t="shared" si="142"/>
        <v>2.3898284372501955E-21</v>
      </c>
      <c r="F924" s="15">
        <f t="shared" si="143"/>
        <v>-1.6686110591693654E-22</v>
      </c>
      <c r="G924" s="14">
        <f t="shared" si="144"/>
        <v>8580017.681848947</v>
      </c>
      <c r="H924" s="15">
        <f t="shared" si="148"/>
        <v>1.6728799060751371E-22</v>
      </c>
      <c r="I924" s="4">
        <f t="shared" si="145"/>
        <v>8580017.681848947</v>
      </c>
      <c r="J924" s="4">
        <f t="shared" si="146"/>
        <v>4.2688469057717046E-25</v>
      </c>
    </row>
    <row r="925" spans="1:10" x14ac:dyDescent="0.4">
      <c r="A925" s="1">
        <f t="shared" si="149"/>
        <v>44804</v>
      </c>
      <c r="B925">
        <f t="shared" si="150"/>
        <v>918</v>
      </c>
      <c r="C925" s="14">
        <f t="shared" si="141"/>
        <v>3066.3181510668187</v>
      </c>
      <c r="D925" s="15">
        <f t="shared" si="147"/>
        <v>-3.9707901479792922E-25</v>
      </c>
      <c r="E925" s="14">
        <f t="shared" si="142"/>
        <v>2.2229673313332591E-21</v>
      </c>
      <c r="F925" s="15">
        <f t="shared" si="143"/>
        <v>-1.5521063417853023E-22</v>
      </c>
      <c r="G925" s="14">
        <f t="shared" si="144"/>
        <v>8580017.681848947</v>
      </c>
      <c r="H925" s="15">
        <f t="shared" si="148"/>
        <v>1.5560771319332815E-22</v>
      </c>
      <c r="I925" s="4">
        <f t="shared" si="145"/>
        <v>8580017.681848947</v>
      </c>
      <c r="J925" s="4">
        <f t="shared" si="146"/>
        <v>3.9707901479792421E-25</v>
      </c>
    </row>
    <row r="926" spans="1:10" x14ac:dyDescent="0.4">
      <c r="A926" s="1">
        <f t="shared" si="149"/>
        <v>44805</v>
      </c>
      <c r="B926">
        <f t="shared" si="150"/>
        <v>919</v>
      </c>
      <c r="C926" s="14">
        <f t="shared" si="141"/>
        <v>3066.3181510668187</v>
      </c>
      <c r="D926" s="15">
        <f t="shared" si="147"/>
        <v>-3.6935441226460789E-25</v>
      </c>
      <c r="E926" s="14">
        <f t="shared" si="142"/>
        <v>2.0677566971547289E-21</v>
      </c>
      <c r="F926" s="15">
        <f t="shared" si="143"/>
        <v>-1.4437361438856642E-22</v>
      </c>
      <c r="G926" s="14">
        <f t="shared" si="144"/>
        <v>8580017.681848947</v>
      </c>
      <c r="H926" s="15">
        <f t="shared" si="148"/>
        <v>1.4474296880083104E-22</v>
      </c>
      <c r="I926" s="4">
        <f t="shared" si="145"/>
        <v>8580017.681848947</v>
      </c>
      <c r="J926" s="4">
        <f t="shared" si="146"/>
        <v>3.6935441226461707E-25</v>
      </c>
    </row>
    <row r="927" spans="1:10" x14ac:dyDescent="0.4">
      <c r="A927" s="1">
        <f t="shared" si="149"/>
        <v>44806</v>
      </c>
      <c r="B927">
        <f t="shared" si="150"/>
        <v>920</v>
      </c>
      <c r="C927" s="14">
        <f t="shared" si="141"/>
        <v>3066.3181510668187</v>
      </c>
      <c r="D927" s="15">
        <f t="shared" si="147"/>
        <v>-3.4356557958309254E-25</v>
      </c>
      <c r="E927" s="14">
        <f t="shared" si="142"/>
        <v>1.9233830827661624E-21</v>
      </c>
      <c r="F927" s="15">
        <f t="shared" si="143"/>
        <v>-1.3429325021404831E-22</v>
      </c>
      <c r="G927" s="14">
        <f t="shared" si="144"/>
        <v>8580017.681848947</v>
      </c>
      <c r="H927" s="15">
        <f t="shared" si="148"/>
        <v>1.3463681579363139E-22</v>
      </c>
      <c r="I927" s="4">
        <f t="shared" si="145"/>
        <v>8580017.681848947</v>
      </c>
      <c r="J927" s="4">
        <f t="shared" si="146"/>
        <v>3.4356557958308437E-25</v>
      </c>
    </row>
    <row r="928" spans="1:10" x14ac:dyDescent="0.4">
      <c r="A928" s="1">
        <f t="shared" si="149"/>
        <v>44807</v>
      </c>
      <c r="B928">
        <f t="shared" si="150"/>
        <v>921</v>
      </c>
      <c r="C928" s="14">
        <f t="shared" si="141"/>
        <v>3066.3181510668187</v>
      </c>
      <c r="D928" s="15">
        <f t="shared" si="147"/>
        <v>-3.1957735864193122E-25</v>
      </c>
      <c r="E928" s="14">
        <f t="shared" si="142"/>
        <v>1.7890898325521142E-21</v>
      </c>
      <c r="F928" s="15">
        <f t="shared" si="143"/>
        <v>-1.2491671092000609E-22</v>
      </c>
      <c r="G928" s="14">
        <f t="shared" si="144"/>
        <v>8580017.681848947</v>
      </c>
      <c r="H928" s="15">
        <f t="shared" si="148"/>
        <v>1.2523628827864801E-22</v>
      </c>
      <c r="I928" s="4">
        <f t="shared" si="145"/>
        <v>8580017.681848947</v>
      </c>
      <c r="J928" s="4">
        <f t="shared" si="146"/>
        <v>3.1957735864192539E-25</v>
      </c>
    </row>
    <row r="929" spans="1:10" x14ac:dyDescent="0.4">
      <c r="A929" s="1">
        <f t="shared" si="149"/>
        <v>44808</v>
      </c>
      <c r="B929">
        <f t="shared" si="150"/>
        <v>922</v>
      </c>
      <c r="C929" s="14">
        <f t="shared" si="141"/>
        <v>3066.3181510668187</v>
      </c>
      <c r="D929" s="15">
        <f t="shared" si="147"/>
        <v>-2.9726402825476608E-25</v>
      </c>
      <c r="E929" s="14">
        <f t="shared" si="142"/>
        <v>1.664173121632108E-21</v>
      </c>
      <c r="F929" s="15">
        <f t="shared" si="143"/>
        <v>-1.161948544859928E-22</v>
      </c>
      <c r="G929" s="14">
        <f t="shared" si="144"/>
        <v>8580017.681848947</v>
      </c>
      <c r="H929" s="15">
        <f t="shared" si="148"/>
        <v>1.1649211851424757E-22</v>
      </c>
      <c r="I929" s="4">
        <f t="shared" si="145"/>
        <v>8580017.681848947</v>
      </c>
      <c r="J929" s="4">
        <f t="shared" si="146"/>
        <v>2.9726402825476452E-25</v>
      </c>
    </row>
    <row r="930" spans="1:10" x14ac:dyDescent="0.4">
      <c r="A930" s="1">
        <f t="shared" si="149"/>
        <v>44809</v>
      </c>
      <c r="B930">
        <f t="shared" si="150"/>
        <v>923</v>
      </c>
      <c r="C930" s="14">
        <f t="shared" si="141"/>
        <v>3066.3181510668187</v>
      </c>
      <c r="D930" s="15">
        <f t="shared" si="147"/>
        <v>-2.7650864526125421E-25</v>
      </c>
      <c r="E930" s="14">
        <f t="shared" si="142"/>
        <v>1.5479782671461152E-21</v>
      </c>
      <c r="F930" s="15">
        <f t="shared" si="143"/>
        <v>-1.0808197005496682E-22</v>
      </c>
      <c r="G930" s="14">
        <f t="shared" si="144"/>
        <v>8580017.681848947</v>
      </c>
      <c r="H930" s="15">
        <f t="shared" si="148"/>
        <v>1.0835847870022807E-22</v>
      </c>
      <c r="I930" s="4">
        <f t="shared" si="145"/>
        <v>8580017.681848947</v>
      </c>
      <c r="J930" s="4">
        <f t="shared" si="146"/>
        <v>2.7650864526124916E-25</v>
      </c>
    </row>
    <row r="931" spans="1:10" x14ac:dyDescent="0.4">
      <c r="A931" s="1">
        <f t="shared" si="149"/>
        <v>44810</v>
      </c>
      <c r="B931">
        <f t="shared" si="150"/>
        <v>924</v>
      </c>
      <c r="C931" s="14">
        <f t="shared" si="141"/>
        <v>3066.3181510668187</v>
      </c>
      <c r="D931" s="15">
        <f t="shared" si="147"/>
        <v>-2.5720243163322701E-25</v>
      </c>
      <c r="E931" s="14">
        <f t="shared" si="142"/>
        <v>1.4398962970911484E-21</v>
      </c>
      <c r="F931" s="15">
        <f t="shared" si="143"/>
        <v>-1.0053553836474718E-22</v>
      </c>
      <c r="G931" s="14">
        <f t="shared" si="144"/>
        <v>8580017.681848947</v>
      </c>
      <c r="H931" s="15">
        <f t="shared" si="148"/>
        <v>1.007927407963804E-22</v>
      </c>
      <c r="I931" s="4">
        <f t="shared" si="145"/>
        <v>8580017.681848947</v>
      </c>
      <c r="J931" s="4">
        <f t="shared" si="146"/>
        <v>2.5720243163322894E-25</v>
      </c>
    </row>
    <row r="932" spans="1:10" x14ac:dyDescent="0.4">
      <c r="A932" s="1">
        <f t="shared" si="149"/>
        <v>44811</v>
      </c>
      <c r="B932">
        <f t="shared" si="150"/>
        <v>925</v>
      </c>
      <c r="C932" s="14">
        <f t="shared" si="141"/>
        <v>3066.3181510668187</v>
      </c>
      <c r="D932" s="15">
        <f t="shared" si="147"/>
        <v>-2.3924420437394006E-25</v>
      </c>
      <c r="E932" s="14">
        <f t="shared" si="142"/>
        <v>1.3393607587264012E-21</v>
      </c>
      <c r="F932" s="15">
        <f t="shared" si="143"/>
        <v>-9.3516008906474156E-23</v>
      </c>
      <c r="G932" s="14">
        <f t="shared" si="144"/>
        <v>8580017.681848947</v>
      </c>
      <c r="H932" s="15">
        <f t="shared" si="148"/>
        <v>9.3755253110848093E-23</v>
      </c>
      <c r="I932" s="4">
        <f t="shared" si="145"/>
        <v>8580017.681848947</v>
      </c>
      <c r="J932" s="4">
        <f t="shared" si="146"/>
        <v>2.3924420437393694E-25</v>
      </c>
    </row>
    <row r="933" spans="1:10" x14ac:dyDescent="0.4">
      <c r="A933" s="1">
        <f t="shared" si="149"/>
        <v>44812</v>
      </c>
      <c r="B933">
        <f t="shared" si="150"/>
        <v>926</v>
      </c>
      <c r="C933" s="14">
        <f t="shared" ref="C933:C996" si="151">C932+D932</f>
        <v>3066.3181510668187</v>
      </c>
      <c r="D933" s="15">
        <f t="shared" si="147"/>
        <v>-2.2253984522254135E-25</v>
      </c>
      <c r="E933" s="14">
        <f t="shared" ref="E933:E996" si="152">E932+F932</f>
        <v>1.245844749819927E-21</v>
      </c>
      <c r="F933" s="15">
        <f t="shared" ref="F933:F996" si="153">-D933-H933</f>
        <v>-8.6986592642172357E-23</v>
      </c>
      <c r="G933" s="14">
        <f t="shared" ref="G933:G996" si="154">G932+H932</f>
        <v>8580017.681848947</v>
      </c>
      <c r="H933" s="15">
        <f t="shared" si="148"/>
        <v>8.7209132487394893E-23</v>
      </c>
      <c r="I933" s="4">
        <f t="shared" ref="I933:I996" si="155">E933+G933</f>
        <v>8580017.681848947</v>
      </c>
      <c r="J933" s="4">
        <f t="shared" ref="J933:J996" si="156">F933+H933</f>
        <v>2.2253984522253644E-25</v>
      </c>
    </row>
    <row r="934" spans="1:10" x14ac:dyDescent="0.4">
      <c r="A934" s="1">
        <f t="shared" si="149"/>
        <v>44813</v>
      </c>
      <c r="B934">
        <f t="shared" si="150"/>
        <v>927</v>
      </c>
      <c r="C934" s="14">
        <f t="shared" si="151"/>
        <v>3066.3181510668187</v>
      </c>
      <c r="D934" s="15">
        <f t="shared" si="147"/>
        <v>-2.0700180738450152E-25</v>
      </c>
      <c r="E934" s="14">
        <f t="shared" si="152"/>
        <v>1.1588581571777546E-21</v>
      </c>
      <c r="F934" s="15">
        <f t="shared" si="153"/>
        <v>-8.0913069195058325E-23</v>
      </c>
      <c r="G934" s="14">
        <f t="shared" si="154"/>
        <v>8580017.681848947</v>
      </c>
      <c r="H934" s="15">
        <f t="shared" si="148"/>
        <v>8.1120071002442831E-23</v>
      </c>
      <c r="I934" s="4">
        <f t="shared" si="155"/>
        <v>8580017.681848947</v>
      </c>
      <c r="J934" s="4">
        <f t="shared" si="156"/>
        <v>2.0700180738450629E-25</v>
      </c>
    </row>
    <row r="935" spans="1:10" x14ac:dyDescent="0.4">
      <c r="A935" s="1">
        <f t="shared" si="149"/>
        <v>44814</v>
      </c>
      <c r="B935">
        <f t="shared" si="150"/>
        <v>928</v>
      </c>
      <c r="C935" s="14">
        <f t="shared" si="151"/>
        <v>3066.3181510668187</v>
      </c>
      <c r="D935" s="15">
        <f t="shared" si="147"/>
        <v>-1.9254865670280407E-25</v>
      </c>
      <c r="E935" s="14">
        <f t="shared" si="152"/>
        <v>1.0779450879826963E-21</v>
      </c>
      <c r="F935" s="15">
        <f t="shared" si="153"/>
        <v>-7.526360750208595E-23</v>
      </c>
      <c r="G935" s="14">
        <f t="shared" si="154"/>
        <v>8580017.681848947</v>
      </c>
      <c r="H935" s="15">
        <f t="shared" si="148"/>
        <v>7.545615615878875E-23</v>
      </c>
      <c r="I935" s="4">
        <f t="shared" si="155"/>
        <v>8580017.681848947</v>
      </c>
      <c r="J935" s="4">
        <f t="shared" si="156"/>
        <v>1.9254865670279998E-25</v>
      </c>
    </row>
    <row r="936" spans="1:10" x14ac:dyDescent="0.4">
      <c r="A936" s="1">
        <f t="shared" si="149"/>
        <v>44815</v>
      </c>
      <c r="B936">
        <f t="shared" si="150"/>
        <v>929</v>
      </c>
      <c r="C936" s="14">
        <f t="shared" si="151"/>
        <v>3066.3181510668187</v>
      </c>
      <c r="D936" s="15">
        <f t="shared" si="147"/>
        <v>-1.7910464486519331E-25</v>
      </c>
      <c r="E936" s="14">
        <f t="shared" si="152"/>
        <v>1.0026814804806104E-21</v>
      </c>
      <c r="F936" s="15">
        <f t="shared" si="153"/>
        <v>-7.0008598988777539E-23</v>
      </c>
      <c r="G936" s="14">
        <f t="shared" si="154"/>
        <v>8580017.681848947</v>
      </c>
      <c r="H936" s="15">
        <f t="shared" si="148"/>
        <v>7.0187703633642738E-23</v>
      </c>
      <c r="I936" s="4">
        <f t="shared" si="155"/>
        <v>8580017.681848947</v>
      </c>
      <c r="J936" s="4">
        <f t="shared" si="156"/>
        <v>1.7910464486519893E-25</v>
      </c>
    </row>
    <row r="937" spans="1:10" x14ac:dyDescent="0.4">
      <c r="A937" s="1">
        <f t="shared" si="149"/>
        <v>44816</v>
      </c>
      <c r="B937">
        <f t="shared" si="150"/>
        <v>930</v>
      </c>
      <c r="C937" s="14">
        <f t="shared" si="151"/>
        <v>3066.3181510668187</v>
      </c>
      <c r="D937" s="15">
        <f t="shared" si="147"/>
        <v>-1.6659931241067888E-25</v>
      </c>
      <c r="E937" s="14">
        <f t="shared" si="152"/>
        <v>9.3267288149183278E-22</v>
      </c>
      <c r="F937" s="15">
        <f t="shared" si="153"/>
        <v>-6.5120502392017624E-23</v>
      </c>
      <c r="G937" s="14">
        <f t="shared" si="154"/>
        <v>8580017.681848947</v>
      </c>
      <c r="H937" s="15">
        <f t="shared" si="148"/>
        <v>6.5287101704428307E-23</v>
      </c>
      <c r="I937" s="4">
        <f t="shared" si="155"/>
        <v>8580017.681848947</v>
      </c>
      <c r="J937" s="4">
        <f t="shared" si="156"/>
        <v>1.6659931241068274E-25</v>
      </c>
    </row>
    <row r="938" spans="1:10" x14ac:dyDescent="0.4">
      <c r="A938" s="1">
        <f t="shared" si="149"/>
        <v>44817</v>
      </c>
      <c r="B938">
        <f t="shared" si="150"/>
        <v>931</v>
      </c>
      <c r="C938" s="14">
        <f t="shared" si="151"/>
        <v>3066.3181510668187</v>
      </c>
      <c r="D938" s="15">
        <f t="shared" si="147"/>
        <v>-1.549671194546718E-25</v>
      </c>
      <c r="E938" s="14">
        <f t="shared" si="152"/>
        <v>8.6755237909981509E-22</v>
      </c>
      <c r="F938" s="15">
        <f t="shared" si="153"/>
        <v>-6.0573699417532386E-23</v>
      </c>
      <c r="G938" s="14">
        <f t="shared" si="154"/>
        <v>8580017.681848947</v>
      </c>
      <c r="H938" s="15">
        <f t="shared" si="148"/>
        <v>6.072866653698706E-23</v>
      </c>
      <c r="I938" s="4">
        <f t="shared" si="155"/>
        <v>8580017.681848947</v>
      </c>
      <c r="J938" s="4">
        <f t="shared" si="156"/>
        <v>1.5496711945467318E-25</v>
      </c>
    </row>
    <row r="939" spans="1:10" x14ac:dyDescent="0.4">
      <c r="A939" s="1">
        <f t="shared" si="149"/>
        <v>44818</v>
      </c>
      <c r="B939">
        <f t="shared" si="150"/>
        <v>932</v>
      </c>
      <c r="C939" s="14">
        <f t="shared" si="151"/>
        <v>3066.3181510668187</v>
      </c>
      <c r="D939" s="15">
        <f t="shared" si="147"/>
        <v>-1.4414710219739896E-25</v>
      </c>
      <c r="E939" s="14">
        <f t="shared" si="152"/>
        <v>8.069786796822827E-22</v>
      </c>
      <c r="F939" s="15">
        <f t="shared" si="153"/>
        <v>-5.6344360475562402E-23</v>
      </c>
      <c r="G939" s="14">
        <f t="shared" si="154"/>
        <v>8580017.681848947</v>
      </c>
      <c r="H939" s="15">
        <f t="shared" si="148"/>
        <v>5.6488507577759797E-23</v>
      </c>
      <c r="I939" s="4">
        <f t="shared" si="155"/>
        <v>8580017.681848947</v>
      </c>
      <c r="J939" s="4">
        <f t="shared" si="156"/>
        <v>1.4414710219739506E-25</v>
      </c>
    </row>
    <row r="940" spans="1:10" x14ac:dyDescent="0.4">
      <c r="A940" s="1">
        <f t="shared" si="149"/>
        <v>44819</v>
      </c>
      <c r="B940">
        <f t="shared" si="150"/>
        <v>933</v>
      </c>
      <c r="C940" s="14">
        <f t="shared" si="151"/>
        <v>3066.3181510668187</v>
      </c>
      <c r="D940" s="15">
        <f t="shared" si="147"/>
        <v>-1.3408255341537209E-25</v>
      </c>
      <c r="E940" s="14">
        <f t="shared" si="152"/>
        <v>7.5063431920672031E-22</v>
      </c>
      <c r="F940" s="15">
        <f t="shared" si="153"/>
        <v>-5.2410319791055058E-23</v>
      </c>
      <c r="G940" s="14">
        <f t="shared" si="154"/>
        <v>8580017.681848947</v>
      </c>
      <c r="H940" s="15">
        <f t="shared" si="148"/>
        <v>5.254440234447043E-23</v>
      </c>
      <c r="I940" s="4">
        <f t="shared" si="155"/>
        <v>8580017.681848947</v>
      </c>
      <c r="J940" s="4">
        <f t="shared" si="156"/>
        <v>1.3408255341537216E-25</v>
      </c>
    </row>
    <row r="941" spans="1:10" x14ac:dyDescent="0.4">
      <c r="A941" s="1">
        <f t="shared" si="149"/>
        <v>44820</v>
      </c>
      <c r="B941">
        <f t="shared" si="150"/>
        <v>934</v>
      </c>
      <c r="C941" s="14">
        <f t="shared" si="151"/>
        <v>3066.3181510668187</v>
      </c>
      <c r="D941" s="15">
        <f t="shared" si="147"/>
        <v>-1.247207252613817E-25</v>
      </c>
      <c r="E941" s="14">
        <f t="shared" si="152"/>
        <v>6.9822399941566526E-22</v>
      </c>
      <c r="F941" s="15">
        <f t="shared" si="153"/>
        <v>-4.8750959233835186E-23</v>
      </c>
      <c r="G941" s="14">
        <f t="shared" si="154"/>
        <v>8580017.681848947</v>
      </c>
      <c r="H941" s="15">
        <f t="shared" si="148"/>
        <v>4.8875679959096571E-23</v>
      </c>
      <c r="I941" s="4">
        <f t="shared" si="155"/>
        <v>8580017.681848947</v>
      </c>
      <c r="J941" s="4">
        <f t="shared" si="156"/>
        <v>1.247207252613845E-25</v>
      </c>
    </row>
    <row r="942" spans="1:10" x14ac:dyDescent="0.4">
      <c r="A942" s="1">
        <f t="shared" si="149"/>
        <v>44821</v>
      </c>
      <c r="B942">
        <f t="shared" si="150"/>
        <v>935</v>
      </c>
      <c r="C942" s="14">
        <f t="shared" si="151"/>
        <v>3066.3181510668187</v>
      </c>
      <c r="D942" s="15">
        <f t="shared" si="147"/>
        <v>-1.1601255281540383E-25</v>
      </c>
      <c r="E942" s="14">
        <f t="shared" si="152"/>
        <v>6.4947304018183008E-22</v>
      </c>
      <c r="F942" s="15">
        <f t="shared" si="153"/>
        <v>-4.5347100259912708E-23</v>
      </c>
      <c r="G942" s="14">
        <f t="shared" si="154"/>
        <v>8580017.681848947</v>
      </c>
      <c r="H942" s="15">
        <f t="shared" si="148"/>
        <v>4.5463112812728112E-23</v>
      </c>
      <c r="I942" s="4">
        <f t="shared" si="155"/>
        <v>8580017.681848947</v>
      </c>
      <c r="J942" s="4">
        <f t="shared" si="156"/>
        <v>1.1601255281540383E-25</v>
      </c>
    </row>
    <row r="943" spans="1:10" x14ac:dyDescent="0.4">
      <c r="A943" s="1">
        <f t="shared" si="149"/>
        <v>44822</v>
      </c>
      <c r="B943">
        <f t="shared" si="150"/>
        <v>936</v>
      </c>
      <c r="C943" s="14">
        <f t="shared" si="151"/>
        <v>3066.3181510668187</v>
      </c>
      <c r="D943" s="15">
        <f t="shared" si="147"/>
        <v>-1.0791239693756219E-25</v>
      </c>
      <c r="E943" s="14">
        <f t="shared" si="152"/>
        <v>6.0412593992191739E-22</v>
      </c>
      <c r="F943" s="15">
        <f t="shared" si="153"/>
        <v>-4.2180903397596658E-23</v>
      </c>
      <c r="G943" s="14">
        <f t="shared" si="154"/>
        <v>8580017.681848947</v>
      </c>
      <c r="H943" s="15">
        <f t="shared" si="148"/>
        <v>4.2288815794534222E-23</v>
      </c>
      <c r="I943" s="4">
        <f t="shared" si="155"/>
        <v>8580017.681848947</v>
      </c>
      <c r="J943" s="4">
        <f t="shared" si="156"/>
        <v>1.0791239693756368E-25</v>
      </c>
    </row>
    <row r="944" spans="1:10" x14ac:dyDescent="0.4">
      <c r="A944" s="1">
        <f t="shared" si="149"/>
        <v>44823</v>
      </c>
      <c r="B944">
        <f t="shared" si="150"/>
        <v>937</v>
      </c>
      <c r="C944" s="14">
        <f t="shared" si="151"/>
        <v>3066.3181510668187</v>
      </c>
      <c r="D944" s="15">
        <f t="shared" si="147"/>
        <v>-1.0037780507545021E-25</v>
      </c>
      <c r="E944" s="14">
        <f t="shared" si="152"/>
        <v>5.6194503652432077E-22</v>
      </c>
      <c r="F944" s="15">
        <f t="shared" si="153"/>
        <v>-3.9235774751627012E-23</v>
      </c>
      <c r="G944" s="14">
        <f t="shared" si="154"/>
        <v>8580017.681848947</v>
      </c>
      <c r="H944" s="15">
        <f t="shared" si="148"/>
        <v>3.933615255670246E-23</v>
      </c>
      <c r="I944" s="4">
        <f t="shared" si="155"/>
        <v>8580017.681848947</v>
      </c>
      <c r="J944" s="4">
        <f t="shared" si="156"/>
        <v>1.003778050754479E-25</v>
      </c>
    </row>
    <row r="945" spans="1:10" x14ac:dyDescent="0.4">
      <c r="A945" s="1">
        <f t="shared" si="149"/>
        <v>44824</v>
      </c>
      <c r="B945">
        <f t="shared" si="150"/>
        <v>938</v>
      </c>
      <c r="C945" s="14">
        <f t="shared" si="151"/>
        <v>3066.3181510668187</v>
      </c>
      <c r="D945" s="15">
        <f t="shared" si="147"/>
        <v>-9.336928877221451E-26</v>
      </c>
      <c r="E945" s="14">
        <f t="shared" si="152"/>
        <v>5.2270926177269373E-22</v>
      </c>
      <c r="F945" s="15">
        <f t="shared" si="153"/>
        <v>-3.6496279035316349E-23</v>
      </c>
      <c r="G945" s="14">
        <f t="shared" si="154"/>
        <v>8580017.681848947</v>
      </c>
      <c r="H945" s="15">
        <f t="shared" si="148"/>
        <v>3.6589648324088564E-23</v>
      </c>
      <c r="I945" s="4">
        <f t="shared" si="155"/>
        <v>8580017.681848947</v>
      </c>
      <c r="J945" s="4">
        <f t="shared" si="156"/>
        <v>9.3369288772215222E-26</v>
      </c>
    </row>
    <row r="946" spans="1:10" x14ac:dyDescent="0.4">
      <c r="A946" s="1">
        <f t="shared" si="149"/>
        <v>44825</v>
      </c>
      <c r="B946">
        <f t="shared" si="150"/>
        <v>939</v>
      </c>
      <c r="C946" s="14">
        <f t="shared" si="151"/>
        <v>3066.3181510668187</v>
      </c>
      <c r="D946" s="15">
        <f t="shared" si="147"/>
        <v>-8.6850116709329538E-26</v>
      </c>
      <c r="E946" s="14">
        <f t="shared" si="152"/>
        <v>4.8621298273737735E-22</v>
      </c>
      <c r="F946" s="15">
        <f t="shared" si="153"/>
        <v>-3.3948058674907089E-23</v>
      </c>
      <c r="G946" s="14">
        <f t="shared" si="154"/>
        <v>8580017.681848947</v>
      </c>
      <c r="H946" s="15">
        <f t="shared" si="148"/>
        <v>3.4034908791616417E-23</v>
      </c>
      <c r="I946" s="4">
        <f t="shared" si="155"/>
        <v>8580017.681848947</v>
      </c>
      <c r="J946" s="4">
        <f t="shared" si="156"/>
        <v>8.6850116709328355E-26</v>
      </c>
    </row>
    <row r="947" spans="1:10" x14ac:dyDescent="0.4">
      <c r="A947" s="1">
        <f t="shared" si="149"/>
        <v>44826</v>
      </c>
      <c r="B947">
        <f t="shared" si="150"/>
        <v>940</v>
      </c>
      <c r="C947" s="14">
        <f t="shared" si="151"/>
        <v>3066.3181510668187</v>
      </c>
      <c r="D947" s="15">
        <f t="shared" si="147"/>
        <v>-8.0786122199410426E-26</v>
      </c>
      <c r="E947" s="14">
        <f t="shared" si="152"/>
        <v>4.5226492406247025E-22</v>
      </c>
      <c r="F947" s="15">
        <f t="shared" si="153"/>
        <v>-3.1577758562173508E-23</v>
      </c>
      <c r="G947" s="14">
        <f t="shared" si="154"/>
        <v>8580017.681848947</v>
      </c>
      <c r="H947" s="15">
        <f t="shared" si="148"/>
        <v>3.165854468437292E-23</v>
      </c>
      <c r="I947" s="4">
        <f t="shared" si="155"/>
        <v>8580017.681848947</v>
      </c>
      <c r="J947" s="4">
        <f t="shared" si="156"/>
        <v>8.0786122199411746E-26</v>
      </c>
    </row>
    <row r="948" spans="1:10" x14ac:dyDescent="0.4">
      <c r="A948" s="1">
        <f t="shared" si="149"/>
        <v>44827</v>
      </c>
      <c r="B948">
        <f t="shared" si="150"/>
        <v>941</v>
      </c>
      <c r="C948" s="14">
        <f t="shared" si="151"/>
        <v>3066.3181510668187</v>
      </c>
      <c r="D948" s="15">
        <f t="shared" si="147"/>
        <v>-7.5145524120142043E-26</v>
      </c>
      <c r="E948" s="14">
        <f t="shared" si="152"/>
        <v>4.2068716550029673E-22</v>
      </c>
      <c r="F948" s="15">
        <f t="shared" si="153"/>
        <v>-2.9372956060900632E-23</v>
      </c>
      <c r="G948" s="14">
        <f t="shared" si="154"/>
        <v>8580017.681848947</v>
      </c>
      <c r="H948" s="15">
        <f t="shared" si="148"/>
        <v>2.9448101585020772E-23</v>
      </c>
      <c r="I948" s="4">
        <f t="shared" si="155"/>
        <v>8580017.681848947</v>
      </c>
      <c r="J948" s="4">
        <f t="shared" si="156"/>
        <v>7.5145524120140849E-26</v>
      </c>
    </row>
    <row r="949" spans="1:10" x14ac:dyDescent="0.4">
      <c r="A949" s="1">
        <f t="shared" si="149"/>
        <v>44828</v>
      </c>
      <c r="B949">
        <f t="shared" si="150"/>
        <v>942</v>
      </c>
      <c r="C949" s="14">
        <f t="shared" si="151"/>
        <v>3066.3181510668187</v>
      </c>
      <c r="D949" s="15">
        <f t="shared" si="147"/>
        <v>-6.9898760350847252E-26</v>
      </c>
      <c r="E949" s="14">
        <f t="shared" si="152"/>
        <v>3.9131420943939607E-22</v>
      </c>
      <c r="F949" s="15">
        <f t="shared" si="153"/>
        <v>-2.7322095900406879E-23</v>
      </c>
      <c r="G949" s="14">
        <f t="shared" si="154"/>
        <v>8580017.681848947</v>
      </c>
      <c r="H949" s="15">
        <f t="shared" si="148"/>
        <v>2.7391994660757726E-23</v>
      </c>
      <c r="I949" s="4">
        <f t="shared" si="155"/>
        <v>8580017.681848947</v>
      </c>
      <c r="J949" s="4">
        <f t="shared" si="156"/>
        <v>6.9898760350847987E-26</v>
      </c>
    </row>
    <row r="950" spans="1:10" x14ac:dyDescent="0.4">
      <c r="A950" s="1">
        <f t="shared" si="149"/>
        <v>44829</v>
      </c>
      <c r="B950">
        <f t="shared" si="150"/>
        <v>943</v>
      </c>
      <c r="C950" s="14">
        <f t="shared" si="151"/>
        <v>3066.3181510668187</v>
      </c>
      <c r="D950" s="15">
        <f t="shared" si="147"/>
        <v>-6.5018332838742861E-26</v>
      </c>
      <c r="E950" s="14">
        <f t="shared" si="152"/>
        <v>3.6399211353898918E-22</v>
      </c>
      <c r="F950" s="15">
        <f t="shared" si="153"/>
        <v>-2.54144296148905E-23</v>
      </c>
      <c r="G950" s="14">
        <f t="shared" si="154"/>
        <v>8580017.681848947</v>
      </c>
      <c r="H950" s="15">
        <f t="shared" si="148"/>
        <v>2.5479447947729244E-23</v>
      </c>
      <c r="I950" s="4">
        <f t="shared" si="155"/>
        <v>8580017.681848947</v>
      </c>
      <c r="J950" s="4">
        <f t="shared" si="156"/>
        <v>6.5018332838743447E-26</v>
      </c>
    </row>
    <row r="951" spans="1:10" x14ac:dyDescent="0.4">
      <c r="A951" s="1">
        <f t="shared" si="149"/>
        <v>44830</v>
      </c>
      <c r="B951">
        <f t="shared" si="150"/>
        <v>944</v>
      </c>
      <c r="C951" s="14">
        <f t="shared" si="151"/>
        <v>3066.3181510668187</v>
      </c>
      <c r="D951" s="15">
        <f t="shared" si="147"/>
        <v>-6.0478663482882611E-26</v>
      </c>
      <c r="E951" s="14">
        <f t="shared" si="152"/>
        <v>3.3857768392409869E-22</v>
      </c>
      <c r="F951" s="15">
        <f t="shared" si="153"/>
        <v>-2.3639959211204028E-23</v>
      </c>
      <c r="G951" s="14">
        <f t="shared" si="154"/>
        <v>8580017.681848947</v>
      </c>
      <c r="H951" s="15">
        <f t="shared" si="148"/>
        <v>2.370043787468691E-23</v>
      </c>
      <c r="I951" s="4">
        <f t="shared" si="155"/>
        <v>8580017.681848947</v>
      </c>
      <c r="J951" s="4">
        <f t="shared" si="156"/>
        <v>6.0478663482881956E-26</v>
      </c>
    </row>
    <row r="952" spans="1:10" x14ac:dyDescent="0.4">
      <c r="A952" s="1">
        <f t="shared" si="149"/>
        <v>44831</v>
      </c>
      <c r="B952">
        <f t="shared" si="150"/>
        <v>945</v>
      </c>
      <c r="C952" s="14">
        <f t="shared" si="151"/>
        <v>3066.3181510668187</v>
      </c>
      <c r="D952" s="15">
        <f t="shared" si="147"/>
        <v>-5.6255960080481206E-26</v>
      </c>
      <c r="E952" s="14">
        <f t="shared" si="152"/>
        <v>3.1493772471289468E-22</v>
      </c>
      <c r="F952" s="15">
        <f t="shared" si="153"/>
        <v>-2.1989384769822148E-23</v>
      </c>
      <c r="G952" s="14">
        <f t="shared" si="154"/>
        <v>8580017.681848947</v>
      </c>
      <c r="H952" s="15">
        <f t="shared" si="148"/>
        <v>2.2045640729902629E-23</v>
      </c>
      <c r="I952" s="4">
        <f t="shared" si="155"/>
        <v>8580017.681848947</v>
      </c>
      <c r="J952" s="4">
        <f t="shared" si="156"/>
        <v>5.6255960080481286E-26</v>
      </c>
    </row>
    <row r="953" spans="1:10" x14ac:dyDescent="0.4">
      <c r="A953" s="1">
        <f t="shared" si="149"/>
        <v>44832</v>
      </c>
      <c r="B953">
        <f t="shared" si="150"/>
        <v>946</v>
      </c>
      <c r="C953" s="14">
        <f t="shared" si="151"/>
        <v>3066.3181510668187</v>
      </c>
      <c r="D953" s="15">
        <f t="shared" si="147"/>
        <v>-5.2328091633050315E-26</v>
      </c>
      <c r="E953" s="14">
        <f t="shared" si="152"/>
        <v>2.9294833994307252E-22</v>
      </c>
      <c r="F953" s="15">
        <f t="shared" si="153"/>
        <v>-2.0454055704382029E-23</v>
      </c>
      <c r="G953" s="14">
        <f t="shared" si="154"/>
        <v>8580017.681848947</v>
      </c>
      <c r="H953" s="15">
        <f t="shared" si="148"/>
        <v>2.0506383796015079E-23</v>
      </c>
      <c r="I953" s="4">
        <f t="shared" si="155"/>
        <v>8580017.681848947</v>
      </c>
      <c r="J953" s="4">
        <f t="shared" si="156"/>
        <v>5.232809163304997E-26</v>
      </c>
    </row>
    <row r="954" spans="1:10" x14ac:dyDescent="0.4">
      <c r="A954" s="1">
        <f t="shared" si="149"/>
        <v>44833</v>
      </c>
      <c r="B954">
        <f t="shared" si="150"/>
        <v>947</v>
      </c>
      <c r="C954" s="14">
        <f t="shared" si="151"/>
        <v>3066.3181510668187</v>
      </c>
      <c r="D954" s="15">
        <f t="shared" si="147"/>
        <v>-4.8674472358831485E-26</v>
      </c>
      <c r="E954" s="14">
        <f t="shared" si="152"/>
        <v>2.7249428423869049E-22</v>
      </c>
      <c r="F954" s="15">
        <f t="shared" si="153"/>
        <v>-1.9025925424349505E-23</v>
      </c>
      <c r="G954" s="14">
        <f t="shared" si="154"/>
        <v>8580017.681848947</v>
      </c>
      <c r="H954" s="15">
        <f t="shared" si="148"/>
        <v>1.9074599896708336E-23</v>
      </c>
      <c r="I954" s="4">
        <f t="shared" si="155"/>
        <v>8580017.681848947</v>
      </c>
      <c r="J954" s="4">
        <f t="shared" si="156"/>
        <v>4.8674472358831566E-26</v>
      </c>
    </row>
    <row r="955" spans="1:10" x14ac:dyDescent="0.4">
      <c r="A955" s="1">
        <f t="shared" si="149"/>
        <v>44834</v>
      </c>
      <c r="B955">
        <f t="shared" si="150"/>
        <v>948</v>
      </c>
      <c r="C955" s="14">
        <f t="shared" si="151"/>
        <v>3066.3181510668187</v>
      </c>
      <c r="D955" s="15">
        <f t="shared" si="147"/>
        <v>-4.5275953803640452E-26</v>
      </c>
      <c r="E955" s="14">
        <f t="shared" si="152"/>
        <v>2.5346835881434098E-22</v>
      </c>
      <c r="F955" s="15">
        <f t="shared" si="153"/>
        <v>-1.7697509163200229E-23</v>
      </c>
      <c r="G955" s="14">
        <f t="shared" si="154"/>
        <v>8580017.681848947</v>
      </c>
      <c r="H955" s="15">
        <f t="shared" si="148"/>
        <v>1.774278511700387E-23</v>
      </c>
      <c r="I955" s="4">
        <f t="shared" si="155"/>
        <v>8580017.681848947</v>
      </c>
      <c r="J955" s="4">
        <f t="shared" si="156"/>
        <v>4.5275953803640923E-26</v>
      </c>
    </row>
    <row r="956" spans="1:10" x14ac:dyDescent="0.4">
      <c r="A956" s="1">
        <f t="shared" si="149"/>
        <v>44835</v>
      </c>
      <c r="B956">
        <f t="shared" si="150"/>
        <v>949</v>
      </c>
      <c r="C956" s="14">
        <f t="shared" si="151"/>
        <v>3066.3181510668187</v>
      </c>
      <c r="D956" s="15">
        <f t="shared" si="147"/>
        <v>-4.2114724484680495E-26</v>
      </c>
      <c r="E956" s="14">
        <f t="shared" si="152"/>
        <v>2.3577084965114076E-22</v>
      </c>
      <c r="F956" s="15">
        <f t="shared" si="153"/>
        <v>-1.6461844751095174E-23</v>
      </c>
      <c r="G956" s="14">
        <f t="shared" si="154"/>
        <v>8580017.681848947</v>
      </c>
      <c r="H956" s="15">
        <f t="shared" si="148"/>
        <v>1.6503959475579854E-23</v>
      </c>
      <c r="I956" s="4">
        <f t="shared" si="155"/>
        <v>8580017.681848947</v>
      </c>
      <c r="J956" s="4">
        <f t="shared" si="156"/>
        <v>4.2114724484679674E-26</v>
      </c>
    </row>
    <row r="957" spans="1:10" x14ac:dyDescent="0.4">
      <c r="A957" s="1">
        <f t="shared" si="149"/>
        <v>44836</v>
      </c>
      <c r="B957">
        <f t="shared" si="150"/>
        <v>950</v>
      </c>
      <c r="C957" s="14">
        <f t="shared" si="151"/>
        <v>3066.3181510668187</v>
      </c>
      <c r="D957" s="15">
        <f t="shared" si="147"/>
        <v>-3.9174216541362735E-26</v>
      </c>
      <c r="E957" s="14">
        <f t="shared" si="152"/>
        <v>2.1930900490004558E-22</v>
      </c>
      <c r="F957" s="15">
        <f t="shared" si="153"/>
        <v>-1.5312456126461828E-23</v>
      </c>
      <c r="G957" s="14">
        <f t="shared" si="154"/>
        <v>8580017.681848947</v>
      </c>
      <c r="H957" s="15">
        <f t="shared" si="148"/>
        <v>1.535163034300319E-23</v>
      </c>
      <c r="I957" s="4">
        <f t="shared" si="155"/>
        <v>8580017.681848947</v>
      </c>
      <c r="J957" s="4">
        <f t="shared" si="156"/>
        <v>3.9174216541361879E-26</v>
      </c>
    </row>
    <row r="958" spans="1:10" x14ac:dyDescent="0.4">
      <c r="A958" s="1">
        <f t="shared" si="149"/>
        <v>44837</v>
      </c>
      <c r="B958">
        <f t="shared" si="150"/>
        <v>951</v>
      </c>
      <c r="C958" s="14">
        <f t="shared" si="151"/>
        <v>3066.3181510668187</v>
      </c>
      <c r="D958" s="15">
        <f t="shared" si="147"/>
        <v>-3.6439018903894413E-26</v>
      </c>
      <c r="E958" s="14">
        <f t="shared" si="152"/>
        <v>2.0399654877358375E-22</v>
      </c>
      <c r="F958" s="15">
        <f t="shared" si="153"/>
        <v>-1.4243319395246971E-23</v>
      </c>
      <c r="G958" s="14">
        <f t="shared" si="154"/>
        <v>8580017.681848947</v>
      </c>
      <c r="H958" s="15">
        <f t="shared" si="148"/>
        <v>1.4279758414150865E-23</v>
      </c>
      <c r="I958" s="4">
        <f t="shared" si="155"/>
        <v>8580017.681848947</v>
      </c>
      <c r="J958" s="4">
        <f t="shared" si="156"/>
        <v>3.6439018903894379E-26</v>
      </c>
    </row>
    <row r="959" spans="1:10" x14ac:dyDescent="0.4">
      <c r="A959" s="1">
        <f t="shared" si="149"/>
        <v>44838</v>
      </c>
      <c r="B959">
        <f t="shared" si="150"/>
        <v>952</v>
      </c>
      <c r="C959" s="14">
        <f t="shared" si="151"/>
        <v>3066.3181510668187</v>
      </c>
      <c r="D959" s="15">
        <f t="shared" si="147"/>
        <v>-3.3894796524555716E-26</v>
      </c>
      <c r="E959" s="14">
        <f t="shared" si="152"/>
        <v>1.8975322937833677E-22</v>
      </c>
      <c r="F959" s="15">
        <f t="shared" si="153"/>
        <v>-1.3248831259959021E-23</v>
      </c>
      <c r="G959" s="14">
        <f t="shared" si="154"/>
        <v>8580017.681848947</v>
      </c>
      <c r="H959" s="15">
        <f t="shared" si="148"/>
        <v>1.3282726056483575E-23</v>
      </c>
      <c r="I959" s="4">
        <f t="shared" si="155"/>
        <v>8580017.681848947</v>
      </c>
      <c r="J959" s="4">
        <f t="shared" si="156"/>
        <v>3.3894796524554488E-26</v>
      </c>
    </row>
    <row r="960" spans="1:10" x14ac:dyDescent="0.4">
      <c r="A960" s="1">
        <f t="shared" si="149"/>
        <v>44839</v>
      </c>
      <c r="B960">
        <f t="shared" si="150"/>
        <v>953</v>
      </c>
      <c r="C960" s="14">
        <f t="shared" si="151"/>
        <v>3066.3181510668187</v>
      </c>
      <c r="D960" s="15">
        <f t="shared" si="147"/>
        <v>-3.1528215248359779E-26</v>
      </c>
      <c r="E960" s="14">
        <f t="shared" si="152"/>
        <v>1.7650439811837774E-22</v>
      </c>
      <c r="F960" s="15">
        <f t="shared" si="153"/>
        <v>-1.2323779653038084E-23</v>
      </c>
      <c r="G960" s="14">
        <f t="shared" si="154"/>
        <v>8580017.681848947</v>
      </c>
      <c r="H960" s="15">
        <f t="shared" si="148"/>
        <v>1.2355307868286443E-23</v>
      </c>
      <c r="I960" s="4">
        <f t="shared" si="155"/>
        <v>8580017.681848947</v>
      </c>
      <c r="J960" s="4">
        <f t="shared" si="156"/>
        <v>3.1528215248359223E-26</v>
      </c>
    </row>
    <row r="961" spans="1:10" x14ac:dyDescent="0.4">
      <c r="A961" s="1">
        <f t="shared" si="149"/>
        <v>44840</v>
      </c>
      <c r="B961">
        <f t="shared" si="150"/>
        <v>954</v>
      </c>
      <c r="C961" s="14">
        <f t="shared" si="151"/>
        <v>3066.3181510668187</v>
      </c>
      <c r="D961" s="15">
        <f t="shared" si="147"/>
        <v>-2.9326871929346551E-26</v>
      </c>
      <c r="E961" s="14">
        <f t="shared" si="152"/>
        <v>1.6418061846533965E-22</v>
      </c>
      <c r="F961" s="15">
        <f t="shared" si="153"/>
        <v>-1.1463316420644429E-23</v>
      </c>
      <c r="G961" s="14">
        <f t="shared" si="154"/>
        <v>8580017.681848947</v>
      </c>
      <c r="H961" s="15">
        <f t="shared" si="148"/>
        <v>1.1492643292573776E-23</v>
      </c>
      <c r="I961" s="4">
        <f t="shared" si="155"/>
        <v>8580017.681848947</v>
      </c>
      <c r="J961" s="4">
        <f t="shared" si="156"/>
        <v>2.9326871929347216E-26</v>
      </c>
    </row>
    <row r="962" spans="1:10" x14ac:dyDescent="0.4">
      <c r="A962" s="1">
        <f t="shared" si="149"/>
        <v>44841</v>
      </c>
      <c r="B962">
        <f t="shared" si="150"/>
        <v>955</v>
      </c>
      <c r="C962" s="14">
        <f t="shared" si="151"/>
        <v>3066.3181510668187</v>
      </c>
      <c r="D962" s="15">
        <f t="shared" si="147"/>
        <v>-2.7279229426253007E-26</v>
      </c>
      <c r="E962" s="14">
        <f t="shared" si="152"/>
        <v>1.5271730204469523E-22</v>
      </c>
      <c r="F962" s="15">
        <f t="shared" si="153"/>
        <v>-1.0662931913702414E-23</v>
      </c>
      <c r="G962" s="14">
        <f t="shared" si="154"/>
        <v>8580017.681848947</v>
      </c>
      <c r="H962" s="15">
        <f t="shared" si="148"/>
        <v>1.0690211143128667E-23</v>
      </c>
      <c r="I962" s="4">
        <f t="shared" si="155"/>
        <v>8580017.681848947</v>
      </c>
      <c r="J962" s="4">
        <f t="shared" si="156"/>
        <v>2.7279229426252456E-26</v>
      </c>
    </row>
    <row r="963" spans="1:10" x14ac:dyDescent="0.4">
      <c r="A963" s="1">
        <f t="shared" si="149"/>
        <v>44842</v>
      </c>
      <c r="B963">
        <f t="shared" si="150"/>
        <v>956</v>
      </c>
      <c r="C963" s="14">
        <f t="shared" si="151"/>
        <v>3066.3181510668187</v>
      </c>
      <c r="D963" s="15">
        <f t="shared" si="147"/>
        <v>-2.5374556136875006E-26</v>
      </c>
      <c r="E963" s="14">
        <f t="shared" si="152"/>
        <v>1.4205437013099281E-22</v>
      </c>
      <c r="F963" s="15">
        <f t="shared" si="153"/>
        <v>-9.9184313530326225E-24</v>
      </c>
      <c r="G963" s="14">
        <f t="shared" si="154"/>
        <v>8580017.681848947</v>
      </c>
      <c r="H963" s="15">
        <f t="shared" si="148"/>
        <v>9.9438059091694974E-24</v>
      </c>
      <c r="I963" s="4">
        <f t="shared" si="155"/>
        <v>8580017.681848947</v>
      </c>
      <c r="J963" s="4">
        <f t="shared" si="156"/>
        <v>2.5374556136874854E-26</v>
      </c>
    </row>
    <row r="964" spans="1:10" x14ac:dyDescent="0.4">
      <c r="A964" s="1">
        <f t="shared" si="149"/>
        <v>44843</v>
      </c>
      <c r="B964">
        <f t="shared" si="150"/>
        <v>957</v>
      </c>
      <c r="C964" s="14">
        <f t="shared" si="151"/>
        <v>3066.3181510668187</v>
      </c>
      <c r="D964" s="15">
        <f t="shared" si="147"/>
        <v>-2.3602869754223147E-26</v>
      </c>
      <c r="E964" s="14">
        <f t="shared" si="152"/>
        <v>1.3213593877796019E-22</v>
      </c>
      <c r="F964" s="15">
        <f t="shared" si="153"/>
        <v>-9.2259128447029915E-24</v>
      </c>
      <c r="G964" s="14">
        <f t="shared" si="154"/>
        <v>8580017.681848947</v>
      </c>
      <c r="H964" s="15">
        <f t="shared" si="148"/>
        <v>9.2495157144572141E-24</v>
      </c>
      <c r="I964" s="4">
        <f t="shared" si="155"/>
        <v>8580017.681848947</v>
      </c>
      <c r="J964" s="4">
        <f t="shared" si="156"/>
        <v>2.3602869754222613E-26</v>
      </c>
    </row>
    <row r="965" spans="1:10" x14ac:dyDescent="0.4">
      <c r="A965" s="1">
        <f t="shared" si="149"/>
        <v>44844</v>
      </c>
      <c r="B965">
        <f t="shared" si="150"/>
        <v>958</v>
      </c>
      <c r="C965" s="14">
        <f t="shared" si="151"/>
        <v>3066.3181510668187</v>
      </c>
      <c r="D965" s="15">
        <f t="shared" si="147"/>
        <v>-2.1954884949701061E-26</v>
      </c>
      <c r="E965" s="14">
        <f t="shared" si="152"/>
        <v>1.229100259332572E-22</v>
      </c>
      <c r="F965" s="15">
        <f t="shared" si="153"/>
        <v>-8.5817469303783043E-24</v>
      </c>
      <c r="G965" s="14">
        <f t="shared" si="154"/>
        <v>8580017.681848947</v>
      </c>
      <c r="H965" s="15">
        <f t="shared" si="148"/>
        <v>8.6037018153280049E-24</v>
      </c>
      <c r="I965" s="4">
        <f t="shared" si="155"/>
        <v>8580017.681848947</v>
      </c>
      <c r="J965" s="4">
        <f t="shared" si="156"/>
        <v>2.1954884949700573E-26</v>
      </c>
    </row>
    <row r="966" spans="1:10" x14ac:dyDescent="0.4">
      <c r="A966" s="1">
        <f t="shared" si="149"/>
        <v>44845</v>
      </c>
      <c r="B966">
        <f t="shared" si="150"/>
        <v>959</v>
      </c>
      <c r="C966" s="14">
        <f t="shared" si="151"/>
        <v>3066.3181510668187</v>
      </c>
      <c r="D966" s="15">
        <f t="shared" si="147"/>
        <v>-2.0421964709116155E-26</v>
      </c>
      <c r="E966" s="14">
        <f t="shared" si="152"/>
        <v>1.143282790028789E-22</v>
      </c>
      <c r="F966" s="15">
        <f t="shared" si="153"/>
        <v>-7.982557565492407E-24</v>
      </c>
      <c r="G966" s="14">
        <f t="shared" si="154"/>
        <v>8580017.681848947</v>
      </c>
      <c r="H966" s="15">
        <f t="shared" si="148"/>
        <v>8.0029795302015234E-24</v>
      </c>
      <c r="I966" s="4">
        <f t="shared" si="155"/>
        <v>8580017.681848947</v>
      </c>
      <c r="J966" s="4">
        <f t="shared" si="156"/>
        <v>2.0421964709116391E-26</v>
      </c>
    </row>
    <row r="967" spans="1:10" x14ac:dyDescent="0.4">
      <c r="A967" s="1">
        <f t="shared" si="149"/>
        <v>44846</v>
      </c>
      <c r="B967">
        <f t="shared" si="150"/>
        <v>960</v>
      </c>
      <c r="C967" s="14">
        <f t="shared" si="151"/>
        <v>3066.3181510668187</v>
      </c>
      <c r="D967" s="15">
        <f t="shared" ref="D967:D1007" si="157">-E$1*C967*E967/B$2</f>
        <v>-1.8996075066476917E-26</v>
      </c>
      <c r="E967" s="14">
        <f t="shared" si="152"/>
        <v>1.063457214373865E-22</v>
      </c>
      <c r="F967" s="15">
        <f t="shared" si="153"/>
        <v>-7.4252044255505783E-24</v>
      </c>
      <c r="G967" s="14">
        <f t="shared" si="154"/>
        <v>8580017.681848947</v>
      </c>
      <c r="H967" s="15">
        <f t="shared" ref="H967:H1007" si="158">$G$1*E967</f>
        <v>7.444200500617055E-24</v>
      </c>
      <c r="I967" s="4">
        <f t="shared" si="155"/>
        <v>8580017.681848947</v>
      </c>
      <c r="J967" s="4">
        <f t="shared" si="156"/>
        <v>1.8996075066476656E-26</v>
      </c>
    </row>
    <row r="968" spans="1:10" x14ac:dyDescent="0.4">
      <c r="A968" s="1">
        <f t="shared" si="149"/>
        <v>44847</v>
      </c>
      <c r="B968">
        <f t="shared" si="150"/>
        <v>961</v>
      </c>
      <c r="C968" s="14">
        <f t="shared" si="151"/>
        <v>3066.3181510668187</v>
      </c>
      <c r="D968" s="15">
        <f t="shared" si="157"/>
        <v>-1.7669742998338741E-26</v>
      </c>
      <c r="E968" s="14">
        <f t="shared" si="152"/>
        <v>9.8920517011835926E-23</v>
      </c>
      <c r="F968" s="15">
        <f t="shared" si="153"/>
        <v>-6.9067664478301768E-24</v>
      </c>
      <c r="G968" s="14">
        <f t="shared" si="154"/>
        <v>8580017.681848947</v>
      </c>
      <c r="H968" s="15">
        <f t="shared" si="158"/>
        <v>6.9244361908285159E-24</v>
      </c>
      <c r="I968" s="4">
        <f t="shared" si="155"/>
        <v>8580017.681848947</v>
      </c>
      <c r="J968" s="4">
        <f t="shared" si="156"/>
        <v>1.7669742998339074E-26</v>
      </c>
    </row>
    <row r="969" spans="1:10" x14ac:dyDescent="0.4">
      <c r="A969" s="1">
        <f t="shared" ref="A969:A1007" si="159">A968+1</f>
        <v>44848</v>
      </c>
      <c r="B969">
        <f t="shared" ref="B969:B1007" si="160">B968+1</f>
        <v>962</v>
      </c>
      <c r="C969" s="14">
        <f t="shared" si="151"/>
        <v>3066.3181510668187</v>
      </c>
      <c r="D969" s="15">
        <f t="shared" si="157"/>
        <v>-1.6436017258024362E-26</v>
      </c>
      <c r="E969" s="14">
        <f t="shared" si="152"/>
        <v>9.2013750564005747E-23</v>
      </c>
      <c r="F969" s="15">
        <f t="shared" si="153"/>
        <v>-6.4245265222223782E-24</v>
      </c>
      <c r="G969" s="14">
        <f t="shared" si="154"/>
        <v>8580017.681848947</v>
      </c>
      <c r="H969" s="15">
        <f t="shared" si="158"/>
        <v>6.4409625394804027E-24</v>
      </c>
      <c r="I969" s="4">
        <f t="shared" si="155"/>
        <v>8580017.681848947</v>
      </c>
      <c r="J969" s="4">
        <f t="shared" si="156"/>
        <v>1.6436017258024589E-26</v>
      </c>
    </row>
    <row r="970" spans="1:10" x14ac:dyDescent="0.4">
      <c r="A970" s="1">
        <f t="shared" si="159"/>
        <v>44849</v>
      </c>
      <c r="B970">
        <f t="shared" si="160"/>
        <v>963</v>
      </c>
      <c r="C970" s="14">
        <f t="shared" si="151"/>
        <v>3066.3181510668187</v>
      </c>
      <c r="D970" s="15">
        <f t="shared" si="157"/>
        <v>-1.5288431944452885E-26</v>
      </c>
      <c r="E970" s="14">
        <f t="shared" si="152"/>
        <v>8.5589224041783369E-23</v>
      </c>
      <c r="F970" s="15">
        <f t="shared" si="153"/>
        <v>-5.9759572509803839E-24</v>
      </c>
      <c r="G970" s="14">
        <f t="shared" si="154"/>
        <v>8580017.681848947</v>
      </c>
      <c r="H970" s="15">
        <f t="shared" si="158"/>
        <v>5.9912456829248365E-24</v>
      </c>
      <c r="I970" s="4">
        <f t="shared" si="155"/>
        <v>8580017.681848947</v>
      </c>
      <c r="J970" s="4">
        <f t="shared" si="156"/>
        <v>1.5288431944452552E-26</v>
      </c>
    </row>
    <row r="971" spans="1:10" x14ac:dyDescent="0.4">
      <c r="A971" s="1">
        <f t="shared" si="159"/>
        <v>44850</v>
      </c>
      <c r="B971">
        <f t="shared" si="160"/>
        <v>964</v>
      </c>
      <c r="C971" s="14">
        <f t="shared" si="151"/>
        <v>3066.3181510668187</v>
      </c>
      <c r="D971" s="15">
        <f t="shared" si="157"/>
        <v>-1.4220972614643196E-26</v>
      </c>
      <c r="E971" s="14">
        <f t="shared" si="152"/>
        <v>7.961326679080299E-23</v>
      </c>
      <c r="F971" s="15">
        <f t="shared" si="153"/>
        <v>-5.558707702741566E-24</v>
      </c>
      <c r="G971" s="14">
        <f t="shared" si="154"/>
        <v>8580017.681848947</v>
      </c>
      <c r="H971" s="15">
        <f t="shared" si="158"/>
        <v>5.5729286753562096E-24</v>
      </c>
      <c r="I971" s="4">
        <f t="shared" si="155"/>
        <v>8580017.681848947</v>
      </c>
      <c r="J971" s="4">
        <f t="shared" si="156"/>
        <v>1.4220972614643538E-26</v>
      </c>
    </row>
    <row r="972" spans="1:10" x14ac:dyDescent="0.4">
      <c r="A972" s="1">
        <f t="shared" si="159"/>
        <v>44851</v>
      </c>
      <c r="B972">
        <f t="shared" si="160"/>
        <v>965</v>
      </c>
      <c r="C972" s="14">
        <f t="shared" si="151"/>
        <v>3066.3181510668187</v>
      </c>
      <c r="D972" s="15">
        <f t="shared" si="157"/>
        <v>-1.3228044762288996E-26</v>
      </c>
      <c r="E972" s="14">
        <f t="shared" si="152"/>
        <v>7.4054559088061425E-23</v>
      </c>
      <c r="F972" s="15">
        <f t="shared" si="153"/>
        <v>-5.1705910914020117E-24</v>
      </c>
      <c r="G972" s="14">
        <f t="shared" si="154"/>
        <v>8580017.681848947</v>
      </c>
      <c r="H972" s="15">
        <f t="shared" si="158"/>
        <v>5.1838191361643004E-24</v>
      </c>
      <c r="I972" s="4">
        <f t="shared" si="155"/>
        <v>8580017.681848947</v>
      </c>
      <c r="J972" s="4">
        <f t="shared" si="156"/>
        <v>1.3228044762288783E-26</v>
      </c>
    </row>
    <row r="973" spans="1:10" x14ac:dyDescent="0.4">
      <c r="A973" s="1">
        <f t="shared" si="159"/>
        <v>44852</v>
      </c>
      <c r="B973">
        <f t="shared" si="160"/>
        <v>966</v>
      </c>
      <c r="C973" s="14">
        <f t="shared" si="151"/>
        <v>3066.3181510668187</v>
      </c>
      <c r="D973" s="15">
        <f t="shared" si="157"/>
        <v>-1.2304444497203022E-26</v>
      </c>
      <c r="E973" s="14">
        <f t="shared" si="152"/>
        <v>6.8883967996659411E-23</v>
      </c>
      <c r="F973" s="15">
        <f t="shared" si="153"/>
        <v>-4.8095733152689565E-24</v>
      </c>
      <c r="G973" s="14">
        <f t="shared" si="154"/>
        <v>8580017.681848947</v>
      </c>
      <c r="H973" s="15">
        <f t="shared" si="158"/>
        <v>4.8218777597661593E-24</v>
      </c>
      <c r="I973" s="4">
        <f t="shared" si="155"/>
        <v>8580017.681848947</v>
      </c>
      <c r="J973" s="4">
        <f t="shared" si="156"/>
        <v>1.2304444497202843E-26</v>
      </c>
    </row>
    <row r="974" spans="1:10" x14ac:dyDescent="0.4">
      <c r="A974" s="1">
        <f t="shared" si="159"/>
        <v>44853</v>
      </c>
      <c r="B974">
        <f t="shared" si="160"/>
        <v>967</v>
      </c>
      <c r="C974" s="14">
        <f t="shared" si="151"/>
        <v>3066.3181510668187</v>
      </c>
      <c r="D974" s="15">
        <f t="shared" si="157"/>
        <v>-1.1445331271962781E-26</v>
      </c>
      <c r="E974" s="14">
        <f t="shared" si="152"/>
        <v>6.4074394681390459E-23</v>
      </c>
      <c r="F974" s="15">
        <f t="shared" si="153"/>
        <v>-4.4737622964253699E-24</v>
      </c>
      <c r="G974" s="14">
        <f t="shared" si="154"/>
        <v>8580017.681848947</v>
      </c>
      <c r="H974" s="15">
        <f t="shared" si="158"/>
        <v>4.4852076276973328E-24</v>
      </c>
      <c r="I974" s="4">
        <f t="shared" si="155"/>
        <v>8580017.681848947</v>
      </c>
      <c r="J974" s="4">
        <f t="shared" si="156"/>
        <v>1.1445331271962839E-26</v>
      </c>
    </row>
    <row r="975" spans="1:10" x14ac:dyDescent="0.4">
      <c r="A975" s="1">
        <f t="shared" si="159"/>
        <v>44854</v>
      </c>
      <c r="B975">
        <f t="shared" si="160"/>
        <v>968</v>
      </c>
      <c r="C975" s="14">
        <f t="shared" si="151"/>
        <v>3066.3181510668187</v>
      </c>
      <c r="D975" s="15">
        <f t="shared" si="157"/>
        <v>-1.064620251281936E-26</v>
      </c>
      <c r="E975" s="14">
        <f t="shared" si="152"/>
        <v>5.9600632384965083E-23</v>
      </c>
      <c r="F975" s="15">
        <f t="shared" si="153"/>
        <v>-4.1613980644347369E-24</v>
      </c>
      <c r="G975" s="14">
        <f t="shared" si="154"/>
        <v>8580017.681848947</v>
      </c>
      <c r="H975" s="15">
        <f t="shared" si="158"/>
        <v>4.172044266947556E-24</v>
      </c>
      <c r="I975" s="4">
        <f t="shared" si="155"/>
        <v>8580017.681848947</v>
      </c>
      <c r="J975" s="4">
        <f t="shared" si="156"/>
        <v>1.064620251281917E-26</v>
      </c>
    </row>
    <row r="976" spans="1:10" x14ac:dyDescent="0.4">
      <c r="A976" s="1">
        <f t="shared" si="159"/>
        <v>44855</v>
      </c>
      <c r="B976">
        <f t="shared" si="160"/>
        <v>969</v>
      </c>
      <c r="C976" s="14">
        <f t="shared" si="151"/>
        <v>3066.3181510668187</v>
      </c>
      <c r="D976" s="15">
        <f t="shared" si="157"/>
        <v>-9.9028700219110486E-27</v>
      </c>
      <c r="E976" s="14">
        <f t="shared" si="152"/>
        <v>5.5439234320530347E-23</v>
      </c>
      <c r="F976" s="15">
        <f t="shared" si="153"/>
        <v>-3.8708435324152135E-24</v>
      </c>
      <c r="G976" s="14">
        <f t="shared" si="154"/>
        <v>8580017.681848947</v>
      </c>
      <c r="H976" s="15">
        <f t="shared" si="158"/>
        <v>3.8807464024371244E-24</v>
      </c>
      <c r="I976" s="4">
        <f t="shared" si="155"/>
        <v>8580017.681848947</v>
      </c>
      <c r="J976" s="4">
        <f t="shared" si="156"/>
        <v>9.9028700219109094E-27</v>
      </c>
    </row>
    <row r="977" spans="1:10" x14ac:dyDescent="0.4">
      <c r="A977" s="1">
        <f t="shared" si="159"/>
        <v>44856</v>
      </c>
      <c r="B977">
        <f t="shared" si="160"/>
        <v>970</v>
      </c>
      <c r="C977" s="14">
        <f t="shared" si="151"/>
        <v>3066.3181510668187</v>
      </c>
      <c r="D977" s="15">
        <f t="shared" si="157"/>
        <v>-9.2114380271068266E-27</v>
      </c>
      <c r="E977" s="14">
        <f t="shared" si="152"/>
        <v>5.1568390788115131E-23</v>
      </c>
      <c r="F977" s="15">
        <f t="shared" si="153"/>
        <v>-3.6005759171409529E-24</v>
      </c>
      <c r="G977" s="14">
        <f t="shared" si="154"/>
        <v>8580017.681848947</v>
      </c>
      <c r="H977" s="15">
        <f t="shared" si="158"/>
        <v>3.6097873551680598E-24</v>
      </c>
      <c r="I977" s="4">
        <f t="shared" si="155"/>
        <v>8580017.681848947</v>
      </c>
      <c r="J977" s="4">
        <f t="shared" si="156"/>
        <v>9.2114380271069716E-27</v>
      </c>
    </row>
    <row r="978" spans="1:10" x14ac:dyDescent="0.4">
      <c r="A978" s="1">
        <f t="shared" si="159"/>
        <v>44857</v>
      </c>
      <c r="B978">
        <f t="shared" si="160"/>
        <v>971</v>
      </c>
      <c r="C978" s="14">
        <f t="shared" si="151"/>
        <v>3066.3181510668187</v>
      </c>
      <c r="D978" s="15">
        <f t="shared" si="157"/>
        <v>-8.5682827644399724E-27</v>
      </c>
      <c r="E978" s="14">
        <f t="shared" si="152"/>
        <v>4.7967814870974179E-23</v>
      </c>
      <c r="F978" s="15">
        <f t="shared" si="153"/>
        <v>-3.3491787582037529E-24</v>
      </c>
      <c r="G978" s="14">
        <f t="shared" si="154"/>
        <v>8580017.681848947</v>
      </c>
      <c r="H978" s="15">
        <f t="shared" si="158"/>
        <v>3.3577470409681929E-24</v>
      </c>
      <c r="I978" s="4">
        <f t="shared" si="155"/>
        <v>8580017.681848947</v>
      </c>
      <c r="J978" s="4">
        <f t="shared" si="156"/>
        <v>8.5682827644399264E-27</v>
      </c>
    </row>
    <row r="979" spans="1:10" x14ac:dyDescent="0.4">
      <c r="A979" s="1">
        <f t="shared" si="159"/>
        <v>44858</v>
      </c>
      <c r="B979">
        <f t="shared" si="160"/>
        <v>972</v>
      </c>
      <c r="C979" s="14">
        <f t="shared" si="151"/>
        <v>3066.3181510668187</v>
      </c>
      <c r="D979" s="15">
        <f t="shared" si="157"/>
        <v>-7.9700334861241845E-27</v>
      </c>
      <c r="E979" s="14">
        <f t="shared" si="152"/>
        <v>4.4618636112770427E-23</v>
      </c>
      <c r="F979" s="15">
        <f t="shared" si="153"/>
        <v>-3.1153344944078061E-24</v>
      </c>
      <c r="G979" s="14">
        <f t="shared" si="154"/>
        <v>8580017.681848947</v>
      </c>
      <c r="H979" s="15">
        <f t="shared" si="158"/>
        <v>3.1233045278939303E-24</v>
      </c>
      <c r="I979" s="4">
        <f t="shared" si="155"/>
        <v>8580017.681848947</v>
      </c>
      <c r="J979" s="4">
        <f t="shared" si="156"/>
        <v>7.9700334861242548E-27</v>
      </c>
    </row>
    <row r="980" spans="1:10" x14ac:dyDescent="0.4">
      <c r="A980" s="1">
        <f t="shared" si="159"/>
        <v>44859</v>
      </c>
      <c r="B980">
        <f t="shared" si="160"/>
        <v>973</v>
      </c>
      <c r="C980" s="14">
        <f t="shared" si="151"/>
        <v>3066.3181510668187</v>
      </c>
      <c r="D980" s="15">
        <f t="shared" si="157"/>
        <v>-7.4135547946161409E-27</v>
      </c>
      <c r="E980" s="14">
        <f t="shared" si="152"/>
        <v>4.1503301618362619E-23</v>
      </c>
      <c r="F980" s="15">
        <f t="shared" si="153"/>
        <v>-2.8978175584907678E-24</v>
      </c>
      <c r="G980" s="14">
        <f t="shared" si="154"/>
        <v>8580017.681848947</v>
      </c>
      <c r="H980" s="15">
        <f t="shared" si="158"/>
        <v>2.9052311132853838E-24</v>
      </c>
      <c r="I980" s="4">
        <f t="shared" si="155"/>
        <v>8580017.681848947</v>
      </c>
      <c r="J980" s="4">
        <f t="shared" si="156"/>
        <v>7.4135547946159874E-27</v>
      </c>
    </row>
    <row r="981" spans="1:10" x14ac:dyDescent="0.4">
      <c r="A981" s="1">
        <f t="shared" si="159"/>
        <v>44860</v>
      </c>
      <c r="B981">
        <f t="shared" si="160"/>
        <v>974</v>
      </c>
      <c r="C981" s="14">
        <f t="shared" si="151"/>
        <v>3066.3181510668187</v>
      </c>
      <c r="D981" s="15">
        <f t="shared" si="157"/>
        <v>-6.8959302101380921E-27</v>
      </c>
      <c r="E981" s="14">
        <f t="shared" si="152"/>
        <v>3.860548405987185E-23</v>
      </c>
      <c r="F981" s="15">
        <f t="shared" si="153"/>
        <v>-2.6954879539808918E-24</v>
      </c>
      <c r="G981" s="14">
        <f t="shared" si="154"/>
        <v>8580017.681848947</v>
      </c>
      <c r="H981" s="15">
        <f t="shared" si="158"/>
        <v>2.7023838841910298E-24</v>
      </c>
      <c r="I981" s="4">
        <f t="shared" si="155"/>
        <v>8580017.681848947</v>
      </c>
      <c r="J981" s="4">
        <f t="shared" si="156"/>
        <v>6.8959302101380347E-27</v>
      </c>
    </row>
    <row r="982" spans="1:10" x14ac:dyDescent="0.4">
      <c r="A982" s="1">
        <f t="shared" si="159"/>
        <v>44861</v>
      </c>
      <c r="B982">
        <f t="shared" si="160"/>
        <v>975</v>
      </c>
      <c r="C982" s="14">
        <f t="shared" si="151"/>
        <v>3066.3181510668187</v>
      </c>
      <c r="D982" s="15">
        <f t="shared" si="157"/>
        <v>-6.4144468855385905E-27</v>
      </c>
      <c r="E982" s="14">
        <f t="shared" si="152"/>
        <v>3.5909996105890957E-23</v>
      </c>
      <c r="F982" s="15">
        <f t="shared" si="153"/>
        <v>-2.5072852805268285E-24</v>
      </c>
      <c r="G982" s="14">
        <f t="shared" si="154"/>
        <v>8580017.681848947</v>
      </c>
      <c r="H982" s="15">
        <f t="shared" si="158"/>
        <v>2.5136997274123672E-24</v>
      </c>
      <c r="I982" s="4">
        <f t="shared" si="155"/>
        <v>8580017.681848947</v>
      </c>
      <c r="J982" s="4">
        <f t="shared" si="156"/>
        <v>6.4144468855386974E-27</v>
      </c>
    </row>
    <row r="983" spans="1:10" x14ac:dyDescent="0.4">
      <c r="A983" s="1">
        <f t="shared" si="159"/>
        <v>44862</v>
      </c>
      <c r="B983">
        <f t="shared" si="160"/>
        <v>976</v>
      </c>
      <c r="C983" s="14">
        <f t="shared" si="151"/>
        <v>3066.3181510668187</v>
      </c>
      <c r="D983" s="15">
        <f t="shared" si="157"/>
        <v>-5.9665813883826693E-27</v>
      </c>
      <c r="E983" s="14">
        <f t="shared" si="152"/>
        <v>3.340271082536413E-23</v>
      </c>
      <c r="F983" s="15">
        <f t="shared" si="153"/>
        <v>-2.3322231763871066E-24</v>
      </c>
      <c r="G983" s="14">
        <f t="shared" si="154"/>
        <v>8580017.681848947</v>
      </c>
      <c r="H983" s="15">
        <f t="shared" si="158"/>
        <v>2.3381897577754892E-24</v>
      </c>
      <c r="I983" s="4">
        <f t="shared" si="155"/>
        <v>8580017.681848947</v>
      </c>
      <c r="J983" s="4">
        <f t="shared" si="156"/>
        <v>5.966581388382599E-27</v>
      </c>
    </row>
    <row r="984" spans="1:10" x14ac:dyDescent="0.4">
      <c r="A984" s="1">
        <f t="shared" si="159"/>
        <v>44863</v>
      </c>
      <c r="B984">
        <f t="shared" si="160"/>
        <v>977</v>
      </c>
      <c r="C984" s="14">
        <f t="shared" si="151"/>
        <v>3066.3181510668187</v>
      </c>
      <c r="D984" s="15">
        <f t="shared" si="157"/>
        <v>-5.5499864757560133E-27</v>
      </c>
      <c r="E984" s="14">
        <f t="shared" si="152"/>
        <v>3.1070487648977023E-23</v>
      </c>
      <c r="F984" s="15">
        <f t="shared" si="153"/>
        <v>-2.1693841489526358E-24</v>
      </c>
      <c r="G984" s="14">
        <f t="shared" si="154"/>
        <v>8580017.681848947</v>
      </c>
      <c r="H984" s="15">
        <f t="shared" si="158"/>
        <v>2.1749341354283919E-24</v>
      </c>
      <c r="I984" s="4">
        <f t="shared" si="155"/>
        <v>8580017.681848947</v>
      </c>
      <c r="J984" s="4">
        <f t="shared" si="156"/>
        <v>5.5499864757561489E-27</v>
      </c>
    </row>
    <row r="985" spans="1:10" x14ac:dyDescent="0.4">
      <c r="A985" s="1">
        <f t="shared" si="159"/>
        <v>44864</v>
      </c>
      <c r="B985">
        <f t="shared" si="160"/>
        <v>978</v>
      </c>
      <c r="C985" s="14">
        <f t="shared" si="151"/>
        <v>3066.3181510668187</v>
      </c>
      <c r="D985" s="15">
        <f t="shared" si="157"/>
        <v>-5.1624787924704892E-27</v>
      </c>
      <c r="E985" s="14">
        <f t="shared" si="152"/>
        <v>2.8901103500024389E-23</v>
      </c>
      <c r="F985" s="15">
        <f t="shared" si="153"/>
        <v>-2.0179147662092371E-24</v>
      </c>
      <c r="G985" s="14">
        <f t="shared" si="154"/>
        <v>8580017.681848947</v>
      </c>
      <c r="H985" s="15">
        <f t="shared" si="158"/>
        <v>2.0230772450017076E-24</v>
      </c>
      <c r="I985" s="4">
        <f t="shared" si="155"/>
        <v>8580017.681848947</v>
      </c>
      <c r="J985" s="4">
        <f t="shared" si="156"/>
        <v>5.1624787924704706E-27</v>
      </c>
    </row>
    <row r="986" spans="1:10" x14ac:dyDescent="0.4">
      <c r="A986" s="1">
        <f t="shared" si="159"/>
        <v>44865</v>
      </c>
      <c r="B986">
        <f t="shared" si="160"/>
        <v>979</v>
      </c>
      <c r="C986" s="14">
        <f t="shared" si="151"/>
        <v>3066.3181510668187</v>
      </c>
      <c r="D986" s="15">
        <f t="shared" si="157"/>
        <v>-4.8020274281978604E-27</v>
      </c>
      <c r="E986" s="14">
        <f t="shared" si="152"/>
        <v>2.688318873381515E-23</v>
      </c>
      <c r="F986" s="15">
        <f t="shared" si="153"/>
        <v>-1.877021183938863E-24</v>
      </c>
      <c r="G986" s="14">
        <f t="shared" si="154"/>
        <v>8580017.681848947</v>
      </c>
      <c r="H986" s="15">
        <f t="shared" si="158"/>
        <v>1.8818232113670607E-24</v>
      </c>
      <c r="I986" s="4">
        <f t="shared" si="155"/>
        <v>8580017.681848947</v>
      </c>
      <c r="J986" s="4">
        <f t="shared" si="156"/>
        <v>4.8020274281976846E-27</v>
      </c>
    </row>
    <row r="987" spans="1:10" x14ac:dyDescent="0.4">
      <c r="A987" s="1">
        <f t="shared" si="159"/>
        <v>44866</v>
      </c>
      <c r="B987">
        <f t="shared" si="160"/>
        <v>980</v>
      </c>
      <c r="C987" s="14">
        <f t="shared" si="151"/>
        <v>3066.3181510668187</v>
      </c>
      <c r="D987" s="15">
        <f t="shared" si="157"/>
        <v>-4.4667432735601643E-27</v>
      </c>
      <c r="E987" s="14">
        <f t="shared" si="152"/>
        <v>2.5006167549876289E-23</v>
      </c>
      <c r="F987" s="15">
        <f t="shared" si="153"/>
        <v>-1.7459649852177803E-24</v>
      </c>
      <c r="G987" s="14">
        <f t="shared" si="154"/>
        <v>8580017.681848947</v>
      </c>
      <c r="H987" s="15">
        <f t="shared" si="158"/>
        <v>1.7504317284913405E-24</v>
      </c>
      <c r="I987" s="4">
        <f t="shared" si="155"/>
        <v>8580017.681848947</v>
      </c>
      <c r="J987" s="4">
        <f t="shared" si="156"/>
        <v>4.4667432735602124E-27</v>
      </c>
    </row>
    <row r="988" spans="1:10" x14ac:dyDescent="0.4">
      <c r="A988" s="1">
        <f t="shared" si="159"/>
        <v>44867</v>
      </c>
      <c r="B988">
        <f t="shared" si="160"/>
        <v>981</v>
      </c>
      <c r="C988" s="14">
        <f t="shared" si="151"/>
        <v>3066.3181510668187</v>
      </c>
      <c r="D988" s="15">
        <f t="shared" si="157"/>
        <v>-4.1548691193924786E-27</v>
      </c>
      <c r="E988" s="14">
        <f t="shared" si="152"/>
        <v>2.3260202564658507E-23</v>
      </c>
      <c r="F988" s="15">
        <f t="shared" si="153"/>
        <v>-1.6240593104067032E-24</v>
      </c>
      <c r="G988" s="14">
        <f t="shared" si="154"/>
        <v>8580017.681848947</v>
      </c>
      <c r="H988" s="15">
        <f t="shared" si="158"/>
        <v>1.6282141795260956E-24</v>
      </c>
      <c r="I988" s="4">
        <f t="shared" si="155"/>
        <v>8580017.681848947</v>
      </c>
      <c r="J988" s="4">
        <f t="shared" si="156"/>
        <v>4.154869119392404E-27</v>
      </c>
    </row>
    <row r="989" spans="1:10" x14ac:dyDescent="0.4">
      <c r="A989" s="1">
        <f t="shared" si="159"/>
        <v>44868</v>
      </c>
      <c r="B989">
        <f t="shared" si="160"/>
        <v>982</v>
      </c>
      <c r="C989" s="14">
        <f t="shared" si="151"/>
        <v>3066.3181510668187</v>
      </c>
      <c r="D989" s="15">
        <f t="shared" si="157"/>
        <v>-3.8647704472887726E-27</v>
      </c>
      <c r="E989" s="14">
        <f t="shared" si="152"/>
        <v>2.1636143254251804E-23</v>
      </c>
      <c r="F989" s="15">
        <f t="shared" si="153"/>
        <v>-1.5106652573503378E-24</v>
      </c>
      <c r="G989" s="14">
        <f t="shared" si="154"/>
        <v>8580017.681848947</v>
      </c>
      <c r="H989" s="15">
        <f t="shared" si="158"/>
        <v>1.5145300277976265E-24</v>
      </c>
      <c r="I989" s="4">
        <f t="shared" si="155"/>
        <v>8580017.681848947</v>
      </c>
      <c r="J989" s="4">
        <f t="shared" si="156"/>
        <v>3.8647704472887209E-27</v>
      </c>
    </row>
    <row r="990" spans="1:10" x14ac:dyDescent="0.4">
      <c r="A990" s="1">
        <f t="shared" si="159"/>
        <v>44869</v>
      </c>
      <c r="B990">
        <f t="shared" si="160"/>
        <v>983</v>
      </c>
      <c r="C990" s="14">
        <f t="shared" si="151"/>
        <v>3066.3181510668187</v>
      </c>
      <c r="D990" s="15">
        <f t="shared" si="157"/>
        <v>-3.5949268631645015E-27</v>
      </c>
      <c r="E990" s="14">
        <f t="shared" si="152"/>
        <v>2.0125477996901465E-23</v>
      </c>
      <c r="F990" s="15">
        <f t="shared" si="153"/>
        <v>-1.4051885329199382E-24</v>
      </c>
      <c r="G990" s="14">
        <f t="shared" si="154"/>
        <v>8580017.681848947</v>
      </c>
      <c r="H990" s="15">
        <f t="shared" si="158"/>
        <v>1.4087834597831026E-24</v>
      </c>
      <c r="I990" s="4">
        <f t="shared" si="155"/>
        <v>8580017.681848947</v>
      </c>
      <c r="J990" s="4">
        <f t="shared" si="156"/>
        <v>3.5949268631644097E-27</v>
      </c>
    </row>
    <row r="991" spans="1:10" x14ac:dyDescent="0.4">
      <c r="A991" s="1">
        <f t="shared" si="159"/>
        <v>44870</v>
      </c>
      <c r="B991">
        <f t="shared" si="160"/>
        <v>984</v>
      </c>
      <c r="C991" s="14">
        <f t="shared" si="151"/>
        <v>3066.3181510668187</v>
      </c>
      <c r="D991" s="15">
        <f t="shared" si="157"/>
        <v>-3.3439241289396373E-27</v>
      </c>
      <c r="E991" s="14">
        <f t="shared" si="152"/>
        <v>1.8720289463981526E-23</v>
      </c>
      <c r="F991" s="15">
        <f t="shared" si="153"/>
        <v>-1.3070763383497672E-24</v>
      </c>
      <c r="G991" s="14">
        <f t="shared" si="154"/>
        <v>8580017.681848947</v>
      </c>
      <c r="H991" s="15">
        <f t="shared" si="158"/>
        <v>1.3104202624787068E-24</v>
      </c>
      <c r="I991" s="4">
        <f t="shared" si="155"/>
        <v>8580017.681848947</v>
      </c>
      <c r="J991" s="4">
        <f t="shared" si="156"/>
        <v>3.3439241289396602E-27</v>
      </c>
    </row>
    <row r="992" spans="1:10" x14ac:dyDescent="0.4">
      <c r="A992" s="1">
        <f t="shared" si="159"/>
        <v>44871</v>
      </c>
      <c r="B992">
        <f t="shared" si="160"/>
        <v>985</v>
      </c>
      <c r="C992" s="14">
        <f t="shared" si="151"/>
        <v>3066.3181510668187</v>
      </c>
      <c r="D992" s="15">
        <f t="shared" si="157"/>
        <v>-3.1104467505805395E-27</v>
      </c>
      <c r="E992" s="14">
        <f t="shared" si="152"/>
        <v>1.7413213125631759E-23</v>
      </c>
      <c r="F992" s="15">
        <f t="shared" si="153"/>
        <v>-1.2158144720436428E-24</v>
      </c>
      <c r="G992" s="14">
        <f t="shared" si="154"/>
        <v>8580017.681848947</v>
      </c>
      <c r="H992" s="15">
        <f t="shared" si="158"/>
        <v>1.2189249187942233E-24</v>
      </c>
      <c r="I992" s="4">
        <f t="shared" si="155"/>
        <v>8580017.681848947</v>
      </c>
      <c r="J992" s="4">
        <f t="shared" si="156"/>
        <v>3.1104467505804648E-27</v>
      </c>
    </row>
    <row r="993" spans="1:10" x14ac:dyDescent="0.4">
      <c r="A993" s="1">
        <f t="shared" si="159"/>
        <v>44872</v>
      </c>
      <c r="B993">
        <f t="shared" si="160"/>
        <v>986</v>
      </c>
      <c r="C993" s="14">
        <f t="shared" si="151"/>
        <v>3066.3181510668187</v>
      </c>
      <c r="D993" s="15">
        <f t="shared" si="157"/>
        <v>-2.8932710836549244E-27</v>
      </c>
      <c r="E993" s="14">
        <f t="shared" si="152"/>
        <v>1.6197398653588116E-23</v>
      </c>
      <c r="F993" s="15">
        <f t="shared" si="153"/>
        <v>-1.1309246346675134E-24</v>
      </c>
      <c r="G993" s="14">
        <f t="shared" si="154"/>
        <v>8580017.681848947</v>
      </c>
      <c r="H993" s="15">
        <f t="shared" si="158"/>
        <v>1.1338179057511683E-24</v>
      </c>
      <c r="I993" s="4">
        <f t="shared" si="155"/>
        <v>8580017.681848947</v>
      </c>
      <c r="J993" s="4">
        <f t="shared" si="156"/>
        <v>2.8932710836549061E-27</v>
      </c>
    </row>
    <row r="994" spans="1:10" x14ac:dyDescent="0.4">
      <c r="A994" s="1">
        <f t="shared" si="159"/>
        <v>44873</v>
      </c>
      <c r="B994">
        <f t="shared" si="160"/>
        <v>987</v>
      </c>
      <c r="C994" s="14">
        <f t="shared" si="151"/>
        <v>3066.3181510668187</v>
      </c>
      <c r="D994" s="15">
        <f t="shared" si="157"/>
        <v>-2.6912589202664733E-27</v>
      </c>
      <c r="E994" s="14">
        <f t="shared" si="152"/>
        <v>1.5066474018920603E-23</v>
      </c>
      <c r="F994" s="15">
        <f t="shared" si="153"/>
        <v>-1.0519619224041758E-24</v>
      </c>
      <c r="G994" s="14">
        <f t="shared" si="154"/>
        <v>8580017.681848947</v>
      </c>
      <c r="H994" s="15">
        <f t="shared" si="158"/>
        <v>1.0546531813244424E-24</v>
      </c>
      <c r="I994" s="4">
        <f t="shared" si="155"/>
        <v>8580017.681848947</v>
      </c>
      <c r="J994" s="4">
        <f t="shared" si="156"/>
        <v>2.6912589202665035E-27</v>
      </c>
    </row>
    <row r="995" spans="1:10" x14ac:dyDescent="0.4">
      <c r="A995" s="1">
        <f t="shared" si="159"/>
        <v>44874</v>
      </c>
      <c r="B995">
        <f t="shared" si="160"/>
        <v>988</v>
      </c>
      <c r="C995" s="14">
        <f t="shared" si="151"/>
        <v>3066.3181510668187</v>
      </c>
      <c r="D995" s="15">
        <f t="shared" si="157"/>
        <v>-2.5033515237584656E-27</v>
      </c>
      <c r="E995" s="14">
        <f t="shared" si="152"/>
        <v>1.4014512096516426E-23</v>
      </c>
      <c r="F995" s="15">
        <f t="shared" si="153"/>
        <v>-9.785124952323913E-25</v>
      </c>
      <c r="G995" s="14">
        <f t="shared" si="154"/>
        <v>8580017.681848947</v>
      </c>
      <c r="H995" s="15">
        <f t="shared" si="158"/>
        <v>9.8101584675614982E-25</v>
      </c>
      <c r="I995" s="4">
        <f t="shared" si="155"/>
        <v>8580017.681848947</v>
      </c>
      <c r="J995" s="4">
        <f t="shared" si="156"/>
        <v>2.5033515237585212E-27</v>
      </c>
    </row>
    <row r="996" spans="1:10" x14ac:dyDescent="0.4">
      <c r="A996" s="1">
        <f t="shared" si="159"/>
        <v>44875</v>
      </c>
      <c r="B996">
        <f t="shared" si="160"/>
        <v>989</v>
      </c>
      <c r="C996" s="14">
        <f t="shared" si="151"/>
        <v>3066.3181510668187</v>
      </c>
      <c r="D996" s="15">
        <f t="shared" si="157"/>
        <v>-2.3285640799226158E-27</v>
      </c>
      <c r="E996" s="14">
        <f t="shared" si="152"/>
        <v>1.3035999601284035E-23</v>
      </c>
      <c r="F996" s="15">
        <f t="shared" si="153"/>
        <v>-9.1019140800995999E-25</v>
      </c>
      <c r="G996" s="14">
        <f t="shared" si="154"/>
        <v>8580017.681848947</v>
      </c>
      <c r="H996" s="15">
        <f t="shared" si="158"/>
        <v>9.1251997208988254E-25</v>
      </c>
      <c r="I996" s="4">
        <f t="shared" si="155"/>
        <v>8580017.681848947</v>
      </c>
      <c r="J996" s="4">
        <f t="shared" si="156"/>
        <v>2.3285640799225569E-27</v>
      </c>
    </row>
    <row r="997" spans="1:10" x14ac:dyDescent="0.4">
      <c r="A997" s="1">
        <f t="shared" si="159"/>
        <v>44876</v>
      </c>
      <c r="B997">
        <f t="shared" si="160"/>
        <v>990</v>
      </c>
      <c r="C997" s="14">
        <f t="shared" ref="C997:C1007" si="161">C996+D996</f>
        <v>3066.3181510668187</v>
      </c>
      <c r="D997" s="15">
        <f t="shared" si="157"/>
        <v>-2.1659805356321249E-27</v>
      </c>
      <c r="E997" s="14">
        <f t="shared" ref="E997:E1007" si="162">E996+F996</f>
        <v>1.2125808193274074E-23</v>
      </c>
      <c r="F997" s="15">
        <f t="shared" ref="F997:F1007" si="163">-D997-H997</f>
        <v>-8.4664059299355319E-25</v>
      </c>
      <c r="G997" s="14">
        <f t="shared" ref="G997:G1007" si="164">G996+H996</f>
        <v>8580017.681848947</v>
      </c>
      <c r="H997" s="15">
        <f t="shared" si="158"/>
        <v>8.4880657352918525E-25</v>
      </c>
      <c r="I997" s="4">
        <f t="shared" ref="I997:I1007" si="165">E997+G997</f>
        <v>8580017.681848947</v>
      </c>
      <c r="J997" s="4">
        <f t="shared" ref="J997:J1007" si="166">F997+H997</f>
        <v>2.1659805356320689E-27</v>
      </c>
    </row>
    <row r="998" spans="1:10" x14ac:dyDescent="0.4">
      <c r="A998" s="1">
        <f t="shared" si="159"/>
        <v>44877</v>
      </c>
      <c r="B998">
        <f t="shared" si="160"/>
        <v>991</v>
      </c>
      <c r="C998" s="14">
        <f t="shared" si="161"/>
        <v>3066.3181510668187</v>
      </c>
      <c r="D998" s="15">
        <f t="shared" si="157"/>
        <v>-2.0147487978484734E-27</v>
      </c>
      <c r="E998" s="14">
        <f t="shared" si="162"/>
        <v>1.1279167600280522E-23</v>
      </c>
      <c r="F998" s="15">
        <f t="shared" si="163"/>
        <v>-7.8752698322178811E-25</v>
      </c>
      <c r="G998" s="14">
        <f t="shared" si="164"/>
        <v>8580017.681848947</v>
      </c>
      <c r="H998" s="15">
        <f t="shared" si="158"/>
        <v>7.895417320196366E-25</v>
      </c>
      <c r="I998" s="4">
        <f t="shared" si="165"/>
        <v>8580017.681848947</v>
      </c>
      <c r="J998" s="4">
        <f t="shared" si="166"/>
        <v>2.0147487978484913E-27</v>
      </c>
    </row>
    <row r="999" spans="1:10" x14ac:dyDescent="0.4">
      <c r="A999" s="1">
        <f t="shared" si="159"/>
        <v>44878</v>
      </c>
      <c r="B999">
        <f t="shared" si="160"/>
        <v>992</v>
      </c>
      <c r="C999" s="14">
        <f t="shared" si="161"/>
        <v>3066.3181510668187</v>
      </c>
      <c r="D999" s="15">
        <f t="shared" si="157"/>
        <v>-1.8740762678401533E-27</v>
      </c>
      <c r="E999" s="14">
        <f t="shared" si="162"/>
        <v>1.0491640617058733E-23</v>
      </c>
      <c r="F999" s="15">
        <f t="shared" si="163"/>
        <v>-7.3254076692627124E-25</v>
      </c>
      <c r="G999" s="14">
        <f t="shared" si="164"/>
        <v>8580017.681848947</v>
      </c>
      <c r="H999" s="15">
        <f t="shared" si="158"/>
        <v>7.3441484319411138E-25</v>
      </c>
      <c r="I999" s="4">
        <f t="shared" si="165"/>
        <v>8580017.681848947</v>
      </c>
      <c r="J999" s="4">
        <f t="shared" si="166"/>
        <v>1.8740762678401357E-27</v>
      </c>
    </row>
    <row r="1000" spans="1:10" x14ac:dyDescent="0.4">
      <c r="A1000" s="1">
        <f t="shared" si="159"/>
        <v>44879</v>
      </c>
      <c r="B1000">
        <f t="shared" si="160"/>
        <v>993</v>
      </c>
      <c r="C1000" s="14">
        <f t="shared" si="161"/>
        <v>3066.3181510668187</v>
      </c>
      <c r="D1000" s="15">
        <f t="shared" si="157"/>
        <v>-1.743225687208388E-27</v>
      </c>
      <c r="E1000" s="14">
        <f t="shared" si="162"/>
        <v>9.759099850132462E-24</v>
      </c>
      <c r="F1000" s="15">
        <f t="shared" si="163"/>
        <v>-6.8139376382206402E-25</v>
      </c>
      <c r="G1000" s="14">
        <f t="shared" si="164"/>
        <v>8580017.681848947</v>
      </c>
      <c r="H1000" s="15">
        <f t="shared" si="158"/>
        <v>6.8313698950927243E-25</v>
      </c>
      <c r="I1000" s="4">
        <f t="shared" si="165"/>
        <v>8580017.681848947</v>
      </c>
      <c r="J1000" s="4">
        <f t="shared" si="166"/>
        <v>1.743225687208407E-27</v>
      </c>
    </row>
    <row r="1001" spans="1:10" x14ac:dyDescent="0.4">
      <c r="A1001" s="1">
        <f t="shared" si="159"/>
        <v>44880</v>
      </c>
      <c r="B1001">
        <f t="shared" si="160"/>
        <v>994</v>
      </c>
      <c r="C1001" s="14">
        <f t="shared" si="161"/>
        <v>3066.3181510668187</v>
      </c>
      <c r="D1001" s="15">
        <f t="shared" si="157"/>
        <v>-1.6215112739490436E-27</v>
      </c>
      <c r="E1001" s="14">
        <f t="shared" si="162"/>
        <v>9.0777060863103976E-24</v>
      </c>
      <c r="F1001" s="15">
        <f t="shared" si="163"/>
        <v>-6.338179147677788E-25</v>
      </c>
      <c r="G1001" s="14">
        <f t="shared" si="164"/>
        <v>8580017.681848947</v>
      </c>
      <c r="H1001" s="15">
        <f t="shared" si="158"/>
        <v>6.3543942604172786E-25</v>
      </c>
      <c r="I1001" s="4">
        <f t="shared" si="165"/>
        <v>8580017.681848947</v>
      </c>
      <c r="J1001" s="4">
        <f t="shared" si="166"/>
        <v>1.6215112739490676E-27</v>
      </c>
    </row>
    <row r="1002" spans="1:10" x14ac:dyDescent="0.4">
      <c r="A1002" s="1">
        <f t="shared" si="159"/>
        <v>44881</v>
      </c>
      <c r="B1002">
        <f t="shared" si="160"/>
        <v>995</v>
      </c>
      <c r="C1002" s="14">
        <f t="shared" si="161"/>
        <v>3066.3181510668187</v>
      </c>
      <c r="D1002" s="15">
        <f t="shared" si="157"/>
        <v>-1.508295128300011E-27</v>
      </c>
      <c r="E1002" s="14">
        <f t="shared" si="162"/>
        <v>8.4438881715426185E-24</v>
      </c>
      <c r="F1002" s="15">
        <f t="shared" si="163"/>
        <v>-5.8956387687968337E-25</v>
      </c>
      <c r="G1002" s="14">
        <f t="shared" si="164"/>
        <v>8580017.681848947</v>
      </c>
      <c r="H1002" s="15">
        <f t="shared" si="158"/>
        <v>5.9107217200798339E-25</v>
      </c>
      <c r="I1002" s="4">
        <f t="shared" si="165"/>
        <v>8580017.681848947</v>
      </c>
      <c r="J1002" s="4">
        <f t="shared" si="166"/>
        <v>1.508295128300016E-27</v>
      </c>
    </row>
    <row r="1003" spans="1:10" x14ac:dyDescent="0.4">
      <c r="A1003" s="1">
        <f t="shared" si="159"/>
        <v>44882</v>
      </c>
      <c r="B1003">
        <f t="shared" si="160"/>
        <v>996</v>
      </c>
      <c r="C1003" s="14">
        <f t="shared" si="161"/>
        <v>3066.3181510668187</v>
      </c>
      <c r="D1003" s="15">
        <f t="shared" si="157"/>
        <v>-1.40298388953726E-27</v>
      </c>
      <c r="E1003" s="14">
        <f t="shared" si="162"/>
        <v>7.8543242946629349E-24</v>
      </c>
      <c r="F1003" s="15">
        <f t="shared" si="163"/>
        <v>-5.4839971673686825E-25</v>
      </c>
      <c r="G1003" s="14">
        <f t="shared" si="164"/>
        <v>8580017.681848947</v>
      </c>
      <c r="H1003" s="15">
        <f t="shared" si="158"/>
        <v>5.4980270062640552E-25</v>
      </c>
      <c r="I1003" s="4">
        <f t="shared" si="165"/>
        <v>8580017.681848947</v>
      </c>
      <c r="J1003" s="4">
        <f t="shared" si="166"/>
        <v>1.4029838895372723E-27</v>
      </c>
    </row>
    <row r="1004" spans="1:10" x14ac:dyDescent="0.4">
      <c r="A1004" s="1">
        <f t="shared" si="159"/>
        <v>44883</v>
      </c>
      <c r="B1004">
        <f t="shared" si="160"/>
        <v>997</v>
      </c>
      <c r="C1004" s="14">
        <f t="shared" si="161"/>
        <v>3066.3181510668187</v>
      </c>
      <c r="D1004" s="15">
        <f t="shared" si="157"/>
        <v>-1.3050256261979892E-27</v>
      </c>
      <c r="E1004" s="14">
        <f t="shared" si="162"/>
        <v>7.3059245779260673E-24</v>
      </c>
      <c r="F1004" s="15">
        <f t="shared" si="163"/>
        <v>-5.1010969482862677E-25</v>
      </c>
      <c r="G1004" s="14">
        <f t="shared" si="164"/>
        <v>8580017.681848947</v>
      </c>
      <c r="H1004" s="15">
        <f t="shared" si="158"/>
        <v>5.1141472045482473E-25</v>
      </c>
      <c r="I1004" s="4">
        <f t="shared" si="165"/>
        <v>8580017.681848947</v>
      </c>
      <c r="J1004" s="4">
        <f t="shared" si="166"/>
        <v>1.3050256261979697E-27</v>
      </c>
    </row>
    <row r="1005" spans="1:10" x14ac:dyDescent="0.4">
      <c r="A1005" s="1">
        <f t="shared" si="159"/>
        <v>44884</v>
      </c>
      <c r="B1005">
        <f t="shared" si="160"/>
        <v>998</v>
      </c>
      <c r="C1005" s="14">
        <f t="shared" si="161"/>
        <v>3066.3181510668187</v>
      </c>
      <c r="D1005" s="15">
        <f t="shared" si="157"/>
        <v>-1.2139069434326703E-27</v>
      </c>
      <c r="E1005" s="14">
        <f t="shared" si="162"/>
        <v>6.7958148830974412E-24</v>
      </c>
      <c r="F1005" s="15">
        <f t="shared" si="163"/>
        <v>-4.7449313487338829E-25</v>
      </c>
      <c r="G1005" s="14">
        <f t="shared" si="164"/>
        <v>8580017.681848947</v>
      </c>
      <c r="H1005" s="15">
        <f t="shared" si="158"/>
        <v>4.7570704181682096E-25</v>
      </c>
      <c r="I1005" s="4">
        <f t="shared" si="165"/>
        <v>8580017.681848947</v>
      </c>
      <c r="J1005" s="4">
        <f t="shared" si="166"/>
        <v>1.2139069434326716E-27</v>
      </c>
    </row>
    <row r="1006" spans="1:10" x14ac:dyDescent="0.4">
      <c r="A1006" s="1">
        <f t="shared" si="159"/>
        <v>44885</v>
      </c>
      <c r="B1006">
        <f t="shared" si="160"/>
        <v>999</v>
      </c>
      <c r="C1006" s="14">
        <f t="shared" si="161"/>
        <v>3066.3181510668187</v>
      </c>
      <c r="D1006" s="15">
        <f t="shared" si="157"/>
        <v>-1.1291502923257449E-27</v>
      </c>
      <c r="E1006" s="14">
        <f t="shared" si="162"/>
        <v>6.3213217482240526E-24</v>
      </c>
      <c r="F1006" s="15">
        <f t="shared" si="163"/>
        <v>-4.4136337208335797E-25</v>
      </c>
      <c r="G1006" s="14">
        <f t="shared" si="164"/>
        <v>8580017.681848947</v>
      </c>
      <c r="H1006" s="15">
        <f t="shared" si="158"/>
        <v>4.4249252237568368E-25</v>
      </c>
      <c r="I1006" s="4">
        <f t="shared" si="165"/>
        <v>8580017.681848947</v>
      </c>
      <c r="J1006" s="4">
        <f t="shared" si="166"/>
        <v>1.129150292325711E-27</v>
      </c>
    </row>
    <row r="1007" spans="1:10" x14ac:dyDescent="0.4">
      <c r="A1007" s="1">
        <f t="shared" si="159"/>
        <v>44886</v>
      </c>
      <c r="B1007">
        <f t="shared" si="160"/>
        <v>1000</v>
      </c>
      <c r="C1007" s="14">
        <f t="shared" si="161"/>
        <v>3066.3181510668187</v>
      </c>
      <c r="D1007" s="15">
        <f t="shared" si="157"/>
        <v>-1.0503114670832528E-27</v>
      </c>
      <c r="E1007" s="14">
        <f t="shared" si="162"/>
        <v>5.8799583761406943E-24</v>
      </c>
      <c r="F1007" s="15">
        <f t="shared" si="163"/>
        <v>-4.1054677486276536E-25</v>
      </c>
      <c r="G1007" s="14">
        <f t="shared" si="164"/>
        <v>8580017.681848947</v>
      </c>
      <c r="H1007" s="15">
        <f t="shared" si="158"/>
        <v>4.1159708632984862E-25</v>
      </c>
      <c r="I1007" s="4">
        <f t="shared" si="165"/>
        <v>8580017.681848947</v>
      </c>
      <c r="J1007" s="4">
        <f t="shared" si="166"/>
        <v>1.0503114670832653E-27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3557-5ECB-4443-9876-6EA06F25AABE}">
  <dimension ref="A1:J54"/>
  <sheetViews>
    <sheetView workbookViewId="0">
      <selection activeCell="A16" sqref="A16"/>
    </sheetView>
  </sheetViews>
  <sheetFormatPr baseColWidth="10" defaultRowHeight="14.6" x14ac:dyDescent="0.4"/>
  <cols>
    <col min="1" max="1" width="11.07421875" style="1"/>
    <col min="6" max="6" width="11.07421875" style="3"/>
  </cols>
  <sheetData>
    <row r="1" spans="1:10" x14ac:dyDescent="0.4">
      <c r="A1" s="1" t="s">
        <v>513</v>
      </c>
      <c r="B1" t="s">
        <v>514</v>
      </c>
      <c r="C1" t="s">
        <v>515</v>
      </c>
      <c r="D1" t="s">
        <v>516</v>
      </c>
      <c r="E1" t="s">
        <v>517</v>
      </c>
      <c r="F1" s="3" t="s">
        <v>518</v>
      </c>
      <c r="G1" t="s">
        <v>519</v>
      </c>
      <c r="H1" t="s">
        <v>521</v>
      </c>
      <c r="I1" t="s">
        <v>522</v>
      </c>
      <c r="J1" t="s">
        <v>520</v>
      </c>
    </row>
    <row r="2" spans="1:10" x14ac:dyDescent="0.4">
      <c r="A2" s="1">
        <f>master[[#This Row],[Endend]]</f>
        <v>43835</v>
      </c>
      <c r="B2">
        <f>master[[#This Row],[Woche]]</f>
        <v>1</v>
      </c>
      <c r="C2">
        <f>BFS_Todesfaelle!D2+BFS_Todesfaelle!D55</f>
        <v>1300</v>
      </c>
      <c r="D2">
        <f>BFS_Todesfaelle!E2+BFS_Todesfaelle!E55</f>
        <v>1425</v>
      </c>
      <c r="E2">
        <f>BFS_Todesfaelle!F2+BFS_Todesfaelle!F55</f>
        <v>1550</v>
      </c>
      <c r="F2" s="3">
        <f>BFS_Todesfaelle!G2+BFS_Todesfaelle!G55</f>
        <v>1296</v>
      </c>
      <c r="G2" s="3">
        <f t="shared" ref="G2:G16" si="0">F2-C2</f>
        <v>-4</v>
      </c>
      <c r="H2" s="3">
        <v>0</v>
      </c>
      <c r="I2">
        <v>0</v>
      </c>
      <c r="J2" s="3">
        <f>H2-I2</f>
        <v>0</v>
      </c>
    </row>
    <row r="3" spans="1:10" x14ac:dyDescent="0.4">
      <c r="A3" s="1">
        <f>master[[#This Row],[Endend]]</f>
        <v>43842</v>
      </c>
      <c r="B3">
        <f>master[[#This Row],[Woche]]</f>
        <v>2</v>
      </c>
      <c r="C3">
        <f>BFS_Todesfaelle!D3+BFS_Todesfaelle!D56</f>
        <v>1304</v>
      </c>
      <c r="D3">
        <f>BFS_Todesfaelle!E3+BFS_Todesfaelle!E56</f>
        <v>1429</v>
      </c>
      <c r="E3">
        <f>BFS_Todesfaelle!F3+BFS_Todesfaelle!F56</f>
        <v>1554</v>
      </c>
      <c r="F3" s="3">
        <f>BFS_Todesfaelle!G3+BFS_Todesfaelle!G56</f>
        <v>1343</v>
      </c>
      <c r="G3" s="3">
        <f t="shared" si="0"/>
        <v>39</v>
      </c>
      <c r="H3" s="3">
        <v>0</v>
      </c>
      <c r="I3">
        <v>0</v>
      </c>
      <c r="J3" s="3">
        <f t="shared" ref="J3:J16" si="1">H3-I3</f>
        <v>0</v>
      </c>
    </row>
    <row r="4" spans="1:10" x14ac:dyDescent="0.4">
      <c r="A4" s="1">
        <f>master[[#This Row],[Endend]]</f>
        <v>43849</v>
      </c>
      <c r="B4">
        <f>master[[#This Row],[Woche]]</f>
        <v>3</v>
      </c>
      <c r="C4">
        <f>BFS_Todesfaelle!D4+BFS_Todesfaelle!D57</f>
        <v>1309</v>
      </c>
      <c r="D4">
        <f>BFS_Todesfaelle!E4+BFS_Todesfaelle!E57</f>
        <v>1434</v>
      </c>
      <c r="E4">
        <f>BFS_Todesfaelle!F4+BFS_Todesfaelle!F57</f>
        <v>1560</v>
      </c>
      <c r="F4" s="3">
        <f>BFS_Todesfaelle!G4+BFS_Todesfaelle!G57</f>
        <v>1384</v>
      </c>
      <c r="G4" s="3">
        <f t="shared" si="0"/>
        <v>75</v>
      </c>
      <c r="H4" s="3">
        <v>0</v>
      </c>
      <c r="I4">
        <v>0</v>
      </c>
      <c r="J4" s="3">
        <f t="shared" si="1"/>
        <v>0</v>
      </c>
    </row>
    <row r="5" spans="1:10" x14ac:dyDescent="0.4">
      <c r="A5" s="1">
        <f>master[[#This Row],[Endend]]</f>
        <v>43856</v>
      </c>
      <c r="B5">
        <f>master[[#This Row],[Woche]]</f>
        <v>4</v>
      </c>
      <c r="C5">
        <f>BFS_Todesfaelle!D5+BFS_Todesfaelle!D58</f>
        <v>1314</v>
      </c>
      <c r="D5">
        <f>BFS_Todesfaelle!E5+BFS_Todesfaelle!E58</f>
        <v>1439</v>
      </c>
      <c r="E5">
        <f>BFS_Todesfaelle!F5+BFS_Todesfaelle!F58</f>
        <v>1564</v>
      </c>
      <c r="F5" s="3">
        <f>BFS_Todesfaelle!G5+BFS_Todesfaelle!G58</f>
        <v>1388</v>
      </c>
      <c r="G5" s="3">
        <f t="shared" si="0"/>
        <v>74</v>
      </c>
      <c r="H5" s="3">
        <v>0</v>
      </c>
      <c r="I5">
        <v>0</v>
      </c>
      <c r="J5" s="3">
        <f t="shared" si="1"/>
        <v>0</v>
      </c>
    </row>
    <row r="6" spans="1:10" x14ac:dyDescent="0.4">
      <c r="A6" s="1">
        <f>master[[#This Row],[Endend]]</f>
        <v>43863</v>
      </c>
      <c r="B6">
        <f>master[[#This Row],[Woche]]</f>
        <v>5</v>
      </c>
      <c r="C6">
        <f>BFS_Todesfaelle!D6+BFS_Todesfaelle!D59</f>
        <v>1317</v>
      </c>
      <c r="D6">
        <f>BFS_Todesfaelle!E6+BFS_Todesfaelle!E59</f>
        <v>1443</v>
      </c>
      <c r="E6">
        <f>BFS_Todesfaelle!F6+BFS_Todesfaelle!F59</f>
        <v>1569</v>
      </c>
      <c r="F6" s="3">
        <f>BFS_Todesfaelle!G6+BFS_Todesfaelle!G59</f>
        <v>1402</v>
      </c>
      <c r="G6" s="3">
        <f t="shared" si="0"/>
        <v>85</v>
      </c>
      <c r="H6" s="3">
        <v>0</v>
      </c>
      <c r="I6">
        <v>0</v>
      </c>
      <c r="J6" s="3">
        <f t="shared" si="1"/>
        <v>0</v>
      </c>
    </row>
    <row r="7" spans="1:10" x14ac:dyDescent="0.4">
      <c r="A7" s="1">
        <f>master[[#This Row],[Endend]]</f>
        <v>43870</v>
      </c>
      <c r="B7">
        <f>master[[#This Row],[Woche]]</f>
        <v>6</v>
      </c>
      <c r="C7">
        <f>BFS_Todesfaelle!D7+BFS_Todesfaelle!D60</f>
        <v>1322</v>
      </c>
      <c r="D7">
        <f>BFS_Todesfaelle!E7+BFS_Todesfaelle!E60</f>
        <v>1448</v>
      </c>
      <c r="E7">
        <f>BFS_Todesfaelle!F7+BFS_Todesfaelle!F60</f>
        <v>1573</v>
      </c>
      <c r="F7" s="3">
        <f>BFS_Todesfaelle!G7+BFS_Todesfaelle!G60</f>
        <v>1359</v>
      </c>
      <c r="G7" s="3">
        <f t="shared" si="0"/>
        <v>37</v>
      </c>
      <c r="H7" s="3">
        <v>0</v>
      </c>
      <c r="I7">
        <v>0</v>
      </c>
      <c r="J7" s="3">
        <f t="shared" si="1"/>
        <v>0</v>
      </c>
    </row>
    <row r="8" spans="1:10" x14ac:dyDescent="0.4">
      <c r="A8" s="1">
        <f>master[[#This Row],[Endend]]</f>
        <v>43877</v>
      </c>
      <c r="B8">
        <f>master[[#This Row],[Woche]]</f>
        <v>7</v>
      </c>
      <c r="C8">
        <f>BFS_Todesfaelle!D8+BFS_Todesfaelle!D61</f>
        <v>1324</v>
      </c>
      <c r="D8">
        <f>BFS_Todesfaelle!E8+BFS_Todesfaelle!E61</f>
        <v>1449</v>
      </c>
      <c r="E8">
        <f>BFS_Todesfaelle!F8+BFS_Todesfaelle!F61</f>
        <v>1575</v>
      </c>
      <c r="F8" s="3">
        <f>BFS_Todesfaelle!G8+BFS_Todesfaelle!G61</f>
        <v>1352</v>
      </c>
      <c r="G8" s="3">
        <f t="shared" si="0"/>
        <v>28</v>
      </c>
      <c r="H8" s="3">
        <v>0</v>
      </c>
      <c r="I8">
        <v>0</v>
      </c>
      <c r="J8" s="3">
        <f t="shared" si="1"/>
        <v>0</v>
      </c>
    </row>
    <row r="9" spans="1:10" x14ac:dyDescent="0.4">
      <c r="A9" s="1">
        <f>master[[#This Row],[Endend]]</f>
        <v>43884</v>
      </c>
      <c r="B9">
        <f>master[[#This Row],[Woche]]</f>
        <v>8</v>
      </c>
      <c r="C9">
        <f>BFS_Todesfaelle!D9+BFS_Todesfaelle!D62</f>
        <v>1315</v>
      </c>
      <c r="D9">
        <f>BFS_Todesfaelle!E9+BFS_Todesfaelle!E62</f>
        <v>1441</v>
      </c>
      <c r="E9">
        <f>BFS_Todesfaelle!F9+BFS_Todesfaelle!F62</f>
        <v>1567</v>
      </c>
      <c r="F9" s="3">
        <f>BFS_Todesfaelle!G9+BFS_Todesfaelle!G62</f>
        <v>1329</v>
      </c>
      <c r="G9" s="3">
        <f t="shared" si="0"/>
        <v>14</v>
      </c>
      <c r="H9" s="3">
        <v>0</v>
      </c>
      <c r="I9">
        <v>0</v>
      </c>
      <c r="J9" s="3">
        <f t="shared" si="1"/>
        <v>0</v>
      </c>
    </row>
    <row r="10" spans="1:10" x14ac:dyDescent="0.4">
      <c r="A10" s="1">
        <f>master[[#This Row],[Endend]]</f>
        <v>43891</v>
      </c>
      <c r="B10">
        <f>master[[#This Row],[Woche]]</f>
        <v>9</v>
      </c>
      <c r="C10">
        <f>BFS_Todesfaelle!D10+BFS_Todesfaelle!D63</f>
        <v>1308</v>
      </c>
      <c r="D10">
        <f>BFS_Todesfaelle!E10+BFS_Todesfaelle!E63</f>
        <v>1433</v>
      </c>
      <c r="E10">
        <f>BFS_Todesfaelle!F10+BFS_Todesfaelle!F63</f>
        <v>1558</v>
      </c>
      <c r="F10" s="3">
        <f>BFS_Todesfaelle!G10+BFS_Todesfaelle!G63</f>
        <v>1303</v>
      </c>
      <c r="G10" s="3">
        <f t="shared" si="0"/>
        <v>-5</v>
      </c>
      <c r="H10" s="3">
        <v>0</v>
      </c>
      <c r="I10">
        <v>0</v>
      </c>
      <c r="J10" s="3">
        <f t="shared" si="1"/>
        <v>0</v>
      </c>
    </row>
    <row r="11" spans="1:10" x14ac:dyDescent="0.4">
      <c r="A11" s="1">
        <f>master[[#This Row],[Endend]]</f>
        <v>43898</v>
      </c>
      <c r="B11">
        <f>master[[#This Row],[Woche]]</f>
        <v>10</v>
      </c>
      <c r="C11">
        <f>BFS_Todesfaelle!D11+BFS_Todesfaelle!D64</f>
        <v>1288</v>
      </c>
      <c r="D11">
        <f>BFS_Todesfaelle!E11+BFS_Todesfaelle!E64</f>
        <v>1412</v>
      </c>
      <c r="E11">
        <f>BFS_Todesfaelle!F11+BFS_Todesfaelle!F64</f>
        <v>1536</v>
      </c>
      <c r="F11" s="3">
        <f>BFS_Todesfaelle!G11+BFS_Todesfaelle!G64</f>
        <v>1313</v>
      </c>
      <c r="G11" s="3">
        <f t="shared" si="0"/>
        <v>25</v>
      </c>
      <c r="H11" s="3">
        <v>0</v>
      </c>
      <c r="I11">
        <f ca="1">Verleich_BAG_Kt!E14</f>
        <v>2</v>
      </c>
      <c r="J11" s="3">
        <f t="shared" ca="1" si="1"/>
        <v>-2</v>
      </c>
    </row>
    <row r="12" spans="1:10" x14ac:dyDescent="0.4">
      <c r="A12" s="1">
        <f>master[[#This Row],[Endend]]</f>
        <v>43905</v>
      </c>
      <c r="B12">
        <f>master[[#This Row],[Woche]]</f>
        <v>11</v>
      </c>
      <c r="C12">
        <f>BFS_Todesfaelle!D12+BFS_Todesfaelle!D65</f>
        <v>1269</v>
      </c>
      <c r="D12">
        <f>BFS_Todesfaelle!E12+BFS_Todesfaelle!E65</f>
        <v>1392</v>
      </c>
      <c r="E12">
        <f>BFS_Todesfaelle!F12+BFS_Todesfaelle!F65</f>
        <v>1515</v>
      </c>
      <c r="F12" s="3">
        <f>BFS_Todesfaelle!G12+BFS_Todesfaelle!G65</f>
        <v>1366.3</v>
      </c>
      <c r="G12" s="3">
        <f t="shared" si="0"/>
        <v>97.299999999999955</v>
      </c>
      <c r="H12" s="3">
        <f>H11+G12</f>
        <v>97.299999999999955</v>
      </c>
      <c r="I12">
        <f ca="1">Verleich_BAG_Kt!E21</f>
        <v>22</v>
      </c>
      <c r="J12" s="3">
        <f t="shared" ca="1" si="1"/>
        <v>75.299999999999955</v>
      </c>
    </row>
    <row r="13" spans="1:10" x14ac:dyDescent="0.4">
      <c r="A13" s="1">
        <f>master[[#This Row],[Endend]]</f>
        <v>43912</v>
      </c>
      <c r="B13">
        <f>master[[#This Row],[Woche]]</f>
        <v>12</v>
      </c>
      <c r="C13">
        <f>BFS_Todesfaelle!D13+BFS_Todesfaelle!D66</f>
        <v>1244</v>
      </c>
      <c r="D13">
        <f>BFS_Todesfaelle!E13+BFS_Todesfaelle!E66</f>
        <v>1366</v>
      </c>
      <c r="E13">
        <f>BFS_Todesfaelle!F13+BFS_Todesfaelle!F66</f>
        <v>1489</v>
      </c>
      <c r="F13" s="3">
        <f>BFS_Todesfaelle!G13+BFS_Todesfaelle!G66</f>
        <v>1501.1</v>
      </c>
      <c r="G13" s="3">
        <f t="shared" si="0"/>
        <v>257.09999999999991</v>
      </c>
      <c r="H13" s="3">
        <f>H12+G13</f>
        <v>354.39999999999986</v>
      </c>
      <c r="I13">
        <f ca="1">Verleich_BAG_Kt!E28</f>
        <v>114</v>
      </c>
      <c r="J13" s="3">
        <f t="shared" ca="1" si="1"/>
        <v>240.39999999999986</v>
      </c>
    </row>
    <row r="14" spans="1:10" x14ac:dyDescent="0.4">
      <c r="A14" s="1">
        <f>master[[#This Row],[Endend]]</f>
        <v>43919</v>
      </c>
      <c r="B14">
        <f>master[[#This Row],[Woche]]</f>
        <v>13</v>
      </c>
      <c r="C14">
        <f>BFS_Todesfaelle!D14+BFS_Todesfaelle!D67</f>
        <v>1218</v>
      </c>
      <c r="D14">
        <f>BFS_Todesfaelle!E14+BFS_Todesfaelle!E67</f>
        <v>1341</v>
      </c>
      <c r="E14">
        <f>BFS_Todesfaelle!F14+BFS_Todesfaelle!F67</f>
        <v>1462</v>
      </c>
      <c r="F14" s="3">
        <f>BFS_Todesfaelle!G14+BFS_Todesfaelle!G67</f>
        <v>1616.7</v>
      </c>
      <c r="G14" s="3">
        <f t="shared" si="0"/>
        <v>398.70000000000005</v>
      </c>
      <c r="H14" s="3">
        <f>H13+G14</f>
        <v>753.09999999999991</v>
      </c>
      <c r="I14">
        <f ca="1">Verleich_BAG_Kt!E35</f>
        <v>381</v>
      </c>
      <c r="J14" s="3">
        <f t="shared" ca="1" si="1"/>
        <v>372.09999999999991</v>
      </c>
    </row>
    <row r="15" spans="1:10" x14ac:dyDescent="0.4">
      <c r="A15" s="1">
        <f>master[[#This Row],[Endend]]</f>
        <v>43926</v>
      </c>
      <c r="B15">
        <f>master[[#This Row],[Woche]]</f>
        <v>14</v>
      </c>
      <c r="C15">
        <f>BFS_Todesfaelle!D15+BFS_Todesfaelle!D68</f>
        <v>1196</v>
      </c>
      <c r="D15">
        <f>BFS_Todesfaelle!E15+BFS_Todesfaelle!E68</f>
        <v>1318</v>
      </c>
      <c r="E15">
        <f>BFS_Todesfaelle!F15+BFS_Todesfaelle!F68</f>
        <v>1438</v>
      </c>
      <c r="F15" s="3">
        <f>BFS_Todesfaelle!G15+BFS_Todesfaelle!G68</f>
        <v>1853.2</v>
      </c>
      <c r="G15" s="3">
        <f t="shared" si="0"/>
        <v>657.2</v>
      </c>
      <c r="H15" s="3">
        <f>H14+G15</f>
        <v>1410.3</v>
      </c>
      <c r="I15">
        <f ca="1">Verleich_BAG_Kt!E42</f>
        <v>807</v>
      </c>
      <c r="J15" s="3">
        <f t="shared" ca="1" si="1"/>
        <v>603.29999999999995</v>
      </c>
    </row>
    <row r="16" spans="1:10" x14ac:dyDescent="0.4">
      <c r="A16" s="1">
        <f>master[[#This Row],[Endend]]</f>
        <v>43933</v>
      </c>
      <c r="B16">
        <f>master[[#This Row],[Woche]]</f>
        <v>15</v>
      </c>
      <c r="C16">
        <f>BFS_Todesfaelle!D16+BFS_Todesfaelle!D69</f>
        <v>1176</v>
      </c>
      <c r="D16">
        <f>BFS_Todesfaelle!E16+BFS_Todesfaelle!E69</f>
        <v>1296</v>
      </c>
      <c r="E16">
        <f>BFS_Todesfaelle!F16+BFS_Todesfaelle!F69</f>
        <v>1415</v>
      </c>
      <c r="F16" s="3">
        <f>BFS_Todesfaelle!G16+BFS_Todesfaelle!G69</f>
        <v>1679.9</v>
      </c>
      <c r="G16" s="3">
        <f t="shared" si="0"/>
        <v>503.90000000000009</v>
      </c>
      <c r="H16" s="3">
        <f>H15+G16</f>
        <v>1914.2</v>
      </c>
      <c r="I16">
        <f ca="1">Verleich_BAG_Kt!E56</f>
        <v>1464</v>
      </c>
      <c r="J16" s="3">
        <f t="shared" ca="1" si="1"/>
        <v>450.20000000000005</v>
      </c>
    </row>
    <row r="17" spans="1:9" x14ac:dyDescent="0.4">
      <c r="A17" s="1">
        <f>master[[#This Row],[Endend]]</f>
        <v>43940</v>
      </c>
      <c r="B17">
        <f>master[[#This Row],[Woche]]</f>
        <v>16</v>
      </c>
      <c r="C17">
        <f>BFS_Todesfaelle!D17+BFS_Todesfaelle!D70</f>
        <v>1155</v>
      </c>
      <c r="D17">
        <f>BFS_Todesfaelle!E17+BFS_Todesfaelle!E70</f>
        <v>1274</v>
      </c>
      <c r="E17">
        <f>BFS_Todesfaelle!F17+BFS_Todesfaelle!F70</f>
        <v>1393</v>
      </c>
      <c r="F17" s="3">
        <f>BFS_Todesfaelle!G17+BFS_Todesfaelle!G70</f>
        <v>0</v>
      </c>
      <c r="I17">
        <f ca="1">Verleich_BAG_Kt!E63</f>
        <v>1664</v>
      </c>
    </row>
    <row r="18" spans="1:9" x14ac:dyDescent="0.4">
      <c r="A18" s="1">
        <f>master[[#This Row],[Endend]]</f>
        <v>43947</v>
      </c>
      <c r="B18">
        <f>master[[#This Row],[Woche]]</f>
        <v>17</v>
      </c>
      <c r="C18">
        <f>BFS_Todesfaelle!D18+BFS_Todesfaelle!D71</f>
        <v>1138</v>
      </c>
      <c r="D18">
        <f>BFS_Todesfaelle!E18+BFS_Todesfaelle!E71</f>
        <v>1256</v>
      </c>
      <c r="E18">
        <f>BFS_Todesfaelle!F18+BFS_Todesfaelle!F71</f>
        <v>1374</v>
      </c>
      <c r="F18" s="3">
        <f>BFS_Todesfaelle!G18+BFS_Todesfaelle!G71</f>
        <v>0</v>
      </c>
    </row>
    <row r="19" spans="1:9" x14ac:dyDescent="0.4">
      <c r="A19" s="1">
        <f>master[[#This Row],[Endend]]</f>
        <v>43954</v>
      </c>
      <c r="B19">
        <f>master[[#This Row],[Woche]]</f>
        <v>18</v>
      </c>
      <c r="C19">
        <f>BFS_Todesfaelle!D19+BFS_Todesfaelle!D72</f>
        <v>1121</v>
      </c>
      <c r="D19">
        <f>BFS_Todesfaelle!E19+BFS_Todesfaelle!E72</f>
        <v>1238</v>
      </c>
      <c r="E19">
        <f>BFS_Todesfaelle!F19+BFS_Todesfaelle!F72</f>
        <v>1356</v>
      </c>
      <c r="F19" s="3">
        <f>BFS_Todesfaelle!G19+BFS_Todesfaelle!G72</f>
        <v>0</v>
      </c>
    </row>
    <row r="20" spans="1:9" x14ac:dyDescent="0.4">
      <c r="A20" s="1">
        <f>master[[#This Row],[Endend]]</f>
        <v>43961</v>
      </c>
      <c r="B20">
        <f>master[[#This Row],[Woche]]</f>
        <v>19</v>
      </c>
      <c r="C20">
        <f>BFS_Todesfaelle!D20+BFS_Todesfaelle!D73</f>
        <v>1108</v>
      </c>
      <c r="D20">
        <f>BFS_Todesfaelle!E20+BFS_Todesfaelle!E73</f>
        <v>1224</v>
      </c>
      <c r="E20">
        <f>BFS_Todesfaelle!F20+BFS_Todesfaelle!F73</f>
        <v>1341</v>
      </c>
      <c r="F20" s="3">
        <f>BFS_Todesfaelle!G20+BFS_Todesfaelle!G73</f>
        <v>0</v>
      </c>
    </row>
    <row r="21" spans="1:9" x14ac:dyDescent="0.4">
      <c r="A21" s="1">
        <f>master[[#This Row],[Endend]]</f>
        <v>43968</v>
      </c>
      <c r="B21">
        <f>master[[#This Row],[Woche]]</f>
        <v>20</v>
      </c>
      <c r="C21">
        <f>BFS_Todesfaelle!D21+BFS_Todesfaelle!D74</f>
        <v>1095</v>
      </c>
      <c r="D21">
        <f>BFS_Todesfaelle!E21+BFS_Todesfaelle!E74</f>
        <v>1210</v>
      </c>
      <c r="E21">
        <f>BFS_Todesfaelle!F21+BFS_Todesfaelle!F74</f>
        <v>1327</v>
      </c>
      <c r="F21" s="3">
        <f>BFS_Todesfaelle!G21+BFS_Todesfaelle!G74</f>
        <v>0</v>
      </c>
    </row>
    <row r="22" spans="1:9" x14ac:dyDescent="0.4">
      <c r="A22" s="1">
        <f>master[[#This Row],[Endend]]</f>
        <v>43975</v>
      </c>
      <c r="B22">
        <f>master[[#This Row],[Woche]]</f>
        <v>21</v>
      </c>
      <c r="C22">
        <f>BFS_Todesfaelle!D22+BFS_Todesfaelle!D75</f>
        <v>1084</v>
      </c>
      <c r="D22">
        <f>BFS_Todesfaelle!E22+BFS_Todesfaelle!E75</f>
        <v>1199</v>
      </c>
      <c r="E22">
        <f>BFS_Todesfaelle!F22+BFS_Todesfaelle!F75</f>
        <v>1316</v>
      </c>
      <c r="F22" s="3">
        <f>BFS_Todesfaelle!G22+BFS_Todesfaelle!G75</f>
        <v>0</v>
      </c>
    </row>
    <row r="23" spans="1:9" x14ac:dyDescent="0.4">
      <c r="A23" s="1">
        <f>master[[#This Row],[Endend]]</f>
        <v>43982</v>
      </c>
      <c r="B23">
        <f>master[[#This Row],[Woche]]</f>
        <v>22</v>
      </c>
      <c r="C23">
        <f>BFS_Todesfaelle!D23+BFS_Todesfaelle!D76</f>
        <v>1081</v>
      </c>
      <c r="D23">
        <f>BFS_Todesfaelle!E23+BFS_Todesfaelle!E76</f>
        <v>1196</v>
      </c>
      <c r="E23">
        <f>BFS_Todesfaelle!F23+BFS_Todesfaelle!F76</f>
        <v>1311</v>
      </c>
      <c r="F23" s="3">
        <f>BFS_Todesfaelle!G23+BFS_Todesfaelle!G76</f>
        <v>0</v>
      </c>
    </row>
    <row r="24" spans="1:9" x14ac:dyDescent="0.4">
      <c r="A24" s="1">
        <f>master[[#This Row],[Endend]]</f>
        <v>43989</v>
      </c>
      <c r="B24">
        <f>master[[#This Row],[Woche]]</f>
        <v>23</v>
      </c>
      <c r="C24">
        <f>BFS_Todesfaelle!D24+BFS_Todesfaelle!D77</f>
        <v>1077</v>
      </c>
      <c r="D24">
        <f>BFS_Todesfaelle!E24+BFS_Todesfaelle!E77</f>
        <v>1192</v>
      </c>
      <c r="E24">
        <f>BFS_Todesfaelle!F24+BFS_Todesfaelle!F77</f>
        <v>1307</v>
      </c>
      <c r="F24" s="3">
        <f>BFS_Todesfaelle!G24+BFS_Todesfaelle!G77</f>
        <v>0</v>
      </c>
    </row>
    <row r="25" spans="1:9" x14ac:dyDescent="0.4">
      <c r="A25" s="1">
        <f>master[[#This Row],[Endend]]</f>
        <v>43996</v>
      </c>
      <c r="B25">
        <f>master[[#This Row],[Woche]]</f>
        <v>24</v>
      </c>
      <c r="C25">
        <f>BFS_Todesfaelle!D25+BFS_Todesfaelle!D78</f>
        <v>1075</v>
      </c>
      <c r="D25">
        <f>BFS_Todesfaelle!E25+BFS_Todesfaelle!E78</f>
        <v>1190</v>
      </c>
      <c r="E25">
        <f>BFS_Todesfaelle!F25+BFS_Todesfaelle!F78</f>
        <v>1304</v>
      </c>
      <c r="F25" s="3">
        <f>BFS_Todesfaelle!G25+BFS_Todesfaelle!G78</f>
        <v>0</v>
      </c>
    </row>
    <row r="26" spans="1:9" x14ac:dyDescent="0.4">
      <c r="A26" s="1">
        <f>master[[#This Row],[Endend]]</f>
        <v>44003</v>
      </c>
      <c r="B26">
        <f>master[[#This Row],[Woche]]</f>
        <v>25</v>
      </c>
      <c r="C26">
        <f>BFS_Todesfaelle!D26+BFS_Todesfaelle!D79</f>
        <v>1076</v>
      </c>
      <c r="D26">
        <f>BFS_Todesfaelle!E26+BFS_Todesfaelle!E79</f>
        <v>1192</v>
      </c>
      <c r="E26">
        <f>BFS_Todesfaelle!F26+BFS_Todesfaelle!F79</f>
        <v>1306</v>
      </c>
      <c r="F26" s="3">
        <f>BFS_Todesfaelle!G26+BFS_Todesfaelle!G79</f>
        <v>0</v>
      </c>
    </row>
    <row r="27" spans="1:9" x14ac:dyDescent="0.4">
      <c r="A27" s="1">
        <f>master[[#This Row],[Endend]]</f>
        <v>44010</v>
      </c>
      <c r="B27">
        <f>master[[#This Row],[Woche]]</f>
        <v>26</v>
      </c>
      <c r="C27">
        <f>BFS_Todesfaelle!D27+BFS_Todesfaelle!D80</f>
        <v>1077</v>
      </c>
      <c r="D27">
        <f>BFS_Todesfaelle!E27+BFS_Todesfaelle!E80</f>
        <v>1193</v>
      </c>
      <c r="E27">
        <f>BFS_Todesfaelle!F27+BFS_Todesfaelle!F80</f>
        <v>1308</v>
      </c>
      <c r="F27" s="3">
        <f>BFS_Todesfaelle!G27+BFS_Todesfaelle!G80</f>
        <v>0</v>
      </c>
    </row>
    <row r="28" spans="1:9" x14ac:dyDescent="0.4">
      <c r="A28" s="1">
        <f>master[[#This Row],[Endend]]</f>
        <v>44017</v>
      </c>
      <c r="B28">
        <f>master[[#This Row],[Woche]]</f>
        <v>27</v>
      </c>
      <c r="C28">
        <f>BFS_Todesfaelle!D28+BFS_Todesfaelle!D81</f>
        <v>1080</v>
      </c>
      <c r="D28">
        <f>BFS_Todesfaelle!E28+BFS_Todesfaelle!E81</f>
        <v>1196</v>
      </c>
      <c r="E28">
        <f>BFS_Todesfaelle!F28+BFS_Todesfaelle!F81</f>
        <v>1311</v>
      </c>
      <c r="F28" s="3">
        <f>BFS_Todesfaelle!G28+BFS_Todesfaelle!G81</f>
        <v>0</v>
      </c>
    </row>
    <row r="29" spans="1:9" x14ac:dyDescent="0.4">
      <c r="A29" s="1">
        <f>master[[#This Row],[Endend]]</f>
        <v>44024</v>
      </c>
      <c r="B29">
        <f>master[[#This Row],[Woche]]</f>
        <v>28</v>
      </c>
      <c r="C29">
        <f>BFS_Todesfaelle!D29+BFS_Todesfaelle!D82</f>
        <v>1080</v>
      </c>
      <c r="D29">
        <f>BFS_Todesfaelle!E29+BFS_Todesfaelle!E82</f>
        <v>1196</v>
      </c>
      <c r="E29">
        <f>BFS_Todesfaelle!F29+BFS_Todesfaelle!F82</f>
        <v>1311</v>
      </c>
      <c r="F29" s="3">
        <f>BFS_Todesfaelle!G29+BFS_Todesfaelle!G82</f>
        <v>0</v>
      </c>
    </row>
    <row r="30" spans="1:9" x14ac:dyDescent="0.4">
      <c r="A30" s="1">
        <f>master[[#This Row],[Endend]]</f>
        <v>44031</v>
      </c>
      <c r="B30">
        <f>master[[#This Row],[Woche]]</f>
        <v>29</v>
      </c>
      <c r="C30">
        <f>BFS_Todesfaelle!D30+BFS_Todesfaelle!D83</f>
        <v>1080</v>
      </c>
      <c r="D30">
        <f>BFS_Todesfaelle!E30+BFS_Todesfaelle!E83</f>
        <v>1196</v>
      </c>
      <c r="E30">
        <f>BFS_Todesfaelle!F30+BFS_Todesfaelle!F83</f>
        <v>1311</v>
      </c>
      <c r="F30" s="3">
        <f>BFS_Todesfaelle!G30+BFS_Todesfaelle!G83</f>
        <v>0</v>
      </c>
    </row>
    <row r="31" spans="1:9" x14ac:dyDescent="0.4">
      <c r="A31" s="1">
        <f>master[[#This Row],[Endend]]</f>
        <v>44038</v>
      </c>
      <c r="B31">
        <f>master[[#This Row],[Woche]]</f>
        <v>30</v>
      </c>
      <c r="C31">
        <f>BFS_Todesfaelle!D31+BFS_Todesfaelle!D84</f>
        <v>1079</v>
      </c>
      <c r="D31">
        <f>BFS_Todesfaelle!E31+BFS_Todesfaelle!E84</f>
        <v>1194</v>
      </c>
      <c r="E31">
        <f>BFS_Todesfaelle!F31+BFS_Todesfaelle!F84</f>
        <v>1309</v>
      </c>
      <c r="F31" s="3">
        <f>BFS_Todesfaelle!G31+BFS_Todesfaelle!G84</f>
        <v>0</v>
      </c>
    </row>
    <row r="32" spans="1:9" x14ac:dyDescent="0.4">
      <c r="A32" s="1">
        <f>master[[#This Row],[Endend]]</f>
        <v>44045</v>
      </c>
      <c r="B32">
        <f>master[[#This Row],[Woche]]</f>
        <v>31</v>
      </c>
      <c r="C32">
        <f>BFS_Todesfaelle!D32+BFS_Todesfaelle!D85</f>
        <v>1078</v>
      </c>
      <c r="D32">
        <f>BFS_Todesfaelle!E32+BFS_Todesfaelle!E85</f>
        <v>1193</v>
      </c>
      <c r="E32">
        <f>BFS_Todesfaelle!F32+BFS_Todesfaelle!F85</f>
        <v>1308</v>
      </c>
      <c r="F32" s="3">
        <f>BFS_Todesfaelle!G32+BFS_Todesfaelle!G85</f>
        <v>0</v>
      </c>
    </row>
    <row r="33" spans="1:6" x14ac:dyDescent="0.4">
      <c r="A33" s="1">
        <f>master[[#This Row],[Endend]]</f>
        <v>44052</v>
      </c>
      <c r="B33">
        <f>master[[#This Row],[Woche]]</f>
        <v>32</v>
      </c>
      <c r="C33">
        <f>BFS_Todesfaelle!D33+BFS_Todesfaelle!D86</f>
        <v>1076</v>
      </c>
      <c r="D33">
        <f>BFS_Todesfaelle!E33+BFS_Todesfaelle!E86</f>
        <v>1192</v>
      </c>
      <c r="E33">
        <f>BFS_Todesfaelle!F33+BFS_Todesfaelle!F86</f>
        <v>1307</v>
      </c>
      <c r="F33" s="3">
        <f>BFS_Todesfaelle!G33+BFS_Todesfaelle!G86</f>
        <v>0</v>
      </c>
    </row>
    <row r="34" spans="1:6" x14ac:dyDescent="0.4">
      <c r="A34" s="1">
        <f>master[[#This Row],[Endend]]</f>
        <v>44059</v>
      </c>
      <c r="B34">
        <f>master[[#This Row],[Woche]]</f>
        <v>33</v>
      </c>
      <c r="C34">
        <f>BFS_Todesfaelle!D34+BFS_Todesfaelle!D87</f>
        <v>1075</v>
      </c>
      <c r="D34">
        <f>BFS_Todesfaelle!E34+BFS_Todesfaelle!E87</f>
        <v>1190</v>
      </c>
      <c r="E34">
        <f>BFS_Todesfaelle!F34+BFS_Todesfaelle!F87</f>
        <v>1305</v>
      </c>
      <c r="F34" s="3">
        <f>BFS_Todesfaelle!G34+BFS_Todesfaelle!G87</f>
        <v>0</v>
      </c>
    </row>
    <row r="35" spans="1:6" x14ac:dyDescent="0.4">
      <c r="A35" s="1">
        <f>master[[#This Row],[Endend]]</f>
        <v>44066</v>
      </c>
      <c r="B35">
        <f>master[[#This Row],[Woche]]</f>
        <v>34</v>
      </c>
      <c r="C35">
        <f>BFS_Todesfaelle!D35+BFS_Todesfaelle!D88</f>
        <v>1076</v>
      </c>
      <c r="D35">
        <f>BFS_Todesfaelle!E35+BFS_Todesfaelle!E88</f>
        <v>1191</v>
      </c>
      <c r="E35">
        <f>BFS_Todesfaelle!F35+BFS_Todesfaelle!F88</f>
        <v>1306</v>
      </c>
      <c r="F35" s="3">
        <f>BFS_Todesfaelle!G35+BFS_Todesfaelle!G88</f>
        <v>0</v>
      </c>
    </row>
    <row r="36" spans="1:6" x14ac:dyDescent="0.4">
      <c r="A36" s="1">
        <f>master[[#This Row],[Endend]]</f>
        <v>44073</v>
      </c>
      <c r="B36">
        <f>master[[#This Row],[Woche]]</f>
        <v>35</v>
      </c>
      <c r="C36">
        <f>BFS_Todesfaelle!D36+BFS_Todesfaelle!D89</f>
        <v>1082</v>
      </c>
      <c r="D36">
        <f>BFS_Todesfaelle!E36+BFS_Todesfaelle!E89</f>
        <v>1197</v>
      </c>
      <c r="E36">
        <f>BFS_Todesfaelle!F36+BFS_Todesfaelle!F89</f>
        <v>1314</v>
      </c>
      <c r="F36" s="3">
        <f>BFS_Todesfaelle!G36+BFS_Todesfaelle!G89</f>
        <v>0</v>
      </c>
    </row>
    <row r="37" spans="1:6" x14ac:dyDescent="0.4">
      <c r="A37" s="1">
        <f>master[[#This Row],[Endend]]</f>
        <v>44080</v>
      </c>
      <c r="B37">
        <f>master[[#This Row],[Woche]]</f>
        <v>36</v>
      </c>
      <c r="C37">
        <f>BFS_Todesfaelle!D37+BFS_Todesfaelle!D90</f>
        <v>1089</v>
      </c>
      <c r="D37">
        <f>BFS_Todesfaelle!E37+BFS_Todesfaelle!E90</f>
        <v>1204</v>
      </c>
      <c r="E37">
        <f>BFS_Todesfaelle!F37+BFS_Todesfaelle!F90</f>
        <v>1320</v>
      </c>
      <c r="F37" s="3">
        <f>BFS_Todesfaelle!G37+BFS_Todesfaelle!G90</f>
        <v>0</v>
      </c>
    </row>
    <row r="38" spans="1:6" x14ac:dyDescent="0.4">
      <c r="A38" s="1">
        <f>master[[#This Row],[Endend]]</f>
        <v>44087</v>
      </c>
      <c r="B38">
        <f>master[[#This Row],[Woche]]</f>
        <v>37</v>
      </c>
      <c r="C38">
        <f>BFS_Todesfaelle!D38+BFS_Todesfaelle!D91</f>
        <v>1097</v>
      </c>
      <c r="D38">
        <f>BFS_Todesfaelle!E38+BFS_Todesfaelle!E91</f>
        <v>1212</v>
      </c>
      <c r="E38">
        <f>BFS_Todesfaelle!F38+BFS_Todesfaelle!F91</f>
        <v>1328</v>
      </c>
      <c r="F38" s="3">
        <f>BFS_Todesfaelle!G38+BFS_Todesfaelle!G91</f>
        <v>0</v>
      </c>
    </row>
    <row r="39" spans="1:6" x14ac:dyDescent="0.4">
      <c r="A39" s="1">
        <f>master[[#This Row],[Endend]]</f>
        <v>44094</v>
      </c>
      <c r="B39">
        <f>master[[#This Row],[Woche]]</f>
        <v>38</v>
      </c>
      <c r="C39">
        <f>BFS_Todesfaelle!D39+BFS_Todesfaelle!D92</f>
        <v>1106</v>
      </c>
      <c r="D39">
        <f>BFS_Todesfaelle!E39+BFS_Todesfaelle!E92</f>
        <v>1223</v>
      </c>
      <c r="E39">
        <f>BFS_Todesfaelle!F39+BFS_Todesfaelle!F92</f>
        <v>1340</v>
      </c>
      <c r="F39" s="3">
        <f>BFS_Todesfaelle!G39+BFS_Todesfaelle!G92</f>
        <v>0</v>
      </c>
    </row>
    <row r="40" spans="1:6" x14ac:dyDescent="0.4">
      <c r="A40" s="1">
        <f>master[[#This Row],[Endend]]</f>
        <v>44101</v>
      </c>
      <c r="B40">
        <f>master[[#This Row],[Woche]]</f>
        <v>39</v>
      </c>
      <c r="C40">
        <f>BFS_Todesfaelle!D40+BFS_Todesfaelle!D93</f>
        <v>1117</v>
      </c>
      <c r="D40">
        <f>BFS_Todesfaelle!E40+BFS_Todesfaelle!E93</f>
        <v>1234</v>
      </c>
      <c r="E40">
        <f>BFS_Todesfaelle!F40+BFS_Todesfaelle!F93</f>
        <v>1350</v>
      </c>
      <c r="F40" s="3">
        <f>BFS_Todesfaelle!G40+BFS_Todesfaelle!G93</f>
        <v>0</v>
      </c>
    </row>
    <row r="41" spans="1:6" x14ac:dyDescent="0.4">
      <c r="A41" s="1">
        <f>master[[#This Row],[Endend]]</f>
        <v>44108</v>
      </c>
      <c r="B41">
        <f>master[[#This Row],[Woche]]</f>
        <v>40</v>
      </c>
      <c r="C41">
        <f>BFS_Todesfaelle!D41+BFS_Todesfaelle!D94</f>
        <v>1127</v>
      </c>
      <c r="D41">
        <f>BFS_Todesfaelle!E41+BFS_Todesfaelle!E94</f>
        <v>1244</v>
      </c>
      <c r="E41">
        <f>BFS_Todesfaelle!F41+BFS_Todesfaelle!F94</f>
        <v>1362</v>
      </c>
      <c r="F41" s="3">
        <f>BFS_Todesfaelle!G41+BFS_Todesfaelle!G94</f>
        <v>0</v>
      </c>
    </row>
    <row r="42" spans="1:6" x14ac:dyDescent="0.4">
      <c r="A42" s="1">
        <f>master[[#This Row],[Endend]]</f>
        <v>44115</v>
      </c>
      <c r="B42">
        <f>master[[#This Row],[Woche]]</f>
        <v>41</v>
      </c>
      <c r="C42">
        <f>BFS_Todesfaelle!D42+BFS_Todesfaelle!D95</f>
        <v>1136</v>
      </c>
      <c r="D42">
        <f>BFS_Todesfaelle!E42+BFS_Todesfaelle!E95</f>
        <v>1255</v>
      </c>
      <c r="E42">
        <f>BFS_Todesfaelle!F42+BFS_Todesfaelle!F95</f>
        <v>1372</v>
      </c>
      <c r="F42" s="3">
        <f>BFS_Todesfaelle!G42+BFS_Todesfaelle!G95</f>
        <v>0</v>
      </c>
    </row>
    <row r="43" spans="1:6" x14ac:dyDescent="0.4">
      <c r="A43" s="1">
        <f>master[[#This Row],[Endend]]</f>
        <v>44122</v>
      </c>
      <c r="B43">
        <f>master[[#This Row],[Woche]]</f>
        <v>42</v>
      </c>
      <c r="C43">
        <f>BFS_Todesfaelle!D43+BFS_Todesfaelle!D96</f>
        <v>1147</v>
      </c>
      <c r="D43">
        <f>BFS_Todesfaelle!E43+BFS_Todesfaelle!E96</f>
        <v>1265</v>
      </c>
      <c r="E43">
        <f>BFS_Todesfaelle!F43+BFS_Todesfaelle!F96</f>
        <v>1382</v>
      </c>
      <c r="F43" s="3">
        <f>BFS_Todesfaelle!G43+BFS_Todesfaelle!G96</f>
        <v>0</v>
      </c>
    </row>
    <row r="44" spans="1:6" x14ac:dyDescent="0.4">
      <c r="A44" s="1">
        <f>master[[#This Row],[Endend]]</f>
        <v>44129</v>
      </c>
      <c r="B44">
        <f>master[[#This Row],[Woche]]</f>
        <v>43</v>
      </c>
      <c r="C44">
        <f>BFS_Todesfaelle!D44+BFS_Todesfaelle!D97</f>
        <v>1155</v>
      </c>
      <c r="D44">
        <f>BFS_Todesfaelle!E44+BFS_Todesfaelle!E97</f>
        <v>1273</v>
      </c>
      <c r="E44">
        <f>BFS_Todesfaelle!F44+BFS_Todesfaelle!F97</f>
        <v>1392</v>
      </c>
      <c r="F44" s="3">
        <f>BFS_Todesfaelle!G44+BFS_Todesfaelle!G97</f>
        <v>0</v>
      </c>
    </row>
    <row r="45" spans="1:6" x14ac:dyDescent="0.4">
      <c r="A45" s="1">
        <f>master[[#This Row],[Endend]]</f>
        <v>44136</v>
      </c>
      <c r="B45">
        <f>master[[#This Row],[Woche]]</f>
        <v>44</v>
      </c>
      <c r="C45">
        <f>BFS_Todesfaelle!D45+BFS_Todesfaelle!D98</f>
        <v>1163</v>
      </c>
      <c r="D45">
        <f>BFS_Todesfaelle!E45+BFS_Todesfaelle!E98</f>
        <v>1282</v>
      </c>
      <c r="E45">
        <f>BFS_Todesfaelle!F45+BFS_Todesfaelle!F98</f>
        <v>1401</v>
      </c>
      <c r="F45" s="3">
        <f>BFS_Todesfaelle!G45+BFS_Todesfaelle!G98</f>
        <v>0</v>
      </c>
    </row>
    <row r="46" spans="1:6" x14ac:dyDescent="0.4">
      <c r="A46" s="1">
        <f>master[[#This Row],[Endend]]</f>
        <v>44143</v>
      </c>
      <c r="B46">
        <f>master[[#This Row],[Woche]]</f>
        <v>45</v>
      </c>
      <c r="C46">
        <f>BFS_Todesfaelle!D46+BFS_Todesfaelle!D99</f>
        <v>1175</v>
      </c>
      <c r="D46">
        <f>BFS_Todesfaelle!E46+BFS_Todesfaelle!E99</f>
        <v>1295</v>
      </c>
      <c r="E46">
        <f>BFS_Todesfaelle!F46+BFS_Todesfaelle!F99</f>
        <v>1414</v>
      </c>
      <c r="F46" s="3">
        <f>BFS_Todesfaelle!G46+BFS_Todesfaelle!G99</f>
        <v>0</v>
      </c>
    </row>
    <row r="47" spans="1:6" x14ac:dyDescent="0.4">
      <c r="A47" s="1">
        <f>master[[#This Row],[Endend]]</f>
        <v>44150</v>
      </c>
      <c r="B47">
        <f>master[[#This Row],[Woche]]</f>
        <v>46</v>
      </c>
      <c r="C47">
        <f>BFS_Todesfaelle!D47+BFS_Todesfaelle!D100</f>
        <v>1187</v>
      </c>
      <c r="D47">
        <f>BFS_Todesfaelle!E47+BFS_Todesfaelle!E100</f>
        <v>1307</v>
      </c>
      <c r="E47">
        <f>BFS_Todesfaelle!F47+BFS_Todesfaelle!F100</f>
        <v>1426</v>
      </c>
      <c r="F47" s="3">
        <f>BFS_Todesfaelle!G47+BFS_Todesfaelle!G100</f>
        <v>0</v>
      </c>
    </row>
    <row r="48" spans="1:6" x14ac:dyDescent="0.4">
      <c r="A48" s="1">
        <f>master[[#This Row],[Endend]]</f>
        <v>44157</v>
      </c>
      <c r="B48">
        <f>master[[#This Row],[Woche]]</f>
        <v>47</v>
      </c>
      <c r="C48">
        <f>BFS_Todesfaelle!D48+BFS_Todesfaelle!D101</f>
        <v>1200</v>
      </c>
      <c r="D48">
        <f>BFS_Todesfaelle!E48+BFS_Todesfaelle!E101</f>
        <v>1320</v>
      </c>
      <c r="E48">
        <f>BFS_Todesfaelle!F48+BFS_Todesfaelle!F101</f>
        <v>1440</v>
      </c>
      <c r="F48" s="3">
        <f>BFS_Todesfaelle!G48+BFS_Todesfaelle!G101</f>
        <v>0</v>
      </c>
    </row>
    <row r="49" spans="1:6" x14ac:dyDescent="0.4">
      <c r="A49" s="1">
        <f>master[[#This Row],[Endend]]</f>
        <v>44164</v>
      </c>
      <c r="B49">
        <f>master[[#This Row],[Woche]]</f>
        <v>48</v>
      </c>
      <c r="C49">
        <f>BFS_Todesfaelle!D49+BFS_Todesfaelle!D102</f>
        <v>1211</v>
      </c>
      <c r="D49">
        <f>BFS_Todesfaelle!E49+BFS_Todesfaelle!E102</f>
        <v>1332</v>
      </c>
      <c r="E49">
        <f>BFS_Todesfaelle!F49+BFS_Todesfaelle!F102</f>
        <v>1453</v>
      </c>
      <c r="F49" s="3">
        <f>BFS_Todesfaelle!G49+BFS_Todesfaelle!G102</f>
        <v>0</v>
      </c>
    </row>
    <row r="50" spans="1:6" x14ac:dyDescent="0.4">
      <c r="A50" s="1">
        <f>master[[#This Row],[Endend]]</f>
        <v>44171</v>
      </c>
      <c r="B50">
        <f>master[[#This Row],[Woche]]</f>
        <v>49</v>
      </c>
      <c r="C50">
        <f>BFS_Todesfaelle!D50+BFS_Todesfaelle!D103</f>
        <v>1224</v>
      </c>
      <c r="D50">
        <f>BFS_Todesfaelle!E50+BFS_Todesfaelle!E103</f>
        <v>1344</v>
      </c>
      <c r="E50">
        <f>BFS_Todesfaelle!F50+BFS_Todesfaelle!F103</f>
        <v>1466</v>
      </c>
      <c r="F50" s="3">
        <f>BFS_Todesfaelle!G50+BFS_Todesfaelle!G103</f>
        <v>0</v>
      </c>
    </row>
    <row r="51" spans="1:6" x14ac:dyDescent="0.4">
      <c r="A51" s="1">
        <f>master[[#This Row],[Endend]]</f>
        <v>44178</v>
      </c>
      <c r="B51">
        <f>master[[#This Row],[Woche]]</f>
        <v>50</v>
      </c>
      <c r="C51">
        <f>BFS_Todesfaelle!D51+BFS_Todesfaelle!D104</f>
        <v>1233</v>
      </c>
      <c r="D51">
        <f>BFS_Todesfaelle!E51+BFS_Todesfaelle!E104</f>
        <v>1355</v>
      </c>
      <c r="E51">
        <f>BFS_Todesfaelle!F51+BFS_Todesfaelle!F104</f>
        <v>1476</v>
      </c>
      <c r="F51" s="3">
        <f>BFS_Todesfaelle!G51+BFS_Todesfaelle!G104</f>
        <v>0</v>
      </c>
    </row>
    <row r="52" spans="1:6" x14ac:dyDescent="0.4">
      <c r="A52" s="1">
        <f>master[[#This Row],[Endend]]</f>
        <v>44185</v>
      </c>
      <c r="B52">
        <f>master[[#This Row],[Woche]]</f>
        <v>51</v>
      </c>
      <c r="C52">
        <f>BFS_Todesfaelle!D52+BFS_Todesfaelle!D105</f>
        <v>1242</v>
      </c>
      <c r="D52">
        <f>BFS_Todesfaelle!E52+BFS_Todesfaelle!E105</f>
        <v>1364</v>
      </c>
      <c r="E52">
        <f>BFS_Todesfaelle!F52+BFS_Todesfaelle!F105</f>
        <v>1486</v>
      </c>
      <c r="F52" s="3">
        <f>BFS_Todesfaelle!G52+BFS_Todesfaelle!G105</f>
        <v>0</v>
      </c>
    </row>
    <row r="53" spans="1:6" x14ac:dyDescent="0.4">
      <c r="A53" s="1">
        <f>master[[#This Row],[Endend]]</f>
        <v>44192</v>
      </c>
      <c r="B53">
        <f>master[[#This Row],[Woche]]</f>
        <v>52</v>
      </c>
      <c r="C53">
        <f>BFS_Todesfaelle!D53+BFS_Todesfaelle!D106</f>
        <v>1251</v>
      </c>
      <c r="D53">
        <f>BFS_Todesfaelle!E53+BFS_Todesfaelle!E106</f>
        <v>1374</v>
      </c>
      <c r="E53">
        <f>BFS_Todesfaelle!F53+BFS_Todesfaelle!F106</f>
        <v>1496</v>
      </c>
      <c r="F53" s="3">
        <f>BFS_Todesfaelle!G53+BFS_Todesfaelle!G106</f>
        <v>0</v>
      </c>
    </row>
    <row r="54" spans="1:6" x14ac:dyDescent="0.4">
      <c r="A54" s="1">
        <f>master[[#This Row],[Endend]]</f>
        <v>44199</v>
      </c>
      <c r="B54">
        <f>master[[#This Row],[Woche]]</f>
        <v>53</v>
      </c>
      <c r="C54">
        <f>BFS_Todesfaelle!D54+BFS_Todesfaelle!D107</f>
        <v>1260</v>
      </c>
      <c r="D54">
        <f>BFS_Todesfaelle!E54+BFS_Todesfaelle!E107</f>
        <v>1383</v>
      </c>
      <c r="E54">
        <f>BFS_Todesfaelle!F54+BFS_Todesfaelle!F107</f>
        <v>1506</v>
      </c>
      <c r="F54" s="3">
        <f>BFS_Todesfaelle!G54+BFS_Todesfaelle!G107</f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5576-67C6-4E98-BF4F-381D9266F5FD}">
  <dimension ref="A1:F102"/>
  <sheetViews>
    <sheetView zoomScale="110" zoomScaleNormal="110" workbookViewId="0">
      <selection activeCell="A3" sqref="A3:XFD3"/>
    </sheetView>
  </sheetViews>
  <sheetFormatPr baseColWidth="10" defaultRowHeight="14.6" x14ac:dyDescent="0.4"/>
  <cols>
    <col min="3" max="3" width="11.765625" customWidth="1"/>
    <col min="4" max="4" width="15.84375" customWidth="1"/>
    <col min="6" max="6" width="11.3828125" bestFit="1" customWidth="1"/>
  </cols>
  <sheetData>
    <row r="1" spans="1:6" x14ac:dyDescent="0.4">
      <c r="B1" s="1"/>
      <c r="C1" s="7" t="s">
        <v>554</v>
      </c>
      <c r="D1" s="16">
        <v>-9</v>
      </c>
      <c r="E1" s="7" t="s">
        <v>479</v>
      </c>
      <c r="F1" s="7" t="e">
        <f ca="1">SUM(F7:F102)/COUNT(F7:F102)</f>
        <v>#VALUE!</v>
      </c>
    </row>
    <row r="2" spans="1:6" x14ac:dyDescent="0.4">
      <c r="C2" s="7" t="s">
        <v>555</v>
      </c>
      <c r="D2" s="9">
        <v>5.8999999999999997E-2</v>
      </c>
      <c r="E2" s="7"/>
      <c r="F2" s="13"/>
    </row>
    <row r="3" spans="1:6" x14ac:dyDescent="0.4">
      <c r="C3" s="7"/>
      <c r="D3" s="9"/>
      <c r="E3" s="7"/>
      <c r="F3" s="13"/>
    </row>
    <row r="4" spans="1:6" x14ac:dyDescent="0.4">
      <c r="C4" s="7"/>
      <c r="D4" s="9"/>
      <c r="E4" s="7"/>
      <c r="F4" s="13"/>
    </row>
    <row r="6" spans="1:6" x14ac:dyDescent="0.4">
      <c r="A6" t="str">
        <f>Schweiz!A6</f>
        <v>index</v>
      </c>
      <c r="B6" s="1" t="str">
        <f>Schweiz!B6</f>
        <v>date</v>
      </c>
      <c r="C6" s="3" t="str">
        <f>Schweiz!C6</f>
        <v>ncumul_conf</v>
      </c>
      <c r="D6" s="3" t="str">
        <f>Schweiz!D6</f>
        <v xml:space="preserve">ncumul_deceased </v>
      </c>
      <c r="E6" s="3" t="s">
        <v>480</v>
      </c>
      <c r="F6" s="3" t="s">
        <v>479</v>
      </c>
    </row>
    <row r="7" spans="1:6" x14ac:dyDescent="0.4">
      <c r="A7">
        <f>Schweiz!A7</f>
        <v>1</v>
      </c>
      <c r="B7" s="1">
        <f>Schweiz!B7</f>
        <v>43886</v>
      </c>
      <c r="C7" s="3">
        <f ca="1">Schweiz!C7</f>
        <v>1</v>
      </c>
      <c r="D7" s="3">
        <f ca="1">Schweiz!D7</f>
        <v>0</v>
      </c>
      <c r="E7" s="3" t="str">
        <f ca="1">IF(AND(ROW(E7)-4&gt;-$D$1,$A7&lt;&gt;""),INDIRECT(ADDRESS(ROW(E7)+$D$1,3))*$D$2,"")</f>
        <v/>
      </c>
      <c r="F7" s="3" t="str">
        <f t="shared" ref="F7:F14" ca="1" si="0">IF(E7&lt;&gt;"",(D7-E7)^2,"")</f>
        <v/>
      </c>
    </row>
    <row r="8" spans="1:6" x14ac:dyDescent="0.4">
      <c r="A8">
        <f>Schweiz!A8</f>
        <v>2</v>
      </c>
      <c r="B8" s="1">
        <f>Schweiz!B8</f>
        <v>43887</v>
      </c>
      <c r="C8" s="3">
        <f ca="1">Schweiz!C8</f>
        <v>2</v>
      </c>
      <c r="D8" s="3">
        <f ca="1">Schweiz!D8</f>
        <v>0</v>
      </c>
      <c r="E8" s="3" t="str">
        <f ca="1">IF(AND(ROW(E8)-4&gt;-$D$1,$A8&lt;&gt;""),INDIRECT(ADDRESS(ROW(E8)+$D$1,3))*$D$2,"")</f>
        <v/>
      </c>
      <c r="F8" s="3" t="str">
        <f t="shared" ca="1" si="0"/>
        <v/>
      </c>
    </row>
    <row r="9" spans="1:6" x14ac:dyDescent="0.4">
      <c r="A9">
        <f>Schweiz!A9</f>
        <v>3</v>
      </c>
      <c r="B9" s="1">
        <f>Schweiz!B9</f>
        <v>43888</v>
      </c>
      <c r="C9" s="3">
        <f ca="1">Schweiz!C9</f>
        <v>5</v>
      </c>
      <c r="D9" s="3">
        <f ca="1">Schweiz!D9</f>
        <v>0</v>
      </c>
      <c r="E9" s="3" t="str">
        <f t="shared" ref="E9:E71" ca="1" si="1">IF(AND(ROW(E9)-4&gt;-$D$1,$A9&lt;&gt;""),INDIRECT(ADDRESS(ROW(E9)+$D$1,3))*$D$2,"")</f>
        <v/>
      </c>
      <c r="F9" s="3" t="str">
        <f t="shared" ca="1" si="0"/>
        <v/>
      </c>
    </row>
    <row r="10" spans="1:6" x14ac:dyDescent="0.4">
      <c r="A10">
        <f>Schweiz!A10</f>
        <v>4</v>
      </c>
      <c r="B10" s="1">
        <f>Schweiz!B10</f>
        <v>43889</v>
      </c>
      <c r="C10" s="3">
        <f ca="1">Schweiz!C10</f>
        <v>15</v>
      </c>
      <c r="D10" s="3">
        <f ca="1">Schweiz!D10</f>
        <v>0</v>
      </c>
      <c r="E10" s="3" t="str">
        <f t="shared" ca="1" si="1"/>
        <v/>
      </c>
      <c r="F10" s="3" t="str">
        <f t="shared" ca="1" si="0"/>
        <v/>
      </c>
    </row>
    <row r="11" spans="1:6" x14ac:dyDescent="0.4">
      <c r="A11">
        <f>Schweiz!A11</f>
        <v>5</v>
      </c>
      <c r="B11" s="1">
        <f>Schweiz!B11</f>
        <v>43890</v>
      </c>
      <c r="C11" s="3">
        <f ca="1">Schweiz!C11</f>
        <v>27</v>
      </c>
      <c r="D11" s="3">
        <f ca="1">Schweiz!D11</f>
        <v>0</v>
      </c>
      <c r="E11" s="3" t="str">
        <f t="shared" ca="1" si="1"/>
        <v/>
      </c>
      <c r="F11" s="3" t="str">
        <f t="shared" ca="1" si="0"/>
        <v/>
      </c>
    </row>
    <row r="12" spans="1:6" x14ac:dyDescent="0.4">
      <c r="A12">
        <f>Schweiz!A12</f>
        <v>6</v>
      </c>
      <c r="B12" s="1">
        <f>Schweiz!B12</f>
        <v>43891</v>
      </c>
      <c r="C12" s="3">
        <f ca="1">Schweiz!C12</f>
        <v>35</v>
      </c>
      <c r="D12" s="3">
        <f ca="1">Schweiz!D12</f>
        <v>0</v>
      </c>
      <c r="E12" s="3" t="str">
        <f t="shared" ca="1" si="1"/>
        <v/>
      </c>
      <c r="F12" s="3" t="str">
        <f t="shared" ca="1" si="0"/>
        <v/>
      </c>
    </row>
    <row r="13" spans="1:6" x14ac:dyDescent="0.4">
      <c r="A13">
        <f>Schweiz!A13</f>
        <v>7</v>
      </c>
      <c r="B13" s="1">
        <f>Schweiz!B13</f>
        <v>43892</v>
      </c>
      <c r="C13" s="3">
        <f ca="1">Schweiz!C13</f>
        <v>51</v>
      </c>
      <c r="D13" s="3">
        <f ca="1">Schweiz!D13</f>
        <v>0</v>
      </c>
      <c r="E13" s="3" t="str">
        <f t="shared" ca="1" si="1"/>
        <v/>
      </c>
      <c r="F13" s="3" t="str">
        <f t="shared" ca="1" si="0"/>
        <v/>
      </c>
    </row>
    <row r="14" spans="1:6" x14ac:dyDescent="0.4">
      <c r="A14">
        <f>Schweiz!A14</f>
        <v>8</v>
      </c>
      <c r="B14" s="1">
        <f>Schweiz!B14</f>
        <v>43893</v>
      </c>
      <c r="C14" s="3">
        <f ca="1">Schweiz!C14</f>
        <v>76</v>
      </c>
      <c r="D14" s="3">
        <f ca="1">Schweiz!D14</f>
        <v>0</v>
      </c>
      <c r="E14" s="3">
        <f t="shared" ca="1" si="1"/>
        <v>0</v>
      </c>
      <c r="F14" s="3">
        <f t="shared" ca="1" si="0"/>
        <v>0</v>
      </c>
    </row>
    <row r="15" spans="1:6" x14ac:dyDescent="0.4">
      <c r="A15">
        <f>Schweiz!A15</f>
        <v>9</v>
      </c>
      <c r="B15" s="1">
        <f>Schweiz!B15</f>
        <v>43894</v>
      </c>
      <c r="C15" s="3">
        <f ca="1">Schweiz!C15</f>
        <v>92</v>
      </c>
      <c r="D15" s="3">
        <f ca="1">Schweiz!D15</f>
        <v>0</v>
      </c>
      <c r="E15" s="3" t="e">
        <f t="shared" ca="1" si="1"/>
        <v>#VALUE!</v>
      </c>
      <c r="F15" s="3" t="e">
        <f ca="1">IF(E15&lt;&gt;"",(D15-E15)^2,"")</f>
        <v>#VALUE!</v>
      </c>
    </row>
    <row r="16" spans="1:6" x14ac:dyDescent="0.4">
      <c r="A16">
        <f>Schweiz!A16</f>
        <v>10</v>
      </c>
      <c r="B16" s="1">
        <f>Schweiz!B16</f>
        <v>43895</v>
      </c>
      <c r="C16" s="3">
        <f ca="1">Schweiz!C16</f>
        <v>154</v>
      </c>
      <c r="D16" s="3">
        <f ca="1">Schweiz!D16</f>
        <v>0</v>
      </c>
      <c r="E16" s="3">
        <f t="shared" ca="1" si="1"/>
        <v>5.8999999999999997E-2</v>
      </c>
      <c r="F16" s="3">
        <f t="shared" ref="F16:F79" ca="1" si="2">IF(E16&lt;&gt;"",(D16-E16)^2,"")</f>
        <v>3.4809999999999997E-3</v>
      </c>
    </row>
    <row r="17" spans="1:6" x14ac:dyDescent="0.4">
      <c r="A17">
        <f>Schweiz!A17</f>
        <v>11</v>
      </c>
      <c r="B17" s="1">
        <f>Schweiz!B17</f>
        <v>43896</v>
      </c>
      <c r="C17" s="3">
        <f ca="1">Schweiz!C17</f>
        <v>215</v>
      </c>
      <c r="D17" s="3">
        <f ca="1">Schweiz!D17</f>
        <v>1</v>
      </c>
      <c r="E17" s="3">
        <f t="shared" ca="1" si="1"/>
        <v>0.11799999999999999</v>
      </c>
      <c r="F17" s="3">
        <f t="shared" ca="1" si="2"/>
        <v>0.77792400000000006</v>
      </c>
    </row>
    <row r="18" spans="1:6" x14ac:dyDescent="0.4">
      <c r="A18">
        <f>Schweiz!A18</f>
        <v>12</v>
      </c>
      <c r="B18" s="1">
        <f>Schweiz!B18</f>
        <v>43897</v>
      </c>
      <c r="C18" s="3">
        <f ca="1">Schweiz!C18</f>
        <v>284</v>
      </c>
      <c r="D18" s="3">
        <f ca="1">Schweiz!D18</f>
        <v>1</v>
      </c>
      <c r="E18" s="3">
        <f t="shared" ca="1" si="1"/>
        <v>0.29499999999999998</v>
      </c>
      <c r="F18" s="3">
        <f t="shared" ca="1" si="2"/>
        <v>0.49702500000000011</v>
      </c>
    </row>
    <row r="19" spans="1:6" x14ac:dyDescent="0.4">
      <c r="A19">
        <f>Schweiz!A19</f>
        <v>13</v>
      </c>
      <c r="B19" s="1">
        <f>Schweiz!B19</f>
        <v>43898</v>
      </c>
      <c r="C19" s="3">
        <f ca="1">Schweiz!C19</f>
        <v>351</v>
      </c>
      <c r="D19" s="3">
        <f ca="1">Schweiz!D19</f>
        <v>2</v>
      </c>
      <c r="E19" s="3">
        <f t="shared" ca="1" si="1"/>
        <v>0.88500000000000001</v>
      </c>
      <c r="F19" s="3">
        <f t="shared" ca="1" si="2"/>
        <v>1.243225</v>
      </c>
    </row>
    <row r="20" spans="1:6" x14ac:dyDescent="0.4">
      <c r="A20">
        <f>Schweiz!A20</f>
        <v>14</v>
      </c>
      <c r="B20" s="1">
        <f>Schweiz!B20</f>
        <v>43899</v>
      </c>
      <c r="C20" s="3">
        <f ca="1">Schweiz!C20</f>
        <v>430</v>
      </c>
      <c r="D20" s="3">
        <f ca="1">Schweiz!D20</f>
        <v>2</v>
      </c>
      <c r="E20" s="3">
        <f t="shared" ca="1" si="1"/>
        <v>1.593</v>
      </c>
      <c r="F20" s="3">
        <f t="shared" ca="1" si="2"/>
        <v>0.16564900000000002</v>
      </c>
    </row>
    <row r="21" spans="1:6" x14ac:dyDescent="0.4">
      <c r="A21">
        <f>Schweiz!A21</f>
        <v>15</v>
      </c>
      <c r="B21" s="1">
        <f>Schweiz!B21</f>
        <v>43900</v>
      </c>
      <c r="C21" s="3">
        <f ca="1">Schweiz!C21</f>
        <v>630</v>
      </c>
      <c r="D21" s="3">
        <f ca="1">Schweiz!D21</f>
        <v>4</v>
      </c>
      <c r="E21" s="3">
        <f t="shared" ca="1" si="1"/>
        <v>2.0649999999999999</v>
      </c>
      <c r="F21" s="3">
        <f t="shared" ca="1" si="2"/>
        <v>3.7442250000000001</v>
      </c>
    </row>
    <row r="22" spans="1:6" x14ac:dyDescent="0.4">
      <c r="A22">
        <f>Schweiz!A22</f>
        <v>16</v>
      </c>
      <c r="B22" s="1">
        <f>Schweiz!B22</f>
        <v>43901</v>
      </c>
      <c r="C22" s="3">
        <f ca="1">Schweiz!C22</f>
        <v>866</v>
      </c>
      <c r="D22" s="3">
        <f ca="1">Schweiz!D22</f>
        <v>5</v>
      </c>
      <c r="E22" s="3">
        <f t="shared" ca="1" si="1"/>
        <v>3.0089999999999999</v>
      </c>
      <c r="F22" s="3">
        <f t="shared" ca="1" si="2"/>
        <v>3.9640810000000006</v>
      </c>
    </row>
    <row r="23" spans="1:6" x14ac:dyDescent="0.4">
      <c r="A23">
        <f>Schweiz!A23</f>
        <v>17</v>
      </c>
      <c r="B23" s="1">
        <f>Schweiz!B23</f>
        <v>43902</v>
      </c>
      <c r="C23" s="3">
        <f ca="1">Schweiz!C23</f>
        <v>1158</v>
      </c>
      <c r="D23" s="3">
        <f ca="1">Schweiz!D23</f>
        <v>9</v>
      </c>
      <c r="E23" s="3">
        <f t="shared" ca="1" si="1"/>
        <v>4.484</v>
      </c>
      <c r="F23" s="3">
        <f t="shared" ca="1" si="2"/>
        <v>20.394255999999999</v>
      </c>
    </row>
    <row r="24" spans="1:6" x14ac:dyDescent="0.4">
      <c r="A24">
        <f>Schweiz!A24</f>
        <v>18</v>
      </c>
      <c r="B24" s="1">
        <f>Schweiz!B24</f>
        <v>43903</v>
      </c>
      <c r="C24" s="3">
        <f ca="1">Schweiz!C24</f>
        <v>1546</v>
      </c>
      <c r="D24" s="3">
        <f ca="1">Schweiz!D24</f>
        <v>10</v>
      </c>
      <c r="E24" s="3">
        <f t="shared" ca="1" si="1"/>
        <v>5.4279999999999999</v>
      </c>
      <c r="F24" s="3">
        <f t="shared" ca="1" si="2"/>
        <v>20.903184</v>
      </c>
    </row>
    <row r="25" spans="1:6" x14ac:dyDescent="0.4">
      <c r="A25">
        <f>Schweiz!A25</f>
        <v>19</v>
      </c>
      <c r="B25" s="1">
        <f>Schweiz!B25</f>
        <v>43904</v>
      </c>
      <c r="C25" s="3">
        <f ca="1">Schweiz!C25</f>
        <v>1932</v>
      </c>
      <c r="D25" s="3">
        <f ca="1">Schweiz!D25</f>
        <v>13</v>
      </c>
      <c r="E25" s="3">
        <f t="shared" ca="1" si="1"/>
        <v>9.0860000000000003</v>
      </c>
      <c r="F25" s="3">
        <f t="shared" ca="1" si="2"/>
        <v>15.319395999999998</v>
      </c>
    </row>
    <row r="26" spans="1:6" x14ac:dyDescent="0.4">
      <c r="A26">
        <f>Schweiz!A26</f>
        <v>20</v>
      </c>
      <c r="B26" s="1">
        <f>Schweiz!B26</f>
        <v>43905</v>
      </c>
      <c r="C26" s="3">
        <f ca="1">Schweiz!C26</f>
        <v>2292</v>
      </c>
      <c r="D26" s="3">
        <f ca="1">Schweiz!D26</f>
        <v>22</v>
      </c>
      <c r="E26" s="3">
        <f t="shared" ca="1" si="1"/>
        <v>12.684999999999999</v>
      </c>
      <c r="F26" s="3">
        <f t="shared" ca="1" si="2"/>
        <v>86.76922500000002</v>
      </c>
    </row>
    <row r="27" spans="1:6" x14ac:dyDescent="0.4">
      <c r="A27">
        <f>Schweiz!A27</f>
        <v>21</v>
      </c>
      <c r="B27" s="1">
        <f>Schweiz!B27</f>
        <v>43906</v>
      </c>
      <c r="C27" s="3">
        <f ca="1">Schweiz!C27</f>
        <v>2934</v>
      </c>
      <c r="D27" s="3">
        <f ca="1">Schweiz!D27</f>
        <v>29</v>
      </c>
      <c r="E27" s="3">
        <f t="shared" ca="1" si="1"/>
        <v>16.756</v>
      </c>
      <c r="F27" s="3">
        <f t="shared" ca="1" si="2"/>
        <v>149.915536</v>
      </c>
    </row>
    <row r="28" spans="1:6" x14ac:dyDescent="0.4">
      <c r="A28">
        <f>Schweiz!A28</f>
        <v>22</v>
      </c>
      <c r="B28" s="1">
        <f>Schweiz!B28</f>
        <v>43907</v>
      </c>
      <c r="C28" s="3">
        <f ca="1">Schweiz!C28</f>
        <v>3778</v>
      </c>
      <c r="D28" s="3">
        <f ca="1">Schweiz!D28</f>
        <v>36</v>
      </c>
      <c r="E28" s="3">
        <f t="shared" ca="1" si="1"/>
        <v>20.709</v>
      </c>
      <c r="F28" s="3">
        <f t="shared" ca="1" si="2"/>
        <v>233.81468100000001</v>
      </c>
    </row>
    <row r="29" spans="1:6" x14ac:dyDescent="0.4">
      <c r="A29">
        <f>Schweiz!A29</f>
        <v>23</v>
      </c>
      <c r="B29" s="1">
        <f>Schweiz!B29</f>
        <v>43908</v>
      </c>
      <c r="C29" s="3">
        <f ca="1">Schweiz!C29</f>
        <v>4831</v>
      </c>
      <c r="D29" s="3">
        <f ca="1">Schweiz!D29</f>
        <v>48</v>
      </c>
      <c r="E29" s="3">
        <f t="shared" ca="1" si="1"/>
        <v>25.369999999999997</v>
      </c>
      <c r="F29" s="3">
        <f t="shared" ca="1" si="2"/>
        <v>512.1169000000001</v>
      </c>
    </row>
    <row r="30" spans="1:6" x14ac:dyDescent="0.4">
      <c r="A30">
        <f>Schweiz!A30</f>
        <v>24</v>
      </c>
      <c r="B30" s="1">
        <f>Schweiz!B30</f>
        <v>43909</v>
      </c>
      <c r="C30" s="3">
        <f ca="1">Schweiz!C30</f>
        <v>5902</v>
      </c>
      <c r="D30" s="3">
        <f ca="1">Schweiz!D30</f>
        <v>57</v>
      </c>
      <c r="E30" s="3">
        <f t="shared" ca="1" si="1"/>
        <v>37.169999999999995</v>
      </c>
      <c r="F30" s="3">
        <f t="shared" ca="1" si="2"/>
        <v>393.22890000000024</v>
      </c>
    </row>
    <row r="31" spans="1:6" x14ac:dyDescent="0.4">
      <c r="A31">
        <f>Schweiz!A31</f>
        <v>25</v>
      </c>
      <c r="B31" s="1">
        <f>Schweiz!B31</f>
        <v>43910</v>
      </c>
      <c r="C31" s="3">
        <f ca="1">Schweiz!C31</f>
        <v>7020</v>
      </c>
      <c r="D31" s="3">
        <f ca="1">Schweiz!D31</f>
        <v>78</v>
      </c>
      <c r="E31" s="3">
        <f t="shared" ca="1" si="1"/>
        <v>51.093999999999994</v>
      </c>
      <c r="F31" s="3">
        <f t="shared" ca="1" si="2"/>
        <v>723.93283600000029</v>
      </c>
    </row>
    <row r="32" spans="1:6" x14ac:dyDescent="0.4">
      <c r="A32">
        <f>Schweiz!A32</f>
        <v>26</v>
      </c>
      <c r="B32" s="1">
        <f>Schweiz!B32</f>
        <v>43911</v>
      </c>
      <c r="C32" s="3">
        <f ca="1">Schweiz!C32</f>
        <v>7816</v>
      </c>
      <c r="D32" s="3">
        <f ca="1">Schweiz!D32</f>
        <v>98</v>
      </c>
      <c r="E32" s="3">
        <f t="shared" ca="1" si="1"/>
        <v>68.322000000000003</v>
      </c>
      <c r="F32" s="3">
        <f t="shared" ca="1" si="2"/>
        <v>880.78368399999988</v>
      </c>
    </row>
    <row r="33" spans="1:6" x14ac:dyDescent="0.4">
      <c r="A33">
        <f>Schweiz!A33</f>
        <v>27</v>
      </c>
      <c r="B33" s="1">
        <f>Schweiz!B33</f>
        <v>43912</v>
      </c>
      <c r="C33" s="3">
        <f ca="1">Schweiz!C33</f>
        <v>8451</v>
      </c>
      <c r="D33" s="3">
        <f ca="1">Schweiz!D33</f>
        <v>114</v>
      </c>
      <c r="E33" s="3">
        <f t="shared" ca="1" si="1"/>
        <v>91.213999999999999</v>
      </c>
      <c r="F33" s="3">
        <f t="shared" ca="1" si="2"/>
        <v>519.20179600000006</v>
      </c>
    </row>
    <row r="34" spans="1:6" x14ac:dyDescent="0.4">
      <c r="A34">
        <f>Schweiz!A34</f>
        <v>28</v>
      </c>
      <c r="B34" s="1">
        <f>Schweiz!B34</f>
        <v>43913</v>
      </c>
      <c r="C34" s="3">
        <f ca="1">Schweiz!C34</f>
        <v>9846</v>
      </c>
      <c r="D34" s="3">
        <f ca="1">Schweiz!D34</f>
        <v>143</v>
      </c>
      <c r="E34" s="3">
        <f t="shared" ca="1" si="1"/>
        <v>113.988</v>
      </c>
      <c r="F34" s="3">
        <f t="shared" ca="1" si="2"/>
        <v>841.696144</v>
      </c>
    </row>
    <row r="35" spans="1:6" x14ac:dyDescent="0.4">
      <c r="A35">
        <f>Schweiz!A35</f>
        <v>29</v>
      </c>
      <c r="B35" s="1">
        <f>Schweiz!B35</f>
        <v>43914</v>
      </c>
      <c r="C35" s="3">
        <f ca="1">Schweiz!C35</f>
        <v>10851</v>
      </c>
      <c r="D35" s="3">
        <f ca="1">Schweiz!D35</f>
        <v>165</v>
      </c>
      <c r="E35" s="3">
        <f t="shared" ca="1" si="1"/>
        <v>135.22799999999998</v>
      </c>
      <c r="F35" s="3">
        <f t="shared" ca="1" si="2"/>
        <v>886.37198400000113</v>
      </c>
    </row>
    <row r="36" spans="1:6" x14ac:dyDescent="0.4">
      <c r="A36">
        <f>Schweiz!A36</f>
        <v>30</v>
      </c>
      <c r="B36" s="1">
        <f>Schweiz!B36</f>
        <v>43915</v>
      </c>
      <c r="C36" s="3">
        <f ca="1">Schweiz!C36</f>
        <v>11957</v>
      </c>
      <c r="D36" s="3">
        <f ca="1">Schweiz!D36</f>
        <v>200</v>
      </c>
      <c r="E36" s="3">
        <f t="shared" ca="1" si="1"/>
        <v>173.10599999999999</v>
      </c>
      <c r="F36" s="3">
        <f t="shared" ca="1" si="2"/>
        <v>723.28723600000035</v>
      </c>
    </row>
    <row r="37" spans="1:6" x14ac:dyDescent="0.4">
      <c r="A37">
        <f>Schweiz!A37</f>
        <v>31</v>
      </c>
      <c r="B37" s="1">
        <f>Schweiz!B37</f>
        <v>43916</v>
      </c>
      <c r="C37" s="3">
        <f ca="1">Schweiz!C37</f>
        <v>13084</v>
      </c>
      <c r="D37" s="3">
        <f ca="1">Schweiz!D37</f>
        <v>246</v>
      </c>
      <c r="E37" s="3">
        <f t="shared" ca="1" si="1"/>
        <v>222.90199999999999</v>
      </c>
      <c r="F37" s="3">
        <f t="shared" ca="1" si="2"/>
        <v>533.51760400000057</v>
      </c>
    </row>
    <row r="38" spans="1:6" x14ac:dyDescent="0.4">
      <c r="A38">
        <f>Schweiz!A38</f>
        <v>32</v>
      </c>
      <c r="B38" s="1">
        <f>Schweiz!B38</f>
        <v>43917</v>
      </c>
      <c r="C38" s="3">
        <f ca="1">Schweiz!C38</f>
        <v>14409</v>
      </c>
      <c r="D38" s="3">
        <f ca="1">Schweiz!D38</f>
        <v>284</v>
      </c>
      <c r="E38" s="3">
        <f t="shared" ca="1" si="1"/>
        <v>285.029</v>
      </c>
      <c r="F38" s="3">
        <f t="shared" ca="1" si="2"/>
        <v>1.0588409999999926</v>
      </c>
    </row>
    <row r="39" spans="1:6" x14ac:dyDescent="0.4">
      <c r="A39">
        <f>Schweiz!A39</f>
        <v>33</v>
      </c>
      <c r="B39" s="1">
        <f>Schweiz!B39</f>
        <v>43918</v>
      </c>
      <c r="C39" s="3">
        <f ca="1">Schweiz!C39</f>
        <v>15267</v>
      </c>
      <c r="D39" s="3">
        <f ca="1">Schweiz!D39</f>
        <v>336</v>
      </c>
      <c r="E39" s="3">
        <f t="shared" ca="1" si="1"/>
        <v>348.21799999999996</v>
      </c>
      <c r="F39" s="3">
        <f t="shared" ca="1" si="2"/>
        <v>149.27952399999904</v>
      </c>
    </row>
    <row r="40" spans="1:6" x14ac:dyDescent="0.4">
      <c r="A40">
        <f>Schweiz!A40</f>
        <v>34</v>
      </c>
      <c r="B40" s="1">
        <f>Schweiz!B40</f>
        <v>43919</v>
      </c>
      <c r="C40" s="3">
        <f ca="1">Schweiz!C40</f>
        <v>15908</v>
      </c>
      <c r="D40" s="3">
        <f ca="1">Schweiz!D40</f>
        <v>381</v>
      </c>
      <c r="E40" s="3">
        <f t="shared" ca="1" si="1"/>
        <v>414.17999999999995</v>
      </c>
      <c r="F40" s="3">
        <f t="shared" ca="1" si="2"/>
        <v>1100.9123999999968</v>
      </c>
    </row>
    <row r="41" spans="1:6" x14ac:dyDescent="0.4">
      <c r="A41">
        <f>Schweiz!A41</f>
        <v>35</v>
      </c>
      <c r="B41" s="1">
        <f>Schweiz!B41</f>
        <v>43920</v>
      </c>
      <c r="C41" s="3">
        <f ca="1">Schweiz!C41</f>
        <v>16941</v>
      </c>
      <c r="D41" s="3">
        <f ca="1">Schweiz!D41</f>
        <v>437</v>
      </c>
      <c r="E41" s="3">
        <f t="shared" ca="1" si="1"/>
        <v>461.14399999999995</v>
      </c>
      <c r="F41" s="3">
        <f t="shared" ca="1" si="2"/>
        <v>582.93273599999748</v>
      </c>
    </row>
    <row r="42" spans="1:6" x14ac:dyDescent="0.4">
      <c r="A42">
        <f>Schweiz!A42</f>
        <v>36</v>
      </c>
      <c r="B42" s="1">
        <f>Schweiz!B42</f>
        <v>43921</v>
      </c>
      <c r="C42" s="3">
        <f ca="1">Schweiz!C42</f>
        <v>17876</v>
      </c>
      <c r="D42" s="3">
        <f ca="1">Schweiz!D42</f>
        <v>502</v>
      </c>
      <c r="E42" s="3">
        <f t="shared" ca="1" si="1"/>
        <v>498.60899999999998</v>
      </c>
      <c r="F42" s="3">
        <f t="shared" ca="1" si="2"/>
        <v>11.498881000000132</v>
      </c>
    </row>
    <row r="43" spans="1:6" x14ac:dyDescent="0.4">
      <c r="A43">
        <f>Schweiz!A43</f>
        <v>37</v>
      </c>
      <c r="B43" s="1">
        <f>Schweiz!B43</f>
        <v>43922</v>
      </c>
      <c r="C43" s="3">
        <f ca="1">Schweiz!C43</f>
        <v>18906</v>
      </c>
      <c r="D43" s="3">
        <f ca="1">Schweiz!D43</f>
        <v>566</v>
      </c>
      <c r="E43" s="3">
        <f t="shared" ca="1" si="1"/>
        <v>580.91399999999999</v>
      </c>
      <c r="F43" s="3">
        <f t="shared" ca="1" si="2"/>
        <v>222.42739599999962</v>
      </c>
    </row>
    <row r="44" spans="1:6" x14ac:dyDescent="0.4">
      <c r="A44">
        <f>Schweiz!A44</f>
        <v>38</v>
      </c>
      <c r="B44" s="1">
        <f>Schweiz!B44</f>
        <v>43923</v>
      </c>
      <c r="C44" s="3">
        <f ca="1">Schweiz!C44</f>
        <v>19948</v>
      </c>
      <c r="D44" s="3">
        <f ca="1">Schweiz!D44</f>
        <v>627</v>
      </c>
      <c r="E44" s="3">
        <f t="shared" ca="1" si="1"/>
        <v>640.20899999999995</v>
      </c>
      <c r="F44" s="3">
        <f t="shared" ca="1" si="2"/>
        <v>174.47768099999857</v>
      </c>
    </row>
    <row r="45" spans="1:6" x14ac:dyDescent="0.4">
      <c r="A45">
        <f>Schweiz!A45</f>
        <v>39</v>
      </c>
      <c r="B45" s="1">
        <f>Schweiz!B45</f>
        <v>43924</v>
      </c>
      <c r="C45" s="3">
        <f ca="1">Schweiz!C45</f>
        <v>20877</v>
      </c>
      <c r="D45" s="3">
        <f ca="1">Schweiz!D45</f>
        <v>688</v>
      </c>
      <c r="E45" s="3">
        <f t="shared" ca="1" si="1"/>
        <v>705.46299999999997</v>
      </c>
      <c r="F45" s="3">
        <f t="shared" ca="1" si="2"/>
        <v>304.9563689999988</v>
      </c>
    </row>
    <row r="46" spans="1:6" x14ac:dyDescent="0.4">
      <c r="A46">
        <f>Schweiz!A46</f>
        <v>40</v>
      </c>
      <c r="B46" s="1">
        <f>Schweiz!B46</f>
        <v>43925</v>
      </c>
      <c r="C46" s="3">
        <f ca="1">Schweiz!C46</f>
        <v>21479</v>
      </c>
      <c r="D46" s="3">
        <f ca="1">Schweiz!D46</f>
        <v>754</v>
      </c>
      <c r="E46" s="3">
        <f t="shared" ca="1" si="1"/>
        <v>771.9559999999999</v>
      </c>
      <c r="F46" s="3">
        <f t="shared" ca="1" si="2"/>
        <v>322.41793599999653</v>
      </c>
    </row>
    <row r="47" spans="1:6" x14ac:dyDescent="0.4">
      <c r="A47">
        <f>Schweiz!A47</f>
        <v>41</v>
      </c>
      <c r="B47" s="1">
        <f>Schweiz!B47</f>
        <v>43926</v>
      </c>
      <c r="C47" s="3">
        <f ca="1">Schweiz!C47</f>
        <v>21897</v>
      </c>
      <c r="D47" s="3">
        <f ca="1">Schweiz!D47</f>
        <v>807</v>
      </c>
      <c r="E47" s="3">
        <f t="shared" ca="1" si="1"/>
        <v>850.13099999999997</v>
      </c>
      <c r="F47" s="3">
        <f t="shared" ca="1" si="2"/>
        <v>1860.2831609999976</v>
      </c>
    </row>
    <row r="48" spans="1:6" x14ac:dyDescent="0.4">
      <c r="A48">
        <f>Schweiz!A48</f>
        <v>42</v>
      </c>
      <c r="B48" s="1">
        <f>Schweiz!B48</f>
        <v>43927</v>
      </c>
      <c r="C48" s="3">
        <f ca="1">Schweiz!C48</f>
        <v>22569</v>
      </c>
      <c r="D48" s="3">
        <f ca="1">Schweiz!D48</f>
        <v>865</v>
      </c>
      <c r="E48" s="3">
        <f t="shared" ca="1" si="1"/>
        <v>900.75299999999993</v>
      </c>
      <c r="F48" s="3">
        <f t="shared" ca="1" si="2"/>
        <v>1278.2770089999949</v>
      </c>
    </row>
    <row r="49" spans="1:6" x14ac:dyDescent="0.4">
      <c r="A49">
        <f>Schweiz!A49</f>
        <v>43</v>
      </c>
      <c r="B49" s="1">
        <f>Schweiz!B49</f>
        <v>43928</v>
      </c>
      <c r="C49" s="3">
        <f ca="1">Schweiz!C49</f>
        <v>23221</v>
      </c>
      <c r="D49" s="3">
        <f ca="1">Schweiz!D49</f>
        <v>925</v>
      </c>
      <c r="E49" s="3">
        <f t="shared" ca="1" si="1"/>
        <v>938.572</v>
      </c>
      <c r="F49" s="3">
        <f t="shared" ca="1" si="2"/>
        <v>184.19918400000009</v>
      </c>
    </row>
    <row r="50" spans="1:6" x14ac:dyDescent="0.4">
      <c r="A50">
        <f>Schweiz!A50</f>
        <v>44</v>
      </c>
      <c r="B50" s="1">
        <f>Schweiz!B50</f>
        <v>43929</v>
      </c>
      <c r="C50" s="3">
        <f ca="1">Schweiz!C50</f>
        <v>23891</v>
      </c>
      <c r="D50" s="3">
        <f ca="1">Schweiz!D50</f>
        <v>993</v>
      </c>
      <c r="E50" s="3">
        <f t="shared" ca="1" si="1"/>
        <v>999.51899999999989</v>
      </c>
      <c r="F50" s="3">
        <f t="shared" ca="1" si="2"/>
        <v>42.497360999998591</v>
      </c>
    </row>
    <row r="51" spans="1:6" x14ac:dyDescent="0.4">
      <c r="A51">
        <f>Schweiz!A51</f>
        <v>45</v>
      </c>
      <c r="B51" s="1">
        <f>Schweiz!B51</f>
        <v>43930</v>
      </c>
      <c r="C51" s="3">
        <f ca="1">Schweiz!C51</f>
        <v>24560</v>
      </c>
      <c r="D51" s="3">
        <f ca="1">Schweiz!D51</f>
        <v>1044</v>
      </c>
      <c r="E51" s="3">
        <f t="shared" ca="1" si="1"/>
        <v>1054.684</v>
      </c>
      <c r="F51" s="3">
        <f t="shared" ca="1" si="2"/>
        <v>114.14785599999934</v>
      </c>
    </row>
    <row r="52" spans="1:6" x14ac:dyDescent="0.4">
      <c r="A52">
        <f>Schweiz!A52</f>
        <v>46</v>
      </c>
      <c r="B52" s="1">
        <f>Schweiz!B52</f>
        <v>43931</v>
      </c>
      <c r="C52" s="3">
        <f ca="1">Schweiz!C52</f>
        <v>25009</v>
      </c>
      <c r="D52" s="3">
        <f ca="1">Schweiz!D52</f>
        <v>1094</v>
      </c>
      <c r="E52" s="3">
        <f t="shared" ca="1" si="1"/>
        <v>1115.454</v>
      </c>
      <c r="F52" s="3">
        <f t="shared" ca="1" si="2"/>
        <v>460.27411599999789</v>
      </c>
    </row>
    <row r="53" spans="1:6" x14ac:dyDescent="0.4">
      <c r="A53">
        <f>Schweiz!A53</f>
        <v>47</v>
      </c>
      <c r="B53" s="1">
        <f>Schweiz!B53</f>
        <v>43932</v>
      </c>
      <c r="C53" s="3">
        <f ca="1">Schweiz!C53</f>
        <v>25473</v>
      </c>
      <c r="D53" s="3">
        <f ca="1">Schweiz!D53</f>
        <v>1130</v>
      </c>
      <c r="E53" s="3">
        <f t="shared" ca="1" si="1"/>
        <v>1176.932</v>
      </c>
      <c r="F53" s="3">
        <f t="shared" ca="1" si="2"/>
        <v>2202.6126240000017</v>
      </c>
    </row>
    <row r="54" spans="1:6" x14ac:dyDescent="0.4">
      <c r="A54">
        <f>Schweiz!A54</f>
        <v>48</v>
      </c>
      <c r="B54" s="1">
        <f>Schweiz!B54</f>
        <v>43933</v>
      </c>
      <c r="C54" s="3">
        <f ca="1">Schweiz!C54</f>
        <v>25747</v>
      </c>
      <c r="D54" s="3">
        <f ca="1">Schweiz!D54</f>
        <v>1186</v>
      </c>
      <c r="E54" s="3">
        <f t="shared" ca="1" si="1"/>
        <v>1231.7429999999999</v>
      </c>
      <c r="F54" s="3">
        <f t="shared" ca="1" si="2"/>
        <v>2092.4220489999943</v>
      </c>
    </row>
    <row r="55" spans="1:6" x14ac:dyDescent="0.4">
      <c r="A55">
        <f>Schweiz!A55</f>
        <v>49</v>
      </c>
      <c r="B55" s="1">
        <f>Schweiz!B55</f>
        <v>43934</v>
      </c>
      <c r="C55" s="3">
        <f ca="1">Schweiz!C55</f>
        <v>25998</v>
      </c>
      <c r="D55" s="3">
        <f ca="1">Schweiz!D55</f>
        <v>1217</v>
      </c>
      <c r="E55" s="3">
        <f t="shared" ca="1" si="1"/>
        <v>1267.261</v>
      </c>
      <c r="F55" s="3">
        <f t="shared" ca="1" si="2"/>
        <v>2526.1681209999965</v>
      </c>
    </row>
    <row r="56" spans="1:6" x14ac:dyDescent="0.4">
      <c r="A56">
        <f>Schweiz!A56</f>
        <v>50</v>
      </c>
      <c r="B56" s="1">
        <f>Schweiz!B56</f>
        <v>43935</v>
      </c>
      <c r="C56" s="3">
        <f ca="1">Schweiz!C56</f>
        <v>26318</v>
      </c>
      <c r="D56" s="3">
        <f ca="1">Schweiz!D56</f>
        <v>1255</v>
      </c>
      <c r="E56" s="3">
        <f t="shared" ca="1" si="1"/>
        <v>1291.923</v>
      </c>
      <c r="F56" s="3">
        <f t="shared" ca="1" si="2"/>
        <v>1363.3079290000001</v>
      </c>
    </row>
    <row r="57" spans="1:6" x14ac:dyDescent="0.4">
      <c r="A57">
        <f>Schweiz!A57</f>
        <v>51</v>
      </c>
      <c r="B57" s="1">
        <f>Schweiz!B57</f>
        <v>43936</v>
      </c>
      <c r="C57" s="3">
        <f ca="1">Schweiz!C57</f>
        <v>26636</v>
      </c>
      <c r="D57" s="3">
        <f ca="1">Schweiz!D57</f>
        <v>1308</v>
      </c>
      <c r="E57" s="3">
        <f t="shared" ca="1" si="1"/>
        <v>1331.5709999999999</v>
      </c>
      <c r="F57" s="3">
        <f t="shared" ca="1" si="2"/>
        <v>555.5920409999959</v>
      </c>
    </row>
    <row r="58" spans="1:6" x14ac:dyDescent="0.4">
      <c r="A58">
        <f>Schweiz!A58</f>
        <v>52</v>
      </c>
      <c r="B58" s="1">
        <f>Schweiz!B58</f>
        <v>43937</v>
      </c>
      <c r="C58" s="3">
        <f ca="1">Schweiz!C58</f>
        <v>26935</v>
      </c>
      <c r="D58" s="3">
        <f ca="1">Schweiz!D58</f>
        <v>1353</v>
      </c>
      <c r="E58" s="3">
        <f t="shared" ca="1" si="1"/>
        <v>1370.039</v>
      </c>
      <c r="F58" s="3">
        <f t="shared" ca="1" si="2"/>
        <v>290.32752099999959</v>
      </c>
    </row>
    <row r="59" spans="1:6" x14ac:dyDescent="0.4">
      <c r="A59">
        <f>Schweiz!A59</f>
        <v>53</v>
      </c>
      <c r="B59" s="1">
        <f>Schweiz!B59</f>
        <v>43938</v>
      </c>
      <c r="C59" s="3">
        <f ca="1">Schweiz!C59</f>
        <v>27250</v>
      </c>
      <c r="D59" s="3">
        <f ca="1">Schweiz!D59</f>
        <v>1399</v>
      </c>
      <c r="E59" s="3">
        <f t="shared" ca="1" si="1"/>
        <v>1409.569</v>
      </c>
      <c r="F59" s="3">
        <f t="shared" ca="1" si="2"/>
        <v>111.70376099999915</v>
      </c>
    </row>
    <row r="60" spans="1:6" x14ac:dyDescent="0.4">
      <c r="A60">
        <f>Schweiz!A60</f>
        <v>54</v>
      </c>
      <c r="B60" s="1">
        <f>Schweiz!B60</f>
        <v>43939</v>
      </c>
      <c r="C60" s="3">
        <f ca="1">Schweiz!C60</f>
        <v>27544</v>
      </c>
      <c r="D60" s="3">
        <f ca="1">Schweiz!D60</f>
        <v>1441</v>
      </c>
      <c r="E60" s="3">
        <f t="shared" ca="1" si="1"/>
        <v>1449.04</v>
      </c>
      <c r="F60" s="3">
        <f t="shared" ca="1" si="2"/>
        <v>64.641599999999414</v>
      </c>
    </row>
    <row r="61" spans="1:6" x14ac:dyDescent="0.4">
      <c r="A61">
        <f>Schweiz!A61</f>
        <v>55</v>
      </c>
      <c r="B61" s="1">
        <f>Schweiz!B61</f>
        <v>43940</v>
      </c>
      <c r="C61" s="3">
        <f ca="1">Schweiz!C61</f>
        <v>27724</v>
      </c>
      <c r="D61" s="3">
        <f ca="1">Schweiz!D61</f>
        <v>1464</v>
      </c>
      <c r="E61" s="3">
        <f t="shared" ca="1" si="1"/>
        <v>1475.5309999999999</v>
      </c>
      <c r="F61" s="3">
        <f t="shared" ca="1" si="2"/>
        <v>132.96396099999882</v>
      </c>
    </row>
    <row r="62" spans="1:6" x14ac:dyDescent="0.4">
      <c r="A62">
        <f>Schweiz!A62</f>
        <v>56</v>
      </c>
      <c r="B62" s="1">
        <f>Schweiz!B62</f>
        <v>43941</v>
      </c>
      <c r="C62" s="3">
        <f ca="1">Schweiz!C62</f>
        <v>27923</v>
      </c>
      <c r="D62" s="3">
        <f ca="1">Schweiz!D62</f>
        <v>1505</v>
      </c>
      <c r="E62" s="3">
        <f t="shared" ca="1" si="1"/>
        <v>1502.9069999999999</v>
      </c>
      <c r="F62" s="3">
        <f t="shared" ca="1" si="2"/>
        <v>4.3806490000003118</v>
      </c>
    </row>
    <row r="63" spans="1:6" x14ac:dyDescent="0.4">
      <c r="A63">
        <f>Schweiz!A63</f>
        <v>57</v>
      </c>
      <c r="B63" s="1">
        <f>Schweiz!B63</f>
        <v>43942</v>
      </c>
      <c r="C63" s="3">
        <f ca="1">Schweiz!C63</f>
        <v>28082</v>
      </c>
      <c r="D63" s="3">
        <f ca="1">Schweiz!D63</f>
        <v>1546</v>
      </c>
      <c r="E63" s="3">
        <f t="shared" ca="1" si="1"/>
        <v>1519.0729999999999</v>
      </c>
      <c r="F63" s="3">
        <f t="shared" ca="1" si="2"/>
        <v>725.06332900000723</v>
      </c>
    </row>
    <row r="64" spans="1:6" x14ac:dyDescent="0.4">
      <c r="A64">
        <f>Schweiz!A64</f>
        <v>58</v>
      </c>
      <c r="B64" s="1">
        <f>Schweiz!B64</f>
        <v>43943</v>
      </c>
      <c r="C64" s="3">
        <f ca="1">Schweiz!C64</f>
        <v>28279</v>
      </c>
      <c r="D64" s="3">
        <f ca="1">Schweiz!D64</f>
        <v>1572</v>
      </c>
      <c r="E64" s="3">
        <f t="shared" ca="1" si="1"/>
        <v>1533.8819999999998</v>
      </c>
      <c r="F64" s="3">
        <f t="shared" ca="1" si="2"/>
        <v>1452.9819240000127</v>
      </c>
    </row>
    <row r="65" spans="1:6" x14ac:dyDescent="0.4">
      <c r="A65">
        <f>Schweiz!A65</f>
        <v>59</v>
      </c>
      <c r="B65" s="1">
        <f>Schweiz!B65</f>
        <v>43944</v>
      </c>
      <c r="C65" s="3">
        <f ca="1">Schweiz!C65</f>
        <v>28496</v>
      </c>
      <c r="D65" s="3">
        <f ca="1">Schweiz!D65</f>
        <v>1601</v>
      </c>
      <c r="E65" s="3">
        <f t="shared" ca="1" si="1"/>
        <v>1552.7619999999999</v>
      </c>
      <c r="F65" s="3">
        <f t="shared" ca="1" si="2"/>
        <v>2326.9046440000056</v>
      </c>
    </row>
    <row r="66" spans="1:6" x14ac:dyDescent="0.4">
      <c r="A66">
        <f>Schweiz!A66</f>
        <v>60</v>
      </c>
      <c r="B66" s="1">
        <f>Schweiz!B66</f>
        <v>43945</v>
      </c>
      <c r="C66" s="3">
        <f ca="1">Schweiz!C66</f>
        <v>28686</v>
      </c>
      <c r="D66" s="3">
        <f ca="1">Schweiz!D66</f>
        <v>1627</v>
      </c>
      <c r="E66" s="3">
        <f t="shared" ca="1" si="1"/>
        <v>1571.5239999999999</v>
      </c>
      <c r="F66" s="3">
        <f t="shared" ca="1" si="2"/>
        <v>3077.5865760000124</v>
      </c>
    </row>
    <row r="67" spans="1:6" x14ac:dyDescent="0.4">
      <c r="A67">
        <f>Schweiz!A67</f>
        <v>61</v>
      </c>
      <c r="B67" s="1">
        <f>Schweiz!B67</f>
        <v>43946</v>
      </c>
      <c r="C67" s="3">
        <f ca="1">Schweiz!C67</f>
        <v>28840</v>
      </c>
      <c r="D67" s="3">
        <f ca="1">Schweiz!D67</f>
        <v>1651</v>
      </c>
      <c r="E67" s="3">
        <f t="shared" ca="1" si="1"/>
        <v>1589.165</v>
      </c>
      <c r="F67" s="3">
        <f t="shared" ca="1" si="2"/>
        <v>3823.5672250000043</v>
      </c>
    </row>
    <row r="68" spans="1:6" x14ac:dyDescent="0.4">
      <c r="A68">
        <f>Schweiz!A68</f>
        <v>62</v>
      </c>
      <c r="B68" s="1">
        <f>Schweiz!B68</f>
        <v>43947</v>
      </c>
      <c r="C68" s="3">
        <f ca="1">Schweiz!C68</f>
        <v>28936</v>
      </c>
      <c r="D68" s="3">
        <f ca="1">Schweiz!D68</f>
        <v>1664</v>
      </c>
      <c r="E68" s="3">
        <f t="shared" ca="1" si="1"/>
        <v>1607.75</v>
      </c>
      <c r="F68" s="3">
        <f t="shared" ca="1" si="2"/>
        <v>3164.0625</v>
      </c>
    </row>
    <row r="69" spans="1:6" x14ac:dyDescent="0.4">
      <c r="A69">
        <f>Schweiz!A69</f>
        <v>63</v>
      </c>
      <c r="B69" s="1">
        <f>Schweiz!B69</f>
        <v>43948</v>
      </c>
      <c r="C69" s="3">
        <f ca="1">Schweiz!C69</f>
        <v>29024</v>
      </c>
      <c r="D69" s="3">
        <f ca="1">Schweiz!D69</f>
        <v>1680</v>
      </c>
      <c r="E69" s="3">
        <f t="shared" ca="1" si="1"/>
        <v>1625.096</v>
      </c>
      <c r="F69" s="3">
        <f t="shared" ca="1" si="2"/>
        <v>3014.4492159999995</v>
      </c>
    </row>
    <row r="70" spans="1:6" x14ac:dyDescent="0.4">
      <c r="A70" t="str">
        <f>Schweiz!A70</f>
        <v/>
      </c>
      <c r="B70" s="1" t="str">
        <f>Schweiz!B70</f>
        <v/>
      </c>
      <c r="C70" s="3" t="str">
        <f ca="1">Schweiz!C70</f>
        <v/>
      </c>
      <c r="D70" s="3" t="str">
        <f ca="1">Schweiz!D70</f>
        <v/>
      </c>
      <c r="E70" s="3" t="str">
        <f t="shared" ca="1" si="1"/>
        <v/>
      </c>
      <c r="F70" s="3" t="str">
        <f t="shared" ca="1" si="2"/>
        <v/>
      </c>
    </row>
    <row r="71" spans="1:6" x14ac:dyDescent="0.4">
      <c r="A71" t="str">
        <f>Schweiz!A71</f>
        <v/>
      </c>
      <c r="B71" s="1" t="str">
        <f>Schweiz!B71</f>
        <v/>
      </c>
      <c r="C71" s="3" t="str">
        <f ca="1">Schweiz!C71</f>
        <v/>
      </c>
      <c r="D71" s="3" t="str">
        <f ca="1">Schweiz!D71</f>
        <v/>
      </c>
      <c r="E71" s="3" t="str">
        <f t="shared" ca="1" si="1"/>
        <v/>
      </c>
      <c r="F71" s="3" t="str">
        <f t="shared" ca="1" si="2"/>
        <v/>
      </c>
    </row>
    <row r="72" spans="1:6" x14ac:dyDescent="0.4">
      <c r="A72" t="str">
        <f>Schweiz!A72</f>
        <v/>
      </c>
      <c r="B72" s="1" t="str">
        <f>Schweiz!B72</f>
        <v/>
      </c>
      <c r="C72" s="3" t="str">
        <f ca="1">Schweiz!C72</f>
        <v/>
      </c>
      <c r="D72" s="3" t="str">
        <f ca="1">Schweiz!D72</f>
        <v/>
      </c>
      <c r="E72" s="3" t="str">
        <f t="shared" ref="E72:E102" ca="1" si="3">IF(AND(ROW(E72)-4&gt;-$D$1,$A72&lt;&gt;""),INDIRECT(ADDRESS(ROW(E72)+$D$1,3))*$D$2,"")</f>
        <v/>
      </c>
      <c r="F72" s="3" t="str">
        <f t="shared" ca="1" si="2"/>
        <v/>
      </c>
    </row>
    <row r="73" spans="1:6" x14ac:dyDescent="0.4">
      <c r="A73" t="str">
        <f>Schweiz!A73</f>
        <v/>
      </c>
      <c r="B73" s="1" t="str">
        <f>Schweiz!B73</f>
        <v/>
      </c>
      <c r="C73" s="3" t="str">
        <f ca="1">Schweiz!C73</f>
        <v/>
      </c>
      <c r="D73" s="3" t="str">
        <f ca="1">Schweiz!D73</f>
        <v/>
      </c>
      <c r="E73" s="3" t="str">
        <f t="shared" ca="1" si="3"/>
        <v/>
      </c>
      <c r="F73" s="3" t="str">
        <f t="shared" ca="1" si="2"/>
        <v/>
      </c>
    </row>
    <row r="74" spans="1:6" x14ac:dyDescent="0.4">
      <c r="A74" t="str">
        <f>Schweiz!A74</f>
        <v/>
      </c>
      <c r="B74" s="1" t="str">
        <f>Schweiz!B74</f>
        <v/>
      </c>
      <c r="C74" s="3" t="str">
        <f ca="1">Schweiz!C74</f>
        <v/>
      </c>
      <c r="D74" s="3" t="str">
        <f ca="1">Schweiz!D74</f>
        <v/>
      </c>
      <c r="E74" s="3" t="str">
        <f t="shared" ca="1" si="3"/>
        <v/>
      </c>
      <c r="F74" s="3" t="str">
        <f t="shared" ca="1" si="2"/>
        <v/>
      </c>
    </row>
    <row r="75" spans="1:6" x14ac:dyDescent="0.4">
      <c r="A75" t="str">
        <f>Schweiz!A75</f>
        <v/>
      </c>
      <c r="B75" s="1" t="str">
        <f>Schweiz!B75</f>
        <v/>
      </c>
      <c r="C75" s="3" t="str">
        <f ca="1">Schweiz!C75</f>
        <v/>
      </c>
      <c r="D75" s="3" t="str">
        <f ca="1">Schweiz!D75</f>
        <v/>
      </c>
      <c r="E75" s="3" t="str">
        <f t="shared" ca="1" si="3"/>
        <v/>
      </c>
      <c r="F75" s="3" t="str">
        <f t="shared" ca="1" si="2"/>
        <v/>
      </c>
    </row>
    <row r="76" spans="1:6" x14ac:dyDescent="0.4">
      <c r="A76" t="str">
        <f>Schweiz!A76</f>
        <v/>
      </c>
      <c r="B76" s="1" t="str">
        <f>Schweiz!B76</f>
        <v/>
      </c>
      <c r="C76" s="3" t="str">
        <f ca="1">Schweiz!C76</f>
        <v/>
      </c>
      <c r="D76" s="3" t="str">
        <f ca="1">Schweiz!D76</f>
        <v/>
      </c>
      <c r="E76" s="3" t="str">
        <f t="shared" ca="1" si="3"/>
        <v/>
      </c>
      <c r="F76" s="3" t="str">
        <f t="shared" ca="1" si="2"/>
        <v/>
      </c>
    </row>
    <row r="77" spans="1:6" x14ac:dyDescent="0.4">
      <c r="A77" t="str">
        <f>Schweiz!A77</f>
        <v/>
      </c>
      <c r="B77" s="1" t="str">
        <f>Schweiz!B77</f>
        <v/>
      </c>
      <c r="C77" s="3" t="str">
        <f ca="1">Schweiz!C77</f>
        <v/>
      </c>
      <c r="D77" s="3" t="str">
        <f ca="1">Schweiz!D77</f>
        <v/>
      </c>
      <c r="E77" s="3" t="str">
        <f t="shared" ca="1" si="3"/>
        <v/>
      </c>
      <c r="F77" s="3" t="str">
        <f t="shared" ca="1" si="2"/>
        <v/>
      </c>
    </row>
    <row r="78" spans="1:6" x14ac:dyDescent="0.4">
      <c r="A78" t="str">
        <f>Schweiz!A78</f>
        <v/>
      </c>
      <c r="B78" s="1" t="str">
        <f>Schweiz!B78</f>
        <v/>
      </c>
      <c r="C78" s="3" t="str">
        <f ca="1">Schweiz!C78</f>
        <v/>
      </c>
      <c r="D78" s="3" t="str">
        <f ca="1">Schweiz!D78</f>
        <v/>
      </c>
      <c r="E78" s="3" t="str">
        <f t="shared" ca="1" si="3"/>
        <v/>
      </c>
      <c r="F78" s="3" t="str">
        <f t="shared" ca="1" si="2"/>
        <v/>
      </c>
    </row>
    <row r="79" spans="1:6" x14ac:dyDescent="0.4">
      <c r="A79" t="str">
        <f>Schweiz!A79</f>
        <v/>
      </c>
      <c r="B79" s="1" t="str">
        <f>Schweiz!B79</f>
        <v/>
      </c>
      <c r="C79" s="3" t="str">
        <f ca="1">Schweiz!C79</f>
        <v/>
      </c>
      <c r="D79" s="3" t="str">
        <f ca="1">Schweiz!D79</f>
        <v/>
      </c>
      <c r="E79" s="3" t="str">
        <f t="shared" ca="1" si="3"/>
        <v/>
      </c>
      <c r="F79" s="3" t="str">
        <f t="shared" ca="1" si="2"/>
        <v/>
      </c>
    </row>
    <row r="80" spans="1:6" x14ac:dyDescent="0.4">
      <c r="A80" t="str">
        <f>Schweiz!A80</f>
        <v/>
      </c>
      <c r="B80" s="1" t="str">
        <f>Schweiz!B80</f>
        <v/>
      </c>
      <c r="C80" s="3" t="str">
        <f ca="1">Schweiz!C80</f>
        <v/>
      </c>
      <c r="D80" s="3" t="str">
        <f ca="1">Schweiz!D80</f>
        <v/>
      </c>
      <c r="E80" s="3" t="str">
        <f t="shared" ca="1" si="3"/>
        <v/>
      </c>
      <c r="F80" s="3" t="str">
        <f t="shared" ref="F80:F102" ca="1" si="4">IF(E80&lt;&gt;"",(D80-E80)^2,"")</f>
        <v/>
      </c>
    </row>
    <row r="81" spans="1:6" x14ac:dyDescent="0.4">
      <c r="A81" t="str">
        <f>Schweiz!A81</f>
        <v/>
      </c>
      <c r="B81" s="1" t="str">
        <f>Schweiz!B81</f>
        <v/>
      </c>
      <c r="C81" s="3" t="str">
        <f ca="1">Schweiz!C81</f>
        <v/>
      </c>
      <c r="D81" s="3" t="str">
        <f ca="1">Schweiz!D81</f>
        <v/>
      </c>
      <c r="E81" s="3" t="str">
        <f t="shared" ca="1" si="3"/>
        <v/>
      </c>
      <c r="F81" s="3" t="str">
        <f t="shared" ca="1" si="4"/>
        <v/>
      </c>
    </row>
    <row r="82" spans="1:6" x14ac:dyDescent="0.4">
      <c r="A82" t="str">
        <f>Schweiz!A82</f>
        <v/>
      </c>
      <c r="B82" s="1" t="str">
        <f>Schweiz!B82</f>
        <v/>
      </c>
      <c r="C82" s="3" t="str">
        <f ca="1">Schweiz!C82</f>
        <v/>
      </c>
      <c r="D82" s="3" t="str">
        <f ca="1">Schweiz!D82</f>
        <v/>
      </c>
      <c r="E82" s="3" t="str">
        <f t="shared" ca="1" si="3"/>
        <v/>
      </c>
      <c r="F82" s="3" t="str">
        <f t="shared" ca="1" si="4"/>
        <v/>
      </c>
    </row>
    <row r="83" spans="1:6" x14ac:dyDescent="0.4">
      <c r="A83" t="str">
        <f>Schweiz!A83</f>
        <v/>
      </c>
      <c r="B83" s="1" t="str">
        <f>Schweiz!B83</f>
        <v/>
      </c>
      <c r="C83" s="3" t="str">
        <f ca="1">Schweiz!C83</f>
        <v/>
      </c>
      <c r="D83" s="3" t="str">
        <f ca="1">Schweiz!D83</f>
        <v/>
      </c>
      <c r="E83" s="3" t="str">
        <f t="shared" ca="1" si="3"/>
        <v/>
      </c>
      <c r="F83" s="3" t="str">
        <f t="shared" ca="1" si="4"/>
        <v/>
      </c>
    </row>
    <row r="84" spans="1:6" x14ac:dyDescent="0.4">
      <c r="A84" t="str">
        <f>Schweiz!A84</f>
        <v/>
      </c>
      <c r="B84" s="1" t="str">
        <f>Schweiz!B84</f>
        <v/>
      </c>
      <c r="C84" s="3" t="str">
        <f ca="1">Schweiz!C84</f>
        <v/>
      </c>
      <c r="D84" s="3" t="str">
        <f ca="1">Schweiz!D84</f>
        <v/>
      </c>
      <c r="E84" s="3" t="str">
        <f t="shared" ca="1" si="3"/>
        <v/>
      </c>
      <c r="F84" s="3" t="str">
        <f t="shared" ca="1" si="4"/>
        <v/>
      </c>
    </row>
    <row r="85" spans="1:6" x14ac:dyDescent="0.4">
      <c r="A85" t="str">
        <f>Schweiz!A85</f>
        <v/>
      </c>
      <c r="B85" s="1" t="str">
        <f>Schweiz!B85</f>
        <v/>
      </c>
      <c r="C85" s="3" t="str">
        <f ca="1">Schweiz!C85</f>
        <v/>
      </c>
      <c r="D85" s="3" t="str">
        <f ca="1">Schweiz!D85</f>
        <v/>
      </c>
      <c r="E85" s="3" t="str">
        <f t="shared" ca="1" si="3"/>
        <v/>
      </c>
      <c r="F85" s="3" t="str">
        <f t="shared" ca="1" si="4"/>
        <v/>
      </c>
    </row>
    <row r="86" spans="1:6" x14ac:dyDescent="0.4">
      <c r="A86" t="str">
        <f>Schweiz!A86</f>
        <v/>
      </c>
      <c r="B86" s="1" t="str">
        <f>Schweiz!B86</f>
        <v/>
      </c>
      <c r="C86" s="3" t="str">
        <f ca="1">Schweiz!C86</f>
        <v/>
      </c>
      <c r="D86" s="3" t="str">
        <f ca="1">Schweiz!D86</f>
        <v/>
      </c>
      <c r="E86" s="3" t="str">
        <f t="shared" ca="1" si="3"/>
        <v/>
      </c>
      <c r="F86" s="3" t="str">
        <f t="shared" ca="1" si="4"/>
        <v/>
      </c>
    </row>
    <row r="87" spans="1:6" x14ac:dyDescent="0.4">
      <c r="A87" t="str">
        <f>Schweiz!A87</f>
        <v/>
      </c>
      <c r="B87" s="1" t="str">
        <f>Schweiz!B87</f>
        <v/>
      </c>
      <c r="C87" s="3" t="str">
        <f ca="1">Schweiz!C87</f>
        <v/>
      </c>
      <c r="D87" s="3" t="str">
        <f ca="1">Schweiz!D87</f>
        <v/>
      </c>
      <c r="E87" s="3" t="str">
        <f t="shared" ca="1" si="3"/>
        <v/>
      </c>
      <c r="F87" s="3" t="str">
        <f t="shared" ca="1" si="4"/>
        <v/>
      </c>
    </row>
    <row r="88" spans="1:6" x14ac:dyDescent="0.4">
      <c r="A88" t="str">
        <f>Schweiz!A88</f>
        <v/>
      </c>
      <c r="B88" s="1" t="str">
        <f>Schweiz!B88</f>
        <v/>
      </c>
      <c r="C88" s="3" t="str">
        <f ca="1">Schweiz!C88</f>
        <v/>
      </c>
      <c r="D88" s="3" t="str">
        <f ca="1">Schweiz!D88</f>
        <v/>
      </c>
      <c r="E88" s="3" t="str">
        <f t="shared" ca="1" si="3"/>
        <v/>
      </c>
      <c r="F88" s="3" t="str">
        <f t="shared" ca="1" si="4"/>
        <v/>
      </c>
    </row>
    <row r="89" spans="1:6" x14ac:dyDescent="0.4">
      <c r="A89" t="str">
        <f>Schweiz!A89</f>
        <v/>
      </c>
      <c r="B89" s="1" t="str">
        <f>Schweiz!B89</f>
        <v/>
      </c>
      <c r="C89" s="3" t="str">
        <f ca="1">Schweiz!C89</f>
        <v/>
      </c>
      <c r="D89" s="3" t="str">
        <f ca="1">Schweiz!D89</f>
        <v/>
      </c>
      <c r="E89" s="3" t="str">
        <f t="shared" ca="1" si="3"/>
        <v/>
      </c>
      <c r="F89" s="3" t="str">
        <f t="shared" ca="1" si="4"/>
        <v/>
      </c>
    </row>
    <row r="90" spans="1:6" x14ac:dyDescent="0.4">
      <c r="A90" t="str">
        <f>Schweiz!A90</f>
        <v/>
      </c>
      <c r="B90" s="1" t="str">
        <f>Schweiz!B90</f>
        <v/>
      </c>
      <c r="C90" s="3" t="str">
        <f ca="1">Schweiz!C90</f>
        <v/>
      </c>
      <c r="D90" s="3" t="str">
        <f ca="1">Schweiz!D90</f>
        <v/>
      </c>
      <c r="E90" s="3" t="str">
        <f t="shared" ca="1" si="3"/>
        <v/>
      </c>
      <c r="F90" s="3" t="str">
        <f t="shared" ca="1" si="4"/>
        <v/>
      </c>
    </row>
    <row r="91" spans="1:6" x14ac:dyDescent="0.4">
      <c r="A91" t="str">
        <f>Schweiz!A91</f>
        <v/>
      </c>
      <c r="B91" s="1" t="str">
        <f>Schweiz!B91</f>
        <v/>
      </c>
      <c r="C91" s="3" t="str">
        <f ca="1">Schweiz!C91</f>
        <v/>
      </c>
      <c r="D91" s="3" t="str">
        <f ca="1">Schweiz!D91</f>
        <v/>
      </c>
      <c r="E91" s="3" t="str">
        <f t="shared" ca="1" si="3"/>
        <v/>
      </c>
      <c r="F91" s="3" t="str">
        <f t="shared" ca="1" si="4"/>
        <v/>
      </c>
    </row>
    <row r="92" spans="1:6" x14ac:dyDescent="0.4">
      <c r="A92" t="str">
        <f>Schweiz!A92</f>
        <v/>
      </c>
      <c r="B92" s="1" t="str">
        <f>Schweiz!B92</f>
        <v/>
      </c>
      <c r="C92" s="3" t="str">
        <f ca="1">Schweiz!C92</f>
        <v/>
      </c>
      <c r="D92" s="3">
        <f>Schweiz!J92</f>
        <v>0</v>
      </c>
      <c r="E92" s="3" t="str">
        <f t="shared" ca="1" si="3"/>
        <v/>
      </c>
      <c r="F92" s="3" t="str">
        <f t="shared" ca="1" si="4"/>
        <v/>
      </c>
    </row>
    <row r="93" spans="1:6" x14ac:dyDescent="0.4">
      <c r="A93" t="str">
        <f>Schweiz!A93</f>
        <v/>
      </c>
      <c r="B93" s="1" t="str">
        <f>Schweiz!B93</f>
        <v/>
      </c>
      <c r="C93" s="3" t="str">
        <f ca="1">Schweiz!C93</f>
        <v/>
      </c>
      <c r="D93" s="3">
        <f>Schweiz!J93</f>
        <v>0</v>
      </c>
      <c r="E93" s="3" t="str">
        <f t="shared" ca="1" si="3"/>
        <v/>
      </c>
      <c r="F93" s="3" t="str">
        <f t="shared" ca="1" si="4"/>
        <v/>
      </c>
    </row>
    <row r="94" spans="1:6" x14ac:dyDescent="0.4">
      <c r="A94" t="str">
        <f>Schweiz!A94</f>
        <v/>
      </c>
      <c r="B94" s="1" t="str">
        <f>Schweiz!B94</f>
        <v/>
      </c>
      <c r="C94" s="3" t="str">
        <f ca="1">Schweiz!C94</f>
        <v/>
      </c>
      <c r="D94" s="3">
        <f>Schweiz!J94</f>
        <v>0</v>
      </c>
      <c r="E94" s="3" t="str">
        <f t="shared" ca="1" si="3"/>
        <v/>
      </c>
      <c r="F94" s="3" t="str">
        <f t="shared" ca="1" si="4"/>
        <v/>
      </c>
    </row>
    <row r="95" spans="1:6" x14ac:dyDescent="0.4">
      <c r="A95" t="str">
        <f>Schweiz!A95</f>
        <v/>
      </c>
      <c r="B95" s="1" t="str">
        <f>Schweiz!B95</f>
        <v/>
      </c>
      <c r="C95" s="3" t="str">
        <f ca="1">Schweiz!C95</f>
        <v/>
      </c>
      <c r="D95" s="3">
        <f>Schweiz!J95</f>
        <v>0</v>
      </c>
      <c r="E95" s="3" t="str">
        <f t="shared" ca="1" si="3"/>
        <v/>
      </c>
      <c r="F95" s="3" t="str">
        <f t="shared" ca="1" si="4"/>
        <v/>
      </c>
    </row>
    <row r="96" spans="1:6" x14ac:dyDescent="0.4">
      <c r="A96" t="str">
        <f>Schweiz!A96</f>
        <v/>
      </c>
      <c r="B96" s="1" t="str">
        <f>Schweiz!B96</f>
        <v/>
      </c>
      <c r="C96" s="3" t="str">
        <f ca="1">Schweiz!C96</f>
        <v/>
      </c>
      <c r="D96" s="3">
        <f>Schweiz!J96</f>
        <v>0</v>
      </c>
      <c r="E96" s="3" t="str">
        <f t="shared" ca="1" si="3"/>
        <v/>
      </c>
      <c r="F96" s="3" t="str">
        <f t="shared" ca="1" si="4"/>
        <v/>
      </c>
    </row>
    <row r="97" spans="1:6" x14ac:dyDescent="0.4">
      <c r="A97" t="str">
        <f>Schweiz!A97</f>
        <v/>
      </c>
      <c r="B97" s="1" t="str">
        <f>Schweiz!B97</f>
        <v/>
      </c>
      <c r="C97" s="3" t="str">
        <f ca="1">Schweiz!C97</f>
        <v/>
      </c>
      <c r="D97" s="3">
        <f>Schweiz!J97</f>
        <v>0</v>
      </c>
      <c r="E97" s="3" t="str">
        <f t="shared" ca="1" si="3"/>
        <v/>
      </c>
      <c r="F97" s="3" t="str">
        <f t="shared" ca="1" si="4"/>
        <v/>
      </c>
    </row>
    <row r="98" spans="1:6" x14ac:dyDescent="0.4">
      <c r="A98" t="str">
        <f>Schweiz!A98</f>
        <v/>
      </c>
      <c r="B98" s="1" t="str">
        <f>Schweiz!B98</f>
        <v/>
      </c>
      <c r="C98" s="3" t="str">
        <f ca="1">Schweiz!C98</f>
        <v/>
      </c>
      <c r="D98" s="3">
        <f>Schweiz!J98</f>
        <v>0</v>
      </c>
      <c r="E98" s="3" t="str">
        <f t="shared" ca="1" si="3"/>
        <v/>
      </c>
      <c r="F98" s="3" t="str">
        <f t="shared" ca="1" si="4"/>
        <v/>
      </c>
    </row>
    <row r="99" spans="1:6" x14ac:dyDescent="0.4">
      <c r="A99" t="str">
        <f>Schweiz!A99</f>
        <v/>
      </c>
      <c r="B99" s="1" t="str">
        <f>Schweiz!B99</f>
        <v/>
      </c>
      <c r="C99" s="3" t="str">
        <f ca="1">Schweiz!C99</f>
        <v/>
      </c>
      <c r="D99" s="3">
        <f>Schweiz!J99</f>
        <v>0</v>
      </c>
      <c r="E99" s="3" t="str">
        <f t="shared" ca="1" si="3"/>
        <v/>
      </c>
      <c r="F99" s="3" t="str">
        <f t="shared" ca="1" si="4"/>
        <v/>
      </c>
    </row>
    <row r="100" spans="1:6" x14ac:dyDescent="0.4">
      <c r="A100" t="str">
        <f>Schweiz!A100</f>
        <v/>
      </c>
      <c r="B100" s="1" t="str">
        <f>Schweiz!B100</f>
        <v/>
      </c>
      <c r="C100" s="3" t="str">
        <f ca="1">Schweiz!C100</f>
        <v/>
      </c>
      <c r="D100" s="3">
        <f>Schweiz!J100</f>
        <v>0</v>
      </c>
      <c r="E100" s="3" t="str">
        <f t="shared" ca="1" si="3"/>
        <v/>
      </c>
      <c r="F100" s="3" t="str">
        <f t="shared" ca="1" si="4"/>
        <v/>
      </c>
    </row>
    <row r="101" spans="1:6" x14ac:dyDescent="0.4">
      <c r="A101" t="str">
        <f>Schweiz!A101</f>
        <v/>
      </c>
      <c r="B101" s="1" t="str">
        <f>Schweiz!B101</f>
        <v/>
      </c>
      <c r="C101" s="3" t="str">
        <f ca="1">Schweiz!C101</f>
        <v/>
      </c>
      <c r="D101" s="3">
        <f>Schweiz!J101</f>
        <v>0</v>
      </c>
      <c r="E101" s="3" t="str">
        <f t="shared" ca="1" si="3"/>
        <v/>
      </c>
      <c r="F101" s="3" t="str">
        <f t="shared" ca="1" si="4"/>
        <v/>
      </c>
    </row>
    <row r="102" spans="1:6" x14ac:dyDescent="0.4">
      <c r="A102" t="str">
        <f>Schweiz!A102</f>
        <v/>
      </c>
      <c r="B102" s="1" t="str">
        <f>Schweiz!B102</f>
        <v/>
      </c>
      <c r="C102" s="3" t="str">
        <f ca="1">Schweiz!C102</f>
        <v/>
      </c>
      <c r="D102" s="3">
        <f>Schweiz!J102</f>
        <v>0</v>
      </c>
      <c r="E102" s="3" t="str">
        <f t="shared" ca="1" si="3"/>
        <v/>
      </c>
      <c r="F102" s="3" t="str">
        <f t="shared" ca="1" si="4"/>
        <v/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P U F A A B Q S w M E F A A C A A g A u p W c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u p W c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V n F C d 5 V J t 7 A I A A P s H A A A T A B w A R m 9 y b X V s Y X M v U 2 V j d G l v b j E u b S C i G A A o o B Q A A A A A A A A A A A A A A A A A A A A A A A A A A A D d V M F u 2 k A Q v S P x D 5 Z z I Z K x s R u I a M Q h B Z r k k r Z K m k h F k b X e H b D F e h f t r o E E 5 W / 6 D f 2 B / F j H d h I I 4 E b K s T 7 Y 6 z c 7 s 7 M z 7 4 0 G a h I p r K v y 6 5 / U a / W a j o k C Z v W / 3 V w M / G 7 4 l X D + Q G I O I u y f h 5 Q D E c D C e W D 1 L A 6 m X r P w + Z E B 5 4 B I X 8 / d g a R Z C s I 0 b i F y + 1 I Y X O u G H R s z 0 5 8 9 T 5 G F O 0 l M n E W Z B k V L u 0 t l 6 j G l a S w x E v G o n C c s 9 L t e S r Q B 5 b 2 X j E v 1 3 D 5 0 R g P g S Z q g R 8 9 2 b M f q S 5 6 l Q v f 8 w L G G g k q W i E m v 0 2 6 1 f A d z l g a u z D 2 H 3 n r p X k o B d 4 d O e a 0 D + / z p T w z K m o A 2 2 d i A d Q 6 E g b L x p t c k w u 3 f l U z R t 4 R 1 o 6 y D Y 4 2 e 8 V P O r y j h R O m e U d l m 4 D N 4 + i 3 Q B 1 O 1 r u 9 n 6 4 j X i g g 9 l i o t c 0 c b 6 E Z l I s 5 q Z T N i A O 9 q c K e V r x 8 d a 2 W b J H 0 F 8 3 U B k i h S M E 9 I 3 u u Q E m H w Q w Q L x / x 1 K y x N s V V g D z M e G j w P G F o v h O k c u X k 2 m 2 b s 3 n i P E R Z h L P V s J y j N l M J m v x i 3 3 F 6 s F / 2 f 1 c Y 5 v q z K f B Q g I / Q / E m Z A i w 1 7 Q m i Z K Q p v c n 4 8 r N c S U d W y T b E c 2 M 8 M t X 4 V 7 L T 3 q m O 4 p M D d W 6 m m k Z T T C n 0 s F g s 3 I h O X s D Q R L o 0 9 R l I P A Y + B x + S 0 k B Z 4 q f G m z U y w Z u K R q S k O a J J M R 8 g y G k N z h m 2 F N A H h B S 2 / 2 x R 9 e V N q q o l / O U n E R K E 3 J x N o 5 q 8 I V E J j 4 y 6 5 X r p M L g S X h B V / G K D 1 K W i H g z d O 4 Z k i 4 2 S a y z C / d x 7 1 y 0 Y I l K I l M s 6 x m J j Q m v V v i + T n V S q L s x p d k h R 6 2 1 W 8 e x z h u e T u w 7 L Z P j D X S 7 n D 3 2 F n i Q c V + K c K / K g C b 1 f g n Q r 8 + I P M K w f k R 4 d x Q b a x X p M N f 7 T B A U E L 2 h G t w W j P D z p H x 9 3 2 y z T e G r Q n G 4 P 2 e G P O + k E 7 + I / G 7 B D j C L Y z a E 9 5 X p H t n t 5 K V O H u j M m E O c M x 9 r D H N F Q L o k w m J r s m G U G V V 4 z n K F S 8 K B 2 L J E S W o p z f o 9 B f U E s B A i 0 A F A A C A A g A u p W c U P F R w G 2 n A A A A + A A A A B I A A A A A A A A A A A A A A A A A A A A A A E N v b m Z p Z y 9 Q Y W N r Y W d l L n h t b F B L A Q I t A B Q A A g A I A L q V n F A P y u m r p A A A A O k A A A A T A A A A A A A A A A A A A A A A A P M A A A B b Q 2 9 u d G V u d F 9 U e X B l c 1 0 u e G 1 s U E s B A i 0 A F A A C A A g A u p W c U J 3 l U m 3 s A g A A + w c A A B M A A A A A A A A A A A A A A A A A 5 A E A A E Z v c m 1 1 b G F z L 1 N l Y 3 R p b 2 4 x L m 1 Q S w U G A A A A A A M A A w D C A A A A H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y c A A A A A A A B R J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1 Z J R D E 5 X 0 Z h b G x 6 Y W h s Z W 5 f Q 0 h f Y 2 x l Y W 5 l Z F 9 2 M i I g L z 4 8 R W 5 0 c n k g V H l w Z T 0 i R m l s b G V k Q 2 9 t c G x l d G V S Z X N 1 b H R U b 1 d v c m t z a G V l d C I g V m F s d W U 9 I m w x I i A v P j x F b n R y e S B U e X B l P S J R d W V y e U l E I i B W Y W x 1 Z T 0 i c z M 0 O D F h M D h j L W Q 3 N j c t N G E 3 M S 1 i Z j k 4 L W I x N D I w N T E x Z T d l Y y I g L z 4 8 R W 5 0 c n k g V H l w Z T 0 i R m l s b E x h c 3 R V c G R h d G V k I i B W Y W x 1 Z T 0 i Z D I w M j A t M D Q t M j h U M T Y 6 N D U 6 M z g u N j I 0 M T I x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N R b 0 d B d 0 1 H Q X d N R E F 3 T U c i I C 8 + P E V u d H J 5 I F R 5 c G U 9 I k Z p b G x D b 2 x 1 b W 5 O Y W 1 l c y I g V m F s d W U 9 I n N b J n F 1 b 3 Q 7 Z G F 0 Z S Z x d W 9 0 O y w m c X V v d D t 0 a W 1 l J n F 1 b 3 Q 7 L C Z x d W 9 0 O 2 F i Y n J l d m l h d G l v b l 9 j Y W 5 0 b 2 5 f Y W 5 k X 2 Z s J n F 1 b 3 Q 7 L C Z x d W 9 0 O 2 5 j d W 1 1 b F 9 0 Z X N 0 Z W Q m c X V v d D s s J n F 1 b 3 Q 7 b m N 1 b X V s X 2 N v b m Y m c X V v d D s s J n F 1 b 3 Q 7 b m V 3 X 2 h v c 3 A m c X V v d D s s J n F 1 b 3 Q 7 Y 3 V y c m V u d F 9 o b 3 N w J n F 1 b 3 Q 7 L C Z x d W 9 0 O 2 N 1 c n J l b n R f S U N V J n F 1 b 3 Q 7 L C Z x d W 9 0 O 2 N 1 c n J l b n R f d m V u d C A m c X V v d D s s J n F 1 b 3 Q 7 b m N 1 b X V s X 3 J l b G V h c 2 V k J n F 1 b 3 Q 7 L C Z x d W 9 0 O 2 5 j d W 1 1 b F 9 k Z W N l Y X N l Z C A m c X V v d D s s J n F 1 b 3 Q 7 c 2 9 1 c m N l J n F 1 b 3 Q 7 X S I g L z 4 8 R W 5 0 c n k g V H l w Z T 0 i R m l s b E N v d W 5 0 I i B W Y W x 1 Z T 0 i b D k 5 O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T l f R m F s b H p h a G x l b l 9 D S F 9 j b G V h b m V k X 3 Y y L 0 d l w 6 R u Z G V y d G V y I F R 5 c C 5 7 Z G F 0 Z S w w f S Z x d W 9 0 O y w m c X V v d D t T Z W N 0 a W 9 u M S 9 D T 1 Z J R D E 5 X 0 Z h b G x 6 Y W h s Z W 5 f Q 0 h f Y 2 x l Y W 5 l Z F 9 2 M i 9 H Z c O k b m R l c n R l c i B U e X A u e 3 R p b W U s M X 0 m c X V v d D s s J n F 1 b 3 Q 7 U 2 V j d G l v b j E v Q 0 9 W S U Q x O V 9 G Y W x s e m F o b G V u X 0 N I X 2 N s Z W F u Z W R f d j I v R 2 X D p G 5 k Z X J 0 Z X I g V H l w L n t h Y m J y Z X Z p Y X R p b 2 5 f Y 2 F u d G 9 u X 2 F u Z F 9 m b C w y f S Z x d W 9 0 O y w m c X V v d D t T Z W N 0 a W 9 u M S 9 D T 1 Z J R D E 5 X 0 Z h b G x 6 Y W h s Z W 5 f Q 0 h f Y 2 x l Y W 5 l Z F 9 2 M i 9 H Z c O k b m R l c n R l c i B U e X A u e 2 5 j d W 1 1 b F 9 0 Z X N 0 Z W Q s M 3 0 m c X V v d D s s J n F 1 b 3 Q 7 U 2 V j d G l v b j E v Q 0 9 W S U Q x O V 9 G Y W x s e m F o b G V u X 0 N I X 2 N s Z W F u Z W R f d j I v R 2 X D p G 5 k Z X J 0 Z X I g V H l w L n t u Y 3 V t d W x f Y 2 9 u Z i w 0 f S Z x d W 9 0 O y w m c X V v d D t T Z W N 0 a W 9 u M S 9 D T 1 Z J R D E 5 X 0 Z h b G x 6 Y W h s Z W 5 f Q 0 h f Y 2 x l Y W 5 l Z F 9 2 M i 9 H Z c O k b m R l c n R l c i B U e X A u e 2 5 l d 1 9 o b 3 N w L D V 9 J n F 1 b 3 Q 7 L C Z x d W 9 0 O 1 N l Y 3 R p b 2 4 x L 0 N P V k l E M T l f R m F s b H p h a G x l b l 9 D S F 9 j b G V h b m V k X 3 Y y L 0 d l w 6 R u Z G V y d G V y I F R 5 c C 5 7 Y 3 V y c m V u d F 9 o b 3 N w L D Z 9 J n F 1 b 3 Q 7 L C Z x d W 9 0 O 1 N l Y 3 R p b 2 4 x L 0 N P V k l E M T l f R m F s b H p h a G x l b l 9 D S F 9 j b G V h b m V k X 3 Y y L 0 d l w 6 R u Z G V y d G V y I F R 5 c C 5 7 Y 3 V y c m V u d F 9 J Q 1 U s N 3 0 m c X V v d D s s J n F 1 b 3 Q 7 U 2 V j d G l v b j E v Q 0 9 W S U Q x O V 9 G Y W x s e m F o b G V u X 0 N I X 2 N s Z W F u Z W R f d j I v R 2 X D p G 5 k Z X J 0 Z X I g V H l w L n t j d X J y Z W 5 0 X 3 Z l b n Q g L D h 9 J n F 1 b 3 Q 7 L C Z x d W 9 0 O 1 N l Y 3 R p b 2 4 x L 0 N P V k l E M T l f R m F s b H p h a G x l b l 9 D S F 9 j b G V h b m V k X 3 Y y L 0 d l w 6 R u Z G V y d G V y I F R 5 c C 5 7 b m N 1 b X V s X 3 J l b G V h c 2 V k L D l 9 J n F 1 b 3 Q 7 L C Z x d W 9 0 O 1 N l Y 3 R p b 2 4 x L 0 N P V k l E M T l f R m F s b H p h a G x l b l 9 D S F 9 j b G V h b m V k X 3 Y y L 0 d l w 6 R u Z G V y d G V y I F R 5 c C 5 7 b m N 1 b X V s X 2 R l Y 2 V h c 2 V k I C w x M H 0 m c X V v d D s s J n F 1 b 3 Q 7 U 2 V j d G l v b j E v Q 0 9 W S U Q x O V 9 G Y W x s e m F o b G V u X 0 N I X 2 N s Z W F u Z W R f d j I v R 2 X D p G 5 k Z X J 0 Z X I g V H l w L n t z b 3 V y Y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U y M F p h a G x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V k l E M T l f W m F o b G V u I i A v P j x F b n R y e S B U e X B l P S J G a W x s Z W R D b 2 1 w b G V 0 Z V J l c 3 V s d F R v V 2 9 y a 3 N o Z W V 0 I i B W Y W x 1 Z T 0 i b D E i I C 8 + P E V u d H J 5 I F R 5 c G U 9 I l F 1 Z X J 5 S U Q i I F Z h b H V l P S J z M j J l N T h k Y T U t N T A 2 N y 0 0 O W J k L T g y M j c t N D B h Z T h l N W U 4 O D E 1 I i A v P j x F b n R y e S B U e X B l P S J G a W x s T G F z d F V w Z G F 0 Z W Q i I F Z h b H V l P S J k M j A y M C 0 w N C 0 y O F Q x N j o 0 N T o 1 M y 4 3 N T M 2 O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1 b n Q i I F Z h b H V l P S J s N z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O S B a Y W h s Z W 4 v R 2 X D p G 5 k Z X J 0 Z X I g V H l w L n t D b 2 x 1 b W 4 x L D B 9 J n F 1 b 3 Q 7 L C Z x d W 9 0 O 1 N l Y 3 R p b 2 4 x L 0 N P V k l E M T k g W m F o b G V u L 0 d l w 6 R u Z G V y d G V y I F R 5 c C 5 7 Q 2 9 s d W 1 u M i w x f S Z x d W 9 0 O y w m c X V v d D t T Z W N 0 a W 9 u M S 9 D T 1 Z J R D E 5 I F p h a G x l b i 9 H Z c O k b m R l c n R l c i B U e X A u e 0 N v b H V t b j M s M n 0 m c X V v d D s s J n F 1 b 3 Q 7 U 2 V j d G l v b j E v Q 0 9 W S U Q x O S B a Y W h s Z W 4 v R 2 X D p G 5 k Z X J 0 Z X I g V H l w L n t D b 2 x 1 b W 4 0 L D N 9 J n F 1 b 3 Q 7 L C Z x d W 9 0 O 1 N l Y 3 R p b 2 4 x L 0 N P V k l E M T k g W m F o b G V u L 0 d l w 6 R u Z G V y d G V y I F R 5 c C 5 7 Q 2 9 s d W 1 u N S w 0 f S Z x d W 9 0 O y w m c X V v d D t T Z W N 0 a W 9 u M S 9 D T 1 Z J R D E 5 I F p h a G x l b i 9 H Z c O k b m R l c n R l c i B U e X A u e 0 N v b H V t b j Y s N X 0 m c X V v d D s s J n F 1 b 3 Q 7 U 2 V j d G l v b j E v Q 0 9 W S U Q x O S B a Y W h s Z W 4 v R 2 X D p G 5 k Z X J 0 Z X I g V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P V k l E M T k g W m F o b G V u L 0 d l w 6 R u Z G V y d G V y I F R 5 c C 5 7 Q 2 9 s d W 1 u M S w w f S Z x d W 9 0 O y w m c X V v d D t T Z W N 0 a W 9 u M S 9 D T 1 Z J R D E 5 I F p h a G x l b i 9 H Z c O k b m R l c n R l c i B U e X A u e 0 N v b H V t b j I s M X 0 m c X V v d D s s J n F 1 b 3 Q 7 U 2 V j d G l v b j E v Q 0 9 W S U Q x O S B a Y W h s Z W 4 v R 2 X D p G 5 k Z X J 0 Z X I g V H l w L n t D b 2 x 1 b W 4 z L D J 9 J n F 1 b 3 Q 7 L C Z x d W 9 0 O 1 N l Y 3 R p b 2 4 x L 0 N P V k l E M T k g W m F o b G V u L 0 d l w 6 R u Z G V y d G V y I F R 5 c C 5 7 Q 2 9 s d W 1 u N C w z f S Z x d W 9 0 O y w m c X V v d D t T Z W N 0 a W 9 u M S 9 D T 1 Z J R D E 5 I F p h a G x l b i 9 H Z c O k b m R l c n R l c i B U e X A u e 0 N v b H V t b j U s N H 0 m c X V v d D s s J n F 1 b 3 Q 7 U 2 V j d G l v b j E v Q 0 9 W S U Q x O S B a Y W h s Z W 4 v R 2 X D p G 5 k Z X J 0 Z X I g V H l w L n t D b 2 x 1 b W 4 2 L D V 9 J n F 1 b 3 Q 7 L C Z x d W 9 0 O 1 N l Y 3 R p b 2 4 x L 0 N P V k l E M T k g W m F o b G V u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O S U y M F p h a G x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J T I w W m F o b G V u L 0 N P V k l E M T k l M j B a Y W h s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U y M F p h a G x l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N 0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N 0 Z X I i I C 8 + P E V u d H J 5 I F R 5 c G U 9 I k Z p b G x l Z E N v b X B s Z X R l U m V z d W x 0 V G 9 X b 3 J r c 2 h l Z X Q i I F Z h b H V l P S J s M S I g L z 4 8 R W 5 0 c n k g V H l w Z T 0 i R m l s b E N v d W 5 0 I i B W Y W x 1 Z T 0 i b D E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F Q x N j o 0 N T o 0 N S 4 3 M T Q x N j E x W i I g L z 4 8 R W 5 0 c n k g V H l w Z T 0 i R m l s b E N v b H V t b l R 5 c G V z I i B W Y W x 1 Z T 0 i c 0 N R W U R B d 0 1 E Q l E 9 P S I g L z 4 8 R W 5 0 c n k g V H l w Z T 0 i R m l s b E N v b H V t b k 5 h b W V z I i B W Y W x 1 Z T 0 i c 1 s m c X V v d D t F b m R l b m Q m c X V v d D s s J n F 1 b 3 Q 7 Q W x 0 Z X I m c X V v d D s s J n F 1 b 3 Q 7 V 2 9 j a G U m c X V v d D s s J n F 1 b 3 Q 7 d W 5 0 R 3 J l b n p l J n F 1 b 3 Q 7 L C Z x d W 9 0 O 0 V y d 2 F y d H V u Z y Z x d W 9 0 O y w m c X V v d D t v Y m V H c m V u e m U m c X V v d D s s J n F 1 b 3 Q 7 a G 9 j a H J l Y 2 h u d W 5 n J n F 1 b 3 Q 7 X S I g L z 4 8 R W 5 0 c n k g V H l w Z T 0 i R m l s b F N 0 Y X R 1 c y I g V m F s d W U 9 I n N D b 2 1 w b G V 0 Z S I g L z 4 8 R W 5 0 c n k g V H l w Z T 0 i U X V l c n l J R C I g V m F s d W U 9 I n M 1 O D g 2 N j Z k M y 0 5 M z F j L T Q w Y W I t O D I x N i 1 h N G J m Y m E z O G Y 1 M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z d G V y L 0 d l w 6 R u Z G V y d G V y I F R 5 c C 5 7 R W 5 k Z W 5 k L D B 9 J n F 1 b 3 Q 7 L C Z x d W 9 0 O 1 N l Y 3 R p b 2 4 x L 2 1 h c 3 R l c i 9 H Z c O k b m R l c n R l c i B U e X A u e 0 F s d G V y L D F 9 J n F 1 b 3 Q 7 L C Z x d W 9 0 O 1 N l Y 3 R p b 2 4 x L 2 1 h c 3 R l c i 9 H Z c O k b m R l c n R l c i B U e X A u e 1 d v Y 2 h l L D J 9 J n F 1 b 3 Q 7 L C Z x d W 9 0 O 1 N l Y 3 R p b 2 4 x L 2 1 h c 3 R l c i 9 H Z c O k b m R l c n R l c i B U e X A u e 3 V u d E d y Z W 5 6 Z S w z f S Z x d W 9 0 O y w m c X V v d D t T Z W N 0 a W 9 u M S 9 t Y X N 0 Z X I v R 2 X D p G 5 k Z X J 0 Z X I g V H l w L n t F c n d h c n R 1 b m c s N H 0 m c X V v d D s s J n F 1 b 3 Q 7 U 2 V j d G l v b j E v b W F z d G V y L 0 d l w 6 R u Z G V y d G V y I F R 5 c C 5 7 b 2 J l R 3 J l b n p l L D V 9 J n F 1 b 3 Q 7 L C Z x d W 9 0 O 1 N l Y 3 R p b 2 4 x L 2 1 h c 3 R l c i 9 H Z c O k b m R l c n R l c i B U e X A u e 2 h v Y 2 h y Z W N o b n V u Z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X N 0 Z X I v R 2 X D p G 5 k Z X J 0 Z X I g V H l w L n t F b m R l b m Q s M H 0 m c X V v d D s s J n F 1 b 3 Q 7 U 2 V j d G l v b j E v b W F z d G V y L 0 d l w 6 R u Z G V y d G V y I F R 5 c C 5 7 Q W x 0 Z X I s M X 0 m c X V v d D s s J n F 1 b 3 Q 7 U 2 V j d G l v b j E v b W F z d G V y L 0 d l w 6 R u Z G V y d G V y I F R 5 c C 5 7 V 2 9 j a G U s M n 0 m c X V v d D s s J n F 1 b 3 Q 7 U 2 V j d G l v b j E v b W F z d G V y L 0 d l w 6 R u Z G V y d G V y I F R 5 c C 5 7 d W 5 0 R 3 J l b n p l L D N 9 J n F 1 b 3 Q 7 L C Z x d W 9 0 O 1 N l Y 3 R p b 2 4 x L 2 1 h c 3 R l c i 9 H Z c O k b m R l c n R l c i B U e X A u e 0 V y d 2 F y d H V u Z y w 0 f S Z x d W 9 0 O y w m c X V v d D t T Z W N 0 a W 9 u M S 9 t Y X N 0 Z X I v R 2 X D p G 5 k Z X J 0 Z X I g V H l w L n t v Y m V H c m V u e m U s N X 0 m c X V v d D s s J n F 1 b 3 Q 7 U 2 V j d G l v b j E v b W F z d G V y L 0 d l w 6 R u Z G V y d G V y I F R 5 c C 5 7 a G 9 j a H J l Y 2 h u d W 5 n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0 Z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d G V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3 R l c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b w 1 e 3 p W l U G O L P u j l Q / Y Z A A A A A A C A A A A A A A D Z g A A w A A A A B A A A A C 1 a G t A S 2 w 7 a z b 4 C R k V b W 2 W A A A A A A S A A A C g A A A A E A A A A O c e s r g j A w F w w c x L B 6 x O 8 s R Q A A A A 9 6 8 y V 5 f u Y A l l C J u B 8 y 9 1 P H N P C D c e B 9 Y S g 3 Q V G b e L I M A 1 J 1 r u X O h D M P U 3 i Q c M + 0 h m T 8 Y P I l t l O 0 I M L m v C E 6 f b w d s c s n Y l d 0 + 2 J S 2 e e e 2 O Y H I U A A A A B Y / J I 2 n b 4 S / e + 0 M J 6 u l u b 6 0 G 8 L 8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COVID19</vt:lpstr>
      <vt:lpstr>BAG_Situationsbericht</vt:lpstr>
      <vt:lpstr>BFS_Todesfaelle</vt:lpstr>
      <vt:lpstr>KtAbk</vt:lpstr>
      <vt:lpstr>Schweiz</vt:lpstr>
      <vt:lpstr>Verleich_BAG_Kt</vt:lpstr>
      <vt:lpstr>SIR-Modell</vt:lpstr>
      <vt:lpstr>ExcessDeaths</vt:lpstr>
      <vt:lpstr>Letality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2020-04-28T18:39:38Z</dcterms:modified>
</cp:coreProperties>
</file>